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ogramming\Desktop\fortune_500\"/>
    </mc:Choice>
  </mc:AlternateContent>
  <bookViews>
    <workbookView xWindow="0" yWindow="0" windowWidth="11496" windowHeight="6984"/>
  </bookViews>
  <sheets>
    <sheet name="RawData" sheetId="1" r:id="rId1"/>
    <sheet name="RawData (2)" sheetId="3" r:id="rId2"/>
    <sheet name="Sheet2" sheetId="4" r:id="rId3"/>
    <sheet name="2018 Profit and Revenue" sheetId="2" r:id="rId4"/>
    <sheet name="2020 Profit and Revenue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3" i="4"/>
  <c r="J4" i="4"/>
  <c r="J5" i="4"/>
  <c r="J6" i="4"/>
  <c r="J7" i="4"/>
  <c r="J8" i="4"/>
  <c r="J9" i="4"/>
  <c r="K9" i="4" s="1"/>
  <c r="J10" i="4"/>
  <c r="J11" i="4"/>
  <c r="K11" i="4" s="1"/>
  <c r="J12" i="4"/>
  <c r="J13" i="4"/>
  <c r="J14" i="4"/>
  <c r="J15" i="4"/>
  <c r="J16" i="4"/>
  <c r="J17" i="4"/>
  <c r="K17" i="4" s="1"/>
  <c r="J18" i="4"/>
  <c r="K18" i="4" s="1"/>
  <c r="J19" i="4"/>
  <c r="K19" i="4" s="1"/>
  <c r="J20" i="4"/>
  <c r="J21" i="4"/>
  <c r="J22" i="4"/>
  <c r="K22" i="4" s="1"/>
  <c r="J23" i="4"/>
  <c r="J24" i="4"/>
  <c r="J25" i="4"/>
  <c r="K25" i="4" s="1"/>
  <c r="J26" i="4"/>
  <c r="K26" i="4" s="1"/>
  <c r="J27" i="4"/>
  <c r="K27" i="4" s="1"/>
  <c r="J28" i="4"/>
  <c r="J29" i="4"/>
  <c r="K29" i="4" s="1"/>
  <c r="J30" i="4"/>
  <c r="K30" i="4" s="1"/>
  <c r="J31" i="4"/>
  <c r="J32" i="4"/>
  <c r="J33" i="4"/>
  <c r="K33" i="4" s="1"/>
  <c r="J34" i="4"/>
  <c r="K34" i="4" s="1"/>
  <c r="J35" i="4"/>
  <c r="K35" i="4" s="1"/>
  <c r="J36" i="4"/>
  <c r="J37" i="4"/>
  <c r="K37" i="4" s="1"/>
  <c r="J38" i="4"/>
  <c r="K38" i="4" s="1"/>
  <c r="J39" i="4"/>
  <c r="J40" i="4"/>
  <c r="J41" i="4"/>
  <c r="K41" i="4" s="1"/>
  <c r="J42" i="4"/>
  <c r="K42" i="4" s="1"/>
  <c r="J43" i="4"/>
  <c r="K43" i="4" s="1"/>
  <c r="J44" i="4"/>
  <c r="J45" i="4"/>
  <c r="K45" i="4" s="1"/>
  <c r="J46" i="4"/>
  <c r="K46" i="4" s="1"/>
  <c r="J47" i="4"/>
  <c r="J48" i="4"/>
  <c r="J49" i="4"/>
  <c r="K49" i="4" s="1"/>
  <c r="J50" i="4"/>
  <c r="K50" i="4" s="1"/>
  <c r="J51" i="4"/>
  <c r="K51" i="4" s="1"/>
  <c r="J52" i="4"/>
  <c r="J53" i="4"/>
  <c r="K53" i="4" s="1"/>
  <c r="J54" i="4"/>
  <c r="K54" i="4" s="1"/>
  <c r="J55" i="4"/>
  <c r="J56" i="4"/>
  <c r="J57" i="4"/>
  <c r="K57" i="4" s="1"/>
  <c r="J58" i="4"/>
  <c r="K58" i="4" s="1"/>
  <c r="J59" i="4"/>
  <c r="K59" i="4" s="1"/>
  <c r="J60" i="4"/>
  <c r="J61" i="4"/>
  <c r="K61" i="4" s="1"/>
  <c r="J62" i="4"/>
  <c r="K62" i="4" s="1"/>
  <c r="J63" i="4"/>
  <c r="J64" i="4"/>
  <c r="J65" i="4"/>
  <c r="K65" i="4" s="1"/>
  <c r="J66" i="4"/>
  <c r="K66" i="4" s="1"/>
  <c r="J67" i="4"/>
  <c r="K67" i="4" s="1"/>
  <c r="J68" i="4"/>
  <c r="J69" i="4"/>
  <c r="K69" i="4" s="1"/>
  <c r="J70" i="4"/>
  <c r="K70" i="4" s="1"/>
  <c r="J71" i="4"/>
  <c r="J72" i="4"/>
  <c r="J73" i="4"/>
  <c r="K73" i="4" s="1"/>
  <c r="J74" i="4"/>
  <c r="K74" i="4" s="1"/>
  <c r="J75" i="4"/>
  <c r="K75" i="4" s="1"/>
  <c r="J76" i="4"/>
  <c r="J77" i="4"/>
  <c r="K77" i="4" s="1"/>
  <c r="J78" i="4"/>
  <c r="K78" i="4" s="1"/>
  <c r="J79" i="4"/>
  <c r="J80" i="4"/>
  <c r="J81" i="4"/>
  <c r="K81" i="4" s="1"/>
  <c r="J82" i="4"/>
  <c r="K82" i="4" s="1"/>
  <c r="J83" i="4"/>
  <c r="K83" i="4" s="1"/>
  <c r="J84" i="4"/>
  <c r="J85" i="4"/>
  <c r="K85" i="4" s="1"/>
  <c r="J86" i="4"/>
  <c r="K86" i="4" s="1"/>
  <c r="J87" i="4"/>
  <c r="J88" i="4"/>
  <c r="K88" i="4" s="1"/>
  <c r="J89" i="4"/>
  <c r="K89" i="4" s="1"/>
  <c r="J90" i="4"/>
  <c r="K90" i="4" s="1"/>
  <c r="J91" i="4"/>
  <c r="K91" i="4" s="1"/>
  <c r="J92" i="4"/>
  <c r="J93" i="4"/>
  <c r="K93" i="4" s="1"/>
  <c r="J94" i="4"/>
  <c r="K94" i="4" s="1"/>
  <c r="J95" i="4"/>
  <c r="J96" i="4"/>
  <c r="K96" i="4" s="1"/>
  <c r="J97" i="4"/>
  <c r="K97" i="4" s="1"/>
  <c r="J98" i="4"/>
  <c r="K98" i="4" s="1"/>
  <c r="J99" i="4"/>
  <c r="K99" i="4" s="1"/>
  <c r="J100" i="4"/>
  <c r="J101" i="4"/>
  <c r="K101" i="4" s="1"/>
  <c r="J102" i="4"/>
  <c r="K102" i="4" s="1"/>
  <c r="J103" i="4"/>
  <c r="J104" i="4"/>
  <c r="K104" i="4" s="1"/>
  <c r="J105" i="4"/>
  <c r="K105" i="4" s="1"/>
  <c r="J106" i="4"/>
  <c r="K106" i="4" s="1"/>
  <c r="J107" i="4"/>
  <c r="K107" i="4" s="1"/>
  <c r="J108" i="4"/>
  <c r="J109" i="4"/>
  <c r="K109" i="4" s="1"/>
  <c r="J110" i="4"/>
  <c r="K110" i="4" s="1"/>
  <c r="J111" i="4"/>
  <c r="J112" i="4"/>
  <c r="K112" i="4" s="1"/>
  <c r="J113" i="4"/>
  <c r="K113" i="4" s="1"/>
  <c r="J114" i="4"/>
  <c r="K114" i="4" s="1"/>
  <c r="J115" i="4"/>
  <c r="K115" i="4" s="1"/>
  <c r="J116" i="4"/>
  <c r="J117" i="4"/>
  <c r="K117" i="4" s="1"/>
  <c r="J118" i="4"/>
  <c r="K118" i="4" s="1"/>
  <c r="J119" i="4"/>
  <c r="J120" i="4"/>
  <c r="K120" i="4" s="1"/>
  <c r="J121" i="4"/>
  <c r="K121" i="4" s="1"/>
  <c r="J122" i="4"/>
  <c r="K122" i="4" s="1"/>
  <c r="J123" i="4"/>
  <c r="K123" i="4" s="1"/>
  <c r="J124" i="4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8" i="4"/>
  <c r="K328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3" i="4"/>
  <c r="I4" i="4"/>
  <c r="N4" i="4" s="1"/>
  <c r="I5" i="4"/>
  <c r="N5" i="4" s="1"/>
  <c r="I6" i="4"/>
  <c r="N6" i="4" s="1"/>
  <c r="I7" i="4"/>
  <c r="N7" i="4" s="1"/>
  <c r="I8" i="4"/>
  <c r="N8" i="4" s="1"/>
  <c r="I9" i="4"/>
  <c r="N9" i="4" s="1"/>
  <c r="I10" i="4"/>
  <c r="N10" i="4" s="1"/>
  <c r="I11" i="4"/>
  <c r="N11" i="4" s="1"/>
  <c r="I12" i="4"/>
  <c r="N12" i="4" s="1"/>
  <c r="I13" i="4"/>
  <c r="N13" i="4" s="1"/>
  <c r="I14" i="4"/>
  <c r="N14" i="4" s="1"/>
  <c r="I15" i="4"/>
  <c r="N15" i="4" s="1"/>
  <c r="I16" i="4"/>
  <c r="N16" i="4" s="1"/>
  <c r="I17" i="4"/>
  <c r="N17" i="4" s="1"/>
  <c r="I18" i="4"/>
  <c r="N18" i="4" s="1"/>
  <c r="I19" i="4"/>
  <c r="N19" i="4" s="1"/>
  <c r="I20" i="4"/>
  <c r="N20" i="4" s="1"/>
  <c r="I21" i="4"/>
  <c r="N21" i="4" s="1"/>
  <c r="I22" i="4"/>
  <c r="N22" i="4" s="1"/>
  <c r="I23" i="4"/>
  <c r="N23" i="4" s="1"/>
  <c r="I24" i="4"/>
  <c r="N24" i="4" s="1"/>
  <c r="I25" i="4"/>
  <c r="N25" i="4" s="1"/>
  <c r="I26" i="4"/>
  <c r="N26" i="4" s="1"/>
  <c r="I27" i="4"/>
  <c r="N27" i="4" s="1"/>
  <c r="I28" i="4"/>
  <c r="N28" i="4" s="1"/>
  <c r="I29" i="4"/>
  <c r="N29" i="4" s="1"/>
  <c r="I30" i="4"/>
  <c r="N30" i="4" s="1"/>
  <c r="I31" i="4"/>
  <c r="N31" i="4" s="1"/>
  <c r="I32" i="4"/>
  <c r="N32" i="4" s="1"/>
  <c r="I33" i="4"/>
  <c r="N33" i="4" s="1"/>
  <c r="I34" i="4"/>
  <c r="N34" i="4" s="1"/>
  <c r="I35" i="4"/>
  <c r="N35" i="4" s="1"/>
  <c r="I36" i="4"/>
  <c r="N36" i="4" s="1"/>
  <c r="I37" i="4"/>
  <c r="N37" i="4" s="1"/>
  <c r="I38" i="4"/>
  <c r="N38" i="4" s="1"/>
  <c r="I39" i="4"/>
  <c r="N39" i="4" s="1"/>
  <c r="I40" i="4"/>
  <c r="N40" i="4" s="1"/>
  <c r="I41" i="4"/>
  <c r="N41" i="4" s="1"/>
  <c r="I42" i="4"/>
  <c r="N42" i="4" s="1"/>
  <c r="I43" i="4"/>
  <c r="N43" i="4" s="1"/>
  <c r="I44" i="4"/>
  <c r="N44" i="4" s="1"/>
  <c r="I45" i="4"/>
  <c r="N45" i="4" s="1"/>
  <c r="I46" i="4"/>
  <c r="N46" i="4" s="1"/>
  <c r="I47" i="4"/>
  <c r="N47" i="4" s="1"/>
  <c r="I48" i="4"/>
  <c r="N48" i="4" s="1"/>
  <c r="I49" i="4"/>
  <c r="N49" i="4" s="1"/>
  <c r="I50" i="4"/>
  <c r="N50" i="4" s="1"/>
  <c r="I51" i="4"/>
  <c r="N51" i="4" s="1"/>
  <c r="I52" i="4"/>
  <c r="N52" i="4" s="1"/>
  <c r="I53" i="4"/>
  <c r="N53" i="4" s="1"/>
  <c r="I54" i="4"/>
  <c r="N54" i="4" s="1"/>
  <c r="I55" i="4"/>
  <c r="N55" i="4" s="1"/>
  <c r="I56" i="4"/>
  <c r="N56" i="4" s="1"/>
  <c r="I57" i="4"/>
  <c r="N57" i="4" s="1"/>
  <c r="I58" i="4"/>
  <c r="N58" i="4" s="1"/>
  <c r="I59" i="4"/>
  <c r="N59" i="4" s="1"/>
  <c r="I60" i="4"/>
  <c r="N60" i="4" s="1"/>
  <c r="I61" i="4"/>
  <c r="N61" i="4" s="1"/>
  <c r="I62" i="4"/>
  <c r="N62" i="4" s="1"/>
  <c r="I63" i="4"/>
  <c r="N63" i="4" s="1"/>
  <c r="I64" i="4"/>
  <c r="N64" i="4" s="1"/>
  <c r="I65" i="4"/>
  <c r="N65" i="4" s="1"/>
  <c r="I66" i="4"/>
  <c r="N66" i="4" s="1"/>
  <c r="I67" i="4"/>
  <c r="N67" i="4" s="1"/>
  <c r="I68" i="4"/>
  <c r="N68" i="4" s="1"/>
  <c r="I69" i="4"/>
  <c r="N69" i="4" s="1"/>
  <c r="I70" i="4"/>
  <c r="N70" i="4" s="1"/>
  <c r="I71" i="4"/>
  <c r="N71" i="4" s="1"/>
  <c r="I72" i="4"/>
  <c r="N72" i="4" s="1"/>
  <c r="I73" i="4"/>
  <c r="N73" i="4" s="1"/>
  <c r="I74" i="4"/>
  <c r="N74" i="4" s="1"/>
  <c r="I75" i="4"/>
  <c r="N75" i="4" s="1"/>
  <c r="I76" i="4"/>
  <c r="N76" i="4" s="1"/>
  <c r="I77" i="4"/>
  <c r="N77" i="4" s="1"/>
  <c r="I78" i="4"/>
  <c r="N78" i="4" s="1"/>
  <c r="I79" i="4"/>
  <c r="N79" i="4" s="1"/>
  <c r="I80" i="4"/>
  <c r="N80" i="4" s="1"/>
  <c r="I81" i="4"/>
  <c r="N81" i="4" s="1"/>
  <c r="I82" i="4"/>
  <c r="N82" i="4" s="1"/>
  <c r="I83" i="4"/>
  <c r="N83" i="4" s="1"/>
  <c r="I84" i="4"/>
  <c r="N84" i="4" s="1"/>
  <c r="I85" i="4"/>
  <c r="N85" i="4" s="1"/>
  <c r="I86" i="4"/>
  <c r="N86" i="4" s="1"/>
  <c r="I87" i="4"/>
  <c r="N87" i="4" s="1"/>
  <c r="I88" i="4"/>
  <c r="N88" i="4" s="1"/>
  <c r="I89" i="4"/>
  <c r="N89" i="4" s="1"/>
  <c r="I90" i="4"/>
  <c r="N90" i="4" s="1"/>
  <c r="I91" i="4"/>
  <c r="N91" i="4" s="1"/>
  <c r="I92" i="4"/>
  <c r="N92" i="4" s="1"/>
  <c r="I93" i="4"/>
  <c r="N93" i="4" s="1"/>
  <c r="I94" i="4"/>
  <c r="N94" i="4" s="1"/>
  <c r="I95" i="4"/>
  <c r="N95" i="4" s="1"/>
  <c r="I96" i="4"/>
  <c r="N96" i="4" s="1"/>
  <c r="I97" i="4"/>
  <c r="N97" i="4" s="1"/>
  <c r="I98" i="4"/>
  <c r="N98" i="4" s="1"/>
  <c r="I99" i="4"/>
  <c r="N99" i="4" s="1"/>
  <c r="I100" i="4"/>
  <c r="N100" i="4" s="1"/>
  <c r="I101" i="4"/>
  <c r="N101" i="4" s="1"/>
  <c r="I102" i="4"/>
  <c r="N102" i="4" s="1"/>
  <c r="I103" i="4"/>
  <c r="N103" i="4" s="1"/>
  <c r="I104" i="4"/>
  <c r="N104" i="4" s="1"/>
  <c r="I105" i="4"/>
  <c r="N105" i="4" s="1"/>
  <c r="I106" i="4"/>
  <c r="N106" i="4" s="1"/>
  <c r="I107" i="4"/>
  <c r="N107" i="4" s="1"/>
  <c r="I108" i="4"/>
  <c r="N108" i="4" s="1"/>
  <c r="I109" i="4"/>
  <c r="N109" i="4" s="1"/>
  <c r="I110" i="4"/>
  <c r="N110" i="4" s="1"/>
  <c r="I111" i="4"/>
  <c r="N111" i="4" s="1"/>
  <c r="I112" i="4"/>
  <c r="N112" i="4" s="1"/>
  <c r="I113" i="4"/>
  <c r="N113" i="4" s="1"/>
  <c r="I114" i="4"/>
  <c r="N114" i="4" s="1"/>
  <c r="I115" i="4"/>
  <c r="N115" i="4" s="1"/>
  <c r="I116" i="4"/>
  <c r="N116" i="4" s="1"/>
  <c r="I117" i="4"/>
  <c r="N117" i="4" s="1"/>
  <c r="I118" i="4"/>
  <c r="N118" i="4" s="1"/>
  <c r="I119" i="4"/>
  <c r="N119" i="4" s="1"/>
  <c r="I120" i="4"/>
  <c r="N120" i="4" s="1"/>
  <c r="I121" i="4"/>
  <c r="N121" i="4" s="1"/>
  <c r="I122" i="4"/>
  <c r="N122" i="4" s="1"/>
  <c r="I123" i="4"/>
  <c r="N123" i="4" s="1"/>
  <c r="I124" i="4"/>
  <c r="N124" i="4" s="1"/>
  <c r="I125" i="4"/>
  <c r="N125" i="4" s="1"/>
  <c r="I126" i="4"/>
  <c r="N126" i="4" s="1"/>
  <c r="I127" i="4"/>
  <c r="N127" i="4" s="1"/>
  <c r="I128" i="4"/>
  <c r="N128" i="4" s="1"/>
  <c r="I129" i="4"/>
  <c r="N129" i="4" s="1"/>
  <c r="I130" i="4"/>
  <c r="N130" i="4" s="1"/>
  <c r="I131" i="4"/>
  <c r="N131" i="4" s="1"/>
  <c r="I132" i="4"/>
  <c r="N132" i="4" s="1"/>
  <c r="I133" i="4"/>
  <c r="N133" i="4" s="1"/>
  <c r="I134" i="4"/>
  <c r="N134" i="4" s="1"/>
  <c r="I135" i="4"/>
  <c r="N135" i="4" s="1"/>
  <c r="I136" i="4"/>
  <c r="N136" i="4" s="1"/>
  <c r="I137" i="4"/>
  <c r="N137" i="4" s="1"/>
  <c r="I138" i="4"/>
  <c r="N138" i="4" s="1"/>
  <c r="I139" i="4"/>
  <c r="N139" i="4" s="1"/>
  <c r="I140" i="4"/>
  <c r="N140" i="4" s="1"/>
  <c r="I141" i="4"/>
  <c r="N141" i="4" s="1"/>
  <c r="I142" i="4"/>
  <c r="N142" i="4" s="1"/>
  <c r="I143" i="4"/>
  <c r="N143" i="4" s="1"/>
  <c r="I144" i="4"/>
  <c r="N144" i="4" s="1"/>
  <c r="I145" i="4"/>
  <c r="N145" i="4" s="1"/>
  <c r="I146" i="4"/>
  <c r="N146" i="4" s="1"/>
  <c r="I147" i="4"/>
  <c r="N147" i="4" s="1"/>
  <c r="I148" i="4"/>
  <c r="N148" i="4" s="1"/>
  <c r="I149" i="4"/>
  <c r="N149" i="4" s="1"/>
  <c r="I150" i="4"/>
  <c r="N150" i="4" s="1"/>
  <c r="I151" i="4"/>
  <c r="N151" i="4" s="1"/>
  <c r="I152" i="4"/>
  <c r="N152" i="4" s="1"/>
  <c r="I153" i="4"/>
  <c r="N153" i="4" s="1"/>
  <c r="I154" i="4"/>
  <c r="N154" i="4" s="1"/>
  <c r="I155" i="4"/>
  <c r="N155" i="4" s="1"/>
  <c r="I156" i="4"/>
  <c r="N156" i="4" s="1"/>
  <c r="I157" i="4"/>
  <c r="N157" i="4" s="1"/>
  <c r="I158" i="4"/>
  <c r="N158" i="4" s="1"/>
  <c r="I159" i="4"/>
  <c r="N159" i="4" s="1"/>
  <c r="I160" i="4"/>
  <c r="N160" i="4" s="1"/>
  <c r="I161" i="4"/>
  <c r="N161" i="4" s="1"/>
  <c r="I162" i="4"/>
  <c r="N162" i="4" s="1"/>
  <c r="I163" i="4"/>
  <c r="N163" i="4" s="1"/>
  <c r="I164" i="4"/>
  <c r="N164" i="4" s="1"/>
  <c r="I165" i="4"/>
  <c r="N165" i="4" s="1"/>
  <c r="I166" i="4"/>
  <c r="N166" i="4" s="1"/>
  <c r="I167" i="4"/>
  <c r="N167" i="4" s="1"/>
  <c r="I168" i="4"/>
  <c r="N168" i="4" s="1"/>
  <c r="I169" i="4"/>
  <c r="N169" i="4" s="1"/>
  <c r="I170" i="4"/>
  <c r="N170" i="4" s="1"/>
  <c r="I171" i="4"/>
  <c r="N171" i="4" s="1"/>
  <c r="I172" i="4"/>
  <c r="N172" i="4" s="1"/>
  <c r="I173" i="4"/>
  <c r="N173" i="4" s="1"/>
  <c r="I174" i="4"/>
  <c r="N174" i="4" s="1"/>
  <c r="I175" i="4"/>
  <c r="N175" i="4" s="1"/>
  <c r="I176" i="4"/>
  <c r="N176" i="4" s="1"/>
  <c r="I177" i="4"/>
  <c r="N177" i="4" s="1"/>
  <c r="I178" i="4"/>
  <c r="N178" i="4" s="1"/>
  <c r="I179" i="4"/>
  <c r="N179" i="4" s="1"/>
  <c r="I180" i="4"/>
  <c r="N180" i="4" s="1"/>
  <c r="I181" i="4"/>
  <c r="N181" i="4" s="1"/>
  <c r="I182" i="4"/>
  <c r="N182" i="4" s="1"/>
  <c r="I183" i="4"/>
  <c r="N183" i="4" s="1"/>
  <c r="I184" i="4"/>
  <c r="N184" i="4" s="1"/>
  <c r="I185" i="4"/>
  <c r="N185" i="4" s="1"/>
  <c r="I186" i="4"/>
  <c r="N186" i="4" s="1"/>
  <c r="I187" i="4"/>
  <c r="N187" i="4" s="1"/>
  <c r="I188" i="4"/>
  <c r="N188" i="4" s="1"/>
  <c r="I189" i="4"/>
  <c r="N189" i="4" s="1"/>
  <c r="I190" i="4"/>
  <c r="N190" i="4" s="1"/>
  <c r="I191" i="4"/>
  <c r="N191" i="4" s="1"/>
  <c r="I192" i="4"/>
  <c r="N192" i="4" s="1"/>
  <c r="I193" i="4"/>
  <c r="N193" i="4" s="1"/>
  <c r="I194" i="4"/>
  <c r="N194" i="4" s="1"/>
  <c r="I195" i="4"/>
  <c r="N195" i="4" s="1"/>
  <c r="I196" i="4"/>
  <c r="N196" i="4" s="1"/>
  <c r="I197" i="4"/>
  <c r="N197" i="4" s="1"/>
  <c r="I198" i="4"/>
  <c r="N198" i="4" s="1"/>
  <c r="I199" i="4"/>
  <c r="N199" i="4" s="1"/>
  <c r="I200" i="4"/>
  <c r="N200" i="4" s="1"/>
  <c r="I201" i="4"/>
  <c r="N201" i="4" s="1"/>
  <c r="I202" i="4"/>
  <c r="N202" i="4" s="1"/>
  <c r="I203" i="4"/>
  <c r="N203" i="4" s="1"/>
  <c r="I204" i="4"/>
  <c r="N204" i="4" s="1"/>
  <c r="I205" i="4"/>
  <c r="N205" i="4" s="1"/>
  <c r="I206" i="4"/>
  <c r="N206" i="4" s="1"/>
  <c r="I207" i="4"/>
  <c r="N207" i="4" s="1"/>
  <c r="I208" i="4"/>
  <c r="N208" i="4" s="1"/>
  <c r="I209" i="4"/>
  <c r="N209" i="4" s="1"/>
  <c r="I210" i="4"/>
  <c r="N210" i="4" s="1"/>
  <c r="I211" i="4"/>
  <c r="N211" i="4" s="1"/>
  <c r="I212" i="4"/>
  <c r="N212" i="4" s="1"/>
  <c r="I213" i="4"/>
  <c r="N213" i="4" s="1"/>
  <c r="I214" i="4"/>
  <c r="N214" i="4" s="1"/>
  <c r="I215" i="4"/>
  <c r="N215" i="4" s="1"/>
  <c r="I216" i="4"/>
  <c r="N216" i="4" s="1"/>
  <c r="I217" i="4"/>
  <c r="N217" i="4" s="1"/>
  <c r="I218" i="4"/>
  <c r="N218" i="4" s="1"/>
  <c r="I219" i="4"/>
  <c r="N219" i="4" s="1"/>
  <c r="I220" i="4"/>
  <c r="N220" i="4" s="1"/>
  <c r="I221" i="4"/>
  <c r="N221" i="4" s="1"/>
  <c r="I222" i="4"/>
  <c r="N222" i="4" s="1"/>
  <c r="I223" i="4"/>
  <c r="N223" i="4" s="1"/>
  <c r="I224" i="4"/>
  <c r="N224" i="4" s="1"/>
  <c r="I225" i="4"/>
  <c r="N225" i="4" s="1"/>
  <c r="I226" i="4"/>
  <c r="N226" i="4" s="1"/>
  <c r="I227" i="4"/>
  <c r="N227" i="4" s="1"/>
  <c r="I228" i="4"/>
  <c r="N228" i="4" s="1"/>
  <c r="I229" i="4"/>
  <c r="N229" i="4" s="1"/>
  <c r="I230" i="4"/>
  <c r="N230" i="4" s="1"/>
  <c r="I231" i="4"/>
  <c r="N231" i="4" s="1"/>
  <c r="I232" i="4"/>
  <c r="N232" i="4" s="1"/>
  <c r="I233" i="4"/>
  <c r="N233" i="4" s="1"/>
  <c r="I234" i="4"/>
  <c r="N234" i="4" s="1"/>
  <c r="I235" i="4"/>
  <c r="N235" i="4" s="1"/>
  <c r="I236" i="4"/>
  <c r="N236" i="4" s="1"/>
  <c r="I237" i="4"/>
  <c r="N237" i="4" s="1"/>
  <c r="I238" i="4"/>
  <c r="N238" i="4" s="1"/>
  <c r="I239" i="4"/>
  <c r="N239" i="4" s="1"/>
  <c r="I240" i="4"/>
  <c r="N240" i="4" s="1"/>
  <c r="I241" i="4"/>
  <c r="N241" i="4" s="1"/>
  <c r="I242" i="4"/>
  <c r="N242" i="4" s="1"/>
  <c r="I243" i="4"/>
  <c r="N243" i="4" s="1"/>
  <c r="I244" i="4"/>
  <c r="N244" i="4" s="1"/>
  <c r="I245" i="4"/>
  <c r="N245" i="4" s="1"/>
  <c r="I246" i="4"/>
  <c r="N246" i="4" s="1"/>
  <c r="I247" i="4"/>
  <c r="N247" i="4" s="1"/>
  <c r="I248" i="4"/>
  <c r="N248" i="4" s="1"/>
  <c r="I249" i="4"/>
  <c r="N249" i="4" s="1"/>
  <c r="I250" i="4"/>
  <c r="N250" i="4" s="1"/>
  <c r="I251" i="4"/>
  <c r="N251" i="4" s="1"/>
  <c r="I252" i="4"/>
  <c r="N252" i="4" s="1"/>
  <c r="I253" i="4"/>
  <c r="N253" i="4" s="1"/>
  <c r="I254" i="4"/>
  <c r="N254" i="4" s="1"/>
  <c r="I255" i="4"/>
  <c r="N255" i="4" s="1"/>
  <c r="I256" i="4"/>
  <c r="N256" i="4" s="1"/>
  <c r="I257" i="4"/>
  <c r="N257" i="4" s="1"/>
  <c r="I258" i="4"/>
  <c r="N258" i="4" s="1"/>
  <c r="I259" i="4"/>
  <c r="N259" i="4" s="1"/>
  <c r="I260" i="4"/>
  <c r="N260" i="4" s="1"/>
  <c r="I261" i="4"/>
  <c r="N261" i="4" s="1"/>
  <c r="I262" i="4"/>
  <c r="N262" i="4" s="1"/>
  <c r="I263" i="4"/>
  <c r="N263" i="4" s="1"/>
  <c r="I264" i="4"/>
  <c r="N264" i="4" s="1"/>
  <c r="I265" i="4"/>
  <c r="N265" i="4" s="1"/>
  <c r="I266" i="4"/>
  <c r="N266" i="4" s="1"/>
  <c r="I267" i="4"/>
  <c r="N267" i="4" s="1"/>
  <c r="I268" i="4"/>
  <c r="N268" i="4" s="1"/>
  <c r="I269" i="4"/>
  <c r="N269" i="4" s="1"/>
  <c r="I270" i="4"/>
  <c r="N270" i="4" s="1"/>
  <c r="I271" i="4"/>
  <c r="N271" i="4" s="1"/>
  <c r="I272" i="4"/>
  <c r="N272" i="4" s="1"/>
  <c r="I273" i="4"/>
  <c r="N273" i="4" s="1"/>
  <c r="I274" i="4"/>
  <c r="N274" i="4" s="1"/>
  <c r="I275" i="4"/>
  <c r="N275" i="4" s="1"/>
  <c r="I276" i="4"/>
  <c r="N276" i="4" s="1"/>
  <c r="I277" i="4"/>
  <c r="N277" i="4" s="1"/>
  <c r="I278" i="4"/>
  <c r="N278" i="4" s="1"/>
  <c r="I279" i="4"/>
  <c r="N279" i="4" s="1"/>
  <c r="I280" i="4"/>
  <c r="N280" i="4" s="1"/>
  <c r="I281" i="4"/>
  <c r="N281" i="4" s="1"/>
  <c r="I282" i="4"/>
  <c r="N282" i="4" s="1"/>
  <c r="I283" i="4"/>
  <c r="N283" i="4" s="1"/>
  <c r="I284" i="4"/>
  <c r="N284" i="4" s="1"/>
  <c r="I285" i="4"/>
  <c r="N285" i="4" s="1"/>
  <c r="I286" i="4"/>
  <c r="N286" i="4" s="1"/>
  <c r="I287" i="4"/>
  <c r="N287" i="4" s="1"/>
  <c r="I288" i="4"/>
  <c r="N288" i="4" s="1"/>
  <c r="I289" i="4"/>
  <c r="N289" i="4" s="1"/>
  <c r="I290" i="4"/>
  <c r="N290" i="4" s="1"/>
  <c r="I291" i="4"/>
  <c r="N291" i="4" s="1"/>
  <c r="I292" i="4"/>
  <c r="N292" i="4" s="1"/>
  <c r="I293" i="4"/>
  <c r="N293" i="4" s="1"/>
  <c r="I294" i="4"/>
  <c r="N294" i="4" s="1"/>
  <c r="I295" i="4"/>
  <c r="N295" i="4" s="1"/>
  <c r="I296" i="4"/>
  <c r="N296" i="4" s="1"/>
  <c r="I297" i="4"/>
  <c r="N297" i="4" s="1"/>
  <c r="I298" i="4"/>
  <c r="N298" i="4" s="1"/>
  <c r="I299" i="4"/>
  <c r="N299" i="4" s="1"/>
  <c r="I300" i="4"/>
  <c r="N300" i="4" s="1"/>
  <c r="I301" i="4"/>
  <c r="N301" i="4" s="1"/>
  <c r="I302" i="4"/>
  <c r="N302" i="4" s="1"/>
  <c r="I303" i="4"/>
  <c r="N303" i="4" s="1"/>
  <c r="I304" i="4"/>
  <c r="N304" i="4" s="1"/>
  <c r="I305" i="4"/>
  <c r="N305" i="4" s="1"/>
  <c r="I306" i="4"/>
  <c r="N306" i="4" s="1"/>
  <c r="I307" i="4"/>
  <c r="N307" i="4" s="1"/>
  <c r="I308" i="4"/>
  <c r="N308" i="4" s="1"/>
  <c r="I309" i="4"/>
  <c r="N309" i="4" s="1"/>
  <c r="I310" i="4"/>
  <c r="N310" i="4" s="1"/>
  <c r="I311" i="4"/>
  <c r="N311" i="4" s="1"/>
  <c r="I312" i="4"/>
  <c r="N312" i="4" s="1"/>
  <c r="I313" i="4"/>
  <c r="N313" i="4" s="1"/>
  <c r="I314" i="4"/>
  <c r="N314" i="4" s="1"/>
  <c r="I315" i="4"/>
  <c r="N315" i="4" s="1"/>
  <c r="I316" i="4"/>
  <c r="N316" i="4" s="1"/>
  <c r="I317" i="4"/>
  <c r="N317" i="4" s="1"/>
  <c r="I318" i="4"/>
  <c r="N318" i="4" s="1"/>
  <c r="I319" i="4"/>
  <c r="N319" i="4" s="1"/>
  <c r="I320" i="4"/>
  <c r="N320" i="4" s="1"/>
  <c r="I321" i="4"/>
  <c r="N321" i="4" s="1"/>
  <c r="I322" i="4"/>
  <c r="N322" i="4" s="1"/>
  <c r="I323" i="4"/>
  <c r="N323" i="4" s="1"/>
  <c r="I324" i="4"/>
  <c r="N324" i="4" s="1"/>
  <c r="I325" i="4"/>
  <c r="N325" i="4" s="1"/>
  <c r="I326" i="4"/>
  <c r="N326" i="4" s="1"/>
  <c r="I327" i="4"/>
  <c r="N327" i="4" s="1"/>
  <c r="I328" i="4"/>
  <c r="N328" i="4" s="1"/>
  <c r="I329" i="4"/>
  <c r="N329" i="4" s="1"/>
  <c r="I330" i="4"/>
  <c r="N330" i="4" s="1"/>
  <c r="I331" i="4"/>
  <c r="N331" i="4" s="1"/>
  <c r="I332" i="4"/>
  <c r="N332" i="4" s="1"/>
  <c r="I333" i="4"/>
  <c r="N333" i="4" s="1"/>
  <c r="I334" i="4"/>
  <c r="N334" i="4" s="1"/>
  <c r="I335" i="4"/>
  <c r="N335" i="4" s="1"/>
  <c r="I336" i="4"/>
  <c r="N336" i="4" s="1"/>
  <c r="I337" i="4"/>
  <c r="N337" i="4" s="1"/>
  <c r="I338" i="4"/>
  <c r="N338" i="4" s="1"/>
  <c r="I339" i="4"/>
  <c r="N339" i="4" s="1"/>
  <c r="I340" i="4"/>
  <c r="N340" i="4" s="1"/>
  <c r="I341" i="4"/>
  <c r="N341" i="4" s="1"/>
  <c r="I342" i="4"/>
  <c r="N342" i="4" s="1"/>
  <c r="I343" i="4"/>
  <c r="N343" i="4" s="1"/>
  <c r="I344" i="4"/>
  <c r="N344" i="4" s="1"/>
  <c r="I345" i="4"/>
  <c r="N345" i="4" s="1"/>
  <c r="I346" i="4"/>
  <c r="N346" i="4" s="1"/>
  <c r="I347" i="4"/>
  <c r="N347" i="4" s="1"/>
  <c r="I348" i="4"/>
  <c r="N348" i="4" s="1"/>
  <c r="I349" i="4"/>
  <c r="N349" i="4" s="1"/>
  <c r="I350" i="4"/>
  <c r="N350" i="4" s="1"/>
  <c r="I351" i="4"/>
  <c r="N351" i="4" s="1"/>
  <c r="I352" i="4"/>
  <c r="N352" i="4" s="1"/>
  <c r="I353" i="4"/>
  <c r="N353" i="4" s="1"/>
  <c r="I354" i="4"/>
  <c r="N354" i="4" s="1"/>
  <c r="I355" i="4"/>
  <c r="N355" i="4" s="1"/>
  <c r="I356" i="4"/>
  <c r="N356" i="4" s="1"/>
  <c r="I357" i="4"/>
  <c r="N357" i="4" s="1"/>
  <c r="I358" i="4"/>
  <c r="N358" i="4" s="1"/>
  <c r="I359" i="4"/>
  <c r="N359" i="4" s="1"/>
  <c r="I360" i="4"/>
  <c r="N360" i="4" s="1"/>
  <c r="I361" i="4"/>
  <c r="N361" i="4" s="1"/>
  <c r="I362" i="4"/>
  <c r="N362" i="4" s="1"/>
  <c r="I363" i="4"/>
  <c r="N363" i="4" s="1"/>
  <c r="I364" i="4"/>
  <c r="N364" i="4" s="1"/>
  <c r="I365" i="4"/>
  <c r="N365" i="4" s="1"/>
  <c r="I366" i="4"/>
  <c r="N366" i="4" s="1"/>
  <c r="I367" i="4"/>
  <c r="N367" i="4" s="1"/>
  <c r="I368" i="4"/>
  <c r="N368" i="4" s="1"/>
  <c r="I369" i="4"/>
  <c r="N369" i="4" s="1"/>
  <c r="I370" i="4"/>
  <c r="N370" i="4" s="1"/>
  <c r="I371" i="4"/>
  <c r="N371" i="4" s="1"/>
  <c r="I372" i="4"/>
  <c r="N372" i="4" s="1"/>
  <c r="I373" i="4"/>
  <c r="N373" i="4" s="1"/>
  <c r="I374" i="4"/>
  <c r="N374" i="4" s="1"/>
  <c r="I375" i="4"/>
  <c r="N375" i="4" s="1"/>
  <c r="I376" i="4"/>
  <c r="N376" i="4" s="1"/>
  <c r="I377" i="4"/>
  <c r="N377" i="4" s="1"/>
  <c r="I378" i="4"/>
  <c r="N378" i="4" s="1"/>
  <c r="I379" i="4"/>
  <c r="N379" i="4" s="1"/>
  <c r="I380" i="4"/>
  <c r="N380" i="4" s="1"/>
  <c r="I381" i="4"/>
  <c r="N381" i="4" s="1"/>
  <c r="I382" i="4"/>
  <c r="N382" i="4" s="1"/>
  <c r="I383" i="4"/>
  <c r="N383" i="4" s="1"/>
  <c r="I384" i="4"/>
  <c r="N384" i="4" s="1"/>
  <c r="I385" i="4"/>
  <c r="N385" i="4" s="1"/>
  <c r="I386" i="4"/>
  <c r="N386" i="4" s="1"/>
  <c r="I387" i="4"/>
  <c r="N387" i="4" s="1"/>
  <c r="I388" i="4"/>
  <c r="N388" i="4" s="1"/>
  <c r="I389" i="4"/>
  <c r="N389" i="4" s="1"/>
  <c r="I390" i="4"/>
  <c r="N390" i="4" s="1"/>
  <c r="I391" i="4"/>
  <c r="N391" i="4" s="1"/>
  <c r="I392" i="4"/>
  <c r="N392" i="4" s="1"/>
  <c r="I393" i="4"/>
  <c r="N393" i="4" s="1"/>
  <c r="I394" i="4"/>
  <c r="N394" i="4" s="1"/>
  <c r="I395" i="4"/>
  <c r="N395" i="4" s="1"/>
  <c r="I396" i="4"/>
  <c r="N396" i="4" s="1"/>
  <c r="I397" i="4"/>
  <c r="N397" i="4" s="1"/>
  <c r="I398" i="4"/>
  <c r="N398" i="4" s="1"/>
  <c r="I399" i="4"/>
  <c r="N399" i="4" s="1"/>
  <c r="I400" i="4"/>
  <c r="N400" i="4" s="1"/>
  <c r="I401" i="4"/>
  <c r="N401" i="4" s="1"/>
  <c r="I402" i="4"/>
  <c r="N402" i="4" s="1"/>
  <c r="I403" i="4"/>
  <c r="N403" i="4" s="1"/>
  <c r="I404" i="4"/>
  <c r="N404" i="4" s="1"/>
  <c r="I405" i="4"/>
  <c r="N405" i="4" s="1"/>
  <c r="I406" i="4"/>
  <c r="N406" i="4" s="1"/>
  <c r="I407" i="4"/>
  <c r="N407" i="4" s="1"/>
  <c r="I408" i="4"/>
  <c r="N408" i="4" s="1"/>
  <c r="I409" i="4"/>
  <c r="N409" i="4" s="1"/>
  <c r="I410" i="4"/>
  <c r="N410" i="4" s="1"/>
  <c r="I411" i="4"/>
  <c r="N411" i="4" s="1"/>
  <c r="I412" i="4"/>
  <c r="N412" i="4" s="1"/>
  <c r="I413" i="4"/>
  <c r="N413" i="4" s="1"/>
  <c r="I414" i="4"/>
  <c r="N414" i="4" s="1"/>
  <c r="I415" i="4"/>
  <c r="N415" i="4" s="1"/>
  <c r="I416" i="4"/>
  <c r="N416" i="4" s="1"/>
  <c r="I417" i="4"/>
  <c r="N417" i="4" s="1"/>
  <c r="I418" i="4"/>
  <c r="N418" i="4" s="1"/>
  <c r="I419" i="4"/>
  <c r="N419" i="4" s="1"/>
  <c r="I420" i="4"/>
  <c r="N420" i="4" s="1"/>
  <c r="I421" i="4"/>
  <c r="N421" i="4" s="1"/>
  <c r="I422" i="4"/>
  <c r="N422" i="4" s="1"/>
  <c r="I423" i="4"/>
  <c r="N423" i="4" s="1"/>
  <c r="I424" i="4"/>
  <c r="N424" i="4" s="1"/>
  <c r="I425" i="4"/>
  <c r="N425" i="4" s="1"/>
  <c r="I426" i="4"/>
  <c r="N426" i="4" s="1"/>
  <c r="I427" i="4"/>
  <c r="N427" i="4" s="1"/>
  <c r="I428" i="4"/>
  <c r="N428" i="4" s="1"/>
  <c r="I429" i="4"/>
  <c r="N429" i="4" s="1"/>
  <c r="I430" i="4"/>
  <c r="N430" i="4" s="1"/>
  <c r="I431" i="4"/>
  <c r="N431" i="4" s="1"/>
  <c r="I432" i="4"/>
  <c r="N432" i="4" s="1"/>
  <c r="I433" i="4"/>
  <c r="N433" i="4" s="1"/>
  <c r="I434" i="4"/>
  <c r="N434" i="4" s="1"/>
  <c r="I435" i="4"/>
  <c r="N435" i="4" s="1"/>
  <c r="I436" i="4"/>
  <c r="N436" i="4" s="1"/>
  <c r="I437" i="4"/>
  <c r="N437" i="4" s="1"/>
  <c r="I438" i="4"/>
  <c r="N438" i="4" s="1"/>
  <c r="I439" i="4"/>
  <c r="N439" i="4" s="1"/>
  <c r="I440" i="4"/>
  <c r="N440" i="4" s="1"/>
  <c r="I441" i="4"/>
  <c r="N441" i="4" s="1"/>
  <c r="I442" i="4"/>
  <c r="N442" i="4" s="1"/>
  <c r="I443" i="4"/>
  <c r="N443" i="4" s="1"/>
  <c r="I444" i="4"/>
  <c r="N444" i="4" s="1"/>
  <c r="I445" i="4"/>
  <c r="N445" i="4" s="1"/>
  <c r="I446" i="4"/>
  <c r="N446" i="4" s="1"/>
  <c r="I447" i="4"/>
  <c r="N447" i="4" s="1"/>
  <c r="I448" i="4"/>
  <c r="N448" i="4" s="1"/>
  <c r="I449" i="4"/>
  <c r="N449" i="4" s="1"/>
  <c r="I450" i="4"/>
  <c r="N450" i="4" s="1"/>
  <c r="I451" i="4"/>
  <c r="N451" i="4" s="1"/>
  <c r="I452" i="4"/>
  <c r="N452" i="4" s="1"/>
  <c r="I453" i="4"/>
  <c r="N453" i="4" s="1"/>
  <c r="I454" i="4"/>
  <c r="N454" i="4" s="1"/>
  <c r="I455" i="4"/>
  <c r="N455" i="4" s="1"/>
  <c r="I456" i="4"/>
  <c r="N456" i="4" s="1"/>
  <c r="I457" i="4"/>
  <c r="N457" i="4" s="1"/>
  <c r="I458" i="4"/>
  <c r="N458" i="4" s="1"/>
  <c r="I459" i="4"/>
  <c r="N459" i="4" s="1"/>
  <c r="I460" i="4"/>
  <c r="N460" i="4" s="1"/>
  <c r="I461" i="4"/>
  <c r="N461" i="4" s="1"/>
  <c r="I462" i="4"/>
  <c r="N462" i="4" s="1"/>
  <c r="I463" i="4"/>
  <c r="N463" i="4" s="1"/>
  <c r="I464" i="4"/>
  <c r="N464" i="4" s="1"/>
  <c r="I465" i="4"/>
  <c r="N465" i="4" s="1"/>
  <c r="I466" i="4"/>
  <c r="N466" i="4" s="1"/>
  <c r="I467" i="4"/>
  <c r="N467" i="4" s="1"/>
  <c r="I468" i="4"/>
  <c r="N468" i="4" s="1"/>
  <c r="I469" i="4"/>
  <c r="N469" i="4" s="1"/>
  <c r="I470" i="4"/>
  <c r="N470" i="4" s="1"/>
  <c r="I471" i="4"/>
  <c r="N471" i="4" s="1"/>
  <c r="I472" i="4"/>
  <c r="N472" i="4" s="1"/>
  <c r="I473" i="4"/>
  <c r="N473" i="4" s="1"/>
  <c r="I474" i="4"/>
  <c r="N474" i="4" s="1"/>
  <c r="I475" i="4"/>
  <c r="N475" i="4" s="1"/>
  <c r="I476" i="4"/>
  <c r="N476" i="4" s="1"/>
  <c r="I477" i="4"/>
  <c r="N477" i="4" s="1"/>
  <c r="I478" i="4"/>
  <c r="N478" i="4" s="1"/>
  <c r="I479" i="4"/>
  <c r="N479" i="4" s="1"/>
  <c r="I480" i="4"/>
  <c r="N480" i="4" s="1"/>
  <c r="I481" i="4"/>
  <c r="N481" i="4" s="1"/>
  <c r="I482" i="4"/>
  <c r="N482" i="4" s="1"/>
  <c r="I483" i="4"/>
  <c r="N483" i="4" s="1"/>
  <c r="I484" i="4"/>
  <c r="N484" i="4" s="1"/>
  <c r="I485" i="4"/>
  <c r="N485" i="4" s="1"/>
  <c r="I486" i="4"/>
  <c r="N486" i="4" s="1"/>
  <c r="I487" i="4"/>
  <c r="N487" i="4" s="1"/>
  <c r="I488" i="4"/>
  <c r="N488" i="4" s="1"/>
  <c r="I489" i="4"/>
  <c r="N489" i="4" s="1"/>
  <c r="I490" i="4"/>
  <c r="N490" i="4" s="1"/>
  <c r="I491" i="4"/>
  <c r="N491" i="4" s="1"/>
  <c r="I492" i="4"/>
  <c r="N492" i="4" s="1"/>
  <c r="I493" i="4"/>
  <c r="N493" i="4" s="1"/>
  <c r="I494" i="4"/>
  <c r="N494" i="4" s="1"/>
  <c r="I495" i="4"/>
  <c r="N495" i="4" s="1"/>
  <c r="I496" i="4"/>
  <c r="N496" i="4" s="1"/>
  <c r="I497" i="4"/>
  <c r="N497" i="4" s="1"/>
  <c r="I498" i="4"/>
  <c r="N498" i="4" s="1"/>
  <c r="I499" i="4"/>
  <c r="N499" i="4" s="1"/>
  <c r="I500" i="4"/>
  <c r="N500" i="4" s="1"/>
  <c r="I501" i="4"/>
  <c r="N501" i="4" s="1"/>
  <c r="I502" i="4"/>
  <c r="N502" i="4" s="1"/>
  <c r="I3" i="4"/>
  <c r="N3" i="4" s="1"/>
  <c r="K21" i="4" l="1"/>
  <c r="M21" i="4"/>
  <c r="K13" i="4"/>
  <c r="M13" i="4"/>
  <c r="K5" i="4"/>
  <c r="M5" i="4"/>
  <c r="M497" i="4"/>
  <c r="M489" i="4"/>
  <c r="M481" i="4"/>
  <c r="M473" i="4"/>
  <c r="M465" i="4"/>
  <c r="M457" i="4"/>
  <c r="M449" i="4"/>
  <c r="M441" i="4"/>
  <c r="M433" i="4"/>
  <c r="M425" i="4"/>
  <c r="M417" i="4"/>
  <c r="M409" i="4"/>
  <c r="M401" i="4"/>
  <c r="M393" i="4"/>
  <c r="M385" i="4"/>
  <c r="M377" i="4"/>
  <c r="M369" i="4"/>
  <c r="M361" i="4"/>
  <c r="M353" i="4"/>
  <c r="M345" i="4"/>
  <c r="M337" i="4"/>
  <c r="M329" i="4"/>
  <c r="M321" i="4"/>
  <c r="M313" i="4"/>
  <c r="M305" i="4"/>
  <c r="M297" i="4"/>
  <c r="M289" i="4"/>
  <c r="M281" i="4"/>
  <c r="M273" i="4"/>
  <c r="M265" i="4"/>
  <c r="M257" i="4"/>
  <c r="M249" i="4"/>
  <c r="M241" i="4"/>
  <c r="M233" i="4"/>
  <c r="M225" i="4"/>
  <c r="M217" i="4"/>
  <c r="M209" i="4"/>
  <c r="M201" i="4"/>
  <c r="M193" i="4"/>
  <c r="M185" i="4"/>
  <c r="M176" i="4"/>
  <c r="M167" i="4"/>
  <c r="M158" i="4"/>
  <c r="M149" i="4"/>
  <c r="M139" i="4"/>
  <c r="M130" i="4"/>
  <c r="M121" i="4"/>
  <c r="M110" i="4"/>
  <c r="M99" i="4"/>
  <c r="M89" i="4"/>
  <c r="M77" i="4"/>
  <c r="M65" i="4"/>
  <c r="M51" i="4"/>
  <c r="M38" i="4"/>
  <c r="M26" i="4"/>
  <c r="K180" i="4"/>
  <c r="M180" i="4"/>
  <c r="K172" i="4"/>
  <c r="M172" i="4"/>
  <c r="K164" i="4"/>
  <c r="M164" i="4"/>
  <c r="K156" i="4"/>
  <c r="M156" i="4"/>
  <c r="K148" i="4"/>
  <c r="M148" i="4"/>
  <c r="K140" i="4"/>
  <c r="M140" i="4"/>
  <c r="K132" i="4"/>
  <c r="M132" i="4"/>
  <c r="K124" i="4"/>
  <c r="M124" i="4"/>
  <c r="K116" i="4"/>
  <c r="M116" i="4"/>
  <c r="K108" i="4"/>
  <c r="M108" i="4"/>
  <c r="K100" i="4"/>
  <c r="M100" i="4"/>
  <c r="K92" i="4"/>
  <c r="M92" i="4"/>
  <c r="K84" i="4"/>
  <c r="M84" i="4"/>
  <c r="K76" i="4"/>
  <c r="M76" i="4"/>
  <c r="K68" i="4"/>
  <c r="M68" i="4"/>
  <c r="K60" i="4"/>
  <c r="M60" i="4"/>
  <c r="K52" i="4"/>
  <c r="M52" i="4"/>
  <c r="K44" i="4"/>
  <c r="M44" i="4"/>
  <c r="K36" i="4"/>
  <c r="M36" i="4"/>
  <c r="K28" i="4"/>
  <c r="M28" i="4"/>
  <c r="K20" i="4"/>
  <c r="M20" i="4"/>
  <c r="K12" i="4"/>
  <c r="M12" i="4"/>
  <c r="K4" i="4"/>
  <c r="M4" i="4"/>
  <c r="M496" i="4"/>
  <c r="M488" i="4"/>
  <c r="M480" i="4"/>
  <c r="M472" i="4"/>
  <c r="M464" i="4"/>
  <c r="M456" i="4"/>
  <c r="M448" i="4"/>
  <c r="M440" i="4"/>
  <c r="M432" i="4"/>
  <c r="M424" i="4"/>
  <c r="M416" i="4"/>
  <c r="M408" i="4"/>
  <c r="M400" i="4"/>
  <c r="M392" i="4"/>
  <c r="M384" i="4"/>
  <c r="M376" i="4"/>
  <c r="M368" i="4"/>
  <c r="M360" i="4"/>
  <c r="M352" i="4"/>
  <c r="M344" i="4"/>
  <c r="M336" i="4"/>
  <c r="M328" i="4"/>
  <c r="M320" i="4"/>
  <c r="M312" i="4"/>
  <c r="M304" i="4"/>
  <c r="M296" i="4"/>
  <c r="M288" i="4"/>
  <c r="M280" i="4"/>
  <c r="M272" i="4"/>
  <c r="M264" i="4"/>
  <c r="M256" i="4"/>
  <c r="M248" i="4"/>
  <c r="M240" i="4"/>
  <c r="M232" i="4"/>
  <c r="M224" i="4"/>
  <c r="M216" i="4"/>
  <c r="M208" i="4"/>
  <c r="M200" i="4"/>
  <c r="M192" i="4"/>
  <c r="M184" i="4"/>
  <c r="M175" i="4"/>
  <c r="M166" i="4"/>
  <c r="M157" i="4"/>
  <c r="M147" i="4"/>
  <c r="M138" i="4"/>
  <c r="M129" i="4"/>
  <c r="M120" i="4"/>
  <c r="M109" i="4"/>
  <c r="M98" i="4"/>
  <c r="M88" i="4"/>
  <c r="M75" i="4"/>
  <c r="M62" i="4"/>
  <c r="M50" i="4"/>
  <c r="M37" i="4"/>
  <c r="M25" i="4"/>
  <c r="M3" i="4"/>
  <c r="M495" i="4"/>
  <c r="M487" i="4"/>
  <c r="M479" i="4"/>
  <c r="M471" i="4"/>
  <c r="M463" i="4"/>
  <c r="M455" i="4"/>
  <c r="M447" i="4"/>
  <c r="M439" i="4"/>
  <c r="M431" i="4"/>
  <c r="M423" i="4"/>
  <c r="M415" i="4"/>
  <c r="M407" i="4"/>
  <c r="M399" i="4"/>
  <c r="M391" i="4"/>
  <c r="M383" i="4"/>
  <c r="M375" i="4"/>
  <c r="M367" i="4"/>
  <c r="M359" i="4"/>
  <c r="M351" i="4"/>
  <c r="M343" i="4"/>
  <c r="M335" i="4"/>
  <c r="M327" i="4"/>
  <c r="M319" i="4"/>
  <c r="M311" i="4"/>
  <c r="M303" i="4"/>
  <c r="M295" i="4"/>
  <c r="M287" i="4"/>
  <c r="M279" i="4"/>
  <c r="M271" i="4"/>
  <c r="M263" i="4"/>
  <c r="M255" i="4"/>
  <c r="M247" i="4"/>
  <c r="M239" i="4"/>
  <c r="M231" i="4"/>
  <c r="M223" i="4"/>
  <c r="M215" i="4"/>
  <c r="M207" i="4"/>
  <c r="M199" i="4"/>
  <c r="M191" i="4"/>
  <c r="M183" i="4"/>
  <c r="M174" i="4"/>
  <c r="M165" i="4"/>
  <c r="M155" i="4"/>
  <c r="M146" i="4"/>
  <c r="M137" i="4"/>
  <c r="M128" i="4"/>
  <c r="M118" i="4"/>
  <c r="M107" i="4"/>
  <c r="M97" i="4"/>
  <c r="M86" i="4"/>
  <c r="M74" i="4"/>
  <c r="M61" i="4"/>
  <c r="M49" i="4"/>
  <c r="M35" i="4"/>
  <c r="M22" i="4"/>
  <c r="M10" i="4"/>
  <c r="K10" i="4"/>
  <c r="M502" i="4"/>
  <c r="M494" i="4"/>
  <c r="M486" i="4"/>
  <c r="M478" i="4"/>
  <c r="M470" i="4"/>
  <c r="M462" i="4"/>
  <c r="M454" i="4"/>
  <c r="M446" i="4"/>
  <c r="M438" i="4"/>
  <c r="M430" i="4"/>
  <c r="M422" i="4"/>
  <c r="M414" i="4"/>
  <c r="M406" i="4"/>
  <c r="M398" i="4"/>
  <c r="M390" i="4"/>
  <c r="M382" i="4"/>
  <c r="M374" i="4"/>
  <c r="M366" i="4"/>
  <c r="M358" i="4"/>
  <c r="M350" i="4"/>
  <c r="M342" i="4"/>
  <c r="M334" i="4"/>
  <c r="M326" i="4"/>
  <c r="M318" i="4"/>
  <c r="M310" i="4"/>
  <c r="M302" i="4"/>
  <c r="M294" i="4"/>
  <c r="M286" i="4"/>
  <c r="M278" i="4"/>
  <c r="M270" i="4"/>
  <c r="M262" i="4"/>
  <c r="M254" i="4"/>
  <c r="M246" i="4"/>
  <c r="M238" i="4"/>
  <c r="M230" i="4"/>
  <c r="M222" i="4"/>
  <c r="M214" i="4"/>
  <c r="M206" i="4"/>
  <c r="M198" i="4"/>
  <c r="M190" i="4"/>
  <c r="M182" i="4"/>
  <c r="M173" i="4"/>
  <c r="M163" i="4"/>
  <c r="M154" i="4"/>
  <c r="M145" i="4"/>
  <c r="M136" i="4"/>
  <c r="M127" i="4"/>
  <c r="M117" i="4"/>
  <c r="M106" i="4"/>
  <c r="M96" i="4"/>
  <c r="M85" i="4"/>
  <c r="M73" i="4"/>
  <c r="M59" i="4"/>
  <c r="M46" i="4"/>
  <c r="M34" i="4"/>
  <c r="M19" i="4"/>
  <c r="M501" i="4"/>
  <c r="M493" i="4"/>
  <c r="M485" i="4"/>
  <c r="M477" i="4"/>
  <c r="M469" i="4"/>
  <c r="M461" i="4"/>
  <c r="M453" i="4"/>
  <c r="M445" i="4"/>
  <c r="M437" i="4"/>
  <c r="M429" i="4"/>
  <c r="M421" i="4"/>
  <c r="M413" i="4"/>
  <c r="M405" i="4"/>
  <c r="M397" i="4"/>
  <c r="M389" i="4"/>
  <c r="M381" i="4"/>
  <c r="M373" i="4"/>
  <c r="M365" i="4"/>
  <c r="M357" i="4"/>
  <c r="M349" i="4"/>
  <c r="M341" i="4"/>
  <c r="M333" i="4"/>
  <c r="M325" i="4"/>
  <c r="M317" i="4"/>
  <c r="M309" i="4"/>
  <c r="M301" i="4"/>
  <c r="M293" i="4"/>
  <c r="M285" i="4"/>
  <c r="M277" i="4"/>
  <c r="M269" i="4"/>
  <c r="M261" i="4"/>
  <c r="M253" i="4"/>
  <c r="M245" i="4"/>
  <c r="M237" i="4"/>
  <c r="M229" i="4"/>
  <c r="M221" i="4"/>
  <c r="M213" i="4"/>
  <c r="M205" i="4"/>
  <c r="M197" i="4"/>
  <c r="M189" i="4"/>
  <c r="M181" i="4"/>
  <c r="M171" i="4"/>
  <c r="M162" i="4"/>
  <c r="M153" i="4"/>
  <c r="M144" i="4"/>
  <c r="M135" i="4"/>
  <c r="M126" i="4"/>
  <c r="M115" i="4"/>
  <c r="M105" i="4"/>
  <c r="M94" i="4"/>
  <c r="M83" i="4"/>
  <c r="M70" i="4"/>
  <c r="M58" i="4"/>
  <c r="M45" i="4"/>
  <c r="M33" i="4"/>
  <c r="M18" i="4"/>
  <c r="M80" i="4"/>
  <c r="K80" i="4"/>
  <c r="M72" i="4"/>
  <c r="K72" i="4"/>
  <c r="M64" i="4"/>
  <c r="K64" i="4"/>
  <c r="M56" i="4"/>
  <c r="K56" i="4"/>
  <c r="M48" i="4"/>
  <c r="K48" i="4"/>
  <c r="M40" i="4"/>
  <c r="K40" i="4"/>
  <c r="M32" i="4"/>
  <c r="K32" i="4"/>
  <c r="M24" i="4"/>
  <c r="K24" i="4"/>
  <c r="M16" i="4"/>
  <c r="K16" i="4"/>
  <c r="M8" i="4"/>
  <c r="K8" i="4"/>
  <c r="M500" i="4"/>
  <c r="M492" i="4"/>
  <c r="M484" i="4"/>
  <c r="M476" i="4"/>
  <c r="M468" i="4"/>
  <c r="M460" i="4"/>
  <c r="M452" i="4"/>
  <c r="M444" i="4"/>
  <c r="M436" i="4"/>
  <c r="M428" i="4"/>
  <c r="M420" i="4"/>
  <c r="M412" i="4"/>
  <c r="M404" i="4"/>
  <c r="M396" i="4"/>
  <c r="M388" i="4"/>
  <c r="M380" i="4"/>
  <c r="M372" i="4"/>
  <c r="M364" i="4"/>
  <c r="M356" i="4"/>
  <c r="M348" i="4"/>
  <c r="M340" i="4"/>
  <c r="M332" i="4"/>
  <c r="M324" i="4"/>
  <c r="M316" i="4"/>
  <c r="M308" i="4"/>
  <c r="M300" i="4"/>
  <c r="M292" i="4"/>
  <c r="M284" i="4"/>
  <c r="M276" i="4"/>
  <c r="M268" i="4"/>
  <c r="M260" i="4"/>
  <c r="M252" i="4"/>
  <c r="M244" i="4"/>
  <c r="M236" i="4"/>
  <c r="M228" i="4"/>
  <c r="M220" i="4"/>
  <c r="M212" i="4"/>
  <c r="M204" i="4"/>
  <c r="M196" i="4"/>
  <c r="M188" i="4"/>
  <c r="M179" i="4"/>
  <c r="M170" i="4"/>
  <c r="M161" i="4"/>
  <c r="M152" i="4"/>
  <c r="M143" i="4"/>
  <c r="M134" i="4"/>
  <c r="M125" i="4"/>
  <c r="M114" i="4"/>
  <c r="M104" i="4"/>
  <c r="M93" i="4"/>
  <c r="M82" i="4"/>
  <c r="M69" i="4"/>
  <c r="M57" i="4"/>
  <c r="M43" i="4"/>
  <c r="M30" i="4"/>
  <c r="M17" i="4"/>
  <c r="K119" i="4"/>
  <c r="M119" i="4"/>
  <c r="K111" i="4"/>
  <c r="M111" i="4"/>
  <c r="K103" i="4"/>
  <c r="M103" i="4"/>
  <c r="K95" i="4"/>
  <c r="M95" i="4"/>
  <c r="K87" i="4"/>
  <c r="M87" i="4"/>
  <c r="K79" i="4"/>
  <c r="M79" i="4"/>
  <c r="K71" i="4"/>
  <c r="M71" i="4"/>
  <c r="K63" i="4"/>
  <c r="M63" i="4"/>
  <c r="K55" i="4"/>
  <c r="M55" i="4"/>
  <c r="K47" i="4"/>
  <c r="M47" i="4"/>
  <c r="K39" i="4"/>
  <c r="M39" i="4"/>
  <c r="K31" i="4"/>
  <c r="M31" i="4"/>
  <c r="K23" i="4"/>
  <c r="M23" i="4"/>
  <c r="K15" i="4"/>
  <c r="M15" i="4"/>
  <c r="K7" i="4"/>
  <c r="M7" i="4"/>
  <c r="M499" i="4"/>
  <c r="M491" i="4"/>
  <c r="M483" i="4"/>
  <c r="M475" i="4"/>
  <c r="M467" i="4"/>
  <c r="M459" i="4"/>
  <c r="M451" i="4"/>
  <c r="M443" i="4"/>
  <c r="M435" i="4"/>
  <c r="M427" i="4"/>
  <c r="M419" i="4"/>
  <c r="M411" i="4"/>
  <c r="M403" i="4"/>
  <c r="M395" i="4"/>
  <c r="M387" i="4"/>
  <c r="M379" i="4"/>
  <c r="M371" i="4"/>
  <c r="M363" i="4"/>
  <c r="M355" i="4"/>
  <c r="M347" i="4"/>
  <c r="M339" i="4"/>
  <c r="M331" i="4"/>
  <c r="M323" i="4"/>
  <c r="M315" i="4"/>
  <c r="M307" i="4"/>
  <c r="M299" i="4"/>
  <c r="M291" i="4"/>
  <c r="M283" i="4"/>
  <c r="M275" i="4"/>
  <c r="M267" i="4"/>
  <c r="M259" i="4"/>
  <c r="M251" i="4"/>
  <c r="M243" i="4"/>
  <c r="M235" i="4"/>
  <c r="M227" i="4"/>
  <c r="M219" i="4"/>
  <c r="M211" i="4"/>
  <c r="M203" i="4"/>
  <c r="M195" i="4"/>
  <c r="M187" i="4"/>
  <c r="M178" i="4"/>
  <c r="M169" i="4"/>
  <c r="M160" i="4"/>
  <c r="M151" i="4"/>
  <c r="M142" i="4"/>
  <c r="M133" i="4"/>
  <c r="M123" i="4"/>
  <c r="M113" i="4"/>
  <c r="M102" i="4"/>
  <c r="M91" i="4"/>
  <c r="M81" i="4"/>
  <c r="M67" i="4"/>
  <c r="M54" i="4"/>
  <c r="M42" i="4"/>
  <c r="M29" i="4"/>
  <c r="M11" i="4"/>
  <c r="K14" i="4"/>
  <c r="M14" i="4"/>
  <c r="K6" i="4"/>
  <c r="M6" i="4"/>
  <c r="M498" i="4"/>
  <c r="M490" i="4"/>
  <c r="M482" i="4"/>
  <c r="M474" i="4"/>
  <c r="M466" i="4"/>
  <c r="M458" i="4"/>
  <c r="M450" i="4"/>
  <c r="M442" i="4"/>
  <c r="M434" i="4"/>
  <c r="M426" i="4"/>
  <c r="M418" i="4"/>
  <c r="M410" i="4"/>
  <c r="M402" i="4"/>
  <c r="M394" i="4"/>
  <c r="M386" i="4"/>
  <c r="M378" i="4"/>
  <c r="M370" i="4"/>
  <c r="M362" i="4"/>
  <c r="M354" i="4"/>
  <c r="M346" i="4"/>
  <c r="M338" i="4"/>
  <c r="M330" i="4"/>
  <c r="M322" i="4"/>
  <c r="M314" i="4"/>
  <c r="M306" i="4"/>
  <c r="M298" i="4"/>
  <c r="M290" i="4"/>
  <c r="M282" i="4"/>
  <c r="M274" i="4"/>
  <c r="M266" i="4"/>
  <c r="M258" i="4"/>
  <c r="M250" i="4"/>
  <c r="M242" i="4"/>
  <c r="M234" i="4"/>
  <c r="M226" i="4"/>
  <c r="M218" i="4"/>
  <c r="M210" i="4"/>
  <c r="M202" i="4"/>
  <c r="M194" i="4"/>
  <c r="M186" i="4"/>
  <c r="M177" i="4"/>
  <c r="M168" i="4"/>
  <c r="M159" i="4"/>
  <c r="M150" i="4"/>
  <c r="M141" i="4"/>
  <c r="M131" i="4"/>
  <c r="M122" i="4"/>
  <c r="M112" i="4"/>
  <c r="M101" i="4"/>
  <c r="M90" i="4"/>
  <c r="M78" i="4"/>
  <c r="M66" i="4"/>
  <c r="M53" i="4"/>
  <c r="M41" i="4"/>
  <c r="M27" i="4"/>
  <c r="M9" i="4"/>
  <c r="B390" i="2"/>
  <c r="B472" i="2"/>
  <c r="B57" i="2"/>
  <c r="B327" i="2"/>
  <c r="B158" i="2"/>
  <c r="B180" i="2"/>
  <c r="B160" i="2"/>
  <c r="B255" i="2"/>
  <c r="B449" i="2"/>
  <c r="B33" i="2"/>
  <c r="B30" i="2"/>
  <c r="B407" i="2"/>
  <c r="B453" i="2"/>
  <c r="B399" i="2"/>
  <c r="B328" i="2"/>
  <c r="B207" i="2"/>
  <c r="B350" i="2"/>
  <c r="B460" i="2"/>
  <c r="B124" i="2"/>
  <c r="B47" i="2"/>
  <c r="B212" i="2"/>
  <c r="B421" i="2"/>
  <c r="B488" i="2"/>
  <c r="B475" i="2"/>
  <c r="B213" i="2"/>
  <c r="B143" i="2"/>
  <c r="B413" i="2"/>
  <c r="B459" i="2"/>
  <c r="B347" i="2"/>
  <c r="B434" i="2"/>
  <c r="B77" i="2"/>
  <c r="B247" i="2"/>
  <c r="B126" i="2"/>
  <c r="B329" i="2"/>
  <c r="B193" i="2"/>
  <c r="B242" i="2"/>
  <c r="B400" i="2"/>
  <c r="B238" i="2"/>
  <c r="B15" i="2"/>
  <c r="B53" i="2"/>
  <c r="B333" i="2"/>
  <c r="B377" i="2"/>
  <c r="B330" i="2"/>
  <c r="B364" i="2"/>
  <c r="B94" i="2"/>
  <c r="B206" i="2"/>
  <c r="B361" i="2"/>
  <c r="B234" i="2"/>
  <c r="B27" i="2"/>
  <c r="B253" i="2"/>
  <c r="B325" i="2"/>
  <c r="B64" i="2"/>
  <c r="B478" i="2"/>
  <c r="B486" i="2"/>
  <c r="B267" i="2"/>
  <c r="B25" i="2"/>
  <c r="B257" i="2"/>
  <c r="B54" i="2"/>
  <c r="B183" i="2"/>
  <c r="B218" i="2"/>
  <c r="B195" i="2"/>
  <c r="B235" i="2"/>
  <c r="B401" i="2"/>
  <c r="B409" i="2"/>
  <c r="B359" i="2"/>
  <c r="B51" i="2"/>
  <c r="B491" i="2"/>
  <c r="B367" i="2"/>
  <c r="B95" i="2"/>
  <c r="B260" i="2"/>
  <c r="B128" i="2"/>
  <c r="B351" i="2"/>
  <c r="B356" i="2"/>
  <c r="B129" i="2"/>
  <c r="B332" i="2"/>
  <c r="B440" i="2"/>
  <c r="B116" i="2"/>
  <c r="B50" i="2"/>
  <c r="B5" i="2"/>
  <c r="B341" i="2"/>
  <c r="B186" i="2"/>
  <c r="B375" i="2"/>
  <c r="B110" i="2"/>
  <c r="B273" i="2"/>
  <c r="B403" i="2"/>
  <c r="B80" i="2"/>
  <c r="B470" i="2"/>
  <c r="B318" i="2"/>
  <c r="B42" i="2"/>
  <c r="B437" i="2"/>
  <c r="B331" i="2"/>
  <c r="B448" i="2"/>
  <c r="B485" i="2"/>
  <c r="B397" i="2"/>
  <c r="B83" i="2"/>
  <c r="B37" i="2"/>
  <c r="B326" i="2"/>
  <c r="B98" i="2"/>
  <c r="B415" i="2"/>
  <c r="B423" i="2"/>
  <c r="B404" i="2"/>
  <c r="B461" i="2"/>
  <c r="B428" i="2"/>
  <c r="B245" i="2"/>
  <c r="B211" i="2"/>
  <c r="B343" i="2"/>
  <c r="B254" i="2"/>
  <c r="B144" i="2"/>
  <c r="B250" i="2"/>
  <c r="B96" i="2"/>
  <c r="B269" i="2"/>
  <c r="B259" i="2"/>
  <c r="B135" i="2"/>
  <c r="B496" i="2"/>
  <c r="B162" i="2"/>
  <c r="B452" i="2"/>
  <c r="B11" i="2"/>
  <c r="B447" i="2"/>
  <c r="B118" i="2"/>
  <c r="B52" i="2"/>
  <c r="B464" i="2"/>
  <c r="B291" i="2"/>
  <c r="B410" i="2"/>
  <c r="B133" i="2"/>
  <c r="B197" i="2"/>
  <c r="B363" i="2"/>
  <c r="B240" i="2"/>
  <c r="B165" i="2"/>
  <c r="B374" i="2"/>
  <c r="B386" i="2"/>
  <c r="B432" i="2"/>
  <c r="B303" i="2"/>
  <c r="B26" i="2"/>
  <c r="B105" i="2"/>
  <c r="B435" i="2"/>
  <c r="B187" i="2"/>
  <c r="B74" i="2"/>
  <c r="B258" i="2"/>
  <c r="B2" i="2"/>
  <c r="B286" i="2"/>
  <c r="B263" i="2"/>
  <c r="B371" i="2"/>
  <c r="B408" i="2"/>
  <c r="B279" i="2"/>
  <c r="B172" i="2"/>
  <c r="B188" i="2"/>
  <c r="B84" i="2"/>
  <c r="B12" i="2"/>
  <c r="B230" i="2"/>
  <c r="B178" i="2"/>
  <c r="B78" i="2"/>
  <c r="B191" i="2"/>
  <c r="B389" i="2"/>
  <c r="B337" i="2"/>
  <c r="B219" i="2"/>
  <c r="B497" i="2"/>
  <c r="B146" i="2"/>
  <c r="B385" i="2"/>
  <c r="B290" i="2"/>
  <c r="B438" i="2"/>
  <c r="B202" i="2"/>
  <c r="B272" i="2"/>
  <c r="B414" i="2"/>
  <c r="B117" i="2"/>
  <c r="B466" i="2"/>
  <c r="B161" i="2"/>
  <c r="B32" i="2"/>
  <c r="B481" i="2"/>
  <c r="B277" i="2"/>
  <c r="B75" i="2"/>
  <c r="B384" i="2"/>
  <c r="B150" i="2"/>
  <c r="B104" i="2"/>
  <c r="B382" i="2"/>
  <c r="B352" i="2"/>
  <c r="B463" i="2"/>
  <c r="B97" i="2"/>
  <c r="B306" i="2"/>
  <c r="B59" i="2"/>
  <c r="B265" i="2"/>
  <c r="B284" i="2"/>
  <c r="B379" i="2"/>
  <c r="B251" i="2"/>
  <c r="B395" i="2"/>
  <c r="B181" i="2"/>
  <c r="B147" i="2"/>
  <c r="B103" i="2"/>
  <c r="B14" i="2"/>
  <c r="B156" i="2"/>
  <c r="B163" i="2"/>
  <c r="B373" i="2"/>
  <c r="B422" i="2"/>
  <c r="B157" i="2"/>
  <c r="B270" i="2"/>
  <c r="B72" i="2"/>
  <c r="B233" i="2"/>
  <c r="B349" i="2"/>
  <c r="B246" i="2"/>
  <c r="B152" i="2"/>
  <c r="B100" i="2"/>
  <c r="B319" i="2"/>
  <c r="B431" i="2"/>
  <c r="B398" i="2"/>
  <c r="B225" i="2"/>
  <c r="B420" i="2"/>
  <c r="B3" i="2"/>
  <c r="B370" i="2"/>
  <c r="B308" i="2"/>
  <c r="B166" i="2"/>
  <c r="B487" i="2"/>
  <c r="B136" i="2"/>
  <c r="B406" i="2"/>
  <c r="B120" i="2"/>
  <c r="B58" i="2"/>
  <c r="B227" i="2"/>
  <c r="B223" i="2"/>
  <c r="B113" i="2"/>
  <c r="B357" i="2"/>
  <c r="B498" i="2"/>
  <c r="B391" i="2"/>
  <c r="B296" i="2"/>
  <c r="B313" i="2"/>
  <c r="B429" i="2"/>
  <c r="B405" i="2"/>
  <c r="B378" i="2"/>
  <c r="B153" i="2"/>
  <c r="B45" i="2"/>
  <c r="B298" i="2"/>
  <c r="B458" i="2"/>
  <c r="B383" i="2"/>
  <c r="B201" i="2"/>
  <c r="B69" i="2"/>
  <c r="B282" i="2"/>
  <c r="B44" i="2"/>
  <c r="B192" i="2"/>
  <c r="B49" i="2"/>
  <c r="B489" i="2"/>
  <c r="B4" i="2"/>
  <c r="B476" i="2"/>
  <c r="B228" i="2"/>
  <c r="B339" i="2"/>
  <c r="B159" i="2"/>
  <c r="B249" i="2"/>
  <c r="B323" i="2"/>
  <c r="B368" i="2"/>
  <c r="B392" i="2"/>
  <c r="B241" i="2"/>
  <c r="B168" i="2"/>
  <c r="B67" i="2"/>
  <c r="B402" i="2"/>
  <c r="B436" i="2"/>
  <c r="B427" i="2"/>
  <c r="B203" i="2"/>
  <c r="B29" i="2"/>
  <c r="B335" i="2"/>
  <c r="B268" i="2"/>
  <c r="B216" i="2"/>
  <c r="B90" i="2"/>
  <c r="B344" i="2"/>
  <c r="B8" i="2"/>
  <c r="B317" i="2"/>
  <c r="B137" i="2"/>
  <c r="B381" i="2"/>
  <c r="B345" i="2"/>
  <c r="B232" i="2"/>
  <c r="B86" i="2"/>
  <c r="B287" i="2"/>
  <c r="B348" i="2"/>
  <c r="B217" i="2"/>
  <c r="B196" i="2"/>
  <c r="B454" i="2"/>
  <c r="B292" i="2"/>
  <c r="B121" i="2"/>
  <c r="B9" i="2"/>
  <c r="B167" i="2"/>
  <c r="B336" i="2"/>
  <c r="B372" i="2"/>
  <c r="B123" i="2"/>
  <c r="B288" i="2"/>
  <c r="B190" i="2"/>
  <c r="B109" i="2"/>
  <c r="B138" i="2"/>
  <c r="B115" i="2"/>
  <c r="B310" i="2"/>
  <c r="B19" i="2"/>
  <c r="B99" i="2"/>
  <c r="B155" i="2"/>
  <c r="B73" i="2"/>
  <c r="B214" i="2"/>
  <c r="B85" i="2"/>
  <c r="B114" i="2"/>
  <c r="B301" i="2"/>
  <c r="B417" i="2"/>
  <c r="B315" i="2"/>
  <c r="B31" i="2"/>
  <c r="B354" i="2"/>
  <c r="B418" i="2"/>
  <c r="B278" i="2"/>
  <c r="B148" i="2"/>
  <c r="B353" i="2"/>
  <c r="B394" i="2"/>
  <c r="B176" i="2"/>
  <c r="B205" i="2"/>
  <c r="B139" i="2"/>
  <c r="B198" i="2"/>
  <c r="B388" i="2"/>
  <c r="B13" i="2"/>
  <c r="B484" i="2"/>
  <c r="B324" i="2"/>
  <c r="B28" i="2"/>
  <c r="B369" i="2"/>
  <c r="B184" i="2"/>
  <c r="B7" i="2"/>
  <c r="B302" i="2"/>
  <c r="B495" i="2"/>
  <c r="B102" i="2"/>
  <c r="B243" i="2"/>
  <c r="B55" i="2"/>
  <c r="B444" i="2"/>
  <c r="B92" i="2"/>
  <c r="B316" i="2"/>
  <c r="B285" i="2"/>
  <c r="B281" i="2"/>
  <c r="B46" i="2"/>
  <c r="B455" i="2"/>
  <c r="B355" i="2"/>
  <c r="B112" i="2"/>
  <c r="B244" i="2"/>
  <c r="B293" i="2"/>
  <c r="B416" i="2"/>
  <c r="B149" i="2"/>
  <c r="B175" i="2"/>
  <c r="B36" i="2"/>
  <c r="B61" i="2"/>
  <c r="B20" i="2"/>
  <c r="B307" i="2"/>
  <c r="B16" i="2"/>
  <c r="B320" i="2"/>
  <c r="B321" i="2"/>
  <c r="B71" i="2"/>
  <c r="B82" i="2"/>
  <c r="B439" i="2"/>
  <c r="B145" i="2"/>
  <c r="B450" i="2"/>
  <c r="B376" i="2"/>
  <c r="B56" i="2"/>
  <c r="B170" i="2"/>
  <c r="B221" i="2"/>
  <c r="B294" i="2"/>
  <c r="B224" i="2"/>
  <c r="B43" i="2"/>
  <c r="B469" i="2"/>
  <c r="B492" i="2"/>
  <c r="B91" i="2"/>
  <c r="B140" i="2"/>
  <c r="B141" i="2"/>
  <c r="B393" i="2"/>
  <c r="B365" i="2"/>
  <c r="B462" i="2"/>
  <c r="B426" i="2"/>
  <c r="B275" i="2"/>
  <c r="B89" i="2"/>
  <c r="B111" i="2"/>
  <c r="B21" i="2"/>
  <c r="B360" i="2"/>
  <c r="B171" i="2"/>
  <c r="B208" i="2"/>
  <c r="B122" i="2"/>
  <c r="B142" i="2"/>
  <c r="B215" i="2"/>
  <c r="B119" i="2"/>
  <c r="B220" i="2"/>
  <c r="B419" i="2"/>
  <c r="B342" i="2"/>
  <c r="B289" i="2"/>
  <c r="B17" i="2"/>
  <c r="B38" i="2"/>
  <c r="B134" i="2"/>
  <c r="B304" i="2"/>
  <c r="B446" i="2"/>
  <c r="B424" i="2"/>
  <c r="B189" i="2"/>
  <c r="B210" i="2"/>
  <c r="B239" i="2"/>
  <c r="B305" i="2"/>
  <c r="B76" i="2"/>
  <c r="B81" i="2"/>
  <c r="B226" i="2"/>
  <c r="B93" i="2"/>
  <c r="B274" i="2"/>
  <c r="B482" i="2"/>
  <c r="B262" i="2"/>
  <c r="B62" i="2"/>
  <c r="B87" i="2"/>
  <c r="B256" i="2"/>
  <c r="B179" i="2"/>
  <c r="B132" i="2"/>
  <c r="B480" i="2"/>
  <c r="B494" i="2"/>
  <c r="B479" i="2"/>
  <c r="B41" i="2"/>
  <c r="B465" i="2"/>
  <c r="B79" i="2"/>
  <c r="B174" i="2"/>
  <c r="B204" i="2"/>
  <c r="B125" i="2"/>
  <c r="B451" i="2"/>
  <c r="B300" i="2"/>
  <c r="B412" i="2"/>
  <c r="B173" i="2"/>
  <c r="B387" i="2"/>
  <c r="B23" i="2"/>
  <c r="B477" i="2"/>
  <c r="B229" i="2"/>
  <c r="B338" i="2"/>
  <c r="B442" i="2"/>
  <c r="B106" i="2"/>
  <c r="B456" i="2"/>
  <c r="B425" i="2"/>
  <c r="B237" i="2"/>
  <c r="B182" i="2"/>
  <c r="B35" i="2"/>
  <c r="B200" i="2"/>
  <c r="B471" i="2"/>
  <c r="B63" i="2"/>
  <c r="B24" i="2"/>
  <c r="B68" i="2"/>
  <c r="B185" i="2"/>
  <c r="B467" i="2"/>
  <c r="B297" i="2"/>
  <c r="B101" i="2"/>
  <c r="B499" i="2"/>
  <c r="B474" i="2"/>
  <c r="B264" i="2"/>
  <c r="B309" i="2"/>
  <c r="B312" i="2"/>
  <c r="B66" i="2"/>
  <c r="B322" i="2"/>
  <c r="B346" i="2"/>
  <c r="B295" i="2"/>
  <c r="B493" i="2"/>
  <c r="B209" i="2"/>
  <c r="B40" i="2"/>
  <c r="B177" i="2"/>
  <c r="B18" i="2"/>
  <c r="B299" i="2"/>
  <c r="B231" i="2"/>
  <c r="B283" i="2"/>
  <c r="B334" i="2"/>
  <c r="B358" i="2"/>
  <c r="B164" i="2"/>
  <c r="B366" i="2"/>
  <c r="B445" i="2"/>
  <c r="B131" i="2"/>
  <c r="B380" i="2"/>
  <c r="B130" i="2"/>
  <c r="B107" i="2"/>
  <c r="B48" i="2"/>
  <c r="B500" i="2"/>
  <c r="B276" i="2"/>
  <c r="B433" i="2"/>
  <c r="B60" i="2"/>
  <c r="B396" i="2"/>
  <c r="B311" i="2"/>
  <c r="B222" i="2"/>
  <c r="B194" i="2"/>
  <c r="B127" i="2"/>
  <c r="B362" i="2"/>
  <c r="B65" i="2"/>
  <c r="B457" i="2"/>
  <c r="B430" i="2"/>
  <c r="B441" i="2"/>
  <c r="B248" i="2"/>
  <c r="B443" i="2"/>
  <c r="B169" i="2"/>
  <c r="B88" i="2"/>
  <c r="B340" i="2"/>
  <c r="B10" i="2"/>
  <c r="B39" i="2"/>
  <c r="B490" i="2"/>
  <c r="B473" i="2"/>
  <c r="B154" i="2"/>
  <c r="B34" i="2"/>
  <c r="B280" i="2"/>
  <c r="B22" i="2"/>
  <c r="B314" i="2"/>
  <c r="B411" i="2"/>
  <c r="B266" i="2"/>
  <c r="B252" i="2"/>
  <c r="B151" i="2"/>
  <c r="B70" i="2"/>
  <c r="B483" i="2"/>
  <c r="B236" i="2"/>
  <c r="B261" i="2"/>
  <c r="B108" i="2"/>
  <c r="B6" i="2"/>
  <c r="B199" i="2"/>
  <c r="B271" i="2"/>
  <c r="B468" i="2"/>
</calcChain>
</file>

<file path=xl/sharedStrings.xml><?xml version="1.0" encoding="utf-8"?>
<sst xmlns="http://schemas.openxmlformats.org/spreadsheetml/2006/main" count="5400" uniqueCount="1031">
  <si>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</si>
  <si>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</si>
  <si>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</si>
  <si>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</si>
  <si>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</si>
  <si>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</si>
  <si>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</si>
  <si>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</si>
  <si>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</si>
  <si>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</si>
  <si>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</si>
  <si>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</si>
  <si>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</si>
  <si>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</si>
  <si>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</si>
  <si>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</si>
  <si>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</si>
  <si>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</si>
  <si>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</si>
  <si>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</si>
  <si>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</si>
  <si>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</si>
  <si>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</si>
  <si>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</si>
  <si>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</si>
  <si>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</si>
  <si>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</si>
  <si>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</si>
  <si>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</si>
  <si>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</si>
  <si>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</si>
  <si>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</si>
  <si>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</si>
  <si>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</si>
  <si>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</si>
  <si>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</si>
  <si>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</si>
  <si>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</si>
  <si>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</si>
  <si>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</si>
  <si>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</si>
  <si>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</si>
  <si>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</si>
  <si>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</si>
  <si>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</si>
  <si>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</si>
  <si>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</si>
  <si>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</si>
  <si>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</si>
  <si>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</si>
  <si>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</si>
  <si>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</si>
  <si>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</si>
  <si>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</si>
  <si>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</si>
  <si>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</si>
  <si>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</si>
  <si>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</si>
  <si>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</si>
  <si>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</si>
  <si>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</si>
  <si>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</si>
  <si>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</si>
  <si>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</si>
  <si>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</si>
  <si>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</si>
  <si>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</si>
  <si>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</si>
  <si>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</si>
  <si>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</si>
  <si>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</si>
  <si>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</si>
  <si>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</si>
  <si>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</si>
  <si>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</si>
  <si>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</si>
  <si>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</si>
  <si>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</si>
  <si>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</si>
  <si>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</si>
  <si>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</si>
  <si>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</si>
  <si>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</si>
  <si>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</si>
  <si>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</si>
  <si>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</si>
  <si>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</si>
  <si>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</si>
  <si>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</si>
  <si>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</si>
  <si>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</si>
  <si>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</si>
  <si>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</si>
  <si>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</si>
  <si>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</si>
  <si>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</si>
  <si>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</si>
  <si>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</si>
  <si>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</si>
  <si>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</si>
  <si>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</si>
  <si>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</si>
  <si>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</si>
  <si>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</si>
  <si>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</si>
  <si>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</si>
  <si>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</si>
  <si>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</si>
  <si>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</si>
  <si>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</si>
  <si>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</si>
  <si>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</si>
  <si>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</si>
  <si>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</si>
  <si>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</si>
  <si>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</si>
  <si>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</si>
  <si>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</si>
  <si>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</si>
  <si>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</si>
  <si>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</si>
  <si>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</si>
  <si>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</si>
  <si>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</si>
  <si>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</si>
  <si>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</si>
  <si>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</si>
  <si>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</si>
  <si>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</si>
  <si>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</si>
  <si>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</si>
  <si>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</si>
  <si>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</si>
  <si>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</si>
  <si>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</si>
  <si>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</si>
  <si>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</si>
  <si>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</si>
  <si>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</si>
  <si>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</si>
  <si>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</si>
  <si>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</si>
  <si>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</si>
  <si>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</si>
  <si>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</si>
  <si>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</si>
  <si>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</si>
  <si>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</si>
  <si>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</si>
  <si>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</si>
  <si>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</si>
  <si>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</si>
  <si>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</si>
  <si>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</si>
  <si>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</si>
  <si>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</si>
  <si>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</si>
  <si>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</si>
  <si>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</si>
  <si>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</si>
  <si>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</si>
  <si>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</si>
  <si>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</si>
  <si>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</si>
  <si>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</si>
  <si>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</si>
  <si>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</si>
  <si>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</si>
  <si>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</si>
  <si>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</si>
  <si>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</si>
  <si>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</si>
  <si>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</si>
  <si>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</si>
  <si>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</si>
  <si>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</si>
  <si>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</si>
  <si>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</si>
  <si>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</si>
  <si>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</si>
  <si>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</si>
  <si>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</si>
  <si>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</si>
  <si>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</si>
  <si>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</si>
  <si>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</si>
  <si>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</si>
  <si>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</si>
  <si>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</si>
  <si>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</si>
  <si>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</si>
  <si>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</si>
  <si>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</si>
  <si>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</si>
  <si>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</si>
  <si>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</si>
  <si>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</si>
  <si>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</si>
  <si>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</si>
  <si>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</si>
  <si>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</si>
  <si>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</si>
  <si>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</si>
  <si>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</si>
  <si>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</si>
  <si>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</si>
  <si>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</si>
  <si>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</si>
  <si>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</si>
  <si>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</si>
  <si>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</si>
  <si>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</si>
  <si>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</si>
  <si>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</si>
  <si>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</si>
  <si>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</si>
  <si>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</si>
  <si>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</si>
  <si>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</si>
  <si>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</si>
  <si>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</si>
  <si>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</si>
  <si>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</si>
  <si>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</si>
  <si>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</si>
  <si>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</si>
  <si>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</si>
  <si>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</si>
  <si>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</si>
  <si>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</si>
  <si>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</si>
  <si>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</si>
  <si>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</si>
  <si>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</si>
  <si>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</si>
  <si>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</si>
  <si>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</si>
  <si>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</si>
  <si>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</si>
  <si>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</si>
  <si>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</si>
  <si>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</si>
  <si>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</si>
  <si>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</si>
  <si>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</si>
  <si>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</si>
  <si>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</si>
  <si>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</si>
  <si>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</si>
  <si>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</si>
  <si>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</si>
  <si>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</si>
  <si>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</si>
  <si>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</si>
  <si>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</si>
  <si>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</si>
  <si>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</si>
  <si>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</si>
  <si>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</si>
  <si>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</si>
  <si>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</si>
  <si>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</si>
  <si>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</si>
  <si>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</si>
  <si>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</si>
  <si>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</si>
  <si>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</si>
  <si>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</si>
  <si>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</si>
  <si>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</si>
  <si>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</si>
  <si>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</si>
  <si>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</si>
  <si>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</si>
  <si>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</si>
  <si>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</si>
  <si>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</si>
  <si>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</si>
  <si>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</si>
  <si>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</si>
  <si>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</si>
  <si>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</si>
  <si>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</si>
  <si>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</si>
  <si>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</si>
  <si>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</si>
  <si>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</si>
  <si>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</si>
  <si>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</si>
  <si>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</si>
  <si>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</si>
  <si>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</si>
  <si>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</si>
  <si>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</si>
  <si>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</si>
  <si>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</si>
  <si>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</si>
  <si>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</si>
  <si>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</si>
  <si>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</si>
  <si>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</si>
  <si>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</si>
  <si>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</si>
  <si>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</si>
  <si>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</si>
  <si>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</si>
  <si>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</si>
  <si>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</si>
  <si>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</si>
  <si>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</si>
  <si>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</si>
  <si>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</si>
  <si>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</si>
  <si>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</si>
  <si>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</si>
  <si>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</si>
  <si>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</si>
  <si>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</si>
  <si>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</si>
  <si>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</si>
  <si>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</si>
  <si>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</si>
  <si>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</si>
  <si>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</si>
  <si>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</si>
  <si>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</si>
  <si>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</si>
  <si>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</si>
  <si>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</si>
  <si>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</si>
  <si>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</si>
  <si>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</si>
  <si>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</si>
  <si>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</si>
  <si>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</si>
  <si>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</si>
  <si>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</si>
  <si>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</si>
  <si>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</si>
  <si>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</si>
  <si>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</si>
  <si>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</si>
  <si>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</si>
  <si>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</si>
  <si>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</si>
  <si>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</si>
  <si>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</si>
  <si>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</si>
  <si>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</si>
  <si>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</si>
  <si>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</si>
  <si>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</si>
  <si>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</si>
  <si>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</si>
  <si>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</si>
  <si>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</si>
  <si>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</si>
  <si>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</si>
  <si>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</si>
  <si>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</si>
  <si>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</si>
  <si>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</si>
  <si>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</si>
  <si>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</si>
  <si>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</si>
  <si>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</si>
  <si>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</si>
  <si>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</si>
  <si>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</si>
  <si>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</si>
  <si>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</si>
  <si>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</si>
  <si>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</si>
  <si>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</si>
  <si>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</si>
  <si>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</si>
  <si>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</si>
  <si>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</si>
  <si>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</si>
  <si>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</si>
  <si>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</si>
  <si>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</si>
  <si>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</si>
  <si>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</si>
  <si>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</si>
  <si>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</si>
  <si>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</si>
  <si>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</si>
  <si>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</si>
  <si>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</si>
  <si>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</si>
  <si>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</si>
  <si>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</si>
  <si>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</si>
  <si>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</si>
  <si>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</si>
  <si>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</si>
  <si>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</si>
  <si>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</si>
  <si>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</si>
  <si>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</si>
  <si>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</si>
  <si>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</si>
  <si>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</si>
  <si>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</si>
  <si>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</si>
  <si>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</si>
  <si>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</si>
  <si>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</si>
  <si>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</si>
  <si>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</si>
  <si>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</si>
  <si>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</si>
  <si>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</si>
  <si>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</si>
  <si>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</si>
  <si>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</si>
  <si>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</si>
  <si>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</si>
  <si>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</si>
  <si>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</si>
  <si>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</si>
  <si>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</si>
  <si>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</si>
  <si>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</si>
  <si>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</si>
  <si>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</si>
  <si>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</si>
  <si>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</si>
  <si>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</si>
  <si>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</si>
  <si>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</si>
  <si>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</si>
  <si>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</si>
  <si>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</si>
  <si>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</si>
  <si>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</si>
  <si>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</si>
  <si>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</si>
  <si>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</si>
  <si>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</si>
  <si>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</si>
  <si>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</si>
  <si>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</si>
  <si>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</si>
  <si>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</si>
  <si>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</si>
  <si>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</si>
  <si>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</si>
  <si>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</si>
  <si>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</si>
  <si>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</si>
  <si>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</si>
  <si>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</si>
  <si>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</si>
  <si>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</si>
  <si>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</si>
  <si>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</si>
  <si>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</si>
  <si>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</si>
  <si>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</si>
  <si>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</si>
  <si>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</si>
  <si>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</si>
  <si>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</si>
  <si>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</si>
  <si>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</si>
  <si>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</si>
  <si>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</si>
  <si>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</si>
  <si>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</si>
  <si>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</si>
  <si>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</si>
  <si>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</si>
  <si>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</si>
  <si>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</si>
  <si>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</si>
  <si>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</si>
  <si>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</si>
  <si>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</si>
  <si>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</si>
  <si>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</si>
  <si>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</si>
  <si>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</si>
  <si>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</si>
  <si>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</si>
  <si>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</si>
  <si>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</si>
  <si>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</si>
  <si>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</si>
  <si>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</si>
  <si>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</si>
  <si>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</si>
  <si>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</si>
  <si>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</si>
  <si>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</si>
  <si>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</si>
  <si>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</si>
  <si>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</si>
  <si>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</si>
  <si>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</si>
  <si>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</si>
  <si>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</si>
  <si>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</si>
  <si>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</si>
  <si>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</si>
  <si>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</si>
  <si>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</si>
  <si>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</si>
  <si>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</si>
  <si>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</si>
  <si>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</si>
  <si>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</si>
  <si>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</si>
  <si>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</si>
  <si>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</si>
  <si>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</si>
  <si>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</si>
  <si>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</si>
  <si>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</si>
  <si>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</si>
  <si>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</si>
  <si>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</si>
  <si>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</si>
  <si>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</si>
  <si>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</si>
  <si>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</si>
  <si>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</si>
  <si>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</si>
  <si>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</si>
  <si>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</si>
  <si>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</si>
  <si>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</si>
  <si>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</si>
  <si>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</si>
  <si>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</si>
  <si>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</si>
  <si>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</si>
  <si>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</si>
  <si>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</si>
  <si>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</si>
  <si>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</si>
  <si>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</si>
  <si>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</si>
  <si>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</si>
  <si>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</si>
  <si>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</si>
  <si>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</si>
  <si>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</si>
  <si>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</si>
  <si>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</si>
  <si>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</si>
  <si>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</si>
  <si>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</si>
  <si>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</si>
  <si>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</si>
  <si>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</si>
  <si>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</si>
  <si>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</si>
  <si>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</si>
  <si>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</si>
  <si>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</si>
  <si>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</si>
  <si>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</si>
  <si>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</si>
  <si>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</si>
  <si>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</si>
  <si>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</si>
  <si>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</si>
  <si>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</si>
  <si>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</si>
  <si>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</si>
  <si>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</si>
  <si>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</si>
  <si>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</si>
  <si>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</si>
  <si>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</si>
  <si>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</si>
  <si>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</si>
  <si>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</si>
  <si>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</si>
  <si>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</si>
  <si>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</si>
  <si>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</si>
  <si>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</si>
  <si>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</si>
  <si>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</si>
  <si>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</si>
  <si>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</si>
  <si>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</si>
  <si>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</si>
  <si>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</si>
  <si>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</si>
  <si>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</si>
  <si>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</si>
  <si>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</si>
  <si>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</si>
  <si>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</si>
  <si>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</si>
  <si>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</si>
  <si>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</si>
  <si>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</si>
  <si>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</si>
  <si>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</si>
  <si>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</si>
  <si>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</si>
  <si>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</si>
  <si>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</si>
  <si>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</si>
  <si>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</si>
  <si>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</si>
  <si>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</si>
  <si>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</si>
  <si>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</si>
  <si>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</si>
  <si>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</si>
  <si>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</si>
  <si>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</si>
  <si>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</si>
  <si>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</si>
  <si>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</si>
  <si>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</si>
  <si>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</si>
  <si>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</si>
  <si>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</si>
  <si>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</si>
  <si>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</si>
  <si>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</si>
  <si>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</si>
  <si>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</si>
  <si>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</si>
  <si>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</si>
  <si>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</si>
  <si>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</si>
  <si>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</si>
  <si>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</si>
  <si>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</si>
  <si>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</si>
  <si>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</si>
  <si>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</si>
  <si>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</si>
  <si>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</si>
  <si>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</si>
  <si>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</si>
  <si>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</si>
  <si>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</si>
  <si>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</si>
  <si>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</si>
  <si>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</si>
  <si>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</si>
  <si>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</si>
  <si>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</si>
  <si>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</si>
  <si>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</si>
  <si>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</si>
  <si>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</si>
  <si>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</si>
  <si>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</si>
  <si>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</si>
  <si>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</si>
  <si>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</si>
  <si>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</si>
  <si>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</si>
  <si>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</si>
  <si>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</si>
  <si>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</si>
  <si>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</si>
  <si>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</si>
  <si>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</si>
  <si>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</si>
  <si>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</si>
  <si>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</si>
  <si>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</si>
  <si>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</si>
  <si>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</si>
  <si>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</si>
  <si>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</si>
  <si>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</si>
  <si>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</si>
  <si>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</si>
  <si>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</si>
  <si>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</si>
  <si>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</si>
  <si>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</si>
  <si>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</si>
  <si>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</si>
  <si>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</si>
  <si>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</si>
  <si>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</si>
  <si>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</si>
  <si>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</si>
  <si>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</si>
  <si>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</si>
  <si>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</si>
  <si>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</si>
  <si>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</si>
  <si>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</si>
  <si>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</si>
  <si>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</si>
  <si>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</si>
  <si>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</si>
  <si>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</si>
  <si>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</si>
  <si>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</si>
  <si>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</si>
  <si>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</si>
  <si>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</si>
  <si>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</si>
  <si>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</si>
  <si>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</si>
  <si>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</si>
  <si>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</si>
  <si>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</si>
  <si>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</si>
  <si>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</si>
  <si>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</si>
  <si>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</si>
  <si>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</si>
  <si>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</si>
  <si>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</si>
  <si>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</si>
  <si>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</si>
  <si>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</si>
  <si>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</si>
  <si>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</si>
  <si>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</si>
  <si>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</si>
  <si>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</si>
  <si>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</si>
  <si>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</si>
  <si>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</si>
  <si>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</si>
  <si>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</si>
  <si>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</si>
  <si>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</si>
  <si>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</si>
  <si>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</si>
  <si>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</si>
  <si>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</si>
  <si>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</si>
  <si>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</si>
  <si>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</si>
  <si>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</si>
  <si>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</si>
  <si>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</si>
  <si>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</si>
  <si>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</si>
  <si>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</si>
  <si>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</si>
  <si>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</si>
  <si>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</si>
  <si>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</si>
  <si>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</si>
  <si>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</si>
  <si>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</si>
  <si>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</si>
  <si>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</si>
  <si>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</si>
  <si>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</si>
  <si>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</si>
  <si>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</si>
  <si>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</si>
  <si>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</si>
  <si>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</si>
  <si>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</si>
  <si>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</si>
  <si>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</si>
  <si>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</si>
  <si>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</si>
  <si>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</si>
  <si>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</si>
  <si>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</si>
  <si>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</si>
  <si>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</si>
  <si>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</si>
  <si>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</si>
  <si>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</si>
  <si>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</si>
  <si>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</si>
  <si>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</si>
  <si>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</si>
  <si>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</si>
  <si>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</si>
  <si>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</si>
  <si>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</si>
  <si>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</si>
  <si>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</si>
  <si>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</si>
  <si>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</si>
  <si>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</si>
  <si>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</si>
  <si>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</si>
  <si>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</si>
  <si>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</si>
  <si>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</si>
  <si>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</si>
  <si>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</si>
  <si>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</si>
  <si>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</si>
  <si>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</si>
  <si>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</si>
  <si>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</si>
  <si>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</si>
  <si>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</si>
  <si>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</si>
  <si>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</si>
  <si>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</si>
  <si>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</si>
  <si>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</si>
  <si>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</si>
  <si>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</si>
  <si>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</si>
  <si>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</si>
  <si>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</si>
  <si>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</si>
  <si>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</si>
  <si>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</si>
  <si>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</si>
  <si>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</si>
  <si>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</si>
  <si>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</si>
  <si>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</si>
  <si>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</si>
  <si>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</si>
  <si>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</si>
  <si>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</si>
  <si>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</si>
  <si>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</si>
  <si>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</si>
  <si>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</si>
  <si>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</si>
  <si>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</si>
  <si>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</si>
  <si>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</si>
  <si>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</si>
  <si>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</si>
  <si>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</si>
  <si>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</si>
  <si>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</si>
  <si>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</si>
  <si>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</si>
  <si>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</si>
  <si>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</si>
  <si>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</si>
  <si>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</si>
  <si>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</si>
  <si>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</si>
  <si>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</si>
  <si>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</si>
  <si>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</si>
  <si>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</si>
  <si>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</si>
  <si>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</si>
  <si>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</si>
  <si>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</si>
  <si>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</si>
  <si>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</si>
  <si>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</si>
  <si>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</si>
  <si>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</si>
  <si>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</si>
  <si>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</si>
  <si>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</si>
  <si>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</si>
  <si>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</si>
  <si>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</si>
  <si>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</si>
  <si>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</si>
  <si>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</si>
  <si>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</si>
  <si>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</si>
  <si>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</si>
  <si>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</si>
  <si>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</si>
  <si>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</si>
  <si>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</si>
  <si>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</si>
  <si>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</si>
  <si>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</si>
  <si>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</si>
  <si>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</si>
  <si>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</si>
  <si>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</si>
  <si>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</si>
  <si>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</si>
  <si>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</si>
  <si>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</si>
  <si>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</si>
  <si>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</si>
  <si>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</si>
  <si>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</si>
  <si>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</si>
  <si>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</si>
  <si>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</si>
  <si>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</si>
  <si>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</si>
  <si>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</si>
  <si>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</si>
  <si>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</si>
  <si>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</si>
  <si>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</si>
  <si>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</si>
  <si>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</si>
  <si>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</si>
  <si>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</si>
  <si>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</si>
  <si>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</si>
  <si>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</si>
  <si>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</si>
  <si>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</si>
  <si>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</si>
  <si>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</si>
  <si>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</si>
  <si>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</si>
  <si>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</si>
  <si>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</si>
  <si>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</si>
  <si>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</si>
  <si>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</si>
  <si>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</si>
  <si>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</si>
  <si>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</si>
  <si>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</si>
  <si>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</si>
  <si>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</si>
  <si>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</si>
  <si>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</si>
  <si>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</si>
  <si>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</si>
  <si>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</si>
  <si>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</si>
  <si>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</si>
  <si>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</si>
  <si>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</si>
  <si>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</si>
  <si>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</si>
  <si>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</si>
  <si>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</si>
  <si>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</si>
  <si>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</si>
  <si>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</si>
  <si>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</si>
  <si>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</si>
  <si>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</si>
  <si>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</si>
  <si>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</si>
  <si>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</si>
  <si>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</si>
  <si>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</si>
  <si>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</si>
  <si>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</si>
  <si>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</si>
  <si>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</si>
  <si>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</si>
  <si>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</si>
  <si>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</si>
  <si>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</si>
  <si>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</si>
  <si>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</si>
  <si>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</si>
  <si>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</si>
  <si>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</si>
  <si>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</si>
  <si>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</si>
  <si>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</si>
  <si>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</si>
  <si>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</si>
  <si>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</si>
  <si>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</si>
  <si>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</si>
  <si>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</si>
  <si>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</si>
  <si>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</si>
  <si>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</si>
  <si>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</si>
  <si>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</si>
  <si>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</si>
  <si>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</si>
  <si>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</si>
  <si>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</si>
  <si>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</si>
  <si>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</si>
  <si>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</si>
  <si>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</si>
  <si>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</si>
  <si>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</si>
  <si>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</si>
  <si>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</si>
  <si>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</si>
  <si>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</si>
  <si>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</si>
  <si>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</si>
  <si>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</si>
  <si>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</si>
  <si>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</si>
  <si>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</si>
  <si>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</si>
  <si>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</si>
  <si>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</si>
  <si>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</si>
  <si>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</si>
  <si>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</si>
  <si>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</si>
  <si>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</si>
  <si>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</si>
  <si>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</si>
  <si>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</si>
  <si>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</si>
  <si>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</si>
  <si>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</si>
  <si>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</si>
  <si>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</si>
  <si>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Revenues
($millions)</t>
  </si>
  <si>
    <t>Profits
($millions)</t>
  </si>
  <si>
    <t>Assets
($millions)</t>
  </si>
  <si>
    <t>Market Value 
As of 3/29/19 ($m)</t>
  </si>
  <si>
    <t>2018 Profit Rank</t>
  </si>
  <si>
    <t>2018 Revenue ($Millions)</t>
  </si>
  <si>
    <t>2018 Profit ($Millions)</t>
  </si>
  <si>
    <t>2020 Projected Profits</t>
  </si>
  <si>
    <t>2020 Projected Revenue</t>
  </si>
  <si>
    <t>2020 Savings Due to Layoffs</t>
  </si>
  <si>
    <t>2020 Profit Rank</t>
  </si>
  <si>
    <t>2020 Revenue Rank</t>
  </si>
  <si>
    <t>Revenue Change</t>
  </si>
  <si>
    <t>Number of Employees after layoffs</t>
  </si>
  <si>
    <t>Expenses</t>
  </si>
  <si>
    <t>2020 Profit</t>
  </si>
  <si>
    <t>2020 Revenue</t>
  </si>
  <si>
    <t>Percent Change in Profits</t>
  </si>
  <si>
    <t>% Change in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</si>
</sst>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7" formatCode="&quot;$&quot;#,##0.00"/>
    <numFmt numFmtId="179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75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0" fontId="7" fillId="0" borderId="0" xfId="0" applyFont="1"/>
    <xf numFmtId="177" fontId="0" fillId="0" borderId="0" xfId="0" applyNumberFormat="1"/>
    <xf numFmtId="0" fontId="8" fillId="5" borderId="12" xfId="3" applyFont="1" applyBorder="1"/>
    <xf numFmtId="0" fontId="8" fillId="5" borderId="13" xfId="3" applyFont="1" applyBorder="1"/>
    <xf numFmtId="0" fontId="8" fillId="5" borderId="14" xfId="3" applyFont="1" applyBorder="1"/>
    <xf numFmtId="0" fontId="0" fillId="0" borderId="15" xfId="0" applyBorder="1"/>
    <xf numFmtId="167" fontId="0" fillId="0" borderId="0" xfId="0" applyNumberFormat="1" applyBorder="1"/>
    <xf numFmtId="3" fontId="4" fillId="0" borderId="16" xfId="0" applyNumberFormat="1" applyFont="1" applyBorder="1" applyAlignment="1" applyProtection="1">
      <alignment horizontal="left" vertical="center" shrinkToFit="1"/>
      <protection locked="0"/>
    </xf>
    <xf numFmtId="0" fontId="0" fillId="0" borderId="17" xfId="0" applyBorder="1"/>
    <xf numFmtId="167" fontId="0" fillId="0" borderId="18" xfId="0" applyNumberFormat="1" applyBorder="1"/>
    <xf numFmtId="3" fontId="4" fillId="0" borderId="19" xfId="0" applyNumberFormat="1" applyFont="1" applyBorder="1" applyAlignment="1" applyProtection="1">
      <alignment horizontal="left" vertical="center" shrinkToFit="1"/>
      <protection locked="0"/>
    </xf>
    <xf numFmtId="177" fontId="8" fillId="5" borderId="13" xfId="3" applyNumberFormat="1" applyFont="1" applyBorder="1"/>
    <xf numFmtId="177" fontId="0" fillId="0" borderId="0" xfId="0" applyNumberFormat="1" applyBorder="1"/>
    <xf numFmtId="0" fontId="0" fillId="0" borderId="16" xfId="0" applyBorder="1"/>
    <xf numFmtId="177" fontId="0" fillId="0" borderId="18" xfId="0" applyNumberFormat="1" applyBorder="1"/>
    <xf numFmtId="0" fontId="0" fillId="0" borderId="19" xfId="0" applyBorder="1"/>
    <xf numFmtId="44" fontId="0" fillId="0" borderId="0" xfId="1" applyFont="1"/>
    <xf numFmtId="0" fontId="7" fillId="0" borderId="0" xfId="0" applyFont="1" applyAlignment="1">
      <alignment wrapText="1"/>
    </xf>
    <xf numFmtId="44" fontId="0" fillId="0" borderId="0" xfId="0" applyNumberFormat="1"/>
    <xf numFmtId="44" fontId="0" fillId="0" borderId="0" xfId="0" applyNumberFormat="1" applyAlignment="1">
      <alignment wrapText="1"/>
    </xf>
    <xf numFmtId="0" fontId="0" fillId="0" borderId="15" xfId="0" applyFill="1" applyBorder="1"/>
    <xf numFmtId="179" fontId="0" fillId="0" borderId="0" xfId="0" applyNumberFormat="1"/>
    <xf numFmtId="2" fontId="0" fillId="0" borderId="0" xfId="1" applyNumberFormat="1" applyFont="1"/>
    <xf numFmtId="179" fontId="0" fillId="0" borderId="0" xfId="1" applyNumberFormat="1" applyFont="1" applyBorder="1"/>
    <xf numFmtId="1" fontId="0" fillId="0" borderId="0" xfId="0" applyNumberFormat="1" applyBorder="1"/>
    <xf numFmtId="179" fontId="0" fillId="0" borderId="18" xfId="1" applyNumberFormat="1" applyFont="1" applyBorder="1"/>
    <xf numFmtId="1" fontId="0" fillId="0" borderId="18" xfId="0" applyNumberFormat="1" applyBorder="1"/>
    <xf numFmtId="0" fontId="0" fillId="0" borderId="0" xfId="0" applyBorder="1"/>
    <xf numFmtId="0" fontId="0" fillId="0" borderId="18" xfId="0" applyBorder="1"/>
    <xf numFmtId="0" fontId="7" fillId="0" borderId="15" xfId="0" applyFont="1" applyBorder="1"/>
    <xf numFmtId="0" fontId="7" fillId="0" borderId="17" xfId="0" applyFont="1" applyBorder="1"/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A2" sqref="A2"/>
    </sheetView>
  </sheetViews>
  <sheetFormatPr defaultRowHeight="14.4" x14ac:dyDescent="0.3"/>
  <cols>
    <col min="4" max="4" width="9.33203125" bestFit="1" customWidth="1"/>
    <col min="7" max="7" width="10" bestFit="1" customWidth="1"/>
  </cols>
  <sheetData>
    <row r="1" spans="1:10" x14ac:dyDescent="0.3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 x14ac:dyDescent="0.3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3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3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3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3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3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3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3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3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3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3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3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3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3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3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3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3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3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3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3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3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3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3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3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3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3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3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3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3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3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3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3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3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3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3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3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3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3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3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3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3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3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3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3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3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3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3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3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3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3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3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3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3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3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3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3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3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3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3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3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3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3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3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3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3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3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3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3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3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3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3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3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3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3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3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3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3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3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3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3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3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3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3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3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3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3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3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3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3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3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3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3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3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3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3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3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3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3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3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3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3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3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3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3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3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3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3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3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3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3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3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3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3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3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3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3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3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3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3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3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3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3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3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3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3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3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3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3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3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3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3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3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3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3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3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3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3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3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3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3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3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3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3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3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3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3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3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3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3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3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3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3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3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3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3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3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3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3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3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3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3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3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3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3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3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3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3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3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3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3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3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3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3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3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3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3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3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3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3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3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3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3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3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3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3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3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3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3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3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3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3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3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3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3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3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3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3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3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3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3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3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3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3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3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3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3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3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3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3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3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3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3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3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3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3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3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3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3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3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3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3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3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3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3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3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3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3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3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3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3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3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3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3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3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3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3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3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3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3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3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3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3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3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3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3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3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3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3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3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3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3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3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3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3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3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3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3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3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3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3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3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3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3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3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3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3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3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3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3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3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3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3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3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3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3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3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3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3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3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3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3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3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3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3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3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3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3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3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3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3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3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3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3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3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3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3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3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3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3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3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3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3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3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3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3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3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3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3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3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3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3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3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3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3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3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3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3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3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3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3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3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3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3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3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3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3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3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3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3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3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3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3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3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3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3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3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3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3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3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3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3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3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3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3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3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3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3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3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3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3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3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3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3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3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3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3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3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3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3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3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3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3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3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3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3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3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3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3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3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3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3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3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3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3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3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3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3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3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3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3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3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3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3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3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3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3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3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3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3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3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3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3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3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3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3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3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3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3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3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3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3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3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3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3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3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3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3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3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3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3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3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3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3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3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3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3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3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3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3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3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3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3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3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3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3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3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3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3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3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3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3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3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3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3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3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3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3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3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3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3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3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3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3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3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3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3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3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3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3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3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3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3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3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3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3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3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3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3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3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3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3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3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3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3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3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3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3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3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3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3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3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3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3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3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3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3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3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3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3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3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3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3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3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3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3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3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3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3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3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3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3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3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3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3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3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3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3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3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3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3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3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zoomScale="130" zoomScaleNormal="130" workbookViewId="0">
      <selection activeCell="E3" sqref="E3"/>
    </sheetView>
  </sheetViews>
  <sheetFormatPr defaultRowHeight="14.4" x14ac:dyDescent="0.3"/>
  <cols>
    <col min="2" max="2" width="30.5546875" bestFit="1" customWidth="1"/>
    <col min="4" max="4" width="7.33203125" bestFit="1" customWidth="1"/>
    <col min="5" max="5" width="9" customWidth="1"/>
    <col min="6" max="6" width="8.33203125" bestFit="1" customWidth="1"/>
    <col min="7" max="7" width="9.88671875" bestFit="1" customWidth="1"/>
    <col min="8" max="8" width="8.77734375" bestFit="1" customWidth="1"/>
    <col min="9" max="9" width="9.88671875" bestFit="1" customWidth="1"/>
  </cols>
  <sheetData>
    <row r="1" spans="1:10" x14ac:dyDescent="0.3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 x14ac:dyDescent="0.3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 x14ac:dyDescent="0.3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40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 x14ac:dyDescent="0.3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41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 x14ac:dyDescent="0.3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41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 x14ac:dyDescent="0.3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41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 x14ac:dyDescent="0.3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41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 x14ac:dyDescent="0.3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41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 x14ac:dyDescent="0.3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41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 x14ac:dyDescent="0.3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41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 x14ac:dyDescent="0.3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41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 x14ac:dyDescent="0.3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41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 x14ac:dyDescent="0.3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41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 x14ac:dyDescent="0.3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41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 x14ac:dyDescent="0.3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41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 x14ac:dyDescent="0.3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41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3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41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3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41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3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41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3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41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3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41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3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41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3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41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3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41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3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41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3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41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3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41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3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41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3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41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3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41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3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41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3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41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3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41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3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41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3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41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3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41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3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41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3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41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3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41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3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41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3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41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3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41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3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41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3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41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3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41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3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41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3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41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3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41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3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41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3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41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3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41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3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41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3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41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3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41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3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41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3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41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3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41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3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41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3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41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3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41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3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41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3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41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3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41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3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41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3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41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3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41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3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41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3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41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3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41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3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41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3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41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3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41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3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41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3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41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3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41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3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41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3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41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3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41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3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41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3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41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3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41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3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41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3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41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3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41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3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41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3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41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3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41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3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41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3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41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3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41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3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41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3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41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3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41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3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41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3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41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3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41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3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41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3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41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3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41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3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41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3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41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3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41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3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41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3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41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3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41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3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41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3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41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3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41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3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41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3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41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3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41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3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41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3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41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3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41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3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41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3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41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3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41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3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41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3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41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3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41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3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41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3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41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3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41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3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41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3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41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3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41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3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41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3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41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3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41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3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41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3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41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3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41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3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41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3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41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3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41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3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41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3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41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3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41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3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41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3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41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3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41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3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41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3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41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3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41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3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41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3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41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3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41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3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41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3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41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3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41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3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41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3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41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3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41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3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41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3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41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3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41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3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41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3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41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3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41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3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41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3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41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3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41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3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41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3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41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3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41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3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41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3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41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3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41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3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41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3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41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3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41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3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41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3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41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3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41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3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41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3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41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3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41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3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41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3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41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3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41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3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41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3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41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3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41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3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41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3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41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3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41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3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41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3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41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3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41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3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41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3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41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3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41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3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41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3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41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3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41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3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41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3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41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3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41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3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41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3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41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3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41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3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41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3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41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3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41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3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41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3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41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3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41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3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41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3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41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3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41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3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41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3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41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3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41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3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41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3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41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3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41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3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41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3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41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3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41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3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41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3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41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3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41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3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41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3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41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3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41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3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41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3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41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3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41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3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41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3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41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3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41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3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41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3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41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3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41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3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41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3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41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3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41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3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41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3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41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3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41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3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41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3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41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3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41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3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41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3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41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3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41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3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41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3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41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3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41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3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41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3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41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3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41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3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41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3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41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3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41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3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41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3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41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3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41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3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41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3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41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3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41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3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41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3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41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3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41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3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41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3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41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3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41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3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41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3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41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3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41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3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41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3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41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3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41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3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41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3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41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3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41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3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41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3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41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3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41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3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41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3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41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3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41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3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41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3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41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3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41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3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41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3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41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3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41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3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41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3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41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3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41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3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41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3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41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3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41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3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41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3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41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3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41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3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41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3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41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3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41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3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41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3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41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3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41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3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41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3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41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3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41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3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41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3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41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3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41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3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41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3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41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3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41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3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41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3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41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3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41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3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41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3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41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3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41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3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41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3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41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3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41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3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41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3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41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3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41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3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41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3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41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3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41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3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41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3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41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3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41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3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41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3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41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3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41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3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41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3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41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3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41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3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41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3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41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3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41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3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41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3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41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3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41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3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41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3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41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3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41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3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41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3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41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3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41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3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41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3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41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3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41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3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41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3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41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3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41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3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41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3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41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3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41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3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41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3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41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3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41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3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41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3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41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3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41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3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41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3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41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3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41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3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41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3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41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3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41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3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41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3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41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3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41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3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41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3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41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3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41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3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41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3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41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3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41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3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41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3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41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3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41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3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41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3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41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3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41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3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41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3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41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3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41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3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41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3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41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3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41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3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41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3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41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3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41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3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41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3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41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3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41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3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41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3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41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3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41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3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41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3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41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3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41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3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41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3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41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3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41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3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41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3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41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3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41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3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41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3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41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3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41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3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41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3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41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3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41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3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41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3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41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3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41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3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41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3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41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3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41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3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41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3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41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3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41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3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41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3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41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3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41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3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41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3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41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3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41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3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41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3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41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3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41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3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41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3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41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3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41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3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41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3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41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3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41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3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41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3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41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3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41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3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41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3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41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3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41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3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41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3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41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3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41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3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41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3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41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3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41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3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41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3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41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3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41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3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41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3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41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3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41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3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41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3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41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3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41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3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41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3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41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3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41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3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41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3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41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3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41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3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41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3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41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3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41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3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41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3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41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3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41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3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41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3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41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3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41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3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41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3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41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3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41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3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41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3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41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3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41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3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41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3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41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3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41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3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41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3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41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3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41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3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41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3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41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3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41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3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41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3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41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3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41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3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41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3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41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3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41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3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41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3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41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3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41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3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41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3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41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3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41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3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42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502"/>
  <sheetViews>
    <sheetView zoomScale="70" zoomScaleNormal="70" workbookViewId="0">
      <selection activeCell="H3" sqref="H3:H502"/>
    </sheetView>
  </sheetViews>
  <sheetFormatPr defaultRowHeight="14.4" x14ac:dyDescent="0.3"/>
  <cols>
    <col min="6" max="6" width="32.33203125" bestFit="1" customWidth="1"/>
    <col min="7" max="7" width="20" bestFit="1" customWidth="1"/>
    <col min="8" max="8" width="20" customWidth="1"/>
    <col min="9" max="9" width="24.6640625" bestFit="1" customWidth="1"/>
    <col min="10" max="10" width="30" bestFit="1" customWidth="1"/>
    <col min="11" max="11" width="30" customWidth="1"/>
    <col min="12" max="12" width="27.21875" bestFit="1" customWidth="1"/>
    <col min="13" max="13" width="15.21875" bestFit="1" customWidth="1"/>
    <col min="14" max="14" width="27.33203125" bestFit="1" customWidth="1"/>
    <col min="15" max="15" width="25" bestFit="1" customWidth="1"/>
    <col min="16" max="16" width="21.77734375" bestFit="1" customWidth="1"/>
    <col min="17" max="17" width="19.109375" bestFit="1" customWidth="1"/>
    <col min="18" max="18" width="19.109375" customWidth="1"/>
    <col min="19" max="19" width="15.5546875" bestFit="1" customWidth="1"/>
    <col min="20" max="20" width="16.21875" bestFit="1" customWidth="1"/>
  </cols>
  <sheetData>
    <row r="1" spans="5:21" s="44" customFormat="1" x14ac:dyDescent="0.3">
      <c r="G1" s="44" t="s">
        <v>0</v>
      </c>
      <c r="O1" s="44" t="s">
        <v>1</v>
      </c>
    </row>
    <row r="2" spans="5:21" s="44" customFormat="1" ht="43.2" x14ac:dyDescent="0.3">
      <c r="E2" s="44" t="s">
        <v>2</v>
      </c>
      <c r="F2" s="44" t="s">
        <v>3</v>
      </c>
      <c r="G2" s="44" t="s">
        <v>4</v>
      </c>
      <c r="H2" s="61" t="s">
        <v>1025</v>
      </c>
      <c r="I2" s="61" t="s">
        <v>1021</v>
      </c>
      <c r="J2" s="61" t="s">
        <v>1020</v>
      </c>
      <c r="K2" s="61" t="s">
        <v>1019</v>
      </c>
      <c r="L2" s="61" t="s">
        <v>1029</v>
      </c>
      <c r="M2" s="61" t="s">
        <v>1024</v>
      </c>
      <c r="N2" s="61" t="s">
        <v>1019</v>
      </c>
      <c r="O2" s="44" t="s">
        <v>1012</v>
      </c>
      <c r="P2" s="44" t="s">
        <v>7</v>
      </c>
      <c r="Q2" s="44" t="s">
        <v>1013</v>
      </c>
      <c r="R2" s="44" t="s">
        <v>1026</v>
      </c>
      <c r="S2" s="44" t="s">
        <v>9</v>
      </c>
      <c r="T2" s="44" t="s">
        <v>1014</v>
      </c>
      <c r="U2" s="44" t="s">
        <v>1015</v>
      </c>
    </row>
    <row r="3" spans="5:21" x14ac:dyDescent="0.3">
      <c r="E3" t="s">
        <v>12</v>
      </c>
      <c r="F3" t="s">
        <v>13</v>
      </c>
      <c r="G3">
        <v>2200000</v>
      </c>
      <c r="H3">
        <f>G3-(G3*0.1)</f>
        <v>1980000</v>
      </c>
      <c r="I3" s="60">
        <f>(G3*0.1)*45000</f>
        <v>9900000000</v>
      </c>
      <c r="J3" s="62">
        <f>((O3+(O3*0.052))*1000000)</f>
        <v>541154060000.00006</v>
      </c>
      <c r="K3" s="65">
        <f>J3-(R3*1000000)</f>
        <v>33419060000.000061</v>
      </c>
      <c r="L3" s="66">
        <f>K3/(Q3*1000000)</f>
        <v>5.0103538230884652</v>
      </c>
      <c r="M3" s="43">
        <f>(J3/(O3*1000000))-1</f>
        <v>5.2000000000000046E-2</v>
      </c>
      <c r="N3" s="63">
        <f>(Q3*1000000)+I3</f>
        <v>16570000000</v>
      </c>
      <c r="O3">
        <v>514405</v>
      </c>
      <c r="P3">
        <v>2.7999999999999997E-2</v>
      </c>
      <c r="Q3">
        <v>6670</v>
      </c>
      <c r="R3">
        <f>O3-Q3</f>
        <v>507735</v>
      </c>
      <c r="S3">
        <v>-0.32400000000000001</v>
      </c>
      <c r="T3">
        <v>219295</v>
      </c>
      <c r="U3">
        <v>279880.3</v>
      </c>
    </row>
    <row r="4" spans="5:21" x14ac:dyDescent="0.3">
      <c r="E4" t="s">
        <v>15</v>
      </c>
      <c r="F4" t="s">
        <v>16</v>
      </c>
      <c r="G4">
        <v>71000</v>
      </c>
      <c r="H4">
        <f t="shared" ref="H4:H67" si="0">G4-(G4*0.1)</f>
        <v>63900</v>
      </c>
      <c r="I4" s="60">
        <f t="shared" ref="I4:I67" si="1">(G4*0.1)*45000</f>
        <v>319500000</v>
      </c>
      <c r="J4" s="62">
        <f t="shared" ref="J4:J67" si="2">((O4+(O4*0.052))*1000000)</f>
        <v>305303024000</v>
      </c>
      <c r="K4" s="65">
        <f>J4-(R4*1000000)</f>
        <v>35931024000</v>
      </c>
      <c r="L4" s="66">
        <f t="shared" ref="L4:L67" si="3">K4/(Q4*1000000)</f>
        <v>1.7241374280230326</v>
      </c>
      <c r="M4" s="43">
        <f>(J4/(O4*1000000))-1</f>
        <v>5.2000000000000046E-2</v>
      </c>
      <c r="N4" s="63">
        <f>(Q4*1000000)+I4</f>
        <v>21159500000</v>
      </c>
      <c r="O4">
        <v>290212</v>
      </c>
      <c r="P4">
        <v>0.188</v>
      </c>
      <c r="Q4">
        <v>20840</v>
      </c>
      <c r="R4">
        <f t="shared" ref="R4:R67" si="4">O4-Q4</f>
        <v>269372</v>
      </c>
      <c r="S4">
        <v>5.7000000000000002E-2</v>
      </c>
      <c r="T4">
        <v>346196</v>
      </c>
      <c r="U4">
        <v>342172</v>
      </c>
    </row>
    <row r="5" spans="5:21" x14ac:dyDescent="0.3">
      <c r="E5" t="s">
        <v>17</v>
      </c>
      <c r="F5" t="s">
        <v>18</v>
      </c>
      <c r="G5">
        <v>132000</v>
      </c>
      <c r="H5">
        <f t="shared" si="0"/>
        <v>118800</v>
      </c>
      <c r="I5" s="60">
        <f t="shared" si="1"/>
        <v>594000000</v>
      </c>
      <c r="J5" s="62">
        <f t="shared" si="2"/>
        <v>279405940000</v>
      </c>
      <c r="K5" s="65">
        <f>J5-(R5*1000000)</f>
        <v>73341940000</v>
      </c>
      <c r="L5" s="66">
        <f t="shared" si="3"/>
        <v>1.231995766911357</v>
      </c>
      <c r="M5" s="43">
        <f>(J5/(O5*1000000))-1</f>
        <v>5.2000000000000046E-2</v>
      </c>
      <c r="N5" s="63">
        <f>(Q5*1000000)+I5</f>
        <v>60125000000</v>
      </c>
      <c r="O5">
        <v>265595</v>
      </c>
      <c r="P5">
        <v>0.159</v>
      </c>
      <c r="Q5">
        <v>59531</v>
      </c>
      <c r="R5">
        <f t="shared" si="4"/>
        <v>206064</v>
      </c>
      <c r="S5">
        <v>0.23100000000000001</v>
      </c>
      <c r="T5">
        <v>365725</v>
      </c>
      <c r="U5">
        <v>895667.4</v>
      </c>
    </row>
    <row r="6" spans="5:21" x14ac:dyDescent="0.3">
      <c r="E6" t="s">
        <v>19</v>
      </c>
      <c r="F6" t="s">
        <v>20</v>
      </c>
      <c r="G6">
        <v>389000</v>
      </c>
      <c r="H6">
        <f t="shared" si="0"/>
        <v>350100</v>
      </c>
      <c r="I6" s="60">
        <f t="shared" si="1"/>
        <v>1750500000</v>
      </c>
      <c r="J6" s="62">
        <f t="shared" si="2"/>
        <v>260724524000</v>
      </c>
      <c r="K6" s="65">
        <f>J6-(R6*1000000)</f>
        <v>16908524000</v>
      </c>
      <c r="L6" s="66">
        <f t="shared" si="3"/>
        <v>4.2050544640636653</v>
      </c>
      <c r="M6" s="43">
        <f>(J6/(O6*1000000))-1</f>
        <v>5.2000000000000046E-2</v>
      </c>
      <c r="N6" s="63">
        <f>(Q6*1000000)+I6</f>
        <v>5771500000</v>
      </c>
      <c r="O6">
        <v>247837</v>
      </c>
      <c r="P6">
        <v>2.4E-2</v>
      </c>
      <c r="Q6">
        <v>4021</v>
      </c>
      <c r="R6">
        <f t="shared" si="4"/>
        <v>243816</v>
      </c>
      <c r="S6">
        <v>-0.91100000000000003</v>
      </c>
      <c r="T6">
        <v>707794</v>
      </c>
      <c r="U6">
        <v>493870.3</v>
      </c>
    </row>
    <row r="7" spans="5:21" x14ac:dyDescent="0.3">
      <c r="E7" t="s">
        <v>21</v>
      </c>
      <c r="F7" t="s">
        <v>22</v>
      </c>
      <c r="G7">
        <v>647500</v>
      </c>
      <c r="H7">
        <f t="shared" si="0"/>
        <v>582750</v>
      </c>
      <c r="I7" s="60">
        <f t="shared" si="1"/>
        <v>2913750000</v>
      </c>
      <c r="J7" s="62">
        <f t="shared" si="2"/>
        <v>244997124000</v>
      </c>
      <c r="K7" s="65">
        <f>J7-(R7*1000000)</f>
        <v>22183124000</v>
      </c>
      <c r="L7" s="66">
        <f t="shared" si="3"/>
        <v>2.2022360766405242</v>
      </c>
      <c r="M7" s="43">
        <f>(J7/(O7*1000000))-1</f>
        <v>5.2000000000000046E-2</v>
      </c>
      <c r="N7" s="63">
        <f>(Q7*1000000)+I7</f>
        <v>12986750000</v>
      </c>
      <c r="O7">
        <v>232887</v>
      </c>
      <c r="P7">
        <v>0.309</v>
      </c>
      <c r="Q7">
        <v>10073</v>
      </c>
      <c r="R7">
        <f t="shared" si="4"/>
        <v>222814</v>
      </c>
      <c r="S7">
        <v>2.3210000000000002</v>
      </c>
      <c r="T7">
        <v>162648</v>
      </c>
      <c r="U7">
        <v>874709.5</v>
      </c>
    </row>
    <row r="8" spans="5:21" x14ac:dyDescent="0.3">
      <c r="E8" t="s">
        <v>23</v>
      </c>
      <c r="F8" t="s">
        <v>24</v>
      </c>
      <c r="G8">
        <v>300000</v>
      </c>
      <c r="H8">
        <f t="shared" si="0"/>
        <v>270000</v>
      </c>
      <c r="I8" s="60">
        <f t="shared" si="1"/>
        <v>1350000000</v>
      </c>
      <c r="J8" s="62">
        <f t="shared" si="2"/>
        <v>238011844000</v>
      </c>
      <c r="K8" s="65">
        <f>J8-(R8*1000000)</f>
        <v>23750844000</v>
      </c>
      <c r="L8" s="66">
        <f t="shared" si="3"/>
        <v>1.9815488069414318</v>
      </c>
      <c r="M8" s="43">
        <f>(J8/(O8*1000000))-1</f>
        <v>5.2000000000000046E-2</v>
      </c>
      <c r="N8" s="63">
        <f>(Q8*1000000)+I8</f>
        <v>13336000000</v>
      </c>
      <c r="O8">
        <v>226247</v>
      </c>
      <c r="P8">
        <v>0.125</v>
      </c>
      <c r="Q8">
        <v>11986</v>
      </c>
      <c r="R8">
        <f t="shared" si="4"/>
        <v>214261</v>
      </c>
      <c r="S8">
        <v>0.13500000000000001</v>
      </c>
      <c r="T8">
        <v>152221</v>
      </c>
      <c r="U8">
        <v>237255.5</v>
      </c>
    </row>
    <row r="9" spans="5:21" x14ac:dyDescent="0.3">
      <c r="E9" t="s">
        <v>25</v>
      </c>
      <c r="F9" t="s">
        <v>26</v>
      </c>
      <c r="G9">
        <v>68000</v>
      </c>
      <c r="H9">
        <f t="shared" si="0"/>
        <v>61200</v>
      </c>
      <c r="I9" s="60">
        <f t="shared" si="1"/>
        <v>306000000</v>
      </c>
      <c r="J9" s="62">
        <f t="shared" si="2"/>
        <v>219191564000</v>
      </c>
      <c r="K9" s="65">
        <f>J9-(R9*1000000)</f>
        <v>10901564000</v>
      </c>
      <c r="L9" s="66">
        <f t="shared" si="3"/>
        <v>162.70991044776119</v>
      </c>
      <c r="M9" s="43">
        <f>(J9/(O9*1000000))-1</f>
        <v>5.2000000000000046E-2</v>
      </c>
      <c r="N9" s="63">
        <f>(Q9*1000000)+I9</f>
        <v>373000000</v>
      </c>
      <c r="O9">
        <v>208357</v>
      </c>
      <c r="P9">
        <v>4.9000000000000002E-2</v>
      </c>
      <c r="Q9">
        <v>67</v>
      </c>
      <c r="R9">
        <f t="shared" si="4"/>
        <v>208290</v>
      </c>
      <c r="S9">
        <v>-0.98699999999999999</v>
      </c>
      <c r="T9">
        <v>60381</v>
      </c>
      <c r="U9">
        <v>22455.1</v>
      </c>
    </row>
    <row r="10" spans="5:21" x14ac:dyDescent="0.3">
      <c r="E10" t="s">
        <v>27</v>
      </c>
      <c r="F10" t="s">
        <v>28</v>
      </c>
      <c r="G10">
        <v>295000</v>
      </c>
      <c r="H10">
        <f t="shared" si="0"/>
        <v>265500</v>
      </c>
      <c r="I10" s="60">
        <f t="shared" si="1"/>
        <v>1327500000</v>
      </c>
      <c r="J10" s="62">
        <f t="shared" si="2"/>
        <v>204697108000</v>
      </c>
      <c r="K10" s="65">
        <f>J10-(R10*1000000)</f>
        <v>9524108000</v>
      </c>
      <c r="L10" s="66">
        <f t="shared" si="3"/>
        <v>-16.033851851851853</v>
      </c>
      <c r="M10" s="43">
        <f>(J10/(O10*1000000))-1</f>
        <v>5.2000000000000046E-2</v>
      </c>
      <c r="N10" s="63">
        <f>(Q10*1000000)+I10</f>
        <v>733500000</v>
      </c>
      <c r="O10">
        <v>194579</v>
      </c>
      <c r="P10">
        <v>5.2999999999999999E-2</v>
      </c>
      <c r="Q10">
        <v>-594</v>
      </c>
      <c r="R10">
        <f t="shared" si="4"/>
        <v>195173</v>
      </c>
      <c r="S10">
        <v>-1.0900000000000001</v>
      </c>
      <c r="T10">
        <v>196456</v>
      </c>
      <c r="U10">
        <v>69951.600000000006</v>
      </c>
    </row>
    <row r="11" spans="5:21" x14ac:dyDescent="0.3">
      <c r="E11" t="s">
        <v>29</v>
      </c>
      <c r="F11" t="s">
        <v>30</v>
      </c>
      <c r="G11">
        <v>268220</v>
      </c>
      <c r="H11">
        <f t="shared" si="0"/>
        <v>241398</v>
      </c>
      <c r="I11" s="60">
        <f t="shared" si="1"/>
        <v>1206990000</v>
      </c>
      <c r="J11" s="62">
        <f t="shared" si="2"/>
        <v>179635312000</v>
      </c>
      <c r="K11" s="65">
        <f>J11-(R11*1000000)</f>
        <v>28249312000</v>
      </c>
      <c r="L11" s="66">
        <f t="shared" si="3"/>
        <v>1.4584053691275167</v>
      </c>
      <c r="M11" s="43">
        <f>(J11/(O11*1000000))-1</f>
        <v>5.2000000000000046E-2</v>
      </c>
      <c r="N11" s="63">
        <f>(Q11*1000000)+I11</f>
        <v>20576990000</v>
      </c>
      <c r="O11">
        <v>170756</v>
      </c>
      <c r="P11">
        <v>6.4000000000000001E-2</v>
      </c>
      <c r="Q11">
        <v>19370</v>
      </c>
      <c r="R11">
        <f t="shared" si="4"/>
        <v>151386</v>
      </c>
      <c r="S11">
        <v>-0.34200000000000003</v>
      </c>
      <c r="T11">
        <v>531864</v>
      </c>
      <c r="U11">
        <v>228444.7</v>
      </c>
    </row>
    <row r="12" spans="5:21" x14ac:dyDescent="0.3">
      <c r="E12" t="s">
        <v>31</v>
      </c>
      <c r="F12" t="s">
        <v>32</v>
      </c>
      <c r="G12">
        <v>20500</v>
      </c>
      <c r="H12">
        <f t="shared" si="0"/>
        <v>18450</v>
      </c>
      <c r="I12" s="60">
        <f t="shared" si="1"/>
        <v>92250000</v>
      </c>
      <c r="J12" s="62">
        <f t="shared" si="2"/>
        <v>176672459200</v>
      </c>
      <c r="K12" s="65">
        <f>J12-(R12*1000000)</f>
        <v>10391259200</v>
      </c>
      <c r="L12" s="66">
        <f t="shared" si="3"/>
        <v>6.2658340569223352</v>
      </c>
      <c r="M12" s="43">
        <f>(J12/(O12*1000000))-1</f>
        <v>5.2000000000000046E-2</v>
      </c>
      <c r="N12" s="63">
        <f>(Q12*1000000)+I12</f>
        <v>1750650000</v>
      </c>
      <c r="O12">
        <v>167939.6</v>
      </c>
      <c r="P12">
        <v>9.6999999999999989E-2</v>
      </c>
      <c r="Q12">
        <v>1658.4</v>
      </c>
      <c r="R12">
        <f t="shared" si="4"/>
        <v>166281.20000000001</v>
      </c>
      <c r="S12">
        <v>3.55</v>
      </c>
      <c r="T12">
        <v>37669.800000000003</v>
      </c>
      <c r="U12">
        <v>16785.900000000001</v>
      </c>
    </row>
    <row r="13" spans="5:21" x14ac:dyDescent="0.3">
      <c r="E13" t="s">
        <v>33</v>
      </c>
      <c r="F13" t="s">
        <v>34</v>
      </c>
      <c r="G13">
        <v>48600</v>
      </c>
      <c r="H13">
        <f t="shared" si="0"/>
        <v>43740</v>
      </c>
      <c r="I13" s="60">
        <f t="shared" si="1"/>
        <v>218700000</v>
      </c>
      <c r="J13" s="62">
        <f t="shared" si="2"/>
        <v>174988628000</v>
      </c>
      <c r="K13" s="65">
        <f>J13-(R13*1000000)</f>
        <v>23473628000</v>
      </c>
      <c r="L13" s="66">
        <f t="shared" si="3"/>
        <v>1.5834881273610362</v>
      </c>
      <c r="M13" s="43">
        <f>(J13/(O13*1000000))-1</f>
        <v>5.2000000000000046E-2</v>
      </c>
      <c r="N13" s="63">
        <f>(Q13*1000000)+I13</f>
        <v>15042700000</v>
      </c>
      <c r="O13">
        <v>166339</v>
      </c>
      <c r="P13">
        <v>0.23600000000000002</v>
      </c>
      <c r="Q13">
        <v>14824</v>
      </c>
      <c r="R13">
        <f t="shared" si="4"/>
        <v>151515</v>
      </c>
      <c r="S13">
        <v>0.61199999999999999</v>
      </c>
      <c r="T13">
        <v>253863</v>
      </c>
      <c r="U13">
        <v>234049.7</v>
      </c>
    </row>
    <row r="14" spans="5:21" x14ac:dyDescent="0.3">
      <c r="E14" t="s">
        <v>35</v>
      </c>
      <c r="F14" t="s">
        <v>36</v>
      </c>
      <c r="G14">
        <v>199000</v>
      </c>
      <c r="H14">
        <f t="shared" si="0"/>
        <v>179100</v>
      </c>
      <c r="I14" s="60">
        <f t="shared" si="1"/>
        <v>895500000</v>
      </c>
      <c r="J14" s="62">
        <f t="shared" si="2"/>
        <v>168675576000</v>
      </c>
      <c r="K14" s="65">
        <f>J14-(R14*1000000)</f>
        <v>12014576000</v>
      </c>
      <c r="L14" s="66">
        <f t="shared" si="3"/>
        <v>3.2674941528419907</v>
      </c>
      <c r="M14" s="43">
        <f>(J14/(O14*1000000))-1</f>
        <v>5.2000000000000046E-2</v>
      </c>
      <c r="N14" s="63">
        <f>(Q14*1000000)+I14</f>
        <v>4572500000</v>
      </c>
      <c r="O14">
        <v>160338</v>
      </c>
      <c r="P14">
        <v>2.3E-2</v>
      </c>
      <c r="Q14">
        <v>3677</v>
      </c>
      <c r="R14">
        <f t="shared" si="4"/>
        <v>156661</v>
      </c>
      <c r="S14">
        <v>-0.51600000000000001</v>
      </c>
      <c r="T14">
        <v>256540</v>
      </c>
      <c r="U14">
        <v>35028</v>
      </c>
    </row>
    <row r="15" spans="5:21" x14ac:dyDescent="0.3">
      <c r="E15" t="s">
        <v>37</v>
      </c>
      <c r="F15" t="s">
        <v>38</v>
      </c>
      <c r="G15">
        <v>173000</v>
      </c>
      <c r="H15">
        <f t="shared" si="0"/>
        <v>155700</v>
      </c>
      <c r="I15" s="60">
        <f t="shared" si="1"/>
        <v>778500000</v>
      </c>
      <c r="J15" s="62">
        <f t="shared" si="2"/>
        <v>154695548000</v>
      </c>
      <c r="K15" s="65">
        <f>J15-(R15*1000000)</f>
        <v>15660548000</v>
      </c>
      <c r="L15" s="66">
        <f t="shared" si="3"/>
        <v>1.9541487397055153</v>
      </c>
      <c r="M15" s="43">
        <f>(J15/(O15*1000000))-1</f>
        <v>5.2000000000000046E-2</v>
      </c>
      <c r="N15" s="63">
        <f>(Q15*1000000)+I15</f>
        <v>8792500000</v>
      </c>
      <c r="O15">
        <v>147049</v>
      </c>
      <c r="P15">
        <v>-6.5000000000000002E-2</v>
      </c>
      <c r="Q15">
        <v>8014</v>
      </c>
      <c r="R15">
        <f t="shared" si="4"/>
        <v>139035</v>
      </c>
      <c r="S15" t="s">
        <v>14</v>
      </c>
      <c r="T15">
        <v>227339</v>
      </c>
      <c r="U15">
        <v>52291.7</v>
      </c>
    </row>
    <row r="16" spans="5:21" x14ac:dyDescent="0.3">
      <c r="E16" t="s">
        <v>39</v>
      </c>
      <c r="F16" t="s">
        <v>40</v>
      </c>
      <c r="G16">
        <v>194000</v>
      </c>
      <c r="H16">
        <f t="shared" si="0"/>
        <v>174600</v>
      </c>
      <c r="I16" s="60">
        <f t="shared" si="1"/>
        <v>873000000</v>
      </c>
      <c r="J16" s="62">
        <f t="shared" si="2"/>
        <v>148937952000</v>
      </c>
      <c r="K16" s="65">
        <f>J16-(R16*1000000)</f>
        <v>10495952000</v>
      </c>
      <c r="L16" s="66">
        <f t="shared" si="3"/>
        <v>3.3490593490746652</v>
      </c>
      <c r="M16" s="43">
        <f>(J16/(O16*1000000))-1</f>
        <v>5.2000000000000046E-2</v>
      </c>
      <c r="N16" s="63">
        <f>(Q16*1000000)+I16</f>
        <v>4007000000</v>
      </c>
      <c r="O16">
        <v>141576</v>
      </c>
      <c r="P16">
        <v>9.6999999999999989E-2</v>
      </c>
      <c r="Q16">
        <v>3134</v>
      </c>
      <c r="R16">
        <f t="shared" si="4"/>
        <v>138442</v>
      </c>
      <c r="S16">
        <v>0.17</v>
      </c>
      <c r="T16">
        <v>40830</v>
      </c>
      <c r="U16">
        <v>106512.6</v>
      </c>
    </row>
    <row r="17" spans="5:21" x14ac:dyDescent="0.3">
      <c r="E17" t="s">
        <v>41</v>
      </c>
      <c r="F17" t="s">
        <v>42</v>
      </c>
      <c r="G17">
        <v>98771</v>
      </c>
      <c r="H17">
        <f t="shared" si="0"/>
        <v>88893.9</v>
      </c>
      <c r="I17" s="60">
        <f t="shared" si="1"/>
        <v>444469500</v>
      </c>
      <c r="J17" s="62">
        <f t="shared" si="2"/>
        <v>143933588000</v>
      </c>
      <c r="K17" s="65">
        <f>J17-(R17*1000000)</f>
        <v>37850588000</v>
      </c>
      <c r="L17" s="66">
        <f t="shared" si="3"/>
        <v>1.2314741020301927</v>
      </c>
      <c r="M17" s="43">
        <f>(J17/(O17*1000000))-1</f>
        <v>5.2000000000000046E-2</v>
      </c>
      <c r="N17" s="63">
        <f>(Q17*1000000)+I17</f>
        <v>31180469500</v>
      </c>
      <c r="O17">
        <v>136819</v>
      </c>
      <c r="P17">
        <v>0.23399999999999999</v>
      </c>
      <c r="Q17">
        <v>30736</v>
      </c>
      <c r="R17">
        <f t="shared" si="4"/>
        <v>106083</v>
      </c>
      <c r="S17">
        <v>1.427</v>
      </c>
      <c r="T17">
        <v>232792</v>
      </c>
      <c r="U17">
        <v>816824.2</v>
      </c>
    </row>
    <row r="18" spans="5:21" x14ac:dyDescent="0.3">
      <c r="E18" t="s">
        <v>43</v>
      </c>
      <c r="F18" t="s">
        <v>44</v>
      </c>
      <c r="G18">
        <v>50200</v>
      </c>
      <c r="H18">
        <f t="shared" si="0"/>
        <v>45180</v>
      </c>
      <c r="I18" s="60">
        <f t="shared" si="1"/>
        <v>225900000</v>
      </c>
      <c r="J18" s="62">
        <f t="shared" si="2"/>
        <v>143923068000</v>
      </c>
      <c r="K18" s="65">
        <f>J18-(R18*1000000)</f>
        <v>7370068000</v>
      </c>
      <c r="L18" s="66">
        <f t="shared" si="3"/>
        <v>28.789328125000001</v>
      </c>
      <c r="M18" s="43">
        <f>(J18/(O18*1000000))-1</f>
        <v>5.2000000000000046E-2</v>
      </c>
      <c r="N18" s="63">
        <f>(Q18*1000000)+I18</f>
        <v>481900000</v>
      </c>
      <c r="O18">
        <v>136809</v>
      </c>
      <c r="P18">
        <v>5.2999999999999999E-2</v>
      </c>
      <c r="Q18">
        <v>256</v>
      </c>
      <c r="R18">
        <f t="shared" si="4"/>
        <v>136553</v>
      </c>
      <c r="S18">
        <v>-0.80100000000000005</v>
      </c>
      <c r="T18">
        <v>39951</v>
      </c>
      <c r="U18">
        <v>14349.5</v>
      </c>
    </row>
    <row r="19" spans="5:21" x14ac:dyDescent="0.3">
      <c r="E19" t="s">
        <v>45</v>
      </c>
      <c r="F19" t="s">
        <v>46</v>
      </c>
      <c r="G19">
        <v>299000</v>
      </c>
      <c r="H19">
        <f t="shared" si="0"/>
        <v>269100</v>
      </c>
      <c r="I19" s="60">
        <f t="shared" si="1"/>
        <v>1345500000</v>
      </c>
      <c r="J19" s="62">
        <f t="shared" si="2"/>
        <v>138376924000</v>
      </c>
      <c r="K19" s="65">
        <f>J19-(R19*1000000)</f>
        <v>11863924000</v>
      </c>
      <c r="L19" s="66">
        <f t="shared" si="3"/>
        <v>2.3614498407643314</v>
      </c>
      <c r="M19" s="43">
        <f>(J19/(O19*1000000))-1</f>
        <v>5.2000000000000046E-2</v>
      </c>
      <c r="N19" s="63">
        <f>(Q19*1000000)+I19</f>
        <v>6369500000</v>
      </c>
      <c r="O19">
        <v>131537</v>
      </c>
      <c r="P19">
        <v>0.113</v>
      </c>
      <c r="Q19">
        <v>5024</v>
      </c>
      <c r="R19">
        <f t="shared" si="4"/>
        <v>126513</v>
      </c>
      <c r="S19">
        <v>0.23200000000000001</v>
      </c>
      <c r="T19">
        <v>68124</v>
      </c>
      <c r="U19">
        <v>59691.7</v>
      </c>
    </row>
    <row r="20" spans="5:21" x14ac:dyDescent="0.3">
      <c r="E20" t="s">
        <v>47</v>
      </c>
      <c r="F20" t="s">
        <v>48</v>
      </c>
      <c r="G20">
        <v>256105</v>
      </c>
      <c r="H20">
        <f t="shared" si="0"/>
        <v>230494.5</v>
      </c>
      <c r="I20" s="60">
        <f t="shared" si="1"/>
        <v>1152472500</v>
      </c>
      <c r="J20" s="62">
        <f t="shared" si="2"/>
        <v>138245424000</v>
      </c>
      <c r="K20" s="65">
        <f>J20-(R20*1000000)</f>
        <v>39307424000</v>
      </c>
      <c r="L20" s="66">
        <f t="shared" si="3"/>
        <v>1.2104275420336268</v>
      </c>
      <c r="M20" s="43">
        <f>(J20/(O20*1000000))-1</f>
        <v>5.2000000000000046E-2</v>
      </c>
      <c r="N20" s="63">
        <f>(Q20*1000000)+I20</f>
        <v>33626472500</v>
      </c>
      <c r="O20">
        <v>131412</v>
      </c>
      <c r="P20">
        <v>0.154</v>
      </c>
      <c r="Q20">
        <v>32474</v>
      </c>
      <c r="R20">
        <f t="shared" si="4"/>
        <v>98938</v>
      </c>
      <c r="S20">
        <v>0.32900000000000001</v>
      </c>
      <c r="T20">
        <v>2622532</v>
      </c>
      <c r="U20">
        <v>331451.5</v>
      </c>
    </row>
    <row r="21" spans="5:21" x14ac:dyDescent="0.3">
      <c r="E21" t="s">
        <v>49</v>
      </c>
      <c r="F21" t="s">
        <v>50</v>
      </c>
      <c r="G21">
        <v>144500</v>
      </c>
      <c r="H21">
        <f t="shared" si="0"/>
        <v>130050</v>
      </c>
      <c r="I21" s="60">
        <f t="shared" si="1"/>
        <v>650250000</v>
      </c>
      <c r="J21" s="62">
        <f t="shared" si="2"/>
        <v>137667876000</v>
      </c>
      <c r="K21" s="65">
        <f>J21-(R21*1000000)</f>
        <v>22332876000</v>
      </c>
      <c r="L21" s="66">
        <f t="shared" si="3"/>
        <v>1.4382326120556415</v>
      </c>
      <c r="M21" s="43">
        <f>(J21/(O21*1000000))-1</f>
        <v>5.2000000000000046E-2</v>
      </c>
      <c r="N21" s="63">
        <f>(Q21*1000000)+I21</f>
        <v>16178250000</v>
      </c>
      <c r="O21">
        <v>130863</v>
      </c>
      <c r="P21">
        <v>3.7999999999999999E-2</v>
      </c>
      <c r="Q21">
        <v>15528</v>
      </c>
      <c r="R21">
        <f t="shared" si="4"/>
        <v>115335</v>
      </c>
      <c r="S21">
        <v>-0.48399999999999999</v>
      </c>
      <c r="T21">
        <v>264829</v>
      </c>
      <c r="U21">
        <v>244327.9</v>
      </c>
    </row>
    <row r="22" spans="5:21" x14ac:dyDescent="0.3">
      <c r="E22" t="s">
        <v>51</v>
      </c>
      <c r="F22" t="s">
        <v>52</v>
      </c>
      <c r="G22">
        <v>453000</v>
      </c>
      <c r="H22">
        <f t="shared" si="0"/>
        <v>407700</v>
      </c>
      <c r="I22" s="60">
        <f t="shared" si="1"/>
        <v>2038500000</v>
      </c>
      <c r="J22" s="62">
        <f t="shared" si="2"/>
        <v>127462424000</v>
      </c>
      <c r="K22" s="65">
        <f>J22-(R22*1000000)</f>
        <v>9410424000</v>
      </c>
      <c r="L22" s="66">
        <f t="shared" si="3"/>
        <v>3.0258598070739549</v>
      </c>
      <c r="M22" s="43">
        <f>(J22/(O22*1000000))-1</f>
        <v>5.2000000000000046E-2</v>
      </c>
      <c r="N22" s="63">
        <f>(Q22*1000000)+I22</f>
        <v>5148500000</v>
      </c>
      <c r="O22">
        <v>121162</v>
      </c>
      <c r="P22">
        <v>-1.2E-2</v>
      </c>
      <c r="Q22">
        <v>3110</v>
      </c>
      <c r="R22">
        <f t="shared" si="4"/>
        <v>118052</v>
      </c>
      <c r="S22">
        <v>0.63100000000000001</v>
      </c>
      <c r="T22">
        <v>38118</v>
      </c>
      <c r="U22">
        <v>19630.8</v>
      </c>
    </row>
    <row r="23" spans="5:21" x14ac:dyDescent="0.3">
      <c r="E23" t="s">
        <v>53</v>
      </c>
      <c r="F23" t="s">
        <v>54</v>
      </c>
      <c r="G23">
        <v>283000</v>
      </c>
      <c r="H23">
        <f t="shared" si="0"/>
        <v>254700</v>
      </c>
      <c r="I23" s="60">
        <f t="shared" si="1"/>
        <v>1273500000</v>
      </c>
      <c r="J23" s="62">
        <f t="shared" si="2"/>
        <v>126521936000</v>
      </c>
      <c r="K23" s="65">
        <f>J23-(R23*1000000)</f>
        <v>-16101064000</v>
      </c>
      <c r="L23" s="66">
        <f t="shared" si="3"/>
        <v>0.72024441959293228</v>
      </c>
      <c r="M23" s="43">
        <f>(J23/(O23*1000000))-1</f>
        <v>5.2000000000000046E-2</v>
      </c>
      <c r="N23" s="63">
        <f>(Q23*1000000)+I23</f>
        <v>-21081500000</v>
      </c>
      <c r="O23">
        <v>120268</v>
      </c>
      <c r="P23">
        <v>-1.6E-2</v>
      </c>
      <c r="Q23">
        <v>-22355</v>
      </c>
      <c r="R23">
        <f t="shared" si="4"/>
        <v>142623</v>
      </c>
      <c r="S23" t="s">
        <v>14</v>
      </c>
      <c r="T23">
        <v>309129</v>
      </c>
      <c r="U23">
        <v>87009.3</v>
      </c>
    </row>
    <row r="24" spans="5:21" x14ac:dyDescent="0.3">
      <c r="E24" t="s">
        <v>55</v>
      </c>
      <c r="F24" t="s">
        <v>56</v>
      </c>
      <c r="G24">
        <v>7400</v>
      </c>
      <c r="H24">
        <f t="shared" si="0"/>
        <v>6660</v>
      </c>
      <c r="I24" s="60">
        <f t="shared" si="1"/>
        <v>33300000</v>
      </c>
      <c r="J24" s="62">
        <f t="shared" si="2"/>
        <v>126346252000</v>
      </c>
      <c r="K24" s="65">
        <f>J24-(R24*1000000)</f>
        <v>22204252000</v>
      </c>
      <c r="L24" s="66">
        <f t="shared" si="3"/>
        <v>1.3913310357791842</v>
      </c>
      <c r="M24" s="43">
        <f>(J24/(O24*1000000))-1</f>
        <v>5.2000000000000046E-2</v>
      </c>
      <c r="N24" s="63">
        <f>(Q24*1000000)+I24</f>
        <v>15992300000</v>
      </c>
      <c r="O24">
        <v>120101</v>
      </c>
      <c r="P24">
        <v>6.9000000000000006E-2</v>
      </c>
      <c r="Q24">
        <v>15959</v>
      </c>
      <c r="R24">
        <f t="shared" si="4"/>
        <v>104142</v>
      </c>
      <c r="S24">
        <v>5.4790000000000001</v>
      </c>
      <c r="T24">
        <v>3418318</v>
      </c>
      <c r="U24">
        <v>3242.6</v>
      </c>
    </row>
    <row r="25" spans="5:21" x14ac:dyDescent="0.3">
      <c r="E25" t="s">
        <v>57</v>
      </c>
      <c r="F25" t="s">
        <v>58</v>
      </c>
      <c r="G25">
        <v>14200</v>
      </c>
      <c r="H25">
        <f t="shared" si="0"/>
        <v>12780</v>
      </c>
      <c r="I25" s="60">
        <f t="shared" si="1"/>
        <v>63900000</v>
      </c>
      <c r="J25" s="62">
        <f t="shared" si="2"/>
        <v>120156284000</v>
      </c>
      <c r="K25" s="65">
        <f>J25-(R25*1000000)</f>
        <v>11534284000</v>
      </c>
      <c r="L25" s="66">
        <f t="shared" si="3"/>
        <v>2.0615342269883823</v>
      </c>
      <c r="M25" s="43">
        <f>(J25/(O25*1000000))-1</f>
        <v>5.2000000000000046E-2</v>
      </c>
      <c r="N25" s="63">
        <f>(Q25*1000000)+I25</f>
        <v>5658900000</v>
      </c>
      <c r="O25">
        <v>114217</v>
      </c>
      <c r="P25">
        <v>0.247</v>
      </c>
      <c r="Q25">
        <v>5595</v>
      </c>
      <c r="R25">
        <f t="shared" si="4"/>
        <v>108622</v>
      </c>
      <c r="S25">
        <v>9.6000000000000002E-2</v>
      </c>
      <c r="T25">
        <v>54302</v>
      </c>
      <c r="U25">
        <v>43240.7</v>
      </c>
    </row>
    <row r="26" spans="5:21" x14ac:dyDescent="0.3">
      <c r="E26" t="s">
        <v>59</v>
      </c>
      <c r="F26" t="s">
        <v>60</v>
      </c>
      <c r="G26">
        <v>10261</v>
      </c>
      <c r="H26">
        <f t="shared" si="0"/>
        <v>9234.9</v>
      </c>
      <c r="I26" s="60">
        <f t="shared" si="1"/>
        <v>46174500.000000007</v>
      </c>
      <c r="J26" s="62">
        <f t="shared" si="2"/>
        <v>117200164000</v>
      </c>
      <c r="K26" s="65">
        <f>J26-(R26*1000000)</f>
        <v>8915164000</v>
      </c>
      <c r="L26" s="66">
        <f t="shared" si="3"/>
        <v>2.8555938500960925</v>
      </c>
      <c r="M26" s="43">
        <f>(J26/(O26*1000000))-1</f>
        <v>5.2000000000000046E-2</v>
      </c>
      <c r="N26" s="63">
        <f>(Q26*1000000)+I26</f>
        <v>3168174500</v>
      </c>
      <c r="O26">
        <v>111407</v>
      </c>
      <c r="P26">
        <v>0.26</v>
      </c>
      <c r="Q26">
        <v>3122</v>
      </c>
      <c r="R26">
        <f t="shared" si="4"/>
        <v>108285</v>
      </c>
      <c r="S26">
        <v>-0.23200000000000001</v>
      </c>
      <c r="T26">
        <v>50155</v>
      </c>
      <c r="U26">
        <v>35426.1</v>
      </c>
    </row>
    <row r="27" spans="5:21" x14ac:dyDescent="0.3">
      <c r="E27" t="s">
        <v>61</v>
      </c>
      <c r="F27" t="s">
        <v>62</v>
      </c>
      <c r="G27">
        <v>204489</v>
      </c>
      <c r="H27">
        <f t="shared" si="0"/>
        <v>184040.1</v>
      </c>
      <c r="I27" s="60">
        <f t="shared" si="1"/>
        <v>920200500.00000012</v>
      </c>
      <c r="J27" s="62">
        <f t="shared" si="2"/>
        <v>116334368000</v>
      </c>
      <c r="K27" s="65">
        <f>J27-(R27*1000000)</f>
        <v>33897368000</v>
      </c>
      <c r="L27" s="66">
        <f t="shared" si="3"/>
        <v>1.2042977226702669</v>
      </c>
      <c r="M27" s="43">
        <f>(J27/(O27*1000000))-1</f>
        <v>5.2000000000000046E-2</v>
      </c>
      <c r="N27" s="63">
        <f>(Q27*1000000)+I27</f>
        <v>29067200500</v>
      </c>
      <c r="O27">
        <v>110584</v>
      </c>
      <c r="P27">
        <v>0.10300000000000001</v>
      </c>
      <c r="Q27">
        <v>28147</v>
      </c>
      <c r="R27">
        <f t="shared" si="4"/>
        <v>82437</v>
      </c>
      <c r="S27">
        <v>0.54400000000000004</v>
      </c>
      <c r="T27">
        <v>2354507</v>
      </c>
      <c r="U27">
        <v>265938.5</v>
      </c>
    </row>
    <row r="28" spans="5:21" x14ac:dyDescent="0.3">
      <c r="E28" t="s">
        <v>63</v>
      </c>
      <c r="F28" t="s">
        <v>64</v>
      </c>
      <c r="G28">
        <v>131000</v>
      </c>
      <c r="H28">
        <f t="shared" si="0"/>
        <v>117900</v>
      </c>
      <c r="I28" s="60">
        <f t="shared" si="1"/>
        <v>589500000</v>
      </c>
      <c r="J28" s="62">
        <f t="shared" si="2"/>
        <v>116098720000</v>
      </c>
      <c r="K28" s="65">
        <f>J28-(R28*1000000)</f>
        <v>22309720000</v>
      </c>
      <c r="L28" s="66">
        <f t="shared" si="3"/>
        <v>1.3463110252851367</v>
      </c>
      <c r="M28" s="43">
        <f>(J28/(O28*1000000))-1</f>
        <v>5.2000000000000046E-2</v>
      </c>
      <c r="N28" s="63">
        <f>(Q28*1000000)+I28</f>
        <v>17160500000</v>
      </c>
      <c r="O28">
        <v>110360</v>
      </c>
      <c r="P28">
        <v>0.22699999999999998</v>
      </c>
      <c r="Q28">
        <v>16571</v>
      </c>
      <c r="R28">
        <f t="shared" si="4"/>
        <v>93789</v>
      </c>
      <c r="S28">
        <v>-0.218</v>
      </c>
      <c r="T28">
        <v>258848</v>
      </c>
      <c r="U28">
        <v>904860.9</v>
      </c>
    </row>
    <row r="29" spans="5:21" x14ac:dyDescent="0.3">
      <c r="E29" t="s">
        <v>65</v>
      </c>
      <c r="F29" t="s">
        <v>66</v>
      </c>
      <c r="G29">
        <v>413000</v>
      </c>
      <c r="H29">
        <f t="shared" si="0"/>
        <v>371700</v>
      </c>
      <c r="I29" s="60">
        <f t="shared" si="1"/>
        <v>1858500000</v>
      </c>
      <c r="J29" s="62">
        <f t="shared" si="2"/>
        <v>113829556000</v>
      </c>
      <c r="K29" s="65">
        <f>J29-(R29*1000000)</f>
        <v>16747556000</v>
      </c>
      <c r="L29" s="66">
        <f t="shared" si="3"/>
        <v>1.5059397536192789</v>
      </c>
      <c r="M29" s="43">
        <f>(J29/(O29*1000000))-1</f>
        <v>5.2000000000000046E-2</v>
      </c>
      <c r="N29" s="63">
        <f>(Q29*1000000)+I29</f>
        <v>12979500000</v>
      </c>
      <c r="O29">
        <v>108203</v>
      </c>
      <c r="P29">
        <v>7.2000000000000008E-2</v>
      </c>
      <c r="Q29">
        <v>11121</v>
      </c>
      <c r="R29">
        <f t="shared" si="4"/>
        <v>97082</v>
      </c>
      <c r="S29">
        <v>0.28899999999999998</v>
      </c>
      <c r="T29">
        <v>44003</v>
      </c>
      <c r="U29">
        <v>211828</v>
      </c>
    </row>
    <row r="30" spans="5:21" x14ac:dyDescent="0.3">
      <c r="E30" t="s">
        <v>67</v>
      </c>
      <c r="F30" t="s">
        <v>68</v>
      </c>
      <c r="G30">
        <v>153000</v>
      </c>
      <c r="H30">
        <f t="shared" si="0"/>
        <v>137700</v>
      </c>
      <c r="I30" s="60">
        <f t="shared" si="1"/>
        <v>688500000</v>
      </c>
      <c r="J30" s="62">
        <f t="shared" si="2"/>
        <v>106385603999.99998</v>
      </c>
      <c r="K30" s="65">
        <f>J30-(R30*1000000)</f>
        <v>15718603999.999985</v>
      </c>
      <c r="L30" s="66">
        <f t="shared" si="3"/>
        <v>1.5027346080305912</v>
      </c>
      <c r="M30" s="43">
        <f>(J30/(O30*1000000))-1</f>
        <v>5.1999999999999824E-2</v>
      </c>
      <c r="N30" s="63">
        <f>(Q30*1000000)+I30</f>
        <v>11148500000</v>
      </c>
      <c r="O30">
        <v>101127</v>
      </c>
      <c r="P30">
        <v>8.3000000000000004E-2</v>
      </c>
      <c r="Q30">
        <v>10460</v>
      </c>
      <c r="R30">
        <f t="shared" si="4"/>
        <v>90667</v>
      </c>
      <c r="S30">
        <v>0.27600000000000002</v>
      </c>
      <c r="T30">
        <v>117359</v>
      </c>
      <c r="U30">
        <v>215304.7</v>
      </c>
    </row>
    <row r="31" spans="5:21" x14ac:dyDescent="0.3">
      <c r="E31" t="s">
        <v>69</v>
      </c>
      <c r="F31" t="s">
        <v>70</v>
      </c>
      <c r="G31">
        <v>258700</v>
      </c>
      <c r="H31">
        <f t="shared" si="0"/>
        <v>232830</v>
      </c>
      <c r="I31" s="60">
        <f t="shared" si="1"/>
        <v>1164150000</v>
      </c>
      <c r="J31" s="62">
        <f t="shared" si="2"/>
        <v>106315120000</v>
      </c>
      <c r="K31" s="65">
        <f>J31-(R31*1000000)</f>
        <v>27648120000</v>
      </c>
      <c r="L31" s="66">
        <f t="shared" si="3"/>
        <v>1.2346769079623097</v>
      </c>
      <c r="M31" s="43">
        <f>(J31/(O31*1000000))-1</f>
        <v>5.2000000000000046E-2</v>
      </c>
      <c r="N31" s="63">
        <f>(Q31*1000000)+I31</f>
        <v>23557150000</v>
      </c>
      <c r="O31">
        <v>101060</v>
      </c>
      <c r="P31">
        <v>3.4000000000000002E-2</v>
      </c>
      <c r="Q31">
        <v>22393</v>
      </c>
      <c r="R31">
        <f t="shared" si="4"/>
        <v>78667</v>
      </c>
      <c r="S31">
        <v>8.9999999999999993E-3</v>
      </c>
      <c r="T31">
        <v>1895883</v>
      </c>
      <c r="U31">
        <v>219467.1</v>
      </c>
    </row>
    <row r="32" spans="5:21" x14ac:dyDescent="0.3">
      <c r="E32" t="s">
        <v>71</v>
      </c>
      <c r="F32" t="s">
        <v>72</v>
      </c>
      <c r="G32">
        <v>204000</v>
      </c>
      <c r="H32">
        <f t="shared" si="0"/>
        <v>183600</v>
      </c>
      <c r="I32" s="60">
        <f t="shared" si="1"/>
        <v>918000000</v>
      </c>
      <c r="J32" s="62">
        <f t="shared" si="2"/>
        <v>102170240000</v>
      </c>
      <c r="K32" s="65">
        <f>J32-(R32*1000000)</f>
        <v>23095240000</v>
      </c>
      <c r="L32" s="66">
        <f t="shared" si="3"/>
        <v>1.2798692158492657</v>
      </c>
      <c r="M32" s="43">
        <f>(J32/(O32*1000000))-1</f>
        <v>5.2000000000000046E-2</v>
      </c>
      <c r="N32" s="63">
        <f>(Q32*1000000)+I32</f>
        <v>18963000000</v>
      </c>
      <c r="O32">
        <v>97120</v>
      </c>
      <c r="P32">
        <v>0.10400000000000001</v>
      </c>
      <c r="Q32">
        <v>18045</v>
      </c>
      <c r="R32">
        <f t="shared" si="4"/>
        <v>79075</v>
      </c>
      <c r="S32" t="s">
        <v>14</v>
      </c>
      <c r="T32">
        <v>1917383</v>
      </c>
      <c r="U32">
        <v>145625.4</v>
      </c>
    </row>
    <row r="33" spans="5:21" x14ac:dyDescent="0.3">
      <c r="E33" t="s">
        <v>73</v>
      </c>
      <c r="F33" t="s">
        <v>74</v>
      </c>
      <c r="G33">
        <v>60350</v>
      </c>
      <c r="H33">
        <f t="shared" si="0"/>
        <v>54315</v>
      </c>
      <c r="I33" s="60">
        <f t="shared" si="1"/>
        <v>271575000</v>
      </c>
      <c r="J33" s="62">
        <f t="shared" si="2"/>
        <v>102151304000</v>
      </c>
      <c r="K33" s="65">
        <f>J33-(R33*1000000)</f>
        <v>7829304000</v>
      </c>
      <c r="L33" s="66">
        <f t="shared" si="3"/>
        <v>2.8162964028776978</v>
      </c>
      <c r="M33" s="43">
        <f>(J33/(O33*1000000))-1</f>
        <v>5.2000000000000046E-2</v>
      </c>
      <c r="N33" s="63">
        <f>(Q33*1000000)+I33</f>
        <v>3051575000</v>
      </c>
      <c r="O33">
        <v>97102</v>
      </c>
      <c r="P33">
        <v>0.436</v>
      </c>
      <c r="Q33">
        <v>2780</v>
      </c>
      <c r="R33">
        <f t="shared" si="4"/>
        <v>94322</v>
      </c>
      <c r="S33">
        <v>-0.19</v>
      </c>
      <c r="T33">
        <v>92940</v>
      </c>
      <c r="U33">
        <v>40258.199999999997</v>
      </c>
    </row>
    <row r="34" spans="5:21" x14ac:dyDescent="0.3">
      <c r="E34" t="s">
        <v>75</v>
      </c>
      <c r="F34" t="s">
        <v>76</v>
      </c>
      <c r="G34">
        <v>184000</v>
      </c>
      <c r="H34">
        <f t="shared" si="0"/>
        <v>165600</v>
      </c>
      <c r="I34" s="60">
        <f t="shared" si="1"/>
        <v>828000000</v>
      </c>
      <c r="J34" s="62">
        <f t="shared" si="2"/>
        <v>99421364000</v>
      </c>
      <c r="K34" s="65">
        <f>J34-(R34*1000000)</f>
        <v>16645364000</v>
      </c>
      <c r="L34" s="66">
        <f t="shared" si="3"/>
        <v>1.4189211490921489</v>
      </c>
      <c r="M34" s="43">
        <f>(J34/(O34*1000000))-1</f>
        <v>5.2000000000000046E-2</v>
      </c>
      <c r="N34" s="63">
        <f>(Q34*1000000)+I34</f>
        <v>12559000000</v>
      </c>
      <c r="O34">
        <v>94507</v>
      </c>
      <c r="P34">
        <v>0.11800000000000001</v>
      </c>
      <c r="Q34">
        <v>11731</v>
      </c>
      <c r="R34">
        <f t="shared" si="4"/>
        <v>82776</v>
      </c>
      <c r="S34">
        <v>-0.48399999999999999</v>
      </c>
      <c r="T34">
        <v>251684</v>
      </c>
      <c r="U34">
        <v>180948</v>
      </c>
    </row>
    <row r="35" spans="5:21" x14ac:dyDescent="0.3">
      <c r="E35" t="s">
        <v>77</v>
      </c>
      <c r="F35" t="s">
        <v>78</v>
      </c>
      <c r="G35">
        <v>63900</v>
      </c>
      <c r="H35">
        <f t="shared" si="0"/>
        <v>57510</v>
      </c>
      <c r="I35" s="60">
        <f t="shared" si="1"/>
        <v>287550000</v>
      </c>
      <c r="J35" s="62">
        <f t="shared" si="2"/>
        <v>96894460000</v>
      </c>
      <c r="K35" s="65">
        <f>J35-(R35*1000000)</f>
        <v>8539460000</v>
      </c>
      <c r="L35" s="66">
        <f t="shared" si="3"/>
        <v>2.2771893333333333</v>
      </c>
      <c r="M35" s="43">
        <f>(J35/(O35*1000000))-1</f>
        <v>5.2000000000000046E-2</v>
      </c>
      <c r="N35" s="63">
        <f>(Q35*1000000)+I35</f>
        <v>4037550000</v>
      </c>
      <c r="O35">
        <v>92105</v>
      </c>
      <c r="P35">
        <v>2.3E-2</v>
      </c>
      <c r="Q35">
        <v>3750</v>
      </c>
      <c r="R35">
        <f t="shared" si="4"/>
        <v>88355</v>
      </c>
      <c r="S35">
        <v>-2.4E-2</v>
      </c>
      <c r="T35">
        <v>71571</v>
      </c>
      <c r="U35">
        <v>73826.600000000006</v>
      </c>
    </row>
    <row r="36" spans="5:21" x14ac:dyDescent="0.3">
      <c r="E36" t="s">
        <v>79</v>
      </c>
      <c r="F36" t="s">
        <v>80</v>
      </c>
      <c r="G36">
        <v>157000</v>
      </c>
      <c r="H36">
        <f t="shared" si="0"/>
        <v>141300</v>
      </c>
      <c r="I36" s="60">
        <f t="shared" si="1"/>
        <v>706500000</v>
      </c>
      <c r="J36" s="62">
        <f t="shared" si="2"/>
        <v>95333292000</v>
      </c>
      <c r="K36" s="65">
        <f>J36-(R36*1000000)</f>
        <v>2402292000</v>
      </c>
      <c r="L36" s="66">
        <f t="shared" si="3"/>
        <v>-1.0399532467532469</v>
      </c>
      <c r="M36" s="43">
        <f>(J36/(O36*1000000))-1</f>
        <v>5.2000000000000046E-2</v>
      </c>
      <c r="N36" s="63">
        <f>(Q36*1000000)+I36</f>
        <v>-1603500000</v>
      </c>
      <c r="O36">
        <v>90621</v>
      </c>
      <c r="P36">
        <v>0.152</v>
      </c>
      <c r="Q36">
        <v>-2310</v>
      </c>
      <c r="R36">
        <f t="shared" si="4"/>
        <v>92931</v>
      </c>
      <c r="S36" t="s">
        <v>14</v>
      </c>
      <c r="T36">
        <v>111820</v>
      </c>
      <c r="U36">
        <v>42170.5</v>
      </c>
    </row>
    <row r="37" spans="5:21" x14ac:dyDescent="0.3">
      <c r="E37" t="s">
        <v>81</v>
      </c>
      <c r="F37" t="s">
        <v>82</v>
      </c>
      <c r="G37">
        <v>98000</v>
      </c>
      <c r="H37">
        <f t="shared" si="0"/>
        <v>88200</v>
      </c>
      <c r="I37" s="60">
        <f t="shared" si="1"/>
        <v>441000000</v>
      </c>
      <c r="J37" s="62">
        <f t="shared" si="2"/>
        <v>90447804000</v>
      </c>
      <c r="K37" s="65">
        <f>J37-(R37*1000000)</f>
        <v>8314804000</v>
      </c>
      <c r="L37" s="66">
        <f t="shared" si="3"/>
        <v>2.163060353798127</v>
      </c>
      <c r="M37" s="43">
        <f>(J37/(O37*1000000))-1</f>
        <v>5.2000000000000046E-2</v>
      </c>
      <c r="N37" s="63">
        <f>(Q37*1000000)+I37</f>
        <v>4285000000</v>
      </c>
      <c r="O37">
        <v>85977</v>
      </c>
      <c r="P37">
        <v>0.37200000000000005</v>
      </c>
      <c r="Q37">
        <v>3844</v>
      </c>
      <c r="R37">
        <f t="shared" si="4"/>
        <v>82133</v>
      </c>
      <c r="S37">
        <v>1.633</v>
      </c>
      <c r="T37">
        <v>188030</v>
      </c>
      <c r="U37">
        <v>120201.4</v>
      </c>
    </row>
    <row r="38" spans="5:21" x14ac:dyDescent="0.3">
      <c r="E38" t="s">
        <v>83</v>
      </c>
      <c r="F38" t="s">
        <v>84</v>
      </c>
      <c r="G38">
        <v>56788</v>
      </c>
      <c r="H38">
        <f t="shared" si="0"/>
        <v>51109.2</v>
      </c>
      <c r="I38" s="60">
        <f t="shared" si="1"/>
        <v>255546000</v>
      </c>
      <c r="J38" s="62">
        <f t="shared" si="2"/>
        <v>85982274400</v>
      </c>
      <c r="K38" s="65">
        <f>J38-(R38*1000000)</f>
        <v>13038474400</v>
      </c>
      <c r="L38" s="66">
        <f t="shared" si="3"/>
        <v>1.4836004733512358</v>
      </c>
      <c r="M38" s="43">
        <f>(J38/(O38*1000000))-1</f>
        <v>5.2000000000000046E-2</v>
      </c>
      <c r="N38" s="63">
        <f>(Q38*1000000)+I38</f>
        <v>9043946000</v>
      </c>
      <c r="O38">
        <v>81732.2</v>
      </c>
      <c r="P38">
        <v>4.2999999999999997E-2</v>
      </c>
      <c r="Q38">
        <v>8788.4</v>
      </c>
      <c r="R38">
        <f t="shared" si="4"/>
        <v>72943.8</v>
      </c>
      <c r="S38">
        <v>2.9830000000000001</v>
      </c>
      <c r="T38">
        <v>272518.40000000002</v>
      </c>
      <c r="U38" t="s">
        <v>14</v>
      </c>
    </row>
    <row r="39" spans="5:21" x14ac:dyDescent="0.3">
      <c r="E39" t="s">
        <v>85</v>
      </c>
      <c r="F39" t="s">
        <v>86</v>
      </c>
      <c r="G39">
        <v>135100</v>
      </c>
      <c r="H39">
        <f t="shared" si="0"/>
        <v>121590</v>
      </c>
      <c r="I39" s="60">
        <f t="shared" si="1"/>
        <v>607950000</v>
      </c>
      <c r="J39" s="62">
        <f t="shared" si="2"/>
        <v>85823212000</v>
      </c>
      <c r="K39" s="65">
        <f>J39-(R39*1000000)</f>
        <v>19539212000</v>
      </c>
      <c r="L39" s="66">
        <f t="shared" si="3"/>
        <v>1.2773231352552787</v>
      </c>
      <c r="M39" s="43">
        <f>(J39/(O39*1000000))-1</f>
        <v>5.2000000000000046E-2</v>
      </c>
      <c r="N39" s="63">
        <f>(Q39*1000000)+I39</f>
        <v>15904950000</v>
      </c>
      <c r="O39">
        <v>81581</v>
      </c>
      <c r="P39">
        <v>6.7000000000000004E-2</v>
      </c>
      <c r="Q39">
        <v>15297</v>
      </c>
      <c r="R39">
        <f t="shared" si="4"/>
        <v>66284</v>
      </c>
      <c r="S39">
        <v>10.766999999999999</v>
      </c>
      <c r="T39">
        <v>152954</v>
      </c>
      <c r="U39">
        <v>372228.9</v>
      </c>
    </row>
    <row r="40" spans="5:21" x14ac:dyDescent="0.3">
      <c r="E40" t="s">
        <v>87</v>
      </c>
      <c r="F40" t="s">
        <v>88</v>
      </c>
      <c r="G40">
        <v>381100</v>
      </c>
      <c r="H40">
        <f t="shared" si="0"/>
        <v>342990</v>
      </c>
      <c r="I40" s="60">
        <f t="shared" si="1"/>
        <v>1714950000</v>
      </c>
      <c r="J40" s="62">
        <f t="shared" si="2"/>
        <v>83729732000</v>
      </c>
      <c r="K40" s="65">
        <f>J40-(R40*1000000)</f>
        <v>12866732000</v>
      </c>
      <c r="L40" s="66">
        <f t="shared" si="3"/>
        <v>1.4741901924839598</v>
      </c>
      <c r="M40" s="43">
        <f>(J40/(O40*1000000))-1</f>
        <v>5.2000000000000046E-2</v>
      </c>
      <c r="N40" s="63">
        <f>(Q40*1000000)+I40</f>
        <v>10442950000</v>
      </c>
      <c r="O40">
        <v>79591</v>
      </c>
      <c r="P40">
        <v>6.0000000000000001E-3</v>
      </c>
      <c r="Q40">
        <v>8728</v>
      </c>
      <c r="R40">
        <f t="shared" si="4"/>
        <v>70863</v>
      </c>
      <c r="S40">
        <v>0.51700000000000002</v>
      </c>
      <c r="T40">
        <v>123382</v>
      </c>
      <c r="U40">
        <v>125560.1</v>
      </c>
    </row>
    <row r="41" spans="5:21" x14ac:dyDescent="0.3">
      <c r="E41" t="s">
        <v>89</v>
      </c>
      <c r="F41" t="s">
        <v>90</v>
      </c>
      <c r="G41">
        <v>360000</v>
      </c>
      <c r="H41">
        <f t="shared" si="0"/>
        <v>324000</v>
      </c>
      <c r="I41" s="60">
        <f t="shared" si="1"/>
        <v>1620000000</v>
      </c>
      <c r="J41" s="62">
        <f t="shared" si="2"/>
        <v>79274512000</v>
      </c>
      <c r="K41" s="65">
        <f>J41-(R41*1000000)</f>
        <v>6855512000</v>
      </c>
      <c r="L41" s="66">
        <f t="shared" si="3"/>
        <v>2.3341886278515491</v>
      </c>
      <c r="M41" s="43">
        <f>(J41/(O41*1000000))-1</f>
        <v>5.2000000000000046E-2</v>
      </c>
      <c r="N41" s="63">
        <f>(Q41*1000000)+I41</f>
        <v>4557000000</v>
      </c>
      <c r="O41">
        <v>75356</v>
      </c>
      <c r="P41">
        <v>4.8000000000000001E-2</v>
      </c>
      <c r="Q41">
        <v>2937</v>
      </c>
      <c r="R41">
        <f t="shared" si="4"/>
        <v>72419</v>
      </c>
      <c r="S41">
        <v>1E-3</v>
      </c>
      <c r="T41">
        <v>41290</v>
      </c>
      <c r="U41">
        <v>41440.9</v>
      </c>
    </row>
    <row r="42" spans="5:21" x14ac:dyDescent="0.3">
      <c r="E42" t="s">
        <v>91</v>
      </c>
      <c r="F42" t="s">
        <v>92</v>
      </c>
      <c r="G42">
        <v>6621</v>
      </c>
      <c r="H42">
        <f t="shared" si="0"/>
        <v>5958.9</v>
      </c>
      <c r="I42" s="60">
        <f t="shared" si="1"/>
        <v>29794500</v>
      </c>
      <c r="J42" s="62">
        <f t="shared" si="2"/>
        <v>77425096000</v>
      </c>
      <c r="K42" s="65">
        <f>J42-(R42*1000000)</f>
        <v>13062096000</v>
      </c>
      <c r="L42" s="66">
        <f t="shared" si="3"/>
        <v>1.4144121277747699</v>
      </c>
      <c r="M42" s="43">
        <f>(J42/(O42*1000000))-1</f>
        <v>5.2000000000000046E-2</v>
      </c>
      <c r="N42" s="63">
        <f>(Q42*1000000)+I42</f>
        <v>9264794500</v>
      </c>
      <c r="O42">
        <v>73598</v>
      </c>
      <c r="P42">
        <v>-1.3999999999999999E-2</v>
      </c>
      <c r="Q42">
        <v>9235</v>
      </c>
      <c r="R42">
        <f t="shared" si="4"/>
        <v>64363</v>
      </c>
      <c r="S42">
        <v>0.64200000000000002</v>
      </c>
      <c r="T42">
        <v>2063060</v>
      </c>
      <c r="U42">
        <v>1748.7</v>
      </c>
    </row>
    <row r="43" spans="5:21" x14ac:dyDescent="0.3">
      <c r="E43" t="s">
        <v>93</v>
      </c>
      <c r="F43" t="s">
        <v>94</v>
      </c>
      <c r="G43">
        <v>364575</v>
      </c>
      <c r="H43">
        <f t="shared" si="0"/>
        <v>328117.5</v>
      </c>
      <c r="I43" s="60">
        <f t="shared" si="1"/>
        <v>1640587500</v>
      </c>
      <c r="J43" s="62">
        <f t="shared" si="2"/>
        <v>75597772000</v>
      </c>
      <c r="K43" s="65">
        <f>J43-(R43*1000000)</f>
        <v>8527772000</v>
      </c>
      <c r="L43" s="66">
        <f t="shared" si="3"/>
        <v>1.7799565852640367</v>
      </c>
      <c r="M43" s="43">
        <f>(J43/(O43*1000000))-1</f>
        <v>5.2000000000000046E-2</v>
      </c>
      <c r="N43" s="63">
        <f>(Q43*1000000)+I43</f>
        <v>6431587500</v>
      </c>
      <c r="O43">
        <v>71861</v>
      </c>
      <c r="P43">
        <v>9.0999999999999998E-2</v>
      </c>
      <c r="Q43">
        <v>4791</v>
      </c>
      <c r="R43">
        <f t="shared" si="4"/>
        <v>67070</v>
      </c>
      <c r="S43">
        <v>-2.4E-2</v>
      </c>
      <c r="T43">
        <v>50016</v>
      </c>
      <c r="U43">
        <v>96116.3</v>
      </c>
    </row>
    <row r="44" spans="5:21" x14ac:dyDescent="0.3">
      <c r="E44" t="s">
        <v>95</v>
      </c>
      <c r="F44" t="s">
        <v>96</v>
      </c>
      <c r="G44">
        <v>245000</v>
      </c>
      <c r="H44">
        <f t="shared" si="0"/>
        <v>220500</v>
      </c>
      <c r="I44" s="60">
        <f t="shared" si="1"/>
        <v>1102500000</v>
      </c>
      <c r="J44" s="62">
        <f t="shared" si="2"/>
        <v>75017068000</v>
      </c>
      <c r="K44" s="65">
        <f>J44-(R44*1000000)</f>
        <v>6022068000</v>
      </c>
      <c r="L44" s="66">
        <f t="shared" si="3"/>
        <v>2.6024494382022474</v>
      </c>
      <c r="M44" s="43">
        <f>(J44/(O44*1000000))-1</f>
        <v>5.2000000000000046E-2</v>
      </c>
      <c r="N44" s="63">
        <f>(Q44*1000000)+I44</f>
        <v>3416500000</v>
      </c>
      <c r="O44">
        <v>71309</v>
      </c>
      <c r="P44">
        <v>3.9E-2</v>
      </c>
      <c r="Q44">
        <v>2314</v>
      </c>
      <c r="R44">
        <f t="shared" si="4"/>
        <v>68995</v>
      </c>
      <c r="S44">
        <v>-0.32900000000000001</v>
      </c>
      <c r="T44">
        <v>34508</v>
      </c>
      <c r="U44">
        <v>87685.5</v>
      </c>
    </row>
    <row r="45" spans="5:21" x14ac:dyDescent="0.3">
      <c r="E45" t="s">
        <v>97</v>
      </c>
      <c r="F45" t="s">
        <v>98</v>
      </c>
      <c r="G45">
        <v>107400</v>
      </c>
      <c r="H45">
        <f t="shared" si="0"/>
        <v>96660</v>
      </c>
      <c r="I45" s="60">
        <f t="shared" si="1"/>
        <v>483300000</v>
      </c>
      <c r="J45" s="62">
        <f t="shared" si="2"/>
        <v>74532096000</v>
      </c>
      <c r="K45" s="65">
        <f>J45-(R45*1000000)</f>
        <v>24737096000</v>
      </c>
      <c r="L45" s="66">
        <f t="shared" si="3"/>
        <v>1.1749914976487912</v>
      </c>
      <c r="M45" s="43">
        <f>(J45/(O45*1000000))-1</f>
        <v>5.2000000000000046E-2</v>
      </c>
      <c r="N45" s="63">
        <f>(Q45*1000000)+I45</f>
        <v>21536300000</v>
      </c>
      <c r="O45">
        <v>70848</v>
      </c>
      <c r="P45">
        <v>0.129</v>
      </c>
      <c r="Q45">
        <v>21053</v>
      </c>
      <c r="R45">
        <f t="shared" si="4"/>
        <v>49795</v>
      </c>
      <c r="S45">
        <v>1.1930000000000001</v>
      </c>
      <c r="T45">
        <v>127963</v>
      </c>
      <c r="U45">
        <v>241488.9</v>
      </c>
    </row>
    <row r="46" spans="5:21" x14ac:dyDescent="0.3">
      <c r="E46" t="s">
        <v>99</v>
      </c>
      <c r="F46" t="s">
        <v>100</v>
      </c>
      <c r="G46">
        <v>48000</v>
      </c>
      <c r="H46">
        <f t="shared" si="0"/>
        <v>43200</v>
      </c>
      <c r="I46" s="60">
        <f t="shared" si="1"/>
        <v>216000000</v>
      </c>
      <c r="J46" s="62">
        <f t="shared" si="2"/>
        <v>71473932000</v>
      </c>
      <c r="K46" s="65">
        <f>J46-(R46*1000000)</f>
        <v>8655932000</v>
      </c>
      <c r="L46" s="66">
        <f t="shared" si="3"/>
        <v>1.6896217060316221</v>
      </c>
      <c r="M46" s="43">
        <f>(J46/(O46*1000000))-1</f>
        <v>5.2000000000000046E-2</v>
      </c>
      <c r="N46" s="63">
        <f>(Q46*1000000)+I46</f>
        <v>5339000000</v>
      </c>
      <c r="O46">
        <v>67941</v>
      </c>
      <c r="P46">
        <v>2.7000000000000003E-2</v>
      </c>
      <c r="Q46">
        <v>5123</v>
      </c>
      <c r="R46">
        <f t="shared" si="4"/>
        <v>62818</v>
      </c>
      <c r="S46">
        <v>0.27800000000000002</v>
      </c>
      <c r="T46">
        <v>687538</v>
      </c>
      <c r="U46">
        <v>40751</v>
      </c>
    </row>
    <row r="47" spans="5:21" x14ac:dyDescent="0.3">
      <c r="E47" t="s">
        <v>101</v>
      </c>
      <c r="F47" t="s">
        <v>102</v>
      </c>
      <c r="G47">
        <v>92000</v>
      </c>
      <c r="H47">
        <f t="shared" si="0"/>
        <v>82800</v>
      </c>
      <c r="I47" s="60">
        <f t="shared" si="1"/>
        <v>414000000</v>
      </c>
      <c r="J47" s="62">
        <f t="shared" si="2"/>
        <v>70307264000</v>
      </c>
      <c r="K47" s="65">
        <f>J47-(R47*1000000)</f>
        <v>13225264000</v>
      </c>
      <c r="L47" s="66">
        <f t="shared" si="3"/>
        <v>1.3564373333333333</v>
      </c>
      <c r="M47" s="43">
        <f>(J47/(O47*1000000))-1</f>
        <v>5.2000000000000046E-2</v>
      </c>
      <c r="N47" s="63">
        <f>(Q47*1000000)+I47</f>
        <v>10164000000</v>
      </c>
      <c r="O47">
        <v>66832</v>
      </c>
      <c r="P47">
        <v>9.0000000000000011E-3</v>
      </c>
      <c r="Q47">
        <v>9750</v>
      </c>
      <c r="R47">
        <f t="shared" si="4"/>
        <v>57082</v>
      </c>
      <c r="S47">
        <v>-0.36399999999999999</v>
      </c>
      <c r="T47">
        <v>118310</v>
      </c>
      <c r="U47">
        <v>260289.4</v>
      </c>
    </row>
    <row r="48" spans="5:21" x14ac:dyDescent="0.3">
      <c r="E48" t="s">
        <v>103</v>
      </c>
      <c r="F48" t="s">
        <v>104</v>
      </c>
      <c r="G48">
        <v>240200</v>
      </c>
      <c r="H48">
        <f t="shared" si="0"/>
        <v>216180</v>
      </c>
      <c r="I48" s="60">
        <f t="shared" si="1"/>
        <v>1080900000</v>
      </c>
      <c r="J48" s="62">
        <f t="shared" si="2"/>
        <v>69959052000</v>
      </c>
      <c r="K48" s="65">
        <f>J48-(R48*1000000)</f>
        <v>8727052000</v>
      </c>
      <c r="L48" s="66">
        <f t="shared" si="3"/>
        <v>1.6563013854621371</v>
      </c>
      <c r="M48" s="43">
        <f>(J48/(O48*1000000))-1</f>
        <v>5.2000000000000046E-2</v>
      </c>
      <c r="N48" s="63">
        <f>(Q48*1000000)+I48</f>
        <v>6349900000</v>
      </c>
      <c r="O48">
        <v>66501</v>
      </c>
      <c r="P48">
        <v>0.111</v>
      </c>
      <c r="Q48">
        <v>5269</v>
      </c>
      <c r="R48">
        <f t="shared" si="4"/>
        <v>61232</v>
      </c>
      <c r="S48">
        <v>0.158</v>
      </c>
      <c r="T48">
        <v>134211</v>
      </c>
      <c r="U48">
        <v>111146</v>
      </c>
    </row>
    <row r="49" spans="5:21" x14ac:dyDescent="0.3">
      <c r="E49" t="s">
        <v>105</v>
      </c>
      <c r="F49" t="s">
        <v>106</v>
      </c>
      <c r="G49">
        <v>359000</v>
      </c>
      <c r="H49">
        <f t="shared" si="0"/>
        <v>323100</v>
      </c>
      <c r="I49" s="60">
        <f t="shared" si="1"/>
        <v>1615500000</v>
      </c>
      <c r="J49" s="62">
        <f t="shared" si="2"/>
        <v>68853400000</v>
      </c>
      <c r="K49" s="65">
        <f>J49-(R49*1000000)</f>
        <v>7975400000</v>
      </c>
      <c r="L49" s="66">
        <f t="shared" si="3"/>
        <v>1.744400699912511</v>
      </c>
      <c r="M49" s="43">
        <f>(J49/(O49*1000000))-1</f>
        <v>5.2000000000000046E-2</v>
      </c>
      <c r="N49" s="63">
        <f>(Q49*1000000)+I49</f>
        <v>6187500000</v>
      </c>
      <c r="O49">
        <v>65450</v>
      </c>
      <c r="P49">
        <v>8.5000000000000006E-2</v>
      </c>
      <c r="Q49">
        <v>4572</v>
      </c>
      <c r="R49">
        <f t="shared" si="4"/>
        <v>60878</v>
      </c>
      <c r="S49">
        <v>0.52600000000000002</v>
      </c>
      <c r="T49">
        <v>52330</v>
      </c>
      <c r="U49">
        <v>47270.8</v>
      </c>
    </row>
    <row r="50" spans="5:21" x14ac:dyDescent="0.3">
      <c r="E50" t="s">
        <v>107</v>
      </c>
      <c r="F50" t="s">
        <v>108</v>
      </c>
      <c r="G50">
        <v>267000</v>
      </c>
      <c r="H50">
        <f t="shared" si="0"/>
        <v>240300</v>
      </c>
      <c r="I50" s="60">
        <f t="shared" si="1"/>
        <v>1201500000</v>
      </c>
      <c r="J50" s="62">
        <f t="shared" si="2"/>
        <v>68023372000</v>
      </c>
      <c r="K50" s="65">
        <f>J50-(R50*1000000)</f>
        <v>15877372000</v>
      </c>
      <c r="L50" s="66">
        <f t="shared" si="3"/>
        <v>1.2686673591689972</v>
      </c>
      <c r="M50" s="43">
        <f>(J50/(O50*1000000))-1</f>
        <v>5.2000000000000046E-2</v>
      </c>
      <c r="N50" s="63">
        <f>(Q50*1000000)+I50</f>
        <v>13716500000</v>
      </c>
      <c r="O50">
        <v>64661</v>
      </c>
      <c r="P50">
        <v>1.8000000000000002E-2</v>
      </c>
      <c r="Q50">
        <v>12515</v>
      </c>
      <c r="R50">
        <f t="shared" si="4"/>
        <v>52146</v>
      </c>
      <c r="S50">
        <v>1.577</v>
      </c>
      <c r="T50">
        <v>77648</v>
      </c>
      <c r="U50">
        <v>172094.7</v>
      </c>
    </row>
    <row r="51" spans="5:21" x14ac:dyDescent="0.3">
      <c r="E51" t="s">
        <v>109</v>
      </c>
      <c r="F51" t="s">
        <v>110</v>
      </c>
      <c r="G51">
        <v>31600</v>
      </c>
      <c r="H51">
        <f t="shared" si="0"/>
        <v>28440</v>
      </c>
      <c r="I51" s="60">
        <f t="shared" si="1"/>
        <v>142200000</v>
      </c>
      <c r="J51" s="62">
        <f t="shared" si="2"/>
        <v>67686732000</v>
      </c>
      <c r="K51" s="65">
        <f>J51-(R51*1000000)</f>
        <v>5155732000</v>
      </c>
      <c r="L51" s="66">
        <f t="shared" si="3"/>
        <v>2.8484707182320443</v>
      </c>
      <c r="M51" s="43">
        <f>(J51/(O51*1000000))-1</f>
        <v>5.2000000000000046E-2</v>
      </c>
      <c r="N51" s="63">
        <f>(Q51*1000000)+I51</f>
        <v>1952200000</v>
      </c>
      <c r="O51">
        <v>64341</v>
      </c>
      <c r="P51">
        <v>5.7999999999999996E-2</v>
      </c>
      <c r="Q51">
        <v>1810</v>
      </c>
      <c r="R51">
        <f t="shared" si="4"/>
        <v>62531</v>
      </c>
      <c r="S51">
        <v>0.13500000000000001</v>
      </c>
      <c r="T51">
        <v>40833</v>
      </c>
      <c r="U51">
        <v>24156.7</v>
      </c>
    </row>
    <row r="52" spans="5:21" x14ac:dyDescent="0.3">
      <c r="E52" t="s">
        <v>111</v>
      </c>
      <c r="F52" t="s">
        <v>112</v>
      </c>
      <c r="G52">
        <v>50492</v>
      </c>
      <c r="H52">
        <f t="shared" si="0"/>
        <v>45442.8</v>
      </c>
      <c r="I52" s="60">
        <f t="shared" si="1"/>
        <v>227214000.00000003</v>
      </c>
      <c r="J52" s="62">
        <f t="shared" si="2"/>
        <v>66267584000</v>
      </c>
      <c r="K52" s="65">
        <f>J52-(R52*1000000)</f>
        <v>7349584000</v>
      </c>
      <c r="L52" s="66">
        <f t="shared" si="3"/>
        <v>1.8040216003927345</v>
      </c>
      <c r="M52" s="43">
        <f>(J52/(O52*1000000))-1</f>
        <v>5.2000000000000046E-2</v>
      </c>
      <c r="N52" s="63">
        <f>(Q52*1000000)+I52</f>
        <v>4301214000</v>
      </c>
      <c r="O52">
        <v>62992</v>
      </c>
      <c r="P52">
        <v>5.5E-2</v>
      </c>
      <c r="Q52">
        <v>4074</v>
      </c>
      <c r="R52">
        <f t="shared" si="4"/>
        <v>58918</v>
      </c>
      <c r="S52">
        <v>-0.48199999999999998</v>
      </c>
      <c r="T52">
        <v>815078</v>
      </c>
      <c r="U52">
        <v>37517.699999999997</v>
      </c>
    </row>
    <row r="53" spans="5:21" x14ac:dyDescent="0.3">
      <c r="E53" t="s">
        <v>113</v>
      </c>
      <c r="F53" t="s">
        <v>114</v>
      </c>
      <c r="G53">
        <v>47300</v>
      </c>
      <c r="H53">
        <f t="shared" si="0"/>
        <v>42570</v>
      </c>
      <c r="I53" s="60">
        <f t="shared" si="1"/>
        <v>212850000</v>
      </c>
      <c r="J53" s="62">
        <f t="shared" si="2"/>
        <v>63242032000</v>
      </c>
      <c r="K53" s="65">
        <f>J53-(R53*1000000)</f>
        <v>4026032000</v>
      </c>
      <c r="L53" s="66">
        <f t="shared" si="3"/>
        <v>4.4733688888888885</v>
      </c>
      <c r="M53" s="43">
        <f>(J53/(O53*1000000))-1</f>
        <v>5.2000000000000046E-2</v>
      </c>
      <c r="N53" s="63">
        <f>(Q53*1000000)+I53</f>
        <v>1112850000</v>
      </c>
      <c r="O53">
        <v>60116</v>
      </c>
      <c r="P53">
        <v>0.23800000000000002</v>
      </c>
      <c r="Q53">
        <v>900</v>
      </c>
      <c r="R53">
        <f t="shared" si="4"/>
        <v>59216</v>
      </c>
      <c r="S53">
        <v>8.6999999999999994E-2</v>
      </c>
      <c r="T53">
        <v>30901</v>
      </c>
      <c r="U53">
        <v>21939.7</v>
      </c>
    </row>
    <row r="54" spans="5:21" x14ac:dyDescent="0.3">
      <c r="E54" t="s">
        <v>115</v>
      </c>
      <c r="F54" t="s">
        <v>116</v>
      </c>
      <c r="G54">
        <v>275000</v>
      </c>
      <c r="H54">
        <f t="shared" si="0"/>
        <v>247500</v>
      </c>
      <c r="I54" s="60">
        <f t="shared" si="1"/>
        <v>1237500000</v>
      </c>
      <c r="J54" s="62">
        <f t="shared" si="2"/>
        <v>63040679200</v>
      </c>
      <c r="K54" s="65">
        <f>J54-(R54*1000000)</f>
        <v>3162379200.0000076</v>
      </c>
      <c r="L54" s="66">
        <f t="shared" si="3"/>
        <v>68.301926565874894</v>
      </c>
      <c r="M54" s="43">
        <f>(J54/(O54*1000000))-1</f>
        <v>5.2000000000000046E-2</v>
      </c>
      <c r="N54" s="63">
        <f>(Q54*1000000)+I54</f>
        <v>1283800000</v>
      </c>
      <c r="O54">
        <v>59924.6</v>
      </c>
      <c r="P54">
        <v>4.0000000000000001E-3</v>
      </c>
      <c r="Q54">
        <v>46.3</v>
      </c>
      <c r="R54">
        <f t="shared" si="4"/>
        <v>59878.299999999996</v>
      </c>
      <c r="S54" t="s">
        <v>14</v>
      </c>
      <c r="T54">
        <v>21812.3</v>
      </c>
      <c r="U54" t="s">
        <v>14</v>
      </c>
    </row>
    <row r="55" spans="5:21" x14ac:dyDescent="0.3">
      <c r="E55" t="s">
        <v>117</v>
      </c>
      <c r="F55" t="s">
        <v>118</v>
      </c>
      <c r="G55">
        <v>201000</v>
      </c>
      <c r="H55">
        <f t="shared" si="0"/>
        <v>180900</v>
      </c>
      <c r="I55" s="60">
        <f t="shared" si="1"/>
        <v>904500000</v>
      </c>
      <c r="J55" s="62">
        <f t="shared" si="2"/>
        <v>62524568000</v>
      </c>
      <c r="K55" s="65">
        <f>J55-(R55*1000000)</f>
        <v>15688568000</v>
      </c>
      <c r="L55" s="66">
        <f t="shared" si="3"/>
        <v>1.2453221146213684</v>
      </c>
      <c r="M55" s="43">
        <f>(J55/(O55*1000000))-1</f>
        <v>5.2000000000000046E-2</v>
      </c>
      <c r="N55" s="63">
        <f>(Q55*1000000)+I55</f>
        <v>13502500000</v>
      </c>
      <c r="O55">
        <v>59434</v>
      </c>
      <c r="P55">
        <v>7.8E-2</v>
      </c>
      <c r="Q55">
        <v>12598</v>
      </c>
      <c r="R55">
        <f t="shared" si="4"/>
        <v>46836</v>
      </c>
      <c r="S55">
        <v>0.40300000000000002</v>
      </c>
      <c r="T55">
        <v>98598</v>
      </c>
      <c r="U55">
        <v>199589.9</v>
      </c>
    </row>
    <row r="56" spans="5:21" x14ac:dyDescent="0.3">
      <c r="E56" t="s">
        <v>119</v>
      </c>
      <c r="F56" t="s">
        <v>120</v>
      </c>
      <c r="G56">
        <v>67000</v>
      </c>
      <c r="H56">
        <f t="shared" si="0"/>
        <v>60300</v>
      </c>
      <c r="I56" s="60">
        <f t="shared" si="1"/>
        <v>301500000</v>
      </c>
      <c r="J56" s="62">
        <f t="shared" si="2"/>
        <v>61781119600.000008</v>
      </c>
      <c r="K56" s="65">
        <f>J56-(R56*1000000)</f>
        <v>4484619600.0000076</v>
      </c>
      <c r="L56" s="66">
        <f t="shared" si="3"/>
        <v>3.1343441431367123</v>
      </c>
      <c r="M56" s="43">
        <f>(J56/(O56*1000000))-1</f>
        <v>5.2000000000000046E-2</v>
      </c>
      <c r="N56" s="63">
        <f>(Q56*1000000)+I56</f>
        <v>1732300000</v>
      </c>
      <c r="O56">
        <v>58727.3</v>
      </c>
      <c r="P56">
        <v>6.0999999999999999E-2</v>
      </c>
      <c r="Q56">
        <v>1430.8</v>
      </c>
      <c r="R56">
        <f t="shared" si="4"/>
        <v>57296.5</v>
      </c>
      <c r="S56">
        <v>0.252</v>
      </c>
      <c r="T56">
        <v>18070.400000000001</v>
      </c>
      <c r="U56">
        <v>34278.800000000003</v>
      </c>
    </row>
    <row r="57" spans="5:21" x14ac:dyDescent="0.3">
      <c r="E57" t="s">
        <v>121</v>
      </c>
      <c r="F57" t="s">
        <v>122</v>
      </c>
      <c r="G57">
        <v>55000</v>
      </c>
      <c r="H57">
        <f t="shared" si="0"/>
        <v>49500</v>
      </c>
      <c r="I57" s="60">
        <f t="shared" si="1"/>
        <v>247500000</v>
      </c>
      <c r="J57" s="62">
        <f t="shared" si="2"/>
        <v>61512544000</v>
      </c>
      <c r="K57" s="65">
        <f>J57-(R57*1000000)</f>
        <v>8367544000</v>
      </c>
      <c r="L57" s="66">
        <f t="shared" si="3"/>
        <v>1.5707798010137037</v>
      </c>
      <c r="M57" s="43">
        <f>(J57/(O57*1000000))-1</f>
        <v>5.2000000000000046E-2</v>
      </c>
      <c r="N57" s="63">
        <f>(Q57*1000000)+I57</f>
        <v>5574500000</v>
      </c>
      <c r="O57">
        <v>58472</v>
      </c>
      <c r="P57">
        <v>0.12300000000000001</v>
      </c>
      <c r="Q57">
        <v>5327</v>
      </c>
      <c r="R57">
        <f t="shared" si="4"/>
        <v>53145</v>
      </c>
      <c r="S57">
        <v>1.109</v>
      </c>
      <c r="T57">
        <v>34622</v>
      </c>
      <c r="U57">
        <v>29795.9</v>
      </c>
    </row>
    <row r="58" spans="5:21" x14ac:dyDescent="0.3">
      <c r="E58" t="s">
        <v>123</v>
      </c>
      <c r="F58" t="s">
        <v>124</v>
      </c>
      <c r="G58">
        <v>41600</v>
      </c>
      <c r="H58">
        <f t="shared" si="0"/>
        <v>37440</v>
      </c>
      <c r="I58" s="60">
        <f t="shared" si="1"/>
        <v>187200000</v>
      </c>
      <c r="J58" s="62">
        <f t="shared" si="2"/>
        <v>59871424000</v>
      </c>
      <c r="K58" s="65">
        <f>J58-(R58*1000000)</f>
        <v>4642424000</v>
      </c>
      <c r="L58" s="66">
        <f t="shared" si="3"/>
        <v>2.7584218657159836</v>
      </c>
      <c r="M58" s="43">
        <f>(J58/(O58*1000000))-1</f>
        <v>5.2000000000000046E-2</v>
      </c>
      <c r="N58" s="63">
        <f>(Q58*1000000)+I58</f>
        <v>1870200000</v>
      </c>
      <c r="O58">
        <v>56912</v>
      </c>
      <c r="P58">
        <v>5.7999999999999996E-2</v>
      </c>
      <c r="Q58">
        <v>1683</v>
      </c>
      <c r="R58">
        <f t="shared" si="4"/>
        <v>55229</v>
      </c>
      <c r="S58">
        <v>-0.313</v>
      </c>
      <c r="T58">
        <v>25413</v>
      </c>
      <c r="U58">
        <v>36079.599999999999</v>
      </c>
    </row>
    <row r="59" spans="5:21" x14ac:dyDescent="0.3">
      <c r="E59" t="s">
        <v>125</v>
      </c>
      <c r="F59" t="s">
        <v>126</v>
      </c>
      <c r="G59">
        <v>35587</v>
      </c>
      <c r="H59">
        <f t="shared" si="0"/>
        <v>32028.3</v>
      </c>
      <c r="I59" s="60">
        <f t="shared" si="1"/>
        <v>160141500</v>
      </c>
      <c r="J59" s="62">
        <f t="shared" si="2"/>
        <v>58741576000</v>
      </c>
      <c r="K59" s="65">
        <f>J59-(R59*1000000)</f>
        <v>25015576000</v>
      </c>
      <c r="L59" s="66">
        <f t="shared" si="3"/>
        <v>1.1313122286541244</v>
      </c>
      <c r="M59" s="43">
        <f>(J59/(O59*1000000))-1</f>
        <v>5.2000000000000046E-2</v>
      </c>
      <c r="N59" s="63">
        <f>(Q59*1000000)+I59</f>
        <v>22272141500</v>
      </c>
      <c r="O59">
        <v>55838</v>
      </c>
      <c r="P59">
        <v>0.374</v>
      </c>
      <c r="Q59">
        <v>22112</v>
      </c>
      <c r="R59">
        <f t="shared" si="4"/>
        <v>33726</v>
      </c>
      <c r="S59">
        <v>0.38800000000000001</v>
      </c>
      <c r="T59">
        <v>97334</v>
      </c>
      <c r="U59">
        <v>475731.6</v>
      </c>
    </row>
    <row r="60" spans="5:21" x14ac:dyDescent="0.3">
      <c r="E60" t="s">
        <v>127</v>
      </c>
      <c r="F60" t="s">
        <v>128</v>
      </c>
      <c r="G60">
        <v>104000</v>
      </c>
      <c r="H60">
        <f t="shared" si="0"/>
        <v>93600</v>
      </c>
      <c r="I60" s="60">
        <f t="shared" si="1"/>
        <v>468000000</v>
      </c>
      <c r="J60" s="62">
        <f t="shared" si="2"/>
        <v>57567544000</v>
      </c>
      <c r="K60" s="65">
        <f>J60-(R60*1000000)</f>
        <v>8992544000</v>
      </c>
      <c r="L60" s="66">
        <f t="shared" si="3"/>
        <v>1.4629158939319993</v>
      </c>
      <c r="M60" s="43">
        <f>(J60/(O60*1000000))-1</f>
        <v>5.2000000000000046E-2</v>
      </c>
      <c r="N60" s="63">
        <f>(Q60*1000000)+I60</f>
        <v>6615000000</v>
      </c>
      <c r="O60">
        <v>54722</v>
      </c>
      <c r="P60">
        <v>0.20399999999999999</v>
      </c>
      <c r="Q60">
        <v>6147</v>
      </c>
      <c r="R60">
        <f t="shared" si="4"/>
        <v>48575</v>
      </c>
      <c r="S60">
        <v>7.1529999999999996</v>
      </c>
      <c r="T60">
        <v>78509</v>
      </c>
      <c r="U60">
        <v>77980.3</v>
      </c>
    </row>
    <row r="61" spans="5:21" x14ac:dyDescent="0.3">
      <c r="E61" t="s">
        <v>129</v>
      </c>
      <c r="F61" t="s">
        <v>130</v>
      </c>
      <c r="G61">
        <v>11768</v>
      </c>
      <c r="H61">
        <f t="shared" si="0"/>
        <v>10591.2</v>
      </c>
      <c r="I61" s="60">
        <f t="shared" si="1"/>
        <v>52956000</v>
      </c>
      <c r="J61" s="62">
        <f t="shared" si="2"/>
        <v>57266672000</v>
      </c>
      <c r="K61" s="65">
        <f>J61-(R61*1000000)</f>
        <v>4524672000</v>
      </c>
      <c r="L61" s="66">
        <f t="shared" si="3"/>
        <v>2.6709988193624556</v>
      </c>
      <c r="M61" s="43">
        <f>(J61/(O61*1000000))-1</f>
        <v>5.2000000000000046E-2</v>
      </c>
      <c r="N61" s="63">
        <f>(Q61*1000000)+I61</f>
        <v>1746956000</v>
      </c>
      <c r="O61">
        <v>54436</v>
      </c>
      <c r="P61">
        <v>0.14599999999999999</v>
      </c>
      <c r="Q61">
        <v>1694</v>
      </c>
      <c r="R61">
        <f t="shared" si="4"/>
        <v>52742</v>
      </c>
      <c r="S61">
        <v>0.77600000000000002</v>
      </c>
      <c r="T61">
        <v>88246</v>
      </c>
      <c r="U61">
        <v>40260</v>
      </c>
    </row>
    <row r="62" spans="5:21" x14ac:dyDescent="0.3">
      <c r="E62" t="s">
        <v>131</v>
      </c>
      <c r="F62" t="s">
        <v>132</v>
      </c>
      <c r="G62">
        <v>105000</v>
      </c>
      <c r="H62">
        <f t="shared" si="0"/>
        <v>94500</v>
      </c>
      <c r="I62" s="60">
        <f t="shared" si="1"/>
        <v>472500000</v>
      </c>
      <c r="J62" s="62">
        <f t="shared" si="2"/>
        <v>56557623999.999992</v>
      </c>
      <c r="K62" s="65">
        <f>J62-(R62*1000000)</f>
        <v>7841623999.9999924</v>
      </c>
      <c r="L62" s="66">
        <f t="shared" si="3"/>
        <v>1.554027744748314</v>
      </c>
      <c r="M62" s="43">
        <f>(J62/(O62*1000000))-1</f>
        <v>5.1999999999999824E-2</v>
      </c>
      <c r="N62" s="63">
        <f>(Q62*1000000)+I62</f>
        <v>5518500000</v>
      </c>
      <c r="O62">
        <v>53762</v>
      </c>
      <c r="P62">
        <v>5.2999999999999999E-2</v>
      </c>
      <c r="Q62">
        <v>5046</v>
      </c>
      <c r="R62">
        <f t="shared" si="4"/>
        <v>48716</v>
      </c>
      <c r="S62">
        <v>1.52</v>
      </c>
      <c r="T62">
        <v>44876</v>
      </c>
      <c r="U62">
        <v>84887.6</v>
      </c>
    </row>
    <row r="63" spans="5:21" x14ac:dyDescent="0.3">
      <c r="E63" t="s">
        <v>133</v>
      </c>
      <c r="F63" t="s">
        <v>134</v>
      </c>
      <c r="G63">
        <v>92400</v>
      </c>
      <c r="H63">
        <f t="shared" si="0"/>
        <v>83160</v>
      </c>
      <c r="I63" s="60">
        <f t="shared" si="1"/>
        <v>415800000</v>
      </c>
      <c r="J63" s="62">
        <f t="shared" si="2"/>
        <v>56436644000</v>
      </c>
      <c r="K63" s="65">
        <f>J63-(R63*1000000)</f>
        <v>13942644000</v>
      </c>
      <c r="L63" s="66">
        <f t="shared" si="3"/>
        <v>1.2501249887922532</v>
      </c>
      <c r="M63" s="43">
        <f>(J63/(O63*1000000))-1</f>
        <v>5.2000000000000046E-2</v>
      </c>
      <c r="N63" s="63">
        <f>(Q63*1000000)+I63</f>
        <v>11568800000</v>
      </c>
      <c r="O63">
        <v>53647</v>
      </c>
      <c r="P63">
        <v>2.1000000000000001E-2</v>
      </c>
      <c r="Q63">
        <v>11153</v>
      </c>
      <c r="R63">
        <f t="shared" si="4"/>
        <v>42494</v>
      </c>
      <c r="S63">
        <v>-0.47699999999999998</v>
      </c>
      <c r="T63">
        <v>159422</v>
      </c>
      <c r="U63">
        <v>235785.1</v>
      </c>
    </row>
    <row r="64" spans="5:21" x14ac:dyDescent="0.3">
      <c r="E64" t="s">
        <v>135</v>
      </c>
      <c r="F64" t="s">
        <v>136</v>
      </c>
      <c r="G64">
        <v>36600</v>
      </c>
      <c r="H64">
        <f t="shared" si="0"/>
        <v>32940</v>
      </c>
      <c r="I64" s="60">
        <f t="shared" si="1"/>
        <v>164700000</v>
      </c>
      <c r="J64" s="62">
        <f t="shared" si="2"/>
        <v>55259456000</v>
      </c>
      <c r="K64" s="65">
        <f>J64-(R64*1000000)</f>
        <v>13190456000</v>
      </c>
      <c r="L64" s="66">
        <f t="shared" si="3"/>
        <v>1.2611584281480066</v>
      </c>
      <c r="M64" s="43">
        <f>(J64/(O64*1000000))-1</f>
        <v>5.2000000000000046E-2</v>
      </c>
      <c r="N64" s="63">
        <f>(Q64*1000000)+I64</f>
        <v>10623700000</v>
      </c>
      <c r="O64">
        <v>52528</v>
      </c>
      <c r="P64">
        <v>0.24299999999999999</v>
      </c>
      <c r="Q64">
        <v>10459</v>
      </c>
      <c r="R64">
        <f t="shared" si="4"/>
        <v>42069</v>
      </c>
      <c r="S64">
        <v>1.44</v>
      </c>
      <c r="T64">
        <v>931796</v>
      </c>
      <c r="U64">
        <v>70414.899999999994</v>
      </c>
    </row>
    <row r="65" spans="5:21" x14ac:dyDescent="0.3">
      <c r="E65" t="s">
        <v>137</v>
      </c>
      <c r="F65" t="s">
        <v>138</v>
      </c>
      <c r="G65">
        <v>60348</v>
      </c>
      <c r="H65">
        <f t="shared" si="0"/>
        <v>54313.2</v>
      </c>
      <c r="I65" s="60">
        <f t="shared" si="1"/>
        <v>271566000</v>
      </c>
      <c r="J65" s="62">
        <f t="shared" si="2"/>
        <v>52803036000</v>
      </c>
      <c r="K65" s="65">
        <f>J65-(R65*1000000)</f>
        <v>11358036000</v>
      </c>
      <c r="L65" s="66">
        <f t="shared" si="3"/>
        <v>1.298358024691358</v>
      </c>
      <c r="M65" s="43">
        <f>(J65/(O65*1000000))-1</f>
        <v>5.2000000000000046E-2</v>
      </c>
      <c r="N65" s="63">
        <f>(Q65*1000000)+I65</f>
        <v>9019566000</v>
      </c>
      <c r="O65">
        <v>50193</v>
      </c>
      <c r="P65">
        <v>0.15</v>
      </c>
      <c r="Q65">
        <v>8748</v>
      </c>
      <c r="R65">
        <f t="shared" si="4"/>
        <v>41445</v>
      </c>
      <c r="S65">
        <v>0.432</v>
      </c>
      <c r="T65">
        <v>853531</v>
      </c>
      <c r="U65">
        <v>72110.8</v>
      </c>
    </row>
    <row r="66" spans="5:21" x14ac:dyDescent="0.3">
      <c r="E66" t="s">
        <v>139</v>
      </c>
      <c r="F66" t="s">
        <v>140</v>
      </c>
      <c r="G66">
        <v>74200</v>
      </c>
      <c r="H66">
        <f t="shared" si="0"/>
        <v>66780</v>
      </c>
      <c r="I66" s="60">
        <f t="shared" si="1"/>
        <v>333900000</v>
      </c>
      <c r="J66" s="62">
        <f t="shared" si="2"/>
        <v>51895160000</v>
      </c>
      <c r="K66" s="65">
        <f>J66-(R66*1000000)</f>
        <v>2675160000</v>
      </c>
      <c r="L66" s="66">
        <f t="shared" si="3"/>
        <v>24.319636363636363</v>
      </c>
      <c r="M66" s="43">
        <f>(J66/(O66*1000000))-1</f>
        <v>5.2000000000000046E-2</v>
      </c>
      <c r="N66" s="63">
        <f>(Q66*1000000)+I66</f>
        <v>443900000</v>
      </c>
      <c r="O66">
        <v>49330</v>
      </c>
      <c r="P66">
        <v>2.7999999999999997E-2</v>
      </c>
      <c r="Q66">
        <v>110</v>
      </c>
      <c r="R66">
        <f t="shared" si="4"/>
        <v>49220</v>
      </c>
      <c r="S66">
        <v>-0.98899999999999999</v>
      </c>
      <c r="T66">
        <v>108784</v>
      </c>
      <c r="U66">
        <v>237665.5</v>
      </c>
    </row>
    <row r="67" spans="5:21" x14ac:dyDescent="0.3">
      <c r="E67" t="s">
        <v>141</v>
      </c>
      <c r="F67" t="s">
        <v>142</v>
      </c>
      <c r="G67">
        <v>73800</v>
      </c>
      <c r="H67">
        <f t="shared" si="0"/>
        <v>66420</v>
      </c>
      <c r="I67" s="60">
        <f t="shared" si="1"/>
        <v>332100000</v>
      </c>
      <c r="J67" s="62">
        <f t="shared" si="2"/>
        <v>51179800000</v>
      </c>
      <c r="K67" s="65">
        <f>J67-(R67*1000000)</f>
        <v>5166800000</v>
      </c>
      <c r="L67" s="66">
        <f t="shared" si="3"/>
        <v>1.9593477436480848</v>
      </c>
      <c r="M67" s="43">
        <f>(J67/(O67*1000000))-1</f>
        <v>5.2000000000000046E-2</v>
      </c>
      <c r="N67" s="63">
        <f>(Q67*1000000)+I67</f>
        <v>2969100000</v>
      </c>
      <c r="O67">
        <v>48650</v>
      </c>
      <c r="P67">
        <v>0.16899999999999998</v>
      </c>
      <c r="Q67">
        <v>2637</v>
      </c>
      <c r="R67">
        <f t="shared" si="4"/>
        <v>46013</v>
      </c>
      <c r="S67">
        <v>0.17899999999999999</v>
      </c>
      <c r="T67">
        <v>153226</v>
      </c>
      <c r="U67">
        <v>61058.9</v>
      </c>
    </row>
    <row r="68" spans="5:21" x14ac:dyDescent="0.3">
      <c r="E68" t="s">
        <v>143</v>
      </c>
      <c r="F68" t="s">
        <v>144</v>
      </c>
      <c r="G68">
        <v>49600</v>
      </c>
      <c r="H68">
        <f t="shared" ref="H68:H131" si="5">G68-(G68*0.1)</f>
        <v>44640</v>
      </c>
      <c r="I68" s="60">
        <f t="shared" ref="I68:I131" si="6">(G68*0.1)*45000</f>
        <v>223200000</v>
      </c>
      <c r="J68" s="62">
        <f t="shared" ref="J68:J131" si="7">((O68+(O68*0.052))*1000000)</f>
        <v>49853228000</v>
      </c>
      <c r="K68" s="65">
        <f>J68-(R68*1000000)</f>
        <v>2458228000</v>
      </c>
      <c r="L68" s="66">
        <f t="shared" ref="L68:L131" si="8">K68/(Q68*1000000)</f>
        <v>-409.70466666666664</v>
      </c>
      <c r="M68" s="43">
        <f>(J68/(O68*1000000))-1</f>
        <v>5.2000000000000046E-2</v>
      </c>
      <c r="N68" s="63">
        <f>(Q68*1000000)+I68</f>
        <v>217200000</v>
      </c>
      <c r="O68">
        <v>47389</v>
      </c>
      <c r="P68">
        <v>-4.2999999999999997E-2</v>
      </c>
      <c r="Q68">
        <v>-6</v>
      </c>
      <c r="R68">
        <f t="shared" ref="R68:R131" si="9">O68-Q68</f>
        <v>47395</v>
      </c>
      <c r="S68" t="s">
        <v>14</v>
      </c>
      <c r="T68">
        <v>491984</v>
      </c>
      <c r="U68">
        <v>37440.1</v>
      </c>
    </row>
    <row r="69" spans="5:21" x14ac:dyDescent="0.3">
      <c r="E69" t="s">
        <v>145</v>
      </c>
      <c r="F69" t="s">
        <v>146</v>
      </c>
      <c r="G69">
        <v>229000</v>
      </c>
      <c r="H69">
        <f t="shared" si="5"/>
        <v>206100</v>
      </c>
      <c r="I69" s="60">
        <f t="shared" si="6"/>
        <v>1030500000</v>
      </c>
      <c r="J69" s="62">
        <f t="shared" si="7"/>
        <v>49104204000</v>
      </c>
      <c r="K69" s="65">
        <f>J69-(R69*1000000)</f>
        <v>6214204000</v>
      </c>
      <c r="L69" s="66">
        <f t="shared" si="8"/>
        <v>1.6409305518880379</v>
      </c>
      <c r="M69" s="43">
        <f>(J69/(O69*1000000))-1</f>
        <v>5.2000000000000046E-2</v>
      </c>
      <c r="N69" s="63">
        <f>(Q69*1000000)+I69</f>
        <v>4817500000</v>
      </c>
      <c r="O69">
        <v>46677</v>
      </c>
      <c r="P69">
        <v>-0.02</v>
      </c>
      <c r="Q69">
        <v>3787</v>
      </c>
      <c r="R69">
        <f t="shared" si="9"/>
        <v>42890</v>
      </c>
      <c r="S69">
        <v>0.70899999999999996</v>
      </c>
      <c r="T69">
        <v>39207</v>
      </c>
      <c r="U69">
        <v>44787</v>
      </c>
    </row>
    <row r="70" spans="5:21" x14ac:dyDescent="0.3">
      <c r="E70" t="s">
        <v>147</v>
      </c>
      <c r="F70" t="s">
        <v>148</v>
      </c>
      <c r="G70">
        <v>128900</v>
      </c>
      <c r="H70">
        <f t="shared" si="5"/>
        <v>116010</v>
      </c>
      <c r="I70" s="60">
        <f t="shared" si="6"/>
        <v>580050000</v>
      </c>
      <c r="J70" s="62">
        <f t="shared" si="7"/>
        <v>46857132000</v>
      </c>
      <c r="K70" s="65">
        <f>J70-(R70*1000000)</f>
        <v>3728132000</v>
      </c>
      <c r="L70" s="66">
        <f t="shared" si="8"/>
        <v>2.6403201133144476</v>
      </c>
      <c r="M70" s="43">
        <f>(J70/(O70*1000000))-1</f>
        <v>5.2000000000000046E-2</v>
      </c>
      <c r="N70" s="63">
        <f>(Q70*1000000)+I70</f>
        <v>1992050000</v>
      </c>
      <c r="O70">
        <v>44541</v>
      </c>
      <c r="P70">
        <v>5.5E-2</v>
      </c>
      <c r="Q70">
        <v>1412</v>
      </c>
      <c r="R70">
        <f t="shared" si="9"/>
        <v>43129</v>
      </c>
      <c r="S70">
        <v>-0.26400000000000001</v>
      </c>
      <c r="T70">
        <v>60580</v>
      </c>
      <c r="U70">
        <v>14262</v>
      </c>
    </row>
    <row r="71" spans="5:21" x14ac:dyDescent="0.3">
      <c r="E71" t="s">
        <v>149</v>
      </c>
      <c r="F71" t="s">
        <v>150</v>
      </c>
      <c r="G71">
        <v>88680</v>
      </c>
      <c r="H71">
        <f t="shared" si="5"/>
        <v>79812</v>
      </c>
      <c r="I71" s="60">
        <f t="shared" si="6"/>
        <v>399060000</v>
      </c>
      <c r="J71" s="62">
        <f t="shared" si="7"/>
        <v>46748776000</v>
      </c>
      <c r="K71" s="65">
        <f>J71-(R71*1000000)</f>
        <v>6245776000</v>
      </c>
      <c r="L71" s="66">
        <f t="shared" si="8"/>
        <v>1.5872365946632783</v>
      </c>
      <c r="M71" s="43">
        <f>(J71/(O71*1000000))-1</f>
        <v>5.2000000000000046E-2</v>
      </c>
      <c r="N71" s="63">
        <f>(Q71*1000000)+I71</f>
        <v>4334060000</v>
      </c>
      <c r="O71">
        <v>44438</v>
      </c>
      <c r="P71">
        <v>7.6999999999999999E-2</v>
      </c>
      <c r="Q71">
        <v>3935</v>
      </c>
      <c r="R71">
        <f t="shared" si="9"/>
        <v>40503</v>
      </c>
      <c r="S71">
        <v>0.1</v>
      </c>
      <c r="T71">
        <v>60266</v>
      </c>
      <c r="U71">
        <v>35067.800000000003</v>
      </c>
    </row>
    <row r="72" spans="5:21" x14ac:dyDescent="0.3">
      <c r="E72" t="s">
        <v>151</v>
      </c>
      <c r="F72" t="s">
        <v>152</v>
      </c>
      <c r="G72">
        <v>98000</v>
      </c>
      <c r="H72">
        <f t="shared" si="5"/>
        <v>88200</v>
      </c>
      <c r="I72" s="60">
        <f t="shared" si="6"/>
        <v>441000000</v>
      </c>
      <c r="J72" s="62">
        <f t="shared" si="7"/>
        <v>45902968000</v>
      </c>
      <c r="K72" s="65">
        <f>J72-(R72*1000000)</f>
        <v>3498968000</v>
      </c>
      <c r="L72" s="66">
        <f t="shared" si="8"/>
        <v>2.8446894308943089</v>
      </c>
      <c r="M72" s="43">
        <f>(J72/(O72*1000000))-1</f>
        <v>5.2000000000000046E-2</v>
      </c>
      <c r="N72" s="63">
        <f>(Q72*1000000)+I72</f>
        <v>1671000000</v>
      </c>
      <c r="O72">
        <v>43634</v>
      </c>
      <c r="P72">
        <v>4.9000000000000002E-2</v>
      </c>
      <c r="Q72">
        <v>1230</v>
      </c>
      <c r="R72">
        <f t="shared" si="9"/>
        <v>42404</v>
      </c>
      <c r="S72">
        <v>-0.876</v>
      </c>
      <c r="T72">
        <v>146130</v>
      </c>
      <c r="U72">
        <v>85923.4</v>
      </c>
    </row>
    <row r="73" spans="5:21" x14ac:dyDescent="0.3">
      <c r="E73" t="s">
        <v>153</v>
      </c>
      <c r="F73" t="s">
        <v>154</v>
      </c>
      <c r="G73">
        <v>11388</v>
      </c>
      <c r="H73">
        <f t="shared" si="5"/>
        <v>10249.200000000001</v>
      </c>
      <c r="I73" s="60">
        <f t="shared" si="6"/>
        <v>51246000</v>
      </c>
      <c r="J73" s="62">
        <f t="shared" si="7"/>
        <v>45683415600</v>
      </c>
      <c r="K73" s="65">
        <f>J73-(R73*1000000)</f>
        <v>3138115600</v>
      </c>
      <c r="L73" s="66">
        <f t="shared" si="8"/>
        <v>3.5660404545454547</v>
      </c>
      <c r="M73" s="43">
        <f>(J73/(O73*1000000))-1</f>
        <v>5.2000000000000046E-2</v>
      </c>
      <c r="N73" s="63">
        <f>(Q73*1000000)+I73</f>
        <v>931246000</v>
      </c>
      <c r="O73">
        <v>43425.3</v>
      </c>
      <c r="P73">
        <v>2.7000000000000003E-2</v>
      </c>
      <c r="Q73">
        <v>880</v>
      </c>
      <c r="R73">
        <f t="shared" si="9"/>
        <v>42545.3</v>
      </c>
      <c r="S73">
        <v>-0.52900000000000003</v>
      </c>
      <c r="T73">
        <v>311449.3</v>
      </c>
      <c r="U73" t="s">
        <v>14</v>
      </c>
    </row>
    <row r="74" spans="5:21" x14ac:dyDescent="0.3">
      <c r="E74" t="s">
        <v>155</v>
      </c>
      <c r="F74" t="s">
        <v>156</v>
      </c>
      <c r="G74">
        <v>59000</v>
      </c>
      <c r="H74">
        <f t="shared" si="5"/>
        <v>53100</v>
      </c>
      <c r="I74" s="60">
        <f t="shared" si="6"/>
        <v>265500000</v>
      </c>
      <c r="J74" s="62">
        <f t="shared" si="7"/>
        <v>45531612000</v>
      </c>
      <c r="K74" s="65">
        <f>J74-(R74*1000000)</f>
        <v>9171612000</v>
      </c>
      <c r="L74" s="66">
        <f t="shared" si="8"/>
        <v>1.325185955786736</v>
      </c>
      <c r="M74" s="43">
        <f>(J74/(O74*1000000))-1</f>
        <v>5.2000000000000046E-2</v>
      </c>
      <c r="N74" s="63">
        <f>(Q74*1000000)+I74</f>
        <v>7186500000</v>
      </c>
      <c r="O74">
        <v>43281</v>
      </c>
      <c r="P74">
        <v>0.21600000000000003</v>
      </c>
      <c r="Q74">
        <v>6921</v>
      </c>
      <c r="R74">
        <f t="shared" si="9"/>
        <v>36360</v>
      </c>
      <c r="S74">
        <v>1.53</v>
      </c>
      <c r="T74">
        <v>188602</v>
      </c>
      <c r="U74">
        <v>91675.1</v>
      </c>
    </row>
    <row r="75" spans="5:21" x14ac:dyDescent="0.3">
      <c r="E75" t="s">
        <v>157</v>
      </c>
      <c r="F75" t="s">
        <v>158</v>
      </c>
      <c r="G75">
        <v>30472</v>
      </c>
      <c r="H75">
        <f t="shared" si="5"/>
        <v>27424.799999999999</v>
      </c>
      <c r="I75" s="60">
        <f t="shared" si="6"/>
        <v>137124000</v>
      </c>
      <c r="J75" s="62">
        <f t="shared" si="7"/>
        <v>45520040000</v>
      </c>
      <c r="K75" s="65">
        <f>J75-(R75*1000000)</f>
        <v>2762640000</v>
      </c>
      <c r="L75" s="66">
        <f t="shared" si="8"/>
        <v>5.3894654701521656</v>
      </c>
      <c r="M75" s="43">
        <f>(J75/(O75*1000000))-1</f>
        <v>5.2000000000000046E-2</v>
      </c>
      <c r="N75" s="63">
        <f>(Q75*1000000)+I75</f>
        <v>649724000</v>
      </c>
      <c r="O75">
        <v>43270</v>
      </c>
      <c r="P75">
        <v>-1.4999999999999999E-2</v>
      </c>
      <c r="Q75">
        <v>512.6</v>
      </c>
      <c r="R75">
        <f t="shared" si="9"/>
        <v>42757.4</v>
      </c>
      <c r="S75">
        <v>1.079</v>
      </c>
      <c r="T75">
        <v>214141.9</v>
      </c>
      <c r="U75" t="s">
        <v>14</v>
      </c>
    </row>
    <row r="76" spans="5:21" x14ac:dyDescent="0.3">
      <c r="E76" t="s">
        <v>159</v>
      </c>
      <c r="F76" t="s">
        <v>160</v>
      </c>
      <c r="G76">
        <v>125000</v>
      </c>
      <c r="H76">
        <f t="shared" si="5"/>
        <v>112500</v>
      </c>
      <c r="I76" s="60">
        <f t="shared" si="6"/>
        <v>562500000</v>
      </c>
      <c r="J76" s="62">
        <f t="shared" si="7"/>
        <v>45108708000</v>
      </c>
      <c r="K76" s="65">
        <f>J76-(R76*1000000)</f>
        <v>3693708000</v>
      </c>
      <c r="L76" s="66">
        <f t="shared" si="8"/>
        <v>2.5230245901639345</v>
      </c>
      <c r="M76" s="43">
        <f>(J76/(O76*1000000))-1</f>
        <v>5.2000000000000046E-2</v>
      </c>
      <c r="N76" s="63">
        <f>(Q76*1000000)+I76</f>
        <v>2026500000</v>
      </c>
      <c r="O76">
        <v>42879</v>
      </c>
      <c r="P76">
        <v>1.7000000000000001E-2</v>
      </c>
      <c r="Q76">
        <v>1464</v>
      </c>
      <c r="R76">
        <f t="shared" si="9"/>
        <v>41415</v>
      </c>
      <c r="S76">
        <v>0.46400000000000002</v>
      </c>
      <c r="T76">
        <v>12901</v>
      </c>
      <c r="U76">
        <v>19030.2</v>
      </c>
    </row>
    <row r="77" spans="5:21" x14ac:dyDescent="0.3">
      <c r="E77" t="s">
        <v>161</v>
      </c>
      <c r="F77" t="s">
        <v>162</v>
      </c>
      <c r="G77">
        <v>50000</v>
      </c>
      <c r="H77">
        <f t="shared" si="5"/>
        <v>45000</v>
      </c>
      <c r="I77" s="60">
        <f t="shared" si="6"/>
        <v>225000000</v>
      </c>
      <c r="J77" s="62">
        <f t="shared" si="7"/>
        <v>44904620000</v>
      </c>
      <c r="K77" s="65">
        <f>J77-(R77*1000000)</f>
        <v>4379620000</v>
      </c>
      <c r="L77" s="66">
        <f t="shared" si="8"/>
        <v>2.0276018518518519</v>
      </c>
      <c r="M77" s="43">
        <f>(J77/(O77*1000000))-1</f>
        <v>5.2000000000000046E-2</v>
      </c>
      <c r="N77" s="63">
        <f>(Q77*1000000)+I77</f>
        <v>2385000000</v>
      </c>
      <c r="O77">
        <v>42685</v>
      </c>
      <c r="P77">
        <v>0</v>
      </c>
      <c r="Q77">
        <v>2160</v>
      </c>
      <c r="R77">
        <f t="shared" si="9"/>
        <v>40525</v>
      </c>
      <c r="S77">
        <v>126.059</v>
      </c>
      <c r="T77">
        <v>125989</v>
      </c>
      <c r="U77" t="s">
        <v>14</v>
      </c>
    </row>
    <row r="78" spans="5:21" x14ac:dyDescent="0.3">
      <c r="E78" t="s">
        <v>163</v>
      </c>
      <c r="F78" t="s">
        <v>164</v>
      </c>
      <c r="G78">
        <v>69000</v>
      </c>
      <c r="H78">
        <f t="shared" si="5"/>
        <v>62100</v>
      </c>
      <c r="I78" s="60">
        <f t="shared" si="6"/>
        <v>310500000</v>
      </c>
      <c r="J78" s="62">
        <f t="shared" si="7"/>
        <v>44493288000</v>
      </c>
      <c r="K78" s="65">
        <f>J78-(R78*1000000)</f>
        <v>8419288000</v>
      </c>
      <c r="L78" s="66">
        <f t="shared" si="8"/>
        <v>1.3535832797427654</v>
      </c>
      <c r="M78" s="43">
        <f>(J78/(O78*1000000))-1</f>
        <v>5.2000000000000046E-2</v>
      </c>
      <c r="N78" s="63">
        <f>(Q78*1000000)+I78</f>
        <v>6530500000</v>
      </c>
      <c r="O78">
        <v>42294</v>
      </c>
      <c r="P78">
        <v>5.4000000000000006E-2</v>
      </c>
      <c r="Q78">
        <v>6220</v>
      </c>
      <c r="R78">
        <f t="shared" si="9"/>
        <v>36074</v>
      </c>
      <c r="S78">
        <v>1.5980000000000001</v>
      </c>
      <c r="T78">
        <v>82637</v>
      </c>
      <c r="U78">
        <v>214680.1</v>
      </c>
    </row>
    <row r="79" spans="5:21" x14ac:dyDescent="0.3">
      <c r="E79" t="s">
        <v>165</v>
      </c>
      <c r="F79" t="s">
        <v>166</v>
      </c>
      <c r="G79">
        <v>114000</v>
      </c>
      <c r="H79">
        <f t="shared" si="5"/>
        <v>102600</v>
      </c>
      <c r="I79" s="60">
        <f t="shared" si="6"/>
        <v>513000000</v>
      </c>
      <c r="J79" s="62">
        <f t="shared" si="7"/>
        <v>43975704000</v>
      </c>
      <c r="K79" s="65">
        <f>J79-(R79*1000000)</f>
        <v>8938704000</v>
      </c>
      <c r="L79" s="66">
        <f t="shared" si="8"/>
        <v>1.3213161862527716</v>
      </c>
      <c r="M79" s="43">
        <f>(J79/(O79*1000000))-1</f>
        <v>5.2000000000000046E-2</v>
      </c>
      <c r="N79" s="63">
        <f>(Q79*1000000)+I79</f>
        <v>7278000000</v>
      </c>
      <c r="O79">
        <v>41802</v>
      </c>
      <c r="P79">
        <v>3.1E-2</v>
      </c>
      <c r="Q79">
        <v>6765</v>
      </c>
      <c r="R79">
        <f t="shared" si="9"/>
        <v>35037</v>
      </c>
      <c r="S79">
        <v>3.0880000000000001</v>
      </c>
      <c r="T79">
        <v>57773</v>
      </c>
      <c r="U79">
        <v>115752.5</v>
      </c>
    </row>
    <row r="80" spans="5:21" x14ac:dyDescent="0.3">
      <c r="E80" t="s">
        <v>167</v>
      </c>
      <c r="F80" t="s">
        <v>168</v>
      </c>
      <c r="G80">
        <v>92000</v>
      </c>
      <c r="H80">
        <f t="shared" si="5"/>
        <v>82800</v>
      </c>
      <c r="I80" s="60">
        <f t="shared" si="6"/>
        <v>414000000</v>
      </c>
      <c r="J80" s="62">
        <f t="shared" si="7"/>
        <v>43450756000</v>
      </c>
      <c r="K80" s="65">
        <f>J80-(R80*1000000)</f>
        <v>4276756000</v>
      </c>
      <c r="L80" s="66">
        <f t="shared" si="8"/>
        <v>2.0088097698449978</v>
      </c>
      <c r="M80" s="43">
        <f>(J80/(O80*1000000))-1</f>
        <v>5.2000000000000046E-2</v>
      </c>
      <c r="N80" s="63">
        <f>(Q80*1000000)+I80</f>
        <v>2543000000</v>
      </c>
      <c r="O80">
        <v>41303</v>
      </c>
      <c r="P80">
        <v>9.5000000000000001E-2</v>
      </c>
      <c r="Q80">
        <v>2129</v>
      </c>
      <c r="R80">
        <f t="shared" si="9"/>
        <v>39174</v>
      </c>
      <c r="S80">
        <v>-1E-3</v>
      </c>
      <c r="T80">
        <v>44792</v>
      </c>
      <c r="U80">
        <v>21279.5</v>
      </c>
    </row>
    <row r="81" spans="5:21" x14ac:dyDescent="0.3">
      <c r="E81" t="s">
        <v>169</v>
      </c>
      <c r="F81" t="s">
        <v>170</v>
      </c>
      <c r="G81">
        <v>17643</v>
      </c>
      <c r="H81">
        <f t="shared" si="5"/>
        <v>15878.7</v>
      </c>
      <c r="I81" s="60">
        <f t="shared" si="6"/>
        <v>79393500.000000015</v>
      </c>
      <c r="J81" s="62">
        <f t="shared" si="7"/>
        <v>43186809199.999992</v>
      </c>
      <c r="K81" s="65">
        <f>J81-(R81*1000000)</f>
        <v>3695209199.9999924</v>
      </c>
      <c r="L81" s="66">
        <f t="shared" si="8"/>
        <v>2.3679648830502993</v>
      </c>
      <c r="M81" s="43">
        <f>(J81/(O81*1000000))-1</f>
        <v>5.1999999999999824E-2</v>
      </c>
      <c r="N81" s="63">
        <f>(Q81*1000000)+I81</f>
        <v>1639893500</v>
      </c>
      <c r="O81">
        <v>41052.1</v>
      </c>
      <c r="P81">
        <v>0.14000000000000001</v>
      </c>
      <c r="Q81">
        <v>1560.5</v>
      </c>
      <c r="R81">
        <f t="shared" si="9"/>
        <v>39491.599999999999</v>
      </c>
      <c r="S81">
        <v>0.48699999999999999</v>
      </c>
      <c r="T81">
        <v>568190.19999999995</v>
      </c>
      <c r="U81" t="s">
        <v>14</v>
      </c>
    </row>
    <row r="82" spans="5:21" x14ac:dyDescent="0.3">
      <c r="E82" t="s">
        <v>171</v>
      </c>
      <c r="F82" t="s">
        <v>172</v>
      </c>
      <c r="G82">
        <v>121000</v>
      </c>
      <c r="H82">
        <f t="shared" si="5"/>
        <v>108900</v>
      </c>
      <c r="I82" s="60">
        <f t="shared" si="6"/>
        <v>544500000</v>
      </c>
      <c r="J82" s="62">
        <f t="shared" si="7"/>
        <v>42134704000</v>
      </c>
      <c r="K82" s="65">
        <f>J82-(R82*1000000)</f>
        <v>5106704000</v>
      </c>
      <c r="L82" s="66">
        <f t="shared" si="8"/>
        <v>1.6887248677248676</v>
      </c>
      <c r="M82" s="43">
        <f>(J82/(O82*1000000))-1</f>
        <v>5.2000000000000046E-2</v>
      </c>
      <c r="N82" s="63">
        <f>(Q82*1000000)+I82</f>
        <v>3568500000</v>
      </c>
      <c r="O82">
        <v>40052</v>
      </c>
      <c r="P82">
        <v>4.7E-2</v>
      </c>
      <c r="Q82">
        <v>3024</v>
      </c>
      <c r="R82">
        <f t="shared" si="9"/>
        <v>37028</v>
      </c>
      <c r="S82">
        <v>0.70499999999999996</v>
      </c>
      <c r="T82">
        <v>29109</v>
      </c>
      <c r="U82">
        <v>25360.5</v>
      </c>
    </row>
    <row r="83" spans="5:21" x14ac:dyDescent="0.3">
      <c r="E83" t="s">
        <v>173</v>
      </c>
      <c r="F83" t="s">
        <v>174</v>
      </c>
      <c r="G83">
        <v>137000</v>
      </c>
      <c r="H83">
        <f t="shared" si="5"/>
        <v>123300</v>
      </c>
      <c r="I83" s="60">
        <f t="shared" si="6"/>
        <v>616500000</v>
      </c>
      <c r="J83" s="62">
        <f t="shared" si="7"/>
        <v>41902212000</v>
      </c>
      <c r="K83" s="65">
        <f>J83-(R83*1000000)</f>
        <v>5896212000</v>
      </c>
      <c r="L83" s="66">
        <f t="shared" si="8"/>
        <v>1.5414933333333334</v>
      </c>
      <c r="M83" s="43">
        <f>(J83/(O83*1000000))-1</f>
        <v>5.2000000000000046E-2</v>
      </c>
      <c r="N83" s="63">
        <f>(Q83*1000000)+I83</f>
        <v>4441500000</v>
      </c>
      <c r="O83">
        <v>39831</v>
      </c>
      <c r="P83">
        <v>5.5999999999999994E-2</v>
      </c>
      <c r="Q83">
        <v>3825</v>
      </c>
      <c r="R83">
        <f t="shared" si="9"/>
        <v>36006</v>
      </c>
      <c r="S83">
        <v>-0.59</v>
      </c>
      <c r="T83">
        <v>137264</v>
      </c>
      <c r="U83">
        <v>183562.2</v>
      </c>
    </row>
    <row r="84" spans="5:21" x14ac:dyDescent="0.3">
      <c r="E84" t="s">
        <v>175</v>
      </c>
      <c r="F84" t="s">
        <v>176</v>
      </c>
      <c r="G84">
        <v>45420</v>
      </c>
      <c r="H84">
        <f t="shared" si="5"/>
        <v>40878</v>
      </c>
      <c r="I84" s="60">
        <f t="shared" si="6"/>
        <v>204390000</v>
      </c>
      <c r="J84" s="62">
        <f t="shared" si="7"/>
        <v>41885380000</v>
      </c>
      <c r="K84" s="65">
        <f>J84-(R84*1000000)</f>
        <v>4322380000</v>
      </c>
      <c r="L84" s="66">
        <f t="shared" si="8"/>
        <v>1.9193516873889875</v>
      </c>
      <c r="M84" s="43">
        <f>(J84/(O84*1000000))-1</f>
        <v>5.2000000000000046E-2</v>
      </c>
      <c r="N84" s="63">
        <f>(Q84*1000000)+I84</f>
        <v>2456390000</v>
      </c>
      <c r="O84">
        <v>39815</v>
      </c>
      <c r="P84">
        <v>3.4000000000000002E-2</v>
      </c>
      <c r="Q84">
        <v>2252</v>
      </c>
      <c r="R84">
        <f t="shared" si="9"/>
        <v>37563</v>
      </c>
      <c r="S84">
        <v>-0.29399999999999998</v>
      </c>
      <c r="T84">
        <v>112249</v>
      </c>
      <c r="U84">
        <v>31264.3</v>
      </c>
    </row>
    <row r="85" spans="5:21" x14ac:dyDescent="0.3">
      <c r="E85" t="s">
        <v>177</v>
      </c>
      <c r="F85" t="s">
        <v>178</v>
      </c>
      <c r="G85">
        <v>5000</v>
      </c>
      <c r="H85">
        <f t="shared" si="5"/>
        <v>4500</v>
      </c>
      <c r="I85" s="60">
        <f t="shared" si="6"/>
        <v>22500000</v>
      </c>
      <c r="J85" s="62">
        <f t="shared" si="7"/>
        <v>41817315600</v>
      </c>
      <c r="K85" s="65">
        <f>J85-(R85*1000000)</f>
        <v>2194715599.9999924</v>
      </c>
      <c r="L85" s="66">
        <f t="shared" si="8"/>
        <v>17.186496476115838</v>
      </c>
      <c r="M85" s="43">
        <f>(J85/(O85*1000000))-1</f>
        <v>5.2000000000000046E-2</v>
      </c>
      <c r="N85" s="63">
        <f>(Q85*1000000)+I85</f>
        <v>150200000</v>
      </c>
      <c r="O85">
        <v>39750.300000000003</v>
      </c>
      <c r="P85">
        <v>0.18</v>
      </c>
      <c r="Q85">
        <v>127.7</v>
      </c>
      <c r="R85">
        <f t="shared" si="9"/>
        <v>39622.600000000006</v>
      </c>
      <c r="S85" t="s">
        <v>14</v>
      </c>
      <c r="T85">
        <v>5676.9</v>
      </c>
      <c r="U85">
        <v>1940.6</v>
      </c>
    </row>
    <row r="86" spans="5:21" x14ac:dyDescent="0.3">
      <c r="E86" t="s">
        <v>179</v>
      </c>
      <c r="F86" t="s">
        <v>180</v>
      </c>
      <c r="G86">
        <v>9844</v>
      </c>
      <c r="H86">
        <f t="shared" si="5"/>
        <v>8859.6</v>
      </c>
      <c r="I86" s="60">
        <f t="shared" si="6"/>
        <v>44298000.000000007</v>
      </c>
      <c r="J86" s="62">
        <f t="shared" si="7"/>
        <v>41309094399.999992</v>
      </c>
      <c r="K86" s="65">
        <f>J86-(R86*1000000)</f>
        <v>2439794400</v>
      </c>
      <c r="L86" s="66">
        <f t="shared" si="8"/>
        <v>6.1316773058557423</v>
      </c>
      <c r="M86" s="43">
        <f>(J86/(O86*1000000))-1</f>
        <v>5.1999999999999824E-2</v>
      </c>
      <c r="N86" s="63">
        <f>(Q86*1000000)+I86</f>
        <v>442198000</v>
      </c>
      <c r="O86">
        <v>39267.199999999997</v>
      </c>
      <c r="P86">
        <v>0.17199999999999999</v>
      </c>
      <c r="Q86">
        <v>397.9</v>
      </c>
      <c r="R86">
        <f t="shared" si="9"/>
        <v>38869.299999999996</v>
      </c>
      <c r="S86">
        <v>-0.224</v>
      </c>
      <c r="T86">
        <v>265812.59999999998</v>
      </c>
      <c r="U86" t="s">
        <v>14</v>
      </c>
    </row>
    <row r="87" spans="5:21" x14ac:dyDescent="0.3">
      <c r="E87" t="s">
        <v>181</v>
      </c>
      <c r="F87" t="s">
        <v>182</v>
      </c>
      <c r="G87">
        <v>270000</v>
      </c>
      <c r="H87">
        <f t="shared" si="5"/>
        <v>243000</v>
      </c>
      <c r="I87" s="60">
        <f t="shared" si="6"/>
        <v>1215000000</v>
      </c>
      <c r="J87" s="62">
        <f t="shared" si="7"/>
        <v>40999490800</v>
      </c>
      <c r="K87" s="65">
        <f>J87-(R87*1000000)</f>
        <v>5086390800</v>
      </c>
      <c r="L87" s="66">
        <f t="shared" si="8"/>
        <v>1.6623278645663115</v>
      </c>
      <c r="M87" s="43">
        <f>(J87/(O87*1000000))-1</f>
        <v>5.2000000000000046E-2</v>
      </c>
      <c r="N87" s="63">
        <f>(Q87*1000000)+I87</f>
        <v>4274800000</v>
      </c>
      <c r="O87">
        <v>38972.9</v>
      </c>
      <c r="P87">
        <v>8.6999999999999994E-2</v>
      </c>
      <c r="Q87">
        <v>3059.8</v>
      </c>
      <c r="R87">
        <f t="shared" si="9"/>
        <v>35913.1</v>
      </c>
      <c r="S87">
        <v>0.17299999999999999</v>
      </c>
      <c r="T87">
        <v>14326</v>
      </c>
      <c r="U87">
        <v>65615.7</v>
      </c>
    </row>
    <row r="88" spans="5:21" x14ac:dyDescent="0.3">
      <c r="E88" t="s">
        <v>183</v>
      </c>
      <c r="F88" t="s">
        <v>184</v>
      </c>
      <c r="G88">
        <v>10800</v>
      </c>
      <c r="H88">
        <f t="shared" si="5"/>
        <v>9720</v>
      </c>
      <c r="I88" s="60">
        <f t="shared" si="6"/>
        <v>48600000</v>
      </c>
      <c r="J88" s="62">
        <f t="shared" si="7"/>
        <v>40740804000</v>
      </c>
      <c r="K88" s="65">
        <f>J88-(R88*1000000)</f>
        <v>8270804000</v>
      </c>
      <c r="L88" s="66">
        <f t="shared" si="8"/>
        <v>1.3218481700495446</v>
      </c>
      <c r="M88" s="43">
        <f>(J88/(O88*1000000))-1</f>
        <v>5.2000000000000046E-2</v>
      </c>
      <c r="N88" s="63">
        <f>(Q88*1000000)+I88</f>
        <v>6305600000</v>
      </c>
      <c r="O88">
        <v>38727</v>
      </c>
      <c r="P88">
        <v>0.18899999999999997</v>
      </c>
      <c r="Q88">
        <v>6257</v>
      </c>
      <c r="R88">
        <f t="shared" si="9"/>
        <v>32470</v>
      </c>
      <c r="S88" t="s">
        <v>14</v>
      </c>
      <c r="T88">
        <v>69980</v>
      </c>
      <c r="U88">
        <v>75710.100000000006</v>
      </c>
    </row>
    <row r="89" spans="5:21" x14ac:dyDescent="0.3">
      <c r="E89" t="s">
        <v>185</v>
      </c>
      <c r="F89" t="s">
        <v>186</v>
      </c>
      <c r="G89">
        <v>74413</v>
      </c>
      <c r="H89">
        <f t="shared" si="5"/>
        <v>66971.7</v>
      </c>
      <c r="I89" s="60">
        <f t="shared" si="6"/>
        <v>334858500</v>
      </c>
      <c r="J89" s="62">
        <f t="shared" si="7"/>
        <v>39300300400</v>
      </c>
      <c r="K89" s="65">
        <f>J89-(R89*1000000)</f>
        <v>4311000400.0000076</v>
      </c>
      <c r="L89" s="66">
        <f t="shared" si="8"/>
        <v>1.8202163485897684</v>
      </c>
      <c r="M89" s="43">
        <f>(J89/(O89*1000000))-1</f>
        <v>5.2000000000000046E-2</v>
      </c>
      <c r="N89" s="63">
        <f>(Q89*1000000)+I89</f>
        <v>2703258500</v>
      </c>
      <c r="O89">
        <v>37357.699999999997</v>
      </c>
      <c r="P89">
        <v>0.25600000000000001</v>
      </c>
      <c r="Q89">
        <v>2368.4</v>
      </c>
      <c r="R89">
        <f t="shared" si="9"/>
        <v>34989.299999999996</v>
      </c>
      <c r="S89">
        <v>9.7000000000000003E-2</v>
      </c>
      <c r="T89">
        <v>70108</v>
      </c>
      <c r="U89">
        <v>50908</v>
      </c>
    </row>
    <row r="90" spans="5:21" x14ac:dyDescent="0.3">
      <c r="E90" t="s">
        <v>187</v>
      </c>
      <c r="F90" t="s">
        <v>188</v>
      </c>
      <c r="G90">
        <v>14000</v>
      </c>
      <c r="H90">
        <f t="shared" si="5"/>
        <v>12600</v>
      </c>
      <c r="I90" s="60">
        <f t="shared" si="6"/>
        <v>63000000</v>
      </c>
      <c r="J90" s="62">
        <f t="shared" si="7"/>
        <v>39175428000</v>
      </c>
      <c r="K90" s="65">
        <f>J90-(R90*1000000)</f>
        <v>2277028000</v>
      </c>
      <c r="L90" s="66">
        <f t="shared" si="8"/>
        <v>6.6853435114503821</v>
      </c>
      <c r="M90" s="43">
        <f>(J90/(O90*1000000))-1</f>
        <v>5.2000000000000046E-2</v>
      </c>
      <c r="N90" s="63">
        <f>(Q90*1000000)+I90</f>
        <v>403600000</v>
      </c>
      <c r="O90">
        <v>37239</v>
      </c>
      <c r="P90">
        <v>1.3000000000000001E-2</v>
      </c>
      <c r="Q90">
        <v>340.6</v>
      </c>
      <c r="R90">
        <f t="shared" si="9"/>
        <v>36898.400000000001</v>
      </c>
      <c r="S90">
        <v>1.92</v>
      </c>
      <c r="T90">
        <v>12986.6</v>
      </c>
      <c r="U90">
        <v>3779</v>
      </c>
    </row>
    <row r="91" spans="5:21" x14ac:dyDescent="0.3">
      <c r="E91" t="s">
        <v>189</v>
      </c>
      <c r="F91" t="s">
        <v>190</v>
      </c>
      <c r="G91">
        <v>7000</v>
      </c>
      <c r="H91">
        <f t="shared" si="5"/>
        <v>6300</v>
      </c>
      <c r="I91" s="60">
        <f t="shared" si="6"/>
        <v>31500000</v>
      </c>
      <c r="J91" s="62">
        <f t="shared" si="7"/>
        <v>38433978400</v>
      </c>
      <c r="K91" s="65">
        <f>J91-(R91*1000000)</f>
        <v>6072178400.0000038</v>
      </c>
      <c r="L91" s="66">
        <f t="shared" si="8"/>
        <v>1.4553202952737045</v>
      </c>
      <c r="M91" s="43">
        <f>(J91/(O91*1000000))-1</f>
        <v>5.2000000000000046E-2</v>
      </c>
      <c r="N91" s="63">
        <f>(Q91*1000000)+I91</f>
        <v>4203899999.9999995</v>
      </c>
      <c r="O91">
        <v>36534.199999999997</v>
      </c>
      <c r="P91">
        <v>0.249</v>
      </c>
      <c r="Q91">
        <v>4172.3999999999996</v>
      </c>
      <c r="R91">
        <f t="shared" si="9"/>
        <v>32361.799999999996</v>
      </c>
      <c r="S91">
        <v>0.49099999999999999</v>
      </c>
      <c r="T91">
        <v>56969.8</v>
      </c>
      <c r="U91">
        <v>63579.8</v>
      </c>
    </row>
    <row r="92" spans="5:21" x14ac:dyDescent="0.3">
      <c r="E92" t="s">
        <v>191</v>
      </c>
      <c r="F92" t="s">
        <v>192</v>
      </c>
      <c r="G92">
        <v>73100</v>
      </c>
      <c r="H92">
        <f t="shared" si="5"/>
        <v>65790</v>
      </c>
      <c r="I92" s="60">
        <f t="shared" si="6"/>
        <v>328950000</v>
      </c>
      <c r="J92" s="62">
        <f t="shared" si="7"/>
        <v>38289644000</v>
      </c>
      <c r="K92" s="65">
        <f>J92-(R92*1000000)</f>
        <v>3825644000</v>
      </c>
      <c r="L92" s="66">
        <f t="shared" si="8"/>
        <v>1.9791226073460941</v>
      </c>
      <c r="M92" s="43">
        <f>(J92/(O92*1000000))-1</f>
        <v>5.2000000000000046E-2</v>
      </c>
      <c r="N92" s="63">
        <f>(Q92*1000000)+I92</f>
        <v>2261950000</v>
      </c>
      <c r="O92">
        <v>36397</v>
      </c>
      <c r="P92">
        <v>0.06</v>
      </c>
      <c r="Q92">
        <v>1933</v>
      </c>
      <c r="R92">
        <f t="shared" si="9"/>
        <v>34464</v>
      </c>
      <c r="S92">
        <v>-0.54400000000000004</v>
      </c>
      <c r="T92">
        <v>22536</v>
      </c>
      <c r="U92">
        <v>132529.5</v>
      </c>
    </row>
    <row r="93" spans="5:21" x14ac:dyDescent="0.3">
      <c r="E93" t="s">
        <v>193</v>
      </c>
      <c r="F93" t="s">
        <v>194</v>
      </c>
      <c r="G93">
        <v>202000</v>
      </c>
      <c r="H93">
        <f t="shared" si="5"/>
        <v>181800</v>
      </c>
      <c r="I93" s="60">
        <f t="shared" si="6"/>
        <v>909000000</v>
      </c>
      <c r="J93" s="62">
        <f t="shared" si="7"/>
        <v>38288276399.999992</v>
      </c>
      <c r="K93" s="65">
        <f>J93-(R93*1000000)</f>
        <v>4273776399.9999924</v>
      </c>
      <c r="L93" s="66">
        <f t="shared" si="8"/>
        <v>1.7947994288593954</v>
      </c>
      <c r="M93" s="43">
        <f>(J93/(O93*1000000))-1</f>
        <v>5.1999999999999824E-2</v>
      </c>
      <c r="N93" s="63">
        <f>(Q93*1000000)+I93</f>
        <v>3290200000</v>
      </c>
      <c r="O93">
        <v>36395.699999999997</v>
      </c>
      <c r="P93">
        <v>4.4999999999999998E-2</v>
      </c>
      <c r="Q93">
        <v>2381.1999999999998</v>
      </c>
      <c r="R93">
        <f t="shared" si="9"/>
        <v>34014.5</v>
      </c>
      <c r="S93">
        <v>3.9E-2</v>
      </c>
      <c r="T93">
        <v>18982.5</v>
      </c>
      <c r="U93" t="s">
        <v>14</v>
      </c>
    </row>
    <row r="94" spans="5:21" x14ac:dyDescent="0.3">
      <c r="E94" t="s">
        <v>195</v>
      </c>
      <c r="F94" t="s">
        <v>196</v>
      </c>
      <c r="G94">
        <v>105600</v>
      </c>
      <c r="H94">
        <f t="shared" si="5"/>
        <v>95040</v>
      </c>
      <c r="I94" s="60">
        <f t="shared" si="6"/>
        <v>475200000</v>
      </c>
      <c r="J94" s="62">
        <f t="shared" si="7"/>
        <v>38075036000</v>
      </c>
      <c r="K94" s="65">
        <f>J94-(R94*1000000)</f>
        <v>5227036000</v>
      </c>
      <c r="L94" s="66">
        <f t="shared" si="8"/>
        <v>1.5626415545590433</v>
      </c>
      <c r="M94" s="43">
        <f>(J94/(O94*1000000))-1</f>
        <v>5.2000000000000046E-2</v>
      </c>
      <c r="N94" s="63">
        <f>(Q94*1000000)+I94</f>
        <v>3820200000</v>
      </c>
      <c r="O94">
        <v>36193</v>
      </c>
      <c r="P94">
        <v>0.16899999999999998</v>
      </c>
      <c r="Q94">
        <v>3345</v>
      </c>
      <c r="R94">
        <f t="shared" si="9"/>
        <v>32848</v>
      </c>
      <c r="S94">
        <v>0.14899999999999999</v>
      </c>
      <c r="T94">
        <v>45408</v>
      </c>
      <c r="U94">
        <v>48883</v>
      </c>
    </row>
    <row r="95" spans="5:21" x14ac:dyDescent="0.3">
      <c r="E95" t="s">
        <v>197</v>
      </c>
      <c r="F95" t="s">
        <v>198</v>
      </c>
      <c r="G95">
        <v>33383</v>
      </c>
      <c r="H95">
        <f t="shared" si="5"/>
        <v>30044.7</v>
      </c>
      <c r="I95" s="60">
        <f t="shared" si="6"/>
        <v>150223500</v>
      </c>
      <c r="J95" s="62">
        <f t="shared" si="7"/>
        <v>37856220000</v>
      </c>
      <c r="K95" s="65">
        <f>J95-(R95*1000000)</f>
        <v>3881220000</v>
      </c>
      <c r="L95" s="66">
        <f t="shared" si="8"/>
        <v>1.9309552238805969</v>
      </c>
      <c r="M95" s="43">
        <f>(J95/(O95*1000000))-1</f>
        <v>5.2000000000000046E-2</v>
      </c>
      <c r="N95" s="63">
        <f>(Q95*1000000)+I95</f>
        <v>2160223500</v>
      </c>
      <c r="O95">
        <v>35985</v>
      </c>
      <c r="P95">
        <v>7.2999999999999995E-2</v>
      </c>
      <c r="Q95">
        <v>2010</v>
      </c>
      <c r="R95">
        <f t="shared" si="9"/>
        <v>33975</v>
      </c>
      <c r="S95">
        <v>-0.46700000000000003</v>
      </c>
      <c r="T95">
        <v>119666</v>
      </c>
      <c r="U95">
        <v>48623.7</v>
      </c>
    </row>
    <row r="96" spans="5:21" x14ac:dyDescent="0.3">
      <c r="E96" t="s">
        <v>199</v>
      </c>
      <c r="F96" t="s">
        <v>200</v>
      </c>
      <c r="G96">
        <v>4900</v>
      </c>
      <c r="H96">
        <f t="shared" si="5"/>
        <v>4410</v>
      </c>
      <c r="I96" s="60">
        <f t="shared" si="6"/>
        <v>22050000</v>
      </c>
      <c r="J96" s="62">
        <f t="shared" si="7"/>
        <v>35825860000</v>
      </c>
      <c r="K96" s="65">
        <f>J96-(R96*1000000)</f>
        <v>2104860000</v>
      </c>
      <c r="L96" s="66">
        <f t="shared" si="8"/>
        <v>6.3019760479041915</v>
      </c>
      <c r="M96" s="43">
        <f>(J96/(O96*1000000))-1</f>
        <v>5.2000000000000046E-2</v>
      </c>
      <c r="N96" s="63">
        <f>(Q96*1000000)+I96</f>
        <v>356050000</v>
      </c>
      <c r="O96">
        <v>34055</v>
      </c>
      <c r="P96">
        <v>0.29899999999999999</v>
      </c>
      <c r="Q96">
        <v>334</v>
      </c>
      <c r="R96">
        <f t="shared" si="9"/>
        <v>33721</v>
      </c>
      <c r="S96" t="s">
        <v>14</v>
      </c>
      <c r="T96">
        <v>26830</v>
      </c>
      <c r="U96">
        <v>3974.4</v>
      </c>
    </row>
    <row r="97" spans="5:21" x14ac:dyDescent="0.3">
      <c r="E97" t="s">
        <v>201</v>
      </c>
      <c r="F97" t="s">
        <v>202</v>
      </c>
      <c r="G97">
        <v>93516</v>
      </c>
      <c r="H97">
        <f t="shared" si="5"/>
        <v>84164.4</v>
      </c>
      <c r="I97" s="60">
        <f t="shared" si="6"/>
        <v>420822000</v>
      </c>
      <c r="J97" s="62">
        <f t="shared" si="7"/>
        <v>34468780000</v>
      </c>
      <c r="K97" s="65">
        <f>J97-(R97*1000000)</f>
        <v>7052780000</v>
      </c>
      <c r="L97" s="66">
        <f t="shared" si="8"/>
        <v>1.3185230884277435</v>
      </c>
      <c r="M97" s="43">
        <f>(J97/(O97*1000000))-1</f>
        <v>5.2000000000000046E-2</v>
      </c>
      <c r="N97" s="63">
        <f>(Q97*1000000)+I97</f>
        <v>5769822000</v>
      </c>
      <c r="O97">
        <v>32765</v>
      </c>
      <c r="P97">
        <v>3.5000000000000003E-2</v>
      </c>
      <c r="Q97">
        <v>5349</v>
      </c>
      <c r="R97">
        <f t="shared" si="9"/>
        <v>27416</v>
      </c>
      <c r="S97">
        <v>0.10100000000000001</v>
      </c>
      <c r="T97">
        <v>36500</v>
      </c>
      <c r="U97">
        <v>119659.8</v>
      </c>
    </row>
    <row r="98" spans="5:21" x14ac:dyDescent="0.3">
      <c r="E98" t="s">
        <v>203</v>
      </c>
      <c r="F98" t="s">
        <v>204</v>
      </c>
      <c r="G98">
        <v>30000</v>
      </c>
      <c r="H98">
        <f t="shared" si="5"/>
        <v>27000</v>
      </c>
      <c r="I98" s="60">
        <f t="shared" si="6"/>
        <v>135000000</v>
      </c>
      <c r="J98" s="62">
        <f t="shared" si="7"/>
        <v>34456156000</v>
      </c>
      <c r="K98" s="65">
        <f>J98-(R98*1000000)</f>
        <v>7390156000</v>
      </c>
      <c r="L98" s="66">
        <f t="shared" si="8"/>
        <v>1.2994823281167576</v>
      </c>
      <c r="M98" s="43">
        <f>(J98/(O98*1000000))-1</f>
        <v>5.2000000000000046E-2</v>
      </c>
      <c r="N98" s="63">
        <f>(Q98*1000000)+I98</f>
        <v>5822000000</v>
      </c>
      <c r="O98">
        <v>32753</v>
      </c>
      <c r="P98">
        <v>0.161</v>
      </c>
      <c r="Q98">
        <v>5687</v>
      </c>
      <c r="R98">
        <f t="shared" si="9"/>
        <v>27066</v>
      </c>
      <c r="S98">
        <v>7.0999999999999994E-2</v>
      </c>
      <c r="T98">
        <v>59352</v>
      </c>
      <c r="U98">
        <v>119125.3</v>
      </c>
    </row>
    <row r="99" spans="5:21" x14ac:dyDescent="0.3">
      <c r="E99" t="s">
        <v>205</v>
      </c>
      <c r="F99" t="s">
        <v>206</v>
      </c>
      <c r="G99">
        <v>10495</v>
      </c>
      <c r="H99">
        <f t="shared" si="5"/>
        <v>9445.5</v>
      </c>
      <c r="I99" s="60">
        <f t="shared" si="6"/>
        <v>47227500</v>
      </c>
      <c r="J99" s="62">
        <f t="shared" si="7"/>
        <v>34382831600</v>
      </c>
      <c r="K99" s="65">
        <f>J99-(R99*1000000)</f>
        <v>2475431600.0000038</v>
      </c>
      <c r="L99" s="66">
        <f t="shared" si="8"/>
        <v>3.1904003093182158</v>
      </c>
      <c r="M99" s="43">
        <f>(J99/(O99*1000000))-1</f>
        <v>5.2000000000000046E-2</v>
      </c>
      <c r="N99" s="63">
        <f>(Q99*1000000)+I99</f>
        <v>823127500</v>
      </c>
      <c r="O99">
        <v>32683.3</v>
      </c>
      <c r="P99">
        <v>0.02</v>
      </c>
      <c r="Q99">
        <v>775.9</v>
      </c>
      <c r="R99">
        <f t="shared" si="9"/>
        <v>31907.399999999998</v>
      </c>
      <c r="S99">
        <v>9.8379999999999992</v>
      </c>
      <c r="T99">
        <v>16381.2</v>
      </c>
      <c r="U99" t="s">
        <v>14</v>
      </c>
    </row>
    <row r="100" spans="5:21" x14ac:dyDescent="0.3">
      <c r="E100" t="s">
        <v>207</v>
      </c>
      <c r="F100" t="s">
        <v>208</v>
      </c>
      <c r="G100">
        <v>47600</v>
      </c>
      <c r="H100">
        <f t="shared" si="5"/>
        <v>42840</v>
      </c>
      <c r="I100" s="60">
        <f t="shared" si="6"/>
        <v>214200000</v>
      </c>
      <c r="J100" s="62">
        <f t="shared" si="7"/>
        <v>34060604000</v>
      </c>
      <c r="K100" s="65">
        <f>J100-(R100*1000000)</f>
        <v>7698604000</v>
      </c>
      <c r="L100" s="66">
        <f t="shared" si="8"/>
        <v>1.279900914380715</v>
      </c>
      <c r="M100" s="43">
        <f>(J100/(O100*1000000))-1</f>
        <v>5.2000000000000046E-2</v>
      </c>
      <c r="N100" s="63">
        <f>(Q100*1000000)+I100</f>
        <v>6229200000</v>
      </c>
      <c r="O100">
        <v>32377</v>
      </c>
      <c r="P100">
        <v>7.9000000000000001E-2</v>
      </c>
      <c r="Q100">
        <v>6015</v>
      </c>
      <c r="R100">
        <f t="shared" si="9"/>
        <v>26362</v>
      </c>
      <c r="S100">
        <v>2.0350000000000001</v>
      </c>
      <c r="T100">
        <v>372538</v>
      </c>
      <c r="U100">
        <v>38340.699999999997</v>
      </c>
    </row>
    <row r="101" spans="5:21" x14ac:dyDescent="0.3">
      <c r="E101" t="s">
        <v>209</v>
      </c>
      <c r="F101" t="s">
        <v>210</v>
      </c>
      <c r="G101">
        <v>37346</v>
      </c>
      <c r="H101">
        <f t="shared" si="5"/>
        <v>33611.4</v>
      </c>
      <c r="I101" s="60">
        <f t="shared" si="6"/>
        <v>168057000.00000003</v>
      </c>
      <c r="J101" s="62">
        <f t="shared" si="7"/>
        <v>33641908000.000004</v>
      </c>
      <c r="K101" s="65">
        <f>J101-(R101*1000000)</f>
        <v>4278208000.0000038</v>
      </c>
      <c r="L101" s="66">
        <f t="shared" si="8"/>
        <v>1.6358383359461643</v>
      </c>
      <c r="M101" s="43">
        <f>(J101/(O101*1000000))-1</f>
        <v>5.2000000000000046E-2</v>
      </c>
      <c r="N101" s="63">
        <f>(Q101*1000000)+I101</f>
        <v>2783357000</v>
      </c>
      <c r="O101">
        <v>31979</v>
      </c>
      <c r="P101">
        <v>0.192</v>
      </c>
      <c r="Q101">
        <v>2615.3000000000002</v>
      </c>
      <c r="R101">
        <f t="shared" si="9"/>
        <v>29363.7</v>
      </c>
      <c r="S101">
        <v>0.64300000000000002</v>
      </c>
      <c r="T101">
        <v>46575</v>
      </c>
      <c r="U101">
        <v>42099.5</v>
      </c>
    </row>
    <row r="102" spans="5:21" x14ac:dyDescent="0.3">
      <c r="E102" t="s">
        <v>211</v>
      </c>
      <c r="F102" t="s">
        <v>212</v>
      </c>
      <c r="G102">
        <v>62600</v>
      </c>
      <c r="H102">
        <f t="shared" si="5"/>
        <v>56340</v>
      </c>
      <c r="I102" s="60">
        <f t="shared" si="6"/>
        <v>281700000</v>
      </c>
      <c r="J102" s="62">
        <f t="shared" si="7"/>
        <v>33512512000.000004</v>
      </c>
      <c r="K102" s="65">
        <f>J102-(R102*1000000)</f>
        <v>8090512000.0000038</v>
      </c>
      <c r="L102" s="66">
        <f t="shared" si="8"/>
        <v>1.2574622318930686</v>
      </c>
      <c r="M102" s="43">
        <f>(J102/(O102*1000000))-1</f>
        <v>5.2000000000000046E-2</v>
      </c>
      <c r="N102" s="63">
        <f>(Q102*1000000)+I102</f>
        <v>6715700000</v>
      </c>
      <c r="O102">
        <v>31856</v>
      </c>
      <c r="P102">
        <v>-0.1</v>
      </c>
      <c r="Q102">
        <v>6434</v>
      </c>
      <c r="R102">
        <f t="shared" si="9"/>
        <v>25422</v>
      </c>
      <c r="S102">
        <v>4.1550000000000002</v>
      </c>
      <c r="T102">
        <v>83216</v>
      </c>
      <c r="U102">
        <v>200334.1</v>
      </c>
    </row>
    <row r="103" spans="5:21" x14ac:dyDescent="0.3">
      <c r="E103" t="s">
        <v>213</v>
      </c>
      <c r="F103" t="s">
        <v>214</v>
      </c>
      <c r="G103">
        <v>33689</v>
      </c>
      <c r="H103">
        <f t="shared" si="5"/>
        <v>30320.1</v>
      </c>
      <c r="I103" s="60">
        <f t="shared" si="6"/>
        <v>151600500</v>
      </c>
      <c r="J103" s="62">
        <f t="shared" si="7"/>
        <v>32998925600.000004</v>
      </c>
      <c r="K103" s="65">
        <f>J103-(R103*1000000)</f>
        <v>3923025600.0000076</v>
      </c>
      <c r="L103" s="66">
        <f t="shared" si="8"/>
        <v>1.7116914350538888</v>
      </c>
      <c r="M103" s="43">
        <f>(J103/(O103*1000000))-1</f>
        <v>5.2000000000000046E-2</v>
      </c>
      <c r="N103" s="63">
        <f>(Q103*1000000)+I103</f>
        <v>2443500500</v>
      </c>
      <c r="O103">
        <v>31367.8</v>
      </c>
      <c r="P103">
        <v>4.4999999999999998E-2</v>
      </c>
      <c r="Q103">
        <v>2291.9</v>
      </c>
      <c r="R103">
        <f t="shared" si="9"/>
        <v>29075.899999999998</v>
      </c>
      <c r="S103">
        <v>-5.3999999999999999E-2</v>
      </c>
      <c r="T103">
        <v>158506.79999999999</v>
      </c>
      <c r="U103" t="s">
        <v>14</v>
      </c>
    </row>
    <row r="104" spans="5:21" x14ac:dyDescent="0.3">
      <c r="E104" t="s">
        <v>215</v>
      </c>
      <c r="F104" t="s">
        <v>216</v>
      </c>
      <c r="G104">
        <v>60000</v>
      </c>
      <c r="H104">
        <f t="shared" si="5"/>
        <v>54000</v>
      </c>
      <c r="I104" s="60">
        <f t="shared" si="6"/>
        <v>270000000</v>
      </c>
      <c r="J104" s="62">
        <f t="shared" si="7"/>
        <v>32456304000</v>
      </c>
      <c r="K104" s="65">
        <f>J104-(R104*1000000)</f>
        <v>3512304000</v>
      </c>
      <c r="L104" s="66">
        <f t="shared" si="8"/>
        <v>1.8408301886792453</v>
      </c>
      <c r="M104" s="43">
        <f>(J104/(O104*1000000))-1</f>
        <v>5.2000000000000046E-2</v>
      </c>
      <c r="N104" s="63">
        <f>(Q104*1000000)+I104</f>
        <v>2178000000</v>
      </c>
      <c r="O104">
        <v>30852</v>
      </c>
      <c r="P104">
        <v>6.9000000000000006E-2</v>
      </c>
      <c r="Q104">
        <v>1908</v>
      </c>
      <c r="R104">
        <f t="shared" si="9"/>
        <v>28944</v>
      </c>
      <c r="S104">
        <v>4.5469999999999997</v>
      </c>
      <c r="T104">
        <v>55493</v>
      </c>
      <c r="U104">
        <v>21144.9</v>
      </c>
    </row>
    <row r="105" spans="5:21" x14ac:dyDescent="0.3">
      <c r="E105" t="s">
        <v>217</v>
      </c>
      <c r="F105" t="s">
        <v>218</v>
      </c>
      <c r="G105">
        <v>103000</v>
      </c>
      <c r="H105">
        <f t="shared" si="5"/>
        <v>92700</v>
      </c>
      <c r="I105" s="60">
        <f t="shared" si="6"/>
        <v>463500000</v>
      </c>
      <c r="J105" s="62">
        <f t="shared" si="7"/>
        <v>32168056000</v>
      </c>
      <c r="K105" s="65">
        <f>J105-(R105*1000000)</f>
        <v>3958056000</v>
      </c>
      <c r="L105" s="66">
        <f t="shared" si="8"/>
        <v>1.6714763513513513</v>
      </c>
      <c r="M105" s="43">
        <f>(J105/(O105*1000000))-1</f>
        <v>5.2000000000000046E-2</v>
      </c>
      <c r="N105" s="63">
        <f>(Q105*1000000)+I105</f>
        <v>2831500000</v>
      </c>
      <c r="O105">
        <v>30578</v>
      </c>
      <c r="P105">
        <v>0.11599999999999999</v>
      </c>
      <c r="Q105">
        <v>2368</v>
      </c>
      <c r="R105">
        <f t="shared" si="9"/>
        <v>28210</v>
      </c>
      <c r="S105">
        <v>3.964</v>
      </c>
      <c r="T105">
        <v>67173</v>
      </c>
      <c r="U105">
        <v>140412.20000000001</v>
      </c>
    </row>
    <row r="106" spans="5:21" x14ac:dyDescent="0.3">
      <c r="E106" t="s">
        <v>219</v>
      </c>
      <c r="F106" t="s">
        <v>220</v>
      </c>
      <c r="G106">
        <v>22400</v>
      </c>
      <c r="H106">
        <f t="shared" si="5"/>
        <v>20160</v>
      </c>
      <c r="I106" s="60">
        <f t="shared" si="6"/>
        <v>100800000</v>
      </c>
      <c r="J106" s="62">
        <f t="shared" si="7"/>
        <v>31980800000</v>
      </c>
      <c r="K106" s="65">
        <f>J106-(R106*1000000)</f>
        <v>6044800000</v>
      </c>
      <c r="L106" s="66">
        <f t="shared" si="8"/>
        <v>1.3541218637992831</v>
      </c>
      <c r="M106" s="43">
        <f>(J106/(O106*1000000))-1</f>
        <v>5.2000000000000046E-2</v>
      </c>
      <c r="N106" s="63">
        <f>(Q106*1000000)+I106</f>
        <v>4564800000</v>
      </c>
      <c r="O106">
        <v>30400</v>
      </c>
      <c r="P106">
        <v>6.7000000000000004E-2</v>
      </c>
      <c r="Q106">
        <v>4464</v>
      </c>
      <c r="R106">
        <f t="shared" si="9"/>
        <v>25936</v>
      </c>
      <c r="S106">
        <v>0.51200000000000001</v>
      </c>
      <c r="T106">
        <v>53831</v>
      </c>
      <c r="U106" t="s">
        <v>14</v>
      </c>
    </row>
    <row r="107" spans="5:21" x14ac:dyDescent="0.3">
      <c r="E107" t="s">
        <v>221</v>
      </c>
      <c r="F107" t="s">
        <v>222</v>
      </c>
      <c r="G107">
        <v>36000</v>
      </c>
      <c r="H107">
        <f t="shared" si="5"/>
        <v>32400</v>
      </c>
      <c r="I107" s="60">
        <f t="shared" si="6"/>
        <v>162000000</v>
      </c>
      <c r="J107" s="62">
        <f t="shared" si="7"/>
        <v>31971332000</v>
      </c>
      <c r="K107" s="65">
        <f>J107-(R107*1000000)</f>
        <v>15715332000</v>
      </c>
      <c r="L107" s="66">
        <f t="shared" si="8"/>
        <v>1.1118027591085957</v>
      </c>
      <c r="M107" s="43">
        <f>(J107/(O107*1000000))-1</f>
        <v>5.2000000000000046E-2</v>
      </c>
      <c r="N107" s="63">
        <f>(Q107*1000000)+I107</f>
        <v>14297000000</v>
      </c>
      <c r="O107">
        <v>30391</v>
      </c>
      <c r="P107">
        <v>0.495</v>
      </c>
      <c r="Q107">
        <v>14135</v>
      </c>
      <c r="R107">
        <f t="shared" si="9"/>
        <v>16256</v>
      </c>
      <c r="S107">
        <v>1.778</v>
      </c>
      <c r="T107">
        <v>43376</v>
      </c>
      <c r="U107">
        <v>45739.4</v>
      </c>
    </row>
    <row r="108" spans="5:21" x14ac:dyDescent="0.3">
      <c r="E108" t="s">
        <v>223</v>
      </c>
      <c r="F108" t="s">
        <v>224</v>
      </c>
      <c r="G108">
        <v>30400</v>
      </c>
      <c r="H108">
        <f t="shared" si="5"/>
        <v>27360</v>
      </c>
      <c r="I108" s="60">
        <f t="shared" si="6"/>
        <v>136800000</v>
      </c>
      <c r="J108" s="62">
        <f t="shared" si="7"/>
        <v>31856664000</v>
      </c>
      <c r="K108" s="65">
        <f>J108-(R108*1000000)</f>
        <v>4097664000</v>
      </c>
      <c r="L108" s="66">
        <f t="shared" si="8"/>
        <v>1.6241236623067776</v>
      </c>
      <c r="M108" s="43">
        <f>(J108/(O108*1000000))-1</f>
        <v>5.2000000000000046E-2</v>
      </c>
      <c r="N108" s="63">
        <f>(Q108*1000000)+I108</f>
        <v>2659800000</v>
      </c>
      <c r="O108">
        <v>30282</v>
      </c>
      <c r="P108">
        <v>4.8000000000000001E-2</v>
      </c>
      <c r="Q108">
        <v>2523</v>
      </c>
      <c r="R108">
        <f t="shared" si="9"/>
        <v>27759</v>
      </c>
      <c r="S108">
        <v>0.22700000000000001</v>
      </c>
      <c r="T108">
        <v>104233</v>
      </c>
      <c r="U108">
        <v>36126.699999999997</v>
      </c>
    </row>
    <row r="109" spans="5:21" x14ac:dyDescent="0.3">
      <c r="E109" t="s">
        <v>225</v>
      </c>
      <c r="F109" t="s">
        <v>226</v>
      </c>
      <c r="G109">
        <v>48410</v>
      </c>
      <c r="H109">
        <f t="shared" si="5"/>
        <v>43569</v>
      </c>
      <c r="I109" s="60">
        <f t="shared" si="6"/>
        <v>217845000</v>
      </c>
      <c r="J109" s="62">
        <f t="shared" si="7"/>
        <v>31786600800</v>
      </c>
      <c r="K109" s="65">
        <f>J109-(R109*1000000)</f>
        <v>2514700800</v>
      </c>
      <c r="L109" s="66">
        <f t="shared" si="8"/>
        <v>2.6652896661367249</v>
      </c>
      <c r="M109" s="43">
        <f>(J109/(O109*1000000))-1</f>
        <v>5.2000000000000046E-2</v>
      </c>
      <c r="N109" s="63">
        <f>(Q109*1000000)+I109</f>
        <v>1161345000</v>
      </c>
      <c r="O109">
        <v>30215.4</v>
      </c>
      <c r="P109">
        <v>-0.08</v>
      </c>
      <c r="Q109">
        <v>943.5</v>
      </c>
      <c r="R109">
        <f t="shared" si="9"/>
        <v>29271.9</v>
      </c>
      <c r="S109">
        <v>231.78299999999999</v>
      </c>
      <c r="T109">
        <v>8989.2999999999993</v>
      </c>
      <c r="U109">
        <v>685.7</v>
      </c>
    </row>
    <row r="110" spans="5:21" x14ac:dyDescent="0.3">
      <c r="E110" t="s">
        <v>227</v>
      </c>
      <c r="F110" t="s">
        <v>228</v>
      </c>
      <c r="G110">
        <v>85000</v>
      </c>
      <c r="H110">
        <f t="shared" si="5"/>
        <v>76500</v>
      </c>
      <c r="I110" s="60">
        <f t="shared" si="6"/>
        <v>382500000</v>
      </c>
      <c r="J110" s="62">
        <f t="shared" si="7"/>
        <v>31659940000</v>
      </c>
      <c r="K110" s="65">
        <f>J110-(R110*1000000)</f>
        <v>4793940000</v>
      </c>
      <c r="L110" s="66">
        <f t="shared" si="8"/>
        <v>1.4846515949210282</v>
      </c>
      <c r="M110" s="43">
        <f>(J110/(O110*1000000))-1</f>
        <v>5.2000000000000046E-2</v>
      </c>
      <c r="N110" s="63">
        <f>(Q110*1000000)+I110</f>
        <v>3611500000</v>
      </c>
      <c r="O110">
        <v>30095</v>
      </c>
      <c r="P110">
        <v>0.16600000000000001</v>
      </c>
      <c r="Q110">
        <v>3229</v>
      </c>
      <c r="R110">
        <f t="shared" si="9"/>
        <v>26866</v>
      </c>
      <c r="S110">
        <v>0.60199999999999998</v>
      </c>
      <c r="T110">
        <v>37653</v>
      </c>
      <c r="U110">
        <v>45821</v>
      </c>
    </row>
    <row r="111" spans="5:21" x14ac:dyDescent="0.3">
      <c r="E111" t="s">
        <v>229</v>
      </c>
      <c r="F111" t="s">
        <v>230</v>
      </c>
      <c r="G111">
        <v>20100</v>
      </c>
      <c r="H111">
        <f t="shared" si="5"/>
        <v>18090</v>
      </c>
      <c r="I111" s="60">
        <f t="shared" si="6"/>
        <v>90450000</v>
      </c>
      <c r="J111" s="62">
        <f t="shared" si="7"/>
        <v>31219993599.999996</v>
      </c>
      <c r="K111" s="65">
        <f>J111-(R111*1000000)</f>
        <v>2259393599.9999962</v>
      </c>
      <c r="L111" s="66">
        <f t="shared" si="8"/>
        <v>3.1546964535046023</v>
      </c>
      <c r="M111" s="43">
        <f>(J111/(O111*1000000))-1</f>
        <v>5.1999999999999824E-2</v>
      </c>
      <c r="N111" s="63">
        <f>(Q111*1000000)+I111</f>
        <v>806650000</v>
      </c>
      <c r="O111">
        <v>29676.799999999999</v>
      </c>
      <c r="P111">
        <v>0.107</v>
      </c>
      <c r="Q111">
        <v>716.2</v>
      </c>
      <c r="R111">
        <f t="shared" si="9"/>
        <v>28960.6</v>
      </c>
      <c r="S111">
        <v>0.78200000000000003</v>
      </c>
      <c r="T111">
        <v>17784.400000000001</v>
      </c>
      <c r="U111">
        <v>6564.4</v>
      </c>
    </row>
    <row r="112" spans="5:21" x14ac:dyDescent="0.3">
      <c r="E112" t="s">
        <v>231</v>
      </c>
      <c r="F112" t="s">
        <v>232</v>
      </c>
      <c r="G112">
        <v>77400</v>
      </c>
      <c r="H112">
        <f t="shared" si="5"/>
        <v>69660</v>
      </c>
      <c r="I112" s="60">
        <f t="shared" si="6"/>
        <v>348300000</v>
      </c>
      <c r="J112" s="62">
        <f t="shared" si="7"/>
        <v>31165500000</v>
      </c>
      <c r="K112" s="65">
        <f>J112-(R112*1000000)</f>
        <v>9451500000</v>
      </c>
      <c r="L112" s="66">
        <f t="shared" si="8"/>
        <v>1.1947288585513842</v>
      </c>
      <c r="M112" s="43">
        <f>(J112/(O112*1000000))-1</f>
        <v>5.2000000000000046E-2</v>
      </c>
      <c r="N112" s="63">
        <f>(Q112*1000000)+I112</f>
        <v>8259300000</v>
      </c>
      <c r="O112">
        <v>29625</v>
      </c>
      <c r="P112">
        <v>3.1E-2</v>
      </c>
      <c r="Q112">
        <v>7911</v>
      </c>
      <c r="R112">
        <f t="shared" si="9"/>
        <v>21714</v>
      </c>
      <c r="S112">
        <v>0.311</v>
      </c>
      <c r="T112">
        <v>39801</v>
      </c>
      <c r="U112">
        <v>137516.70000000001</v>
      </c>
    </row>
    <row r="113" spans="5:21" x14ac:dyDescent="0.3">
      <c r="E113" t="s">
        <v>233</v>
      </c>
      <c r="F113" t="s">
        <v>234</v>
      </c>
      <c r="G113">
        <v>5870</v>
      </c>
      <c r="H113">
        <f t="shared" si="5"/>
        <v>5283</v>
      </c>
      <c r="I113" s="60">
        <f t="shared" si="6"/>
        <v>26415000</v>
      </c>
      <c r="J113" s="62">
        <f t="shared" si="7"/>
        <v>30638448000</v>
      </c>
      <c r="K113" s="65">
        <f>J113-(R113*1000000)</f>
        <v>2297448000</v>
      </c>
      <c r="L113" s="66">
        <f t="shared" si="8"/>
        <v>2.9341609195402301</v>
      </c>
      <c r="M113" s="43">
        <f>(J113/(O113*1000000))-1</f>
        <v>5.2000000000000046E-2</v>
      </c>
      <c r="N113" s="63">
        <f>(Q113*1000000)+I113</f>
        <v>809415000</v>
      </c>
      <c r="O113">
        <v>29124</v>
      </c>
      <c r="P113">
        <v>-6.9999999999999993E-3</v>
      </c>
      <c r="Q113">
        <v>783</v>
      </c>
      <c r="R113">
        <f t="shared" si="9"/>
        <v>28341</v>
      </c>
      <c r="S113">
        <v>-0.23</v>
      </c>
      <c r="T113">
        <v>272167</v>
      </c>
      <c r="U113" t="s">
        <v>14</v>
      </c>
    </row>
    <row r="114" spans="5:21" x14ac:dyDescent="0.3">
      <c r="E114" t="s">
        <v>235</v>
      </c>
      <c r="F114" t="s">
        <v>236</v>
      </c>
      <c r="G114">
        <v>1701</v>
      </c>
      <c r="H114">
        <f t="shared" si="5"/>
        <v>1530.9</v>
      </c>
      <c r="I114" s="60">
        <f t="shared" si="6"/>
        <v>7654500.0000000009</v>
      </c>
      <c r="J114" s="62">
        <f t="shared" si="7"/>
        <v>29059080400</v>
      </c>
      <c r="K114" s="65">
        <f>J114-(R114*1000000)</f>
        <v>1491880400</v>
      </c>
      <c r="L114" s="66">
        <f t="shared" si="8"/>
        <v>26.880727927927929</v>
      </c>
      <c r="M114" s="43">
        <f>(J114/(O114*1000000))-1</f>
        <v>5.2000000000000046E-2</v>
      </c>
      <c r="N114" s="63">
        <f>(Q114*1000000)+I114</f>
        <v>63154500</v>
      </c>
      <c r="O114">
        <v>27622.7</v>
      </c>
      <c r="P114">
        <v>-6.0999999999999999E-2</v>
      </c>
      <c r="Q114">
        <v>55.5</v>
      </c>
      <c r="R114">
        <f t="shared" si="9"/>
        <v>27567.200000000001</v>
      </c>
      <c r="S114">
        <v>7.6719999999999997</v>
      </c>
      <c r="T114">
        <v>7824.7</v>
      </c>
      <c r="U114">
        <v>739.5</v>
      </c>
    </row>
    <row r="115" spans="5:21" x14ac:dyDescent="0.3">
      <c r="E115" t="s">
        <v>237</v>
      </c>
      <c r="F115" t="s">
        <v>238</v>
      </c>
      <c r="G115">
        <v>3266</v>
      </c>
      <c r="H115">
        <f t="shared" si="5"/>
        <v>2939.4</v>
      </c>
      <c r="I115" s="60">
        <f t="shared" si="6"/>
        <v>14697000.000000002</v>
      </c>
      <c r="J115" s="62">
        <f t="shared" si="7"/>
        <v>28599777199.999996</v>
      </c>
      <c r="K115" s="65">
        <f>J115-(R115*1000000)</f>
        <v>1541977199.9999962</v>
      </c>
      <c r="L115" s="66">
        <f t="shared" si="8"/>
        <v>12.018528448947748</v>
      </c>
      <c r="M115" s="43">
        <f>(J115/(O115*1000000))-1</f>
        <v>5.1999999999999824E-2</v>
      </c>
      <c r="N115" s="63">
        <f>(Q115*1000000)+I115</f>
        <v>142997000.00000003</v>
      </c>
      <c r="O115">
        <v>27186.1</v>
      </c>
      <c r="P115">
        <v>0.248</v>
      </c>
      <c r="Q115">
        <v>128.30000000000001</v>
      </c>
      <c r="R115">
        <f t="shared" si="9"/>
        <v>27057.8</v>
      </c>
      <c r="S115">
        <v>-0.69099999999999995</v>
      </c>
      <c r="T115">
        <v>8005.4</v>
      </c>
      <c r="U115">
        <v>3732</v>
      </c>
    </row>
    <row r="116" spans="5:21" x14ac:dyDescent="0.3">
      <c r="E116" t="s">
        <v>239</v>
      </c>
      <c r="F116" t="s">
        <v>240</v>
      </c>
      <c r="G116">
        <v>67000</v>
      </c>
      <c r="H116">
        <f t="shared" si="5"/>
        <v>60300</v>
      </c>
      <c r="I116" s="60">
        <f t="shared" si="6"/>
        <v>301500000</v>
      </c>
      <c r="J116" s="62">
        <f t="shared" si="7"/>
        <v>28465016000</v>
      </c>
      <c r="K116" s="65">
        <f>J116-(R116*1000000)</f>
        <v>4316016000</v>
      </c>
      <c r="L116" s="66">
        <f t="shared" si="8"/>
        <v>1.4836768649020282</v>
      </c>
      <c r="M116" s="43">
        <f>(J116/(O116*1000000))-1</f>
        <v>5.2000000000000046E-2</v>
      </c>
      <c r="N116" s="63">
        <f>(Q116*1000000)+I116</f>
        <v>3210500000</v>
      </c>
      <c r="O116">
        <v>27058</v>
      </c>
      <c r="P116">
        <v>6.7000000000000004E-2</v>
      </c>
      <c r="Q116">
        <v>2909</v>
      </c>
      <c r="R116">
        <f t="shared" si="9"/>
        <v>24149</v>
      </c>
      <c r="S116">
        <v>0.437</v>
      </c>
      <c r="T116">
        <v>31864</v>
      </c>
      <c r="U116">
        <v>51390.1</v>
      </c>
    </row>
    <row r="117" spans="5:21" x14ac:dyDescent="0.3">
      <c r="E117" t="s">
        <v>241</v>
      </c>
      <c r="F117" t="s">
        <v>242</v>
      </c>
      <c r="G117">
        <v>39000</v>
      </c>
      <c r="H117">
        <f t="shared" si="5"/>
        <v>35100</v>
      </c>
      <c r="I117" s="60">
        <f t="shared" si="6"/>
        <v>175500000</v>
      </c>
      <c r="J117" s="62">
        <f t="shared" si="7"/>
        <v>27624468000</v>
      </c>
      <c r="K117" s="65">
        <f>J117-(R117*1000000)</f>
        <v>-8863532000</v>
      </c>
      <c r="L117" s="66">
        <f t="shared" si="8"/>
        <v>0.866510118291133</v>
      </c>
      <c r="M117" s="43">
        <f>(J117/(O117*1000000))-1</f>
        <v>5.2000000000000046E-2</v>
      </c>
      <c r="N117" s="63">
        <f>(Q117*1000000)+I117</f>
        <v>-10053500000</v>
      </c>
      <c r="O117">
        <v>26259</v>
      </c>
      <c r="P117">
        <v>1E-3</v>
      </c>
      <c r="Q117">
        <v>-10229</v>
      </c>
      <c r="R117">
        <f t="shared" si="9"/>
        <v>36488</v>
      </c>
      <c r="S117">
        <v>-1.93</v>
      </c>
      <c r="T117">
        <v>103627</v>
      </c>
      <c r="U117">
        <v>39814.6</v>
      </c>
    </row>
    <row r="118" spans="5:21" x14ac:dyDescent="0.3">
      <c r="E118" t="s">
        <v>243</v>
      </c>
      <c r="F118" t="s">
        <v>244</v>
      </c>
      <c r="G118">
        <v>80000</v>
      </c>
      <c r="H118">
        <f t="shared" si="5"/>
        <v>72000</v>
      </c>
      <c r="I118" s="60">
        <f t="shared" si="6"/>
        <v>360000000</v>
      </c>
      <c r="J118" s="62">
        <f t="shared" si="7"/>
        <v>27286775999.999996</v>
      </c>
      <c r="K118" s="65">
        <f>J118-(R118*1000000)</f>
        <v>4729775999.9999962</v>
      </c>
      <c r="L118" s="66">
        <f t="shared" si="8"/>
        <v>1.3989281277728471</v>
      </c>
      <c r="M118" s="43">
        <f>(J118/(O118*1000000))-1</f>
        <v>5.1999999999999824E-2</v>
      </c>
      <c r="N118" s="63">
        <f>(Q118*1000000)+I118</f>
        <v>3741000000</v>
      </c>
      <c r="O118">
        <v>25938</v>
      </c>
      <c r="P118">
        <v>2E-3</v>
      </c>
      <c r="Q118">
        <v>3381</v>
      </c>
      <c r="R118">
        <f t="shared" si="9"/>
        <v>22557</v>
      </c>
      <c r="S118">
        <v>0.157</v>
      </c>
      <c r="T118">
        <v>62729</v>
      </c>
      <c r="U118">
        <v>72171.7</v>
      </c>
    </row>
    <row r="119" spans="5:21" x14ac:dyDescent="0.3">
      <c r="E119" t="s">
        <v>245</v>
      </c>
      <c r="F119" t="s">
        <v>246</v>
      </c>
      <c r="G119">
        <v>75772</v>
      </c>
      <c r="H119">
        <f t="shared" si="5"/>
        <v>68194.8</v>
      </c>
      <c r="I119" s="60">
        <f t="shared" si="6"/>
        <v>340974000.00000006</v>
      </c>
      <c r="J119" s="62">
        <f t="shared" si="7"/>
        <v>27115300000</v>
      </c>
      <c r="K119" s="65">
        <f>J119-(R119*1000000)</f>
        <v>8436300000</v>
      </c>
      <c r="L119" s="66">
        <f t="shared" si="8"/>
        <v>1.188881059751973</v>
      </c>
      <c r="M119" s="43">
        <f>(J119/(O119*1000000))-1</f>
        <v>5.2000000000000046E-2</v>
      </c>
      <c r="N119" s="63">
        <f>(Q119*1000000)+I119</f>
        <v>7436974000</v>
      </c>
      <c r="O119">
        <v>25775</v>
      </c>
      <c r="P119">
        <v>7.400000000000001E-2</v>
      </c>
      <c r="Q119">
        <v>7096</v>
      </c>
      <c r="R119">
        <f t="shared" si="9"/>
        <v>18679</v>
      </c>
      <c r="S119">
        <v>0.14099999999999999</v>
      </c>
      <c r="T119">
        <v>467374</v>
      </c>
      <c r="U119">
        <v>77116.5</v>
      </c>
    </row>
    <row r="120" spans="5:21" x14ac:dyDescent="0.3">
      <c r="E120" t="s">
        <v>247</v>
      </c>
      <c r="F120" t="s">
        <v>248</v>
      </c>
      <c r="G120">
        <v>130000</v>
      </c>
      <c r="H120">
        <f t="shared" si="5"/>
        <v>117000</v>
      </c>
      <c r="I120" s="60">
        <f t="shared" si="6"/>
        <v>585000000</v>
      </c>
      <c r="J120" s="62">
        <f t="shared" si="7"/>
        <v>27077428000</v>
      </c>
      <c r="K120" s="65">
        <f>J120-(R120*1000000)</f>
        <v>2446428000</v>
      </c>
      <c r="L120" s="66">
        <f t="shared" si="8"/>
        <v>2.2079675090252708</v>
      </c>
      <c r="M120" s="43">
        <f>(J120/(O120*1000000))-1</f>
        <v>5.2000000000000046E-2</v>
      </c>
      <c r="N120" s="63">
        <f>(Q120*1000000)+I120</f>
        <v>1693000000</v>
      </c>
      <c r="O120">
        <v>25739</v>
      </c>
      <c r="P120">
        <v>3.6000000000000004E-2</v>
      </c>
      <c r="Q120">
        <v>1108</v>
      </c>
      <c r="R120">
        <f t="shared" si="9"/>
        <v>24631</v>
      </c>
      <c r="S120">
        <v>-0.28399999999999997</v>
      </c>
      <c r="T120">
        <v>19194</v>
      </c>
      <c r="U120">
        <v>7388.4</v>
      </c>
    </row>
    <row r="121" spans="5:21" x14ac:dyDescent="0.3">
      <c r="E121" t="s">
        <v>249</v>
      </c>
      <c r="F121" t="s">
        <v>250</v>
      </c>
      <c r="G121">
        <v>135000</v>
      </c>
      <c r="H121">
        <f t="shared" si="5"/>
        <v>121500</v>
      </c>
      <c r="I121" s="60">
        <f t="shared" si="6"/>
        <v>607500000</v>
      </c>
      <c r="J121" s="62">
        <f t="shared" si="7"/>
        <v>26957500000</v>
      </c>
      <c r="K121" s="65">
        <f>J121-(R121*1000000)</f>
        <v>2922000000</v>
      </c>
      <c r="L121" s="66">
        <f t="shared" si="8"/>
        <v>1.8383139351997484</v>
      </c>
      <c r="M121" s="43">
        <f>(J121/(O121*1000000))-1</f>
        <v>5.2000000000000046E-2</v>
      </c>
      <c r="N121" s="63">
        <f>(Q121*1000000)+I121</f>
        <v>2197000000</v>
      </c>
      <c r="O121">
        <v>25625</v>
      </c>
      <c r="P121">
        <v>9.1999999999999998E-2</v>
      </c>
      <c r="Q121">
        <v>1589.5</v>
      </c>
      <c r="R121">
        <f t="shared" si="9"/>
        <v>24035.5</v>
      </c>
      <c r="S121">
        <v>3.3000000000000002E-2</v>
      </c>
      <c r="T121">
        <v>13204</v>
      </c>
      <c r="U121">
        <v>30960.6</v>
      </c>
    </row>
    <row r="122" spans="5:21" x14ac:dyDescent="0.3">
      <c r="E122" t="s">
        <v>251</v>
      </c>
      <c r="F122" t="s">
        <v>252</v>
      </c>
      <c r="G122">
        <v>26300</v>
      </c>
      <c r="H122">
        <f t="shared" si="5"/>
        <v>23670</v>
      </c>
      <c r="I122" s="60">
        <f t="shared" si="6"/>
        <v>118350000</v>
      </c>
      <c r="J122" s="62">
        <f t="shared" si="7"/>
        <v>26370799600</v>
      </c>
      <c r="K122" s="65">
        <f>J122-(R122*1000000)</f>
        <v>3664299600</v>
      </c>
      <c r="L122" s="66">
        <f t="shared" si="8"/>
        <v>1.5521431718061673</v>
      </c>
      <c r="M122" s="43">
        <f>(J122/(O122*1000000))-1</f>
        <v>5.2000000000000046E-2</v>
      </c>
      <c r="N122" s="63">
        <f>(Q122*1000000)+I122</f>
        <v>2479150000</v>
      </c>
      <c r="O122">
        <v>25067.3</v>
      </c>
      <c r="P122">
        <v>0.23800000000000002</v>
      </c>
      <c r="Q122">
        <v>2360.8000000000002</v>
      </c>
      <c r="R122">
        <f t="shared" si="9"/>
        <v>22706.5</v>
      </c>
      <c r="S122">
        <v>0.79</v>
      </c>
      <c r="T122">
        <v>17920.599999999999</v>
      </c>
      <c r="U122">
        <v>17784</v>
      </c>
    </row>
    <row r="123" spans="5:21" x14ac:dyDescent="0.3">
      <c r="E123" t="s">
        <v>253</v>
      </c>
      <c r="F123" t="s">
        <v>254</v>
      </c>
      <c r="G123">
        <v>291000</v>
      </c>
      <c r="H123">
        <f t="shared" si="5"/>
        <v>261900</v>
      </c>
      <c r="I123" s="60">
        <f t="shared" si="6"/>
        <v>1309500000</v>
      </c>
      <c r="J123" s="62">
        <f t="shared" si="7"/>
        <v>26004914000</v>
      </c>
      <c r="K123" s="65">
        <f>J123-(R123*1000000)</f>
        <v>5803714000</v>
      </c>
      <c r="L123" s="66">
        <f t="shared" si="8"/>
        <v>1.2844906270057324</v>
      </c>
      <c r="M123" s="43">
        <f>(J123/(O123*1000000))-1</f>
        <v>5.2000000000000046E-2</v>
      </c>
      <c r="N123" s="63">
        <f>(Q123*1000000)+I123</f>
        <v>5827800000</v>
      </c>
      <c r="O123">
        <v>24719.5</v>
      </c>
      <c r="P123">
        <v>0.10400000000000001</v>
      </c>
      <c r="Q123">
        <v>4518.3</v>
      </c>
      <c r="R123">
        <f t="shared" si="9"/>
        <v>20201.2</v>
      </c>
      <c r="S123">
        <v>0.56599999999999995</v>
      </c>
      <c r="T123">
        <v>24156.400000000001</v>
      </c>
      <c r="U123">
        <v>92449.2</v>
      </c>
    </row>
    <row r="124" spans="5:21" x14ac:dyDescent="0.3">
      <c r="E124" t="s">
        <v>255</v>
      </c>
      <c r="F124" t="s">
        <v>256</v>
      </c>
      <c r="G124">
        <v>150000</v>
      </c>
      <c r="H124">
        <f t="shared" si="5"/>
        <v>135000</v>
      </c>
      <c r="I124" s="60">
        <f t="shared" si="6"/>
        <v>675000000</v>
      </c>
      <c r="J124" s="62">
        <f t="shared" si="7"/>
        <v>25832912000</v>
      </c>
      <c r="K124" s="65">
        <f>J124-(R124*1000000)</f>
        <v>3027912000</v>
      </c>
      <c r="L124" s="66">
        <f t="shared" si="8"/>
        <v>1.7292472872644202</v>
      </c>
      <c r="M124" s="43">
        <f>(J124/(O124*1000000))-1</f>
        <v>5.2000000000000046E-2</v>
      </c>
      <c r="N124" s="63">
        <f>(Q124*1000000)+I124</f>
        <v>2426000000</v>
      </c>
      <c r="O124">
        <v>24556</v>
      </c>
      <c r="P124">
        <v>2.2280000000000002</v>
      </c>
      <c r="Q124">
        <v>1751</v>
      </c>
      <c r="R124">
        <f t="shared" si="9"/>
        <v>22805</v>
      </c>
      <c r="S124" t="s">
        <v>14</v>
      </c>
      <c r="T124">
        <v>33921</v>
      </c>
      <c r="U124">
        <v>17252.5</v>
      </c>
    </row>
    <row r="125" spans="5:21" x14ac:dyDescent="0.3">
      <c r="E125" t="s">
        <v>257</v>
      </c>
      <c r="F125" t="s">
        <v>258</v>
      </c>
      <c r="G125">
        <v>38680</v>
      </c>
      <c r="H125">
        <f t="shared" si="5"/>
        <v>34812</v>
      </c>
      <c r="I125" s="60">
        <f t="shared" si="6"/>
        <v>174060000</v>
      </c>
      <c r="J125" s="62">
        <f t="shared" si="7"/>
        <v>25832596400.000004</v>
      </c>
      <c r="K125" s="65">
        <f>J125-(R125*1000000)</f>
        <v>4508896400.0000038</v>
      </c>
      <c r="L125" s="66">
        <f t="shared" si="8"/>
        <v>1.3950793316831696</v>
      </c>
      <c r="M125" s="43">
        <f>(J125/(O125*1000000))-1</f>
        <v>5.2000000000000046E-2</v>
      </c>
      <c r="N125" s="63">
        <f>(Q125*1000000)+I125</f>
        <v>3406060000</v>
      </c>
      <c r="O125">
        <v>24555.7</v>
      </c>
      <c r="P125">
        <v>7.400000000000001E-2</v>
      </c>
      <c r="Q125">
        <v>3232</v>
      </c>
      <c r="R125">
        <f t="shared" si="9"/>
        <v>21323.7</v>
      </c>
      <c r="S125" t="s">
        <v>14</v>
      </c>
      <c r="T125">
        <v>43908.4</v>
      </c>
      <c r="U125">
        <v>134355.9</v>
      </c>
    </row>
    <row r="126" spans="5:21" x14ac:dyDescent="0.3">
      <c r="E126" t="s">
        <v>259</v>
      </c>
      <c r="F126" t="s">
        <v>260</v>
      </c>
      <c r="G126">
        <v>69200</v>
      </c>
      <c r="H126">
        <f t="shared" si="5"/>
        <v>62280</v>
      </c>
      <c r="I126" s="60">
        <f t="shared" si="6"/>
        <v>311400000</v>
      </c>
      <c r="J126" s="62">
        <f t="shared" si="7"/>
        <v>25624616000</v>
      </c>
      <c r="K126" s="65">
        <f>J126-(R126*1000000)</f>
        <v>4204616000</v>
      </c>
      <c r="L126" s="66">
        <f t="shared" si="8"/>
        <v>1.4311150442477876</v>
      </c>
      <c r="M126" s="43">
        <f>(J126/(O126*1000000))-1</f>
        <v>5.2000000000000046E-2</v>
      </c>
      <c r="N126" s="63">
        <f>(Q126*1000000)+I126</f>
        <v>3249400000</v>
      </c>
      <c r="O126">
        <v>24358</v>
      </c>
      <c r="P126">
        <v>0.16399999999999998</v>
      </c>
      <c r="Q126">
        <v>2938</v>
      </c>
      <c r="R126">
        <f t="shared" si="9"/>
        <v>21420</v>
      </c>
      <c r="S126">
        <v>0.32</v>
      </c>
      <c r="T126">
        <v>56232</v>
      </c>
      <c r="U126">
        <v>109215.3</v>
      </c>
    </row>
    <row r="127" spans="5:21" x14ac:dyDescent="0.3">
      <c r="E127" t="s">
        <v>261</v>
      </c>
      <c r="F127" t="s">
        <v>262</v>
      </c>
      <c r="G127">
        <v>24900</v>
      </c>
      <c r="H127">
        <f t="shared" si="5"/>
        <v>22410</v>
      </c>
      <c r="I127" s="60">
        <f t="shared" si="6"/>
        <v>112050000</v>
      </c>
      <c r="J127" s="62">
        <f t="shared" si="7"/>
        <v>25432100000</v>
      </c>
      <c r="K127" s="65">
        <f>J127-(R127*1000000)</f>
        <v>1664100000</v>
      </c>
      <c r="L127" s="66">
        <f t="shared" si="8"/>
        <v>4.0886977886977887</v>
      </c>
      <c r="M127" s="43">
        <f>(J127/(O127*1000000))-1</f>
        <v>5.2000000000000046E-2</v>
      </c>
      <c r="N127" s="63">
        <f>(Q127*1000000)+I127</f>
        <v>519050000</v>
      </c>
      <c r="O127">
        <v>24175</v>
      </c>
      <c r="P127">
        <v>1E-3</v>
      </c>
      <c r="Q127">
        <v>407</v>
      </c>
      <c r="R127">
        <f t="shared" si="9"/>
        <v>23768</v>
      </c>
      <c r="S127">
        <v>-8.4000000000000005E-2</v>
      </c>
      <c r="T127">
        <v>9186</v>
      </c>
      <c r="U127">
        <v>7597.8</v>
      </c>
    </row>
    <row r="128" spans="5:21" x14ac:dyDescent="0.3">
      <c r="E128" t="s">
        <v>263</v>
      </c>
      <c r="F128" t="s">
        <v>264</v>
      </c>
      <c r="G128">
        <v>30083</v>
      </c>
      <c r="H128">
        <f t="shared" si="5"/>
        <v>27074.7</v>
      </c>
      <c r="I128" s="60">
        <f t="shared" si="6"/>
        <v>135373500</v>
      </c>
      <c r="J128" s="62">
        <f t="shared" si="7"/>
        <v>25370032000</v>
      </c>
      <c r="K128" s="65">
        <f>J128-(R128*1000000)</f>
        <v>3920032000</v>
      </c>
      <c r="L128" s="66">
        <f t="shared" si="8"/>
        <v>1.4703795948987246</v>
      </c>
      <c r="M128" s="43">
        <f>(J128/(O128*1000000))-1</f>
        <v>5.2000000000000046E-2</v>
      </c>
      <c r="N128" s="63">
        <f>(Q128*1000000)+I128</f>
        <v>2801373500</v>
      </c>
      <c r="O128">
        <v>24116</v>
      </c>
      <c r="P128">
        <v>0.04</v>
      </c>
      <c r="Q128">
        <v>2666</v>
      </c>
      <c r="R128">
        <f t="shared" si="9"/>
        <v>21450</v>
      </c>
      <c r="S128">
        <v>-0.128</v>
      </c>
      <c r="T128">
        <v>145392</v>
      </c>
      <c r="U128">
        <v>65488.1</v>
      </c>
    </row>
    <row r="129" spans="5:21" x14ac:dyDescent="0.3">
      <c r="E129" t="s">
        <v>265</v>
      </c>
      <c r="F129" t="s">
        <v>266</v>
      </c>
      <c r="G129">
        <v>60000</v>
      </c>
      <c r="H129">
        <f t="shared" si="5"/>
        <v>54000</v>
      </c>
      <c r="I129" s="60">
        <f t="shared" si="6"/>
        <v>270000000</v>
      </c>
      <c r="J129" s="62">
        <f t="shared" si="7"/>
        <v>25242740000</v>
      </c>
      <c r="K129" s="65">
        <f>J129-(R129*1000000)</f>
        <v>2903740000</v>
      </c>
      <c r="L129" s="66">
        <f t="shared" si="8"/>
        <v>1.7534661835748793</v>
      </c>
      <c r="M129" s="43">
        <f>(J129/(O129*1000000))-1</f>
        <v>5.2000000000000046E-2</v>
      </c>
      <c r="N129" s="63">
        <f>(Q129*1000000)+I129</f>
        <v>1926000000</v>
      </c>
      <c r="O129">
        <v>23995</v>
      </c>
      <c r="P129">
        <v>0.16399999999999998</v>
      </c>
      <c r="Q129">
        <v>1656</v>
      </c>
      <c r="R129">
        <f t="shared" si="9"/>
        <v>22339</v>
      </c>
      <c r="S129" t="s">
        <v>14</v>
      </c>
      <c r="T129">
        <v>25982</v>
      </c>
      <c r="U129">
        <v>25565.5</v>
      </c>
    </row>
    <row r="130" spans="5:21" x14ac:dyDescent="0.3">
      <c r="E130" t="s">
        <v>267</v>
      </c>
      <c r="F130" t="s">
        <v>268</v>
      </c>
      <c r="G130">
        <v>62610</v>
      </c>
      <c r="H130">
        <f t="shared" si="5"/>
        <v>56349</v>
      </c>
      <c r="I130" s="60">
        <f t="shared" si="6"/>
        <v>281745000</v>
      </c>
      <c r="J130" s="62">
        <f t="shared" si="7"/>
        <v>25007092000</v>
      </c>
      <c r="K130" s="65">
        <f>J130-(R130*1000000)</f>
        <v>3377092000</v>
      </c>
      <c r="L130" s="66">
        <f t="shared" si="8"/>
        <v>1.5773432975245212</v>
      </c>
      <c r="M130" s="43">
        <f>(J130/(O130*1000000))-1</f>
        <v>5.2000000000000046E-2</v>
      </c>
      <c r="N130" s="63">
        <f>(Q130*1000000)+I130</f>
        <v>2422745000</v>
      </c>
      <c r="O130">
        <v>23771</v>
      </c>
      <c r="P130">
        <v>0.16399999999999998</v>
      </c>
      <c r="Q130">
        <v>2141</v>
      </c>
      <c r="R130">
        <f t="shared" si="9"/>
        <v>21630</v>
      </c>
      <c r="S130">
        <v>1.143</v>
      </c>
      <c r="T130">
        <v>19062</v>
      </c>
      <c r="U130">
        <v>24839.1</v>
      </c>
    </row>
    <row r="131" spans="5:21" x14ac:dyDescent="0.3">
      <c r="E131" t="s">
        <v>269</v>
      </c>
      <c r="F131" t="s">
        <v>270</v>
      </c>
      <c r="G131">
        <v>21500</v>
      </c>
      <c r="H131">
        <f t="shared" si="5"/>
        <v>19350</v>
      </c>
      <c r="I131" s="60">
        <f t="shared" si="6"/>
        <v>96750000</v>
      </c>
      <c r="J131" s="62">
        <f t="shared" si="7"/>
        <v>24981844000</v>
      </c>
      <c r="K131" s="65">
        <f>J131-(R131*1000000)</f>
        <v>9628844000</v>
      </c>
      <c r="L131" s="66">
        <f t="shared" si="8"/>
        <v>1.1471103168930188</v>
      </c>
      <c r="M131" s="43">
        <f>(J131/(O131*1000000))-1</f>
        <v>5.2000000000000046E-2</v>
      </c>
      <c r="N131" s="63">
        <f>(Q131*1000000)+I131</f>
        <v>8490750000</v>
      </c>
      <c r="O131">
        <v>23747</v>
      </c>
      <c r="P131">
        <v>3.9E-2</v>
      </c>
      <c r="Q131">
        <v>8394</v>
      </c>
      <c r="R131">
        <f t="shared" si="9"/>
        <v>15353</v>
      </c>
      <c r="S131">
        <v>3.242</v>
      </c>
      <c r="T131">
        <v>66416</v>
      </c>
      <c r="U131">
        <v>118220.4</v>
      </c>
    </row>
    <row r="132" spans="5:21" x14ac:dyDescent="0.3">
      <c r="E132" t="s">
        <v>271</v>
      </c>
      <c r="F132" t="s">
        <v>272</v>
      </c>
      <c r="G132">
        <v>28000</v>
      </c>
      <c r="H132">
        <f t="shared" ref="H132:H195" si="10">G132-(G132*0.1)</f>
        <v>25200</v>
      </c>
      <c r="I132" s="60">
        <f t="shared" ref="I132:I195" si="11">(G132*0.1)*45000</f>
        <v>126000000</v>
      </c>
      <c r="J132" s="62">
        <f t="shared" ref="J132:J195" si="12">((O132+(O132*0.052))*1000000)</f>
        <v>24717476400</v>
      </c>
      <c r="K132" s="65">
        <f>J132-(R132*1000000)</f>
        <v>3416876399.9999962</v>
      </c>
      <c r="L132" s="66">
        <f t="shared" ref="L132:L195" si="13">K132/(Q132*1000000)</f>
        <v>1.5565925925925908</v>
      </c>
      <c r="M132" s="43">
        <f>(J132/(O132*1000000))-1</f>
        <v>5.2000000000000046E-2</v>
      </c>
      <c r="N132" s="63">
        <f>(Q132*1000000)+I132</f>
        <v>2321100000</v>
      </c>
      <c r="O132">
        <v>23495.7</v>
      </c>
      <c r="P132">
        <v>0.20800000000000002</v>
      </c>
      <c r="Q132">
        <v>2195.1</v>
      </c>
      <c r="R132">
        <f t="shared" ref="R132:R195" si="14">O132-Q132</f>
        <v>21300.600000000002</v>
      </c>
      <c r="S132">
        <v>0.31</v>
      </c>
      <c r="T132">
        <v>25482.400000000001</v>
      </c>
      <c r="U132">
        <v>23630.400000000001</v>
      </c>
    </row>
    <row r="133" spans="5:21" x14ac:dyDescent="0.3">
      <c r="E133" t="s">
        <v>273</v>
      </c>
      <c r="F133" t="s">
        <v>274</v>
      </c>
      <c r="G133">
        <v>30286</v>
      </c>
      <c r="H133">
        <f t="shared" si="10"/>
        <v>27257.4</v>
      </c>
      <c r="I133" s="60">
        <f t="shared" si="11"/>
        <v>136287000.00000003</v>
      </c>
      <c r="J133" s="62">
        <f t="shared" si="12"/>
        <v>24716740000</v>
      </c>
      <c r="K133" s="65">
        <f>J133-(R133*1000000)</f>
        <v>3447740000</v>
      </c>
      <c r="L133" s="66">
        <f t="shared" si="13"/>
        <v>1.5488499550763701</v>
      </c>
      <c r="M133" s="43">
        <f>(J133/(O133*1000000))-1</f>
        <v>5.2000000000000046E-2</v>
      </c>
      <c r="N133" s="63">
        <f>(Q133*1000000)+I133</f>
        <v>2362287000</v>
      </c>
      <c r="O133">
        <v>23495</v>
      </c>
      <c r="P133">
        <v>0.02</v>
      </c>
      <c r="Q133">
        <v>2226</v>
      </c>
      <c r="R133">
        <f t="shared" si="14"/>
        <v>21269</v>
      </c>
      <c r="S133">
        <v>1.6439999999999999</v>
      </c>
      <c r="T133">
        <v>116914</v>
      </c>
      <c r="U133">
        <v>53466.3</v>
      </c>
    </row>
    <row r="134" spans="5:21" x14ac:dyDescent="0.3">
      <c r="E134" t="s">
        <v>275</v>
      </c>
      <c r="F134" t="s">
        <v>276</v>
      </c>
      <c r="G134">
        <v>45000</v>
      </c>
      <c r="H134">
        <f t="shared" si="10"/>
        <v>40500</v>
      </c>
      <c r="I134" s="60">
        <f t="shared" si="11"/>
        <v>202500000</v>
      </c>
      <c r="J134" s="62">
        <f t="shared" si="12"/>
        <v>24662036000</v>
      </c>
      <c r="K134" s="65">
        <f>J134-(R134*1000000)</f>
        <v>-513964000</v>
      </c>
      <c r="L134" s="66">
        <f t="shared" si="13"/>
        <v>0.29657472590882861</v>
      </c>
      <c r="M134" s="43">
        <f>(J134/(O134*1000000))-1</f>
        <v>5.2000000000000046E-2</v>
      </c>
      <c r="N134" s="63">
        <f>(Q134*1000000)+I134</f>
        <v>-1530500000</v>
      </c>
      <c r="O134">
        <v>23443</v>
      </c>
      <c r="P134">
        <v>0.32799999999999996</v>
      </c>
      <c r="Q134">
        <v>-1733</v>
      </c>
      <c r="R134">
        <f t="shared" si="14"/>
        <v>25176</v>
      </c>
      <c r="S134">
        <v>-2.2480000000000002</v>
      </c>
      <c r="T134">
        <v>70256</v>
      </c>
      <c r="U134">
        <v>12946.6</v>
      </c>
    </row>
    <row r="135" spans="5:21" x14ac:dyDescent="0.3">
      <c r="E135" t="s">
        <v>277</v>
      </c>
      <c r="F135" t="s">
        <v>278</v>
      </c>
      <c r="G135">
        <v>53000</v>
      </c>
      <c r="H135">
        <f t="shared" si="10"/>
        <v>47700</v>
      </c>
      <c r="I135" s="60">
        <f t="shared" si="11"/>
        <v>238500000</v>
      </c>
      <c r="J135" s="62">
        <f t="shared" si="12"/>
        <v>24517912000</v>
      </c>
      <c r="K135" s="65">
        <f>J135-(R135*1000000)</f>
        <v>3223912000</v>
      </c>
      <c r="L135" s="66">
        <f t="shared" si="13"/>
        <v>1.6023419483101391</v>
      </c>
      <c r="M135" s="43">
        <f>(J135/(O135*1000000))-1</f>
        <v>5.2000000000000046E-2</v>
      </c>
      <c r="N135" s="63">
        <f>(Q135*1000000)+I135</f>
        <v>2250500000</v>
      </c>
      <c r="O135">
        <v>23306</v>
      </c>
      <c r="P135">
        <v>0</v>
      </c>
      <c r="Q135">
        <v>2012</v>
      </c>
      <c r="R135">
        <f t="shared" si="14"/>
        <v>21294</v>
      </c>
      <c r="S135">
        <v>-6.2E-2</v>
      </c>
      <c r="T135">
        <v>33576</v>
      </c>
      <c r="U135">
        <v>18518.900000000001</v>
      </c>
    </row>
    <row r="136" spans="5:21" x14ac:dyDescent="0.3">
      <c r="E136" t="s">
        <v>279</v>
      </c>
      <c r="F136" t="s">
        <v>280</v>
      </c>
      <c r="G136">
        <v>41967</v>
      </c>
      <c r="H136">
        <f t="shared" si="10"/>
        <v>37770.300000000003</v>
      </c>
      <c r="I136" s="60">
        <f t="shared" si="11"/>
        <v>188851500</v>
      </c>
      <c r="J136" s="62">
        <f t="shared" si="12"/>
        <v>24019264000</v>
      </c>
      <c r="K136" s="65">
        <f>J136-(R136*1000000)</f>
        <v>7153264000</v>
      </c>
      <c r="L136" s="66">
        <f t="shared" si="13"/>
        <v>1.1990050284948039</v>
      </c>
      <c r="M136" s="43">
        <f>(J136/(O136*1000000))-1</f>
        <v>5.2000000000000046E-2</v>
      </c>
      <c r="N136" s="63">
        <f>(Q136*1000000)+I136</f>
        <v>6154851500</v>
      </c>
      <c r="O136">
        <v>22832</v>
      </c>
      <c r="P136">
        <v>7.4999999999999997E-2</v>
      </c>
      <c r="Q136">
        <v>5966</v>
      </c>
      <c r="R136">
        <f t="shared" si="14"/>
        <v>16866</v>
      </c>
      <c r="S136">
        <v>-0.443</v>
      </c>
      <c r="T136">
        <v>59147</v>
      </c>
      <c r="U136">
        <v>120865.2</v>
      </c>
    </row>
    <row r="137" spans="5:21" x14ac:dyDescent="0.3">
      <c r="E137" t="s">
        <v>281</v>
      </c>
      <c r="F137" t="s">
        <v>282</v>
      </c>
      <c r="G137">
        <v>119650</v>
      </c>
      <c r="H137">
        <f t="shared" si="10"/>
        <v>107685</v>
      </c>
      <c r="I137" s="60">
        <f t="shared" si="11"/>
        <v>538425000</v>
      </c>
      <c r="J137" s="62">
        <f t="shared" si="12"/>
        <v>24010111600</v>
      </c>
      <c r="K137" s="65">
        <f>J137-(R137*1000000)</f>
        <v>-403988400</v>
      </c>
      <c r="L137" s="66">
        <f t="shared" si="13"/>
        <v>0.2539529796328891</v>
      </c>
      <c r="M137" s="43">
        <f>(J137/(O137*1000000))-1</f>
        <v>5.2000000000000046E-2</v>
      </c>
      <c r="N137" s="63">
        <f>(Q137*1000000)+I137</f>
        <v>-1052375000</v>
      </c>
      <c r="O137">
        <v>22823.3</v>
      </c>
      <c r="P137">
        <v>2.6000000000000002E-2</v>
      </c>
      <c r="Q137">
        <v>-1590.8</v>
      </c>
      <c r="R137">
        <f t="shared" si="14"/>
        <v>24414.1</v>
      </c>
      <c r="S137">
        <v>-1.9279999999999999</v>
      </c>
      <c r="T137">
        <v>13501.2</v>
      </c>
      <c r="U137">
        <v>25021</v>
      </c>
    </row>
    <row r="138" spans="5:21" x14ac:dyDescent="0.3">
      <c r="E138" t="s">
        <v>283</v>
      </c>
      <c r="F138" t="s">
        <v>284</v>
      </c>
      <c r="G138">
        <v>27000</v>
      </c>
      <c r="H138">
        <f t="shared" si="10"/>
        <v>24300</v>
      </c>
      <c r="I138" s="60">
        <f t="shared" si="11"/>
        <v>121500000</v>
      </c>
      <c r="J138" s="62">
        <f t="shared" si="12"/>
        <v>23969925199.999996</v>
      </c>
      <c r="K138" s="65">
        <f>J138-(R138*1000000)</f>
        <v>1655825199.9999962</v>
      </c>
      <c r="L138" s="66">
        <f t="shared" si="13"/>
        <v>3.5155524416135799</v>
      </c>
      <c r="M138" s="43">
        <f>(J138/(O138*1000000))-1</f>
        <v>5.1999999999999824E-2</v>
      </c>
      <c r="N138" s="63">
        <f>(Q138*1000000)+I138</f>
        <v>592500000</v>
      </c>
      <c r="O138">
        <v>22785.1</v>
      </c>
      <c r="P138">
        <v>6.5000000000000002E-2</v>
      </c>
      <c r="Q138">
        <v>471</v>
      </c>
      <c r="R138">
        <f t="shared" si="14"/>
        <v>22314.1</v>
      </c>
      <c r="S138">
        <v>-0.23200000000000001</v>
      </c>
      <c r="T138">
        <v>10904.5</v>
      </c>
      <c r="U138">
        <v>3756.8</v>
      </c>
    </row>
    <row r="139" spans="5:21" x14ac:dyDescent="0.3">
      <c r="E139" t="s">
        <v>285</v>
      </c>
      <c r="F139" t="s">
        <v>286</v>
      </c>
      <c r="G139">
        <v>35400</v>
      </c>
      <c r="H139">
        <f t="shared" si="10"/>
        <v>31860</v>
      </c>
      <c r="I139" s="60">
        <f t="shared" si="11"/>
        <v>159300000</v>
      </c>
      <c r="J139" s="62">
        <f t="shared" si="12"/>
        <v>23914064000</v>
      </c>
      <c r="K139" s="65">
        <f>J139-(R139*1000000)</f>
        <v>-3681936000</v>
      </c>
      <c r="L139" s="66">
        <f t="shared" si="13"/>
        <v>0.75697697368421057</v>
      </c>
      <c r="M139" s="43">
        <f>(J139/(O139*1000000))-1</f>
        <v>5.2000000000000046E-2</v>
      </c>
      <c r="N139" s="63">
        <f>(Q139*1000000)+I139</f>
        <v>-4704700000</v>
      </c>
      <c r="O139">
        <v>22732</v>
      </c>
      <c r="P139">
        <v>0.02</v>
      </c>
      <c r="Q139">
        <v>-4864</v>
      </c>
      <c r="R139">
        <f t="shared" si="14"/>
        <v>27596</v>
      </c>
      <c r="S139">
        <v>-2.972</v>
      </c>
      <c r="T139">
        <v>32686</v>
      </c>
      <c r="U139">
        <v>69023.7</v>
      </c>
    </row>
    <row r="140" spans="5:21" x14ac:dyDescent="0.3">
      <c r="E140" t="s">
        <v>287</v>
      </c>
      <c r="F140" t="s">
        <v>288</v>
      </c>
      <c r="G140">
        <v>23300</v>
      </c>
      <c r="H140">
        <f t="shared" si="10"/>
        <v>20970</v>
      </c>
      <c r="I140" s="60">
        <f t="shared" si="11"/>
        <v>104850000</v>
      </c>
      <c r="J140" s="62">
        <f t="shared" si="12"/>
        <v>23734172000</v>
      </c>
      <c r="K140" s="65">
        <f>J140-(R140*1000000)</f>
        <v>6093172000</v>
      </c>
      <c r="L140" s="66">
        <f t="shared" si="13"/>
        <v>1.238449593495935</v>
      </c>
      <c r="M140" s="43">
        <f>(J140/(O140*1000000))-1</f>
        <v>5.2000000000000046E-2</v>
      </c>
      <c r="N140" s="63">
        <f>(Q140*1000000)+I140</f>
        <v>5024850000</v>
      </c>
      <c r="O140">
        <v>22561</v>
      </c>
      <c r="P140">
        <v>8.5999999999999993E-2</v>
      </c>
      <c r="Q140">
        <v>4920</v>
      </c>
      <c r="R140">
        <f t="shared" si="14"/>
        <v>17641</v>
      </c>
      <c r="S140">
        <v>3.8860000000000001</v>
      </c>
      <c r="T140">
        <v>34986</v>
      </c>
      <c r="U140">
        <v>77895</v>
      </c>
    </row>
    <row r="141" spans="5:21" x14ac:dyDescent="0.3">
      <c r="E141" t="s">
        <v>289</v>
      </c>
      <c r="F141" t="s">
        <v>290</v>
      </c>
      <c r="G141">
        <v>11000</v>
      </c>
      <c r="H141">
        <f t="shared" si="10"/>
        <v>9900</v>
      </c>
      <c r="I141" s="60">
        <f t="shared" si="11"/>
        <v>49500000</v>
      </c>
      <c r="J141" s="62">
        <f t="shared" si="12"/>
        <v>23277604000</v>
      </c>
      <c r="K141" s="65">
        <f>J141-(R141*1000000)</f>
        <v>6605604000</v>
      </c>
      <c r="L141" s="66">
        <f t="shared" si="13"/>
        <v>1.2109264894592118</v>
      </c>
      <c r="M141" s="43">
        <f>(J141/(O141*1000000))-1</f>
        <v>5.2000000000000046E-2</v>
      </c>
      <c r="N141" s="63">
        <f>(Q141*1000000)+I141</f>
        <v>5504500000</v>
      </c>
      <c r="O141">
        <v>22127</v>
      </c>
      <c r="P141">
        <v>-0.152</v>
      </c>
      <c r="Q141">
        <v>5455</v>
      </c>
      <c r="R141">
        <f t="shared" si="14"/>
        <v>16672</v>
      </c>
      <c r="S141">
        <v>0.17899999999999999</v>
      </c>
      <c r="T141">
        <v>63675</v>
      </c>
      <c r="U141">
        <v>82881</v>
      </c>
    </row>
    <row r="142" spans="5:21" x14ac:dyDescent="0.3">
      <c r="E142" t="s">
        <v>291</v>
      </c>
      <c r="F142" t="s">
        <v>292</v>
      </c>
      <c r="G142">
        <v>199000</v>
      </c>
      <c r="H142">
        <f t="shared" si="10"/>
        <v>179100</v>
      </c>
      <c r="I142" s="60">
        <f t="shared" si="11"/>
        <v>895500000</v>
      </c>
      <c r="J142" s="62">
        <f t="shared" si="12"/>
        <v>23244360800.000004</v>
      </c>
      <c r="K142" s="65">
        <f>J142-(R142*1000000)</f>
        <v>1235260800</v>
      </c>
      <c r="L142" s="66">
        <f t="shared" si="13"/>
        <v>14.313566628041714</v>
      </c>
      <c r="M142" s="43">
        <f>(J142/(O142*1000000))-1</f>
        <v>5.2000000000000268E-2</v>
      </c>
      <c r="N142" s="63">
        <f>(Q142*1000000)+I142</f>
        <v>981800000</v>
      </c>
      <c r="O142">
        <v>22095.4</v>
      </c>
      <c r="P142">
        <v>0.159</v>
      </c>
      <c r="Q142">
        <v>86.3</v>
      </c>
      <c r="R142">
        <f t="shared" si="14"/>
        <v>22009.100000000002</v>
      </c>
      <c r="S142">
        <v>-0.33100000000000002</v>
      </c>
      <c r="T142">
        <v>12045.6</v>
      </c>
      <c r="U142">
        <v>4113.8999999999996</v>
      </c>
    </row>
    <row r="143" spans="5:21" x14ac:dyDescent="0.3">
      <c r="E143" t="s">
        <v>293</v>
      </c>
      <c r="F143" t="s">
        <v>294</v>
      </c>
      <c r="G143">
        <v>30000</v>
      </c>
      <c r="H143">
        <f t="shared" si="10"/>
        <v>27000</v>
      </c>
      <c r="I143" s="60">
        <f t="shared" si="11"/>
        <v>135000000</v>
      </c>
      <c r="J143" s="62">
        <f t="shared" si="12"/>
        <v>23134742400</v>
      </c>
      <c r="K143" s="65">
        <f>J143-(R143*1000000)</f>
        <v>1700242400</v>
      </c>
      <c r="L143" s="66">
        <f t="shared" si="13"/>
        <v>3.0541447817495957</v>
      </c>
      <c r="M143" s="43">
        <f>(J143/(O143*1000000))-1</f>
        <v>5.2000000000000046E-2</v>
      </c>
      <c r="N143" s="63">
        <f>(Q143*1000000)+I143</f>
        <v>691700000</v>
      </c>
      <c r="O143">
        <v>21991.200000000001</v>
      </c>
      <c r="P143">
        <v>4.4999999999999998E-2</v>
      </c>
      <c r="Q143">
        <v>556.70000000000005</v>
      </c>
      <c r="R143">
        <f t="shared" si="14"/>
        <v>21434.5</v>
      </c>
      <c r="S143">
        <v>2.1000000000000001E-2</v>
      </c>
      <c r="T143">
        <v>8519.7999999999993</v>
      </c>
      <c r="U143">
        <v>4964.7</v>
      </c>
    </row>
    <row r="144" spans="5:21" x14ac:dyDescent="0.3">
      <c r="E144" t="s">
        <v>295</v>
      </c>
      <c r="F144" t="s">
        <v>296</v>
      </c>
      <c r="G144">
        <v>58803</v>
      </c>
      <c r="H144">
        <f t="shared" si="10"/>
        <v>52922.7</v>
      </c>
      <c r="I144" s="60">
        <f t="shared" si="11"/>
        <v>264613500</v>
      </c>
      <c r="J144" s="62">
        <f t="shared" si="12"/>
        <v>23107180000</v>
      </c>
      <c r="K144" s="65">
        <f>J144-(R144*1000000)</f>
        <v>3607180000</v>
      </c>
      <c r="L144" s="66">
        <f t="shared" si="13"/>
        <v>1.4633590263691683</v>
      </c>
      <c r="M144" s="43">
        <f>(J144/(O144*1000000))-1</f>
        <v>5.2000000000000046E-2</v>
      </c>
      <c r="N144" s="63">
        <f>(Q144*1000000)+I144</f>
        <v>2729613500</v>
      </c>
      <c r="O144">
        <v>21965</v>
      </c>
      <c r="P144">
        <v>3.7999999999999999E-2</v>
      </c>
      <c r="Q144">
        <v>2465</v>
      </c>
      <c r="R144">
        <f t="shared" si="14"/>
        <v>19500</v>
      </c>
      <c r="S144">
        <v>-0.29299999999999998</v>
      </c>
      <c r="T144">
        <v>26243</v>
      </c>
      <c r="U144">
        <v>28690.1</v>
      </c>
    </row>
    <row r="145" spans="5:21" x14ac:dyDescent="0.3">
      <c r="E145" t="s">
        <v>297</v>
      </c>
      <c r="F145" t="s">
        <v>298</v>
      </c>
      <c r="G145">
        <v>11390</v>
      </c>
      <c r="H145">
        <f t="shared" si="10"/>
        <v>10251</v>
      </c>
      <c r="I145" s="60">
        <f t="shared" si="11"/>
        <v>51255000</v>
      </c>
      <c r="J145" s="62">
        <f t="shared" si="12"/>
        <v>22889416000</v>
      </c>
      <c r="K145" s="65">
        <f>J145-(R145*1000000)</f>
        <v>4051416000</v>
      </c>
      <c r="L145" s="66">
        <f t="shared" si="13"/>
        <v>1.3874712328767123</v>
      </c>
      <c r="M145" s="43">
        <f>(J145/(O145*1000000))-1</f>
        <v>5.2000000000000046E-2</v>
      </c>
      <c r="N145" s="63">
        <f>(Q145*1000000)+I145</f>
        <v>2971255000</v>
      </c>
      <c r="O145">
        <v>21758</v>
      </c>
      <c r="P145">
        <v>4.0000000000000001E-3</v>
      </c>
      <c r="Q145">
        <v>2920</v>
      </c>
      <c r="R145">
        <f t="shared" si="14"/>
        <v>18838</v>
      </c>
      <c r="S145">
        <v>-0.36599999999999999</v>
      </c>
      <c r="T145">
        <v>140406</v>
      </c>
      <c r="U145">
        <v>37442.5</v>
      </c>
    </row>
    <row r="146" spans="5:21" x14ac:dyDescent="0.3">
      <c r="E146" t="s">
        <v>299</v>
      </c>
      <c r="F146" t="s">
        <v>300</v>
      </c>
      <c r="G146">
        <v>48817</v>
      </c>
      <c r="H146">
        <f t="shared" si="10"/>
        <v>43935.3</v>
      </c>
      <c r="I146" s="60">
        <f t="shared" si="11"/>
        <v>219676500</v>
      </c>
      <c r="J146" s="62">
        <f t="shared" si="12"/>
        <v>22577287600</v>
      </c>
      <c r="K146" s="65">
        <f>J146-(R146*1000000)</f>
        <v>139887600.00000381</v>
      </c>
      <c r="L146" s="66">
        <f t="shared" si="13"/>
        <v>-0.14331277533040038</v>
      </c>
      <c r="M146" s="43">
        <f>(J146/(O146*1000000))-1</f>
        <v>5.2000000000000046E-2</v>
      </c>
      <c r="N146" s="63">
        <f>(Q146*1000000)+I146</f>
        <v>-756423500</v>
      </c>
      <c r="O146">
        <v>21461.3</v>
      </c>
      <c r="P146">
        <v>0.82499999999999996</v>
      </c>
      <c r="Q146">
        <v>-976.1</v>
      </c>
      <c r="R146">
        <f t="shared" si="14"/>
        <v>22437.399999999998</v>
      </c>
      <c r="S146" t="s">
        <v>14</v>
      </c>
      <c r="T146">
        <v>29739.599999999999</v>
      </c>
      <c r="U146">
        <v>48337.8</v>
      </c>
    </row>
    <row r="147" spans="5:21" x14ac:dyDescent="0.3">
      <c r="E147" t="s">
        <v>301</v>
      </c>
      <c r="F147" t="s">
        <v>302</v>
      </c>
      <c r="G147">
        <v>26000</v>
      </c>
      <c r="H147">
        <f t="shared" si="10"/>
        <v>23400</v>
      </c>
      <c r="I147" s="60">
        <f t="shared" si="11"/>
        <v>117000000</v>
      </c>
      <c r="J147" s="62">
        <f t="shared" si="12"/>
        <v>22526265600</v>
      </c>
      <c r="K147" s="65">
        <f>J147-(R147*1000000)</f>
        <v>1509465600</v>
      </c>
      <c r="L147" s="66">
        <f t="shared" si="13"/>
        <v>3.8117818181818182</v>
      </c>
      <c r="M147" s="43">
        <f>(J147/(O147*1000000))-1</f>
        <v>5.2000000000000046E-2</v>
      </c>
      <c r="N147" s="63">
        <f>(Q147*1000000)+I147</f>
        <v>513000000</v>
      </c>
      <c r="O147">
        <v>21412.799999999999</v>
      </c>
      <c r="P147">
        <v>-6.0000000000000001E-3</v>
      </c>
      <c r="Q147">
        <v>396</v>
      </c>
      <c r="R147">
        <f t="shared" si="14"/>
        <v>21016.799999999999</v>
      </c>
      <c r="S147">
        <v>-8.8999999999999996E-2</v>
      </c>
      <c r="T147">
        <v>10665.1</v>
      </c>
      <c r="U147">
        <v>3216.9</v>
      </c>
    </row>
    <row r="148" spans="5:21" x14ac:dyDescent="0.3">
      <c r="E148" t="s">
        <v>303</v>
      </c>
      <c r="F148" t="s">
        <v>304</v>
      </c>
      <c r="G148">
        <v>90000</v>
      </c>
      <c r="H148">
        <f t="shared" si="10"/>
        <v>81000</v>
      </c>
      <c r="I148" s="60">
        <f t="shared" si="11"/>
        <v>405000000</v>
      </c>
      <c r="J148" s="62">
        <f t="shared" si="12"/>
        <v>22449785200</v>
      </c>
      <c r="K148" s="65">
        <f>J148-(R148*1000000)</f>
        <v>2172885200.0000038</v>
      </c>
      <c r="L148" s="66">
        <f t="shared" si="13"/>
        <v>2.0437219714070767</v>
      </c>
      <c r="M148" s="43">
        <f>(J148/(O148*1000000))-1</f>
        <v>5.2000000000000046E-2</v>
      </c>
      <c r="N148" s="63">
        <f>(Q148*1000000)+I148</f>
        <v>1468200000</v>
      </c>
      <c r="O148">
        <v>21340.1</v>
      </c>
      <c r="P148">
        <v>0.502</v>
      </c>
      <c r="Q148">
        <v>1063.2</v>
      </c>
      <c r="R148">
        <f t="shared" si="14"/>
        <v>20276.899999999998</v>
      </c>
      <c r="S148">
        <v>0.53800000000000003</v>
      </c>
      <c r="T148">
        <v>13456.8</v>
      </c>
      <c r="U148">
        <v>16607</v>
      </c>
    </row>
    <row r="149" spans="5:21" x14ac:dyDescent="0.3">
      <c r="E149" t="s">
        <v>305</v>
      </c>
      <c r="F149" t="s">
        <v>306</v>
      </c>
      <c r="G149">
        <v>169000</v>
      </c>
      <c r="H149">
        <f t="shared" si="10"/>
        <v>152100</v>
      </c>
      <c r="I149" s="60">
        <f t="shared" si="11"/>
        <v>760500000</v>
      </c>
      <c r="J149" s="62">
        <f t="shared" si="12"/>
        <v>22248222000</v>
      </c>
      <c r="K149" s="65">
        <f>J149-(R149*1000000)</f>
        <v>2249522000</v>
      </c>
      <c r="L149" s="66">
        <f t="shared" si="13"/>
        <v>1.956446338493651</v>
      </c>
      <c r="M149" s="43">
        <f>(J149/(O149*1000000))-1</f>
        <v>5.2000000000000046E-2</v>
      </c>
      <c r="N149" s="63">
        <f>(Q149*1000000)+I149</f>
        <v>1910300000</v>
      </c>
      <c r="O149">
        <v>21148.5</v>
      </c>
      <c r="P149">
        <v>3.3000000000000002E-2</v>
      </c>
      <c r="Q149">
        <v>1149.8</v>
      </c>
      <c r="R149">
        <f t="shared" si="14"/>
        <v>19998.7</v>
      </c>
      <c r="S149">
        <v>-0.125</v>
      </c>
      <c r="T149">
        <v>11600.7</v>
      </c>
      <c r="U149">
        <v>8470.4</v>
      </c>
    </row>
    <row r="150" spans="5:21" x14ac:dyDescent="0.3">
      <c r="E150" t="s">
        <v>307</v>
      </c>
      <c r="F150" t="s">
        <v>308</v>
      </c>
      <c r="G150">
        <v>92000</v>
      </c>
      <c r="H150">
        <f t="shared" si="10"/>
        <v>82800</v>
      </c>
      <c r="I150" s="60">
        <f t="shared" si="11"/>
        <v>414000000</v>
      </c>
      <c r="J150" s="62">
        <f t="shared" si="12"/>
        <v>22130924000</v>
      </c>
      <c r="K150" s="65">
        <f>J150-(R150*1000000)</f>
        <v>910924000</v>
      </c>
      <c r="L150" s="66">
        <f t="shared" si="13"/>
        <v>-4.9777267759562838</v>
      </c>
      <c r="M150" s="43">
        <f>(J150/(O150*1000000))-1</f>
        <v>5.2000000000000046E-2</v>
      </c>
      <c r="N150" s="63">
        <f>(Q150*1000000)+I150</f>
        <v>231000000</v>
      </c>
      <c r="O150">
        <v>21037</v>
      </c>
      <c r="P150">
        <v>-0.01</v>
      </c>
      <c r="Q150">
        <v>-183</v>
      </c>
      <c r="R150">
        <f t="shared" si="14"/>
        <v>21220</v>
      </c>
      <c r="S150">
        <v>-1.5229999999999999</v>
      </c>
      <c r="T150">
        <v>18347</v>
      </c>
      <c r="U150">
        <v>8454.6</v>
      </c>
    </row>
    <row r="151" spans="5:21" x14ac:dyDescent="0.3">
      <c r="E151" t="s">
        <v>309</v>
      </c>
      <c r="F151" t="s">
        <v>310</v>
      </c>
      <c r="G151">
        <v>210000</v>
      </c>
      <c r="H151">
        <f t="shared" si="10"/>
        <v>189000</v>
      </c>
      <c r="I151" s="60">
        <f t="shared" si="11"/>
        <v>945000000</v>
      </c>
      <c r="J151" s="62">
        <f t="shared" si="12"/>
        <v>22118510400</v>
      </c>
      <c r="K151" s="65">
        <f>J151-(R151*1000000)</f>
        <v>7017610399.9999981</v>
      </c>
      <c r="L151" s="66">
        <f t="shared" si="13"/>
        <v>1.1845467650186516</v>
      </c>
      <c r="M151" s="43">
        <f>(J151/(O151*1000000))-1</f>
        <v>5.2000000000000046E-2</v>
      </c>
      <c r="N151" s="63">
        <f>(Q151*1000000)+I151</f>
        <v>6869300000</v>
      </c>
      <c r="O151">
        <v>21025.200000000001</v>
      </c>
      <c r="P151">
        <v>-7.9000000000000001E-2</v>
      </c>
      <c r="Q151">
        <v>5924.3</v>
      </c>
      <c r="R151">
        <f t="shared" si="14"/>
        <v>15100.900000000001</v>
      </c>
      <c r="S151">
        <v>0.14099999999999999</v>
      </c>
      <c r="T151">
        <v>32811.199999999997</v>
      </c>
      <c r="U151">
        <v>145333.79999999999</v>
      </c>
    </row>
    <row r="152" spans="5:21" x14ac:dyDescent="0.3">
      <c r="E152" t="s">
        <v>311</v>
      </c>
      <c r="F152" t="s">
        <v>312</v>
      </c>
      <c r="G152">
        <v>15000</v>
      </c>
      <c r="H152">
        <f t="shared" si="10"/>
        <v>13500</v>
      </c>
      <c r="I152" s="60">
        <f t="shared" si="11"/>
        <v>67500000</v>
      </c>
      <c r="J152" s="62">
        <f t="shared" si="12"/>
        <v>21932096000</v>
      </c>
      <c r="K152" s="65">
        <f>J152-(R152*1000000)</f>
        <v>13343096000</v>
      </c>
      <c r="L152" s="66">
        <f t="shared" si="13"/>
        <v>1.0884326617179216</v>
      </c>
      <c r="M152" s="43">
        <f>(J152/(O152*1000000))-1</f>
        <v>5.2000000000000046E-2</v>
      </c>
      <c r="N152" s="63">
        <f>(Q152*1000000)+I152</f>
        <v>12326500000</v>
      </c>
      <c r="O152">
        <v>20848</v>
      </c>
      <c r="P152">
        <v>0.18100000000000002</v>
      </c>
      <c r="Q152">
        <v>12259</v>
      </c>
      <c r="R152">
        <f t="shared" si="14"/>
        <v>8589</v>
      </c>
      <c r="S152">
        <v>6.2450000000000001</v>
      </c>
      <c r="T152">
        <v>50124</v>
      </c>
      <c r="U152">
        <v>119034.7</v>
      </c>
    </row>
    <row r="153" spans="5:21" x14ac:dyDescent="0.3">
      <c r="E153" t="s">
        <v>313</v>
      </c>
      <c r="F153" t="s">
        <v>314</v>
      </c>
      <c r="G153">
        <v>176000</v>
      </c>
      <c r="H153">
        <f t="shared" si="10"/>
        <v>158400</v>
      </c>
      <c r="I153" s="60">
        <f t="shared" si="11"/>
        <v>792000000</v>
      </c>
      <c r="J153" s="62">
        <f t="shared" si="12"/>
        <v>21837416000</v>
      </c>
      <c r="K153" s="65">
        <f>J153-(R153*1000000)</f>
        <v>2986416000</v>
      </c>
      <c r="L153" s="66">
        <f t="shared" si="13"/>
        <v>1.5660283167278448</v>
      </c>
      <c r="M153" s="43">
        <f>(J153/(O153*1000000))-1</f>
        <v>5.2000000000000046E-2</v>
      </c>
      <c r="N153" s="63">
        <f>(Q153*1000000)+I153</f>
        <v>2699000000</v>
      </c>
      <c r="O153">
        <v>20758</v>
      </c>
      <c r="P153">
        <v>-9.3000000000000013E-2</v>
      </c>
      <c r="Q153">
        <v>1907</v>
      </c>
      <c r="R153">
        <f t="shared" si="14"/>
        <v>18851</v>
      </c>
      <c r="S153">
        <v>0.39</v>
      </c>
      <c r="T153">
        <v>23696</v>
      </c>
      <c r="U153">
        <v>42117.1</v>
      </c>
    </row>
    <row r="154" spans="5:21" x14ac:dyDescent="0.3">
      <c r="E154" t="s">
        <v>315</v>
      </c>
      <c r="F154" t="s">
        <v>316</v>
      </c>
      <c r="G154">
        <v>71600</v>
      </c>
      <c r="H154">
        <f t="shared" si="10"/>
        <v>64440</v>
      </c>
      <c r="I154" s="60">
        <f t="shared" si="11"/>
        <v>322200000</v>
      </c>
      <c r="J154" s="62">
        <f t="shared" si="12"/>
        <v>21720644000</v>
      </c>
      <c r="K154" s="65">
        <f>J154-(R154*1000000)</f>
        <v>1748644000</v>
      </c>
      <c r="L154" s="66">
        <f t="shared" si="13"/>
        <v>2.5905837037037038</v>
      </c>
      <c r="M154" s="43">
        <f>(J154/(O154*1000000))-1</f>
        <v>5.2000000000000046E-2</v>
      </c>
      <c r="N154" s="63">
        <f>(Q154*1000000)+I154</f>
        <v>997200000</v>
      </c>
      <c r="O154">
        <v>20647</v>
      </c>
      <c r="P154">
        <v>8.1000000000000003E-2</v>
      </c>
      <c r="Q154">
        <v>675</v>
      </c>
      <c r="R154">
        <f t="shared" si="14"/>
        <v>19972</v>
      </c>
      <c r="S154">
        <v>0.7</v>
      </c>
      <c r="T154">
        <v>29235</v>
      </c>
      <c r="U154">
        <v>13978.3</v>
      </c>
    </row>
    <row r="155" spans="5:21" x14ac:dyDescent="0.3">
      <c r="E155" t="s">
        <v>317</v>
      </c>
      <c r="F155" t="s">
        <v>318</v>
      </c>
      <c r="G155">
        <v>17000</v>
      </c>
      <c r="H155">
        <f t="shared" si="10"/>
        <v>15300</v>
      </c>
      <c r="I155" s="60">
        <f t="shared" si="11"/>
        <v>76500000</v>
      </c>
      <c r="J155" s="62">
        <f t="shared" si="12"/>
        <v>21680668000</v>
      </c>
      <c r="K155" s="65">
        <f>J155-(R155*1000000)</f>
        <v>11372668000</v>
      </c>
      <c r="L155" s="66">
        <f t="shared" si="13"/>
        <v>1.1040353363751092</v>
      </c>
      <c r="M155" s="43">
        <f>(J155/(O155*1000000))-1</f>
        <v>5.2000000000000046E-2</v>
      </c>
      <c r="N155" s="63">
        <f>(Q155*1000000)+I155</f>
        <v>10377500000</v>
      </c>
      <c r="O155">
        <v>20609</v>
      </c>
      <c r="P155">
        <v>0.12300000000000001</v>
      </c>
      <c r="Q155">
        <v>10301</v>
      </c>
      <c r="R155">
        <f t="shared" si="14"/>
        <v>10308</v>
      </c>
      <c r="S155">
        <v>0.53800000000000003</v>
      </c>
      <c r="T155">
        <v>69225</v>
      </c>
      <c r="U155">
        <v>343774.2</v>
      </c>
    </row>
    <row r="156" spans="5:21" x14ac:dyDescent="0.3">
      <c r="E156" t="s">
        <v>319</v>
      </c>
      <c r="F156" t="s">
        <v>320</v>
      </c>
      <c r="G156">
        <v>11626</v>
      </c>
      <c r="H156">
        <f t="shared" si="10"/>
        <v>10463.4</v>
      </c>
      <c r="I156" s="60">
        <f t="shared" si="11"/>
        <v>52317000.000000007</v>
      </c>
      <c r="J156" s="62">
        <f t="shared" si="12"/>
        <v>21641323200</v>
      </c>
      <c r="K156" s="65">
        <f>J156-(R156*1000000)</f>
        <v>2765523200</v>
      </c>
      <c r="L156" s="66">
        <f t="shared" si="13"/>
        <v>1.6308074065337894</v>
      </c>
      <c r="M156" s="43">
        <f>(J156/(O156*1000000))-1</f>
        <v>5.2000000000000046E-2</v>
      </c>
      <c r="N156" s="63">
        <f>(Q156*1000000)+I156</f>
        <v>1748117000</v>
      </c>
      <c r="O156">
        <v>20571.599999999999</v>
      </c>
      <c r="P156">
        <v>0.627</v>
      </c>
      <c r="Q156">
        <v>1695.8</v>
      </c>
      <c r="R156">
        <f t="shared" si="14"/>
        <v>18875.8</v>
      </c>
      <c r="S156">
        <v>1.0920000000000001</v>
      </c>
      <c r="T156">
        <v>28566.2</v>
      </c>
      <c r="U156">
        <v>15513.8</v>
      </c>
    </row>
    <row r="157" spans="5:21" x14ac:dyDescent="0.3">
      <c r="E157" t="s">
        <v>321</v>
      </c>
      <c r="F157" t="s">
        <v>322</v>
      </c>
      <c r="G157">
        <v>12000</v>
      </c>
      <c r="H157">
        <f t="shared" si="10"/>
        <v>10800</v>
      </c>
      <c r="I157" s="60">
        <f t="shared" si="11"/>
        <v>54000000</v>
      </c>
      <c r="J157" s="62">
        <f t="shared" si="12"/>
        <v>21475633199.999996</v>
      </c>
      <c r="K157" s="65">
        <f>J157-(R157*1000000)</f>
        <v>1501333199.9999962</v>
      </c>
      <c r="L157" s="66">
        <f t="shared" si="13"/>
        <v>3.4136725784447388</v>
      </c>
      <c r="M157" s="43">
        <f>(J157/(O157*1000000))-1</f>
        <v>5.1999999999999824E-2</v>
      </c>
      <c r="N157" s="63">
        <f>(Q157*1000000)+I157</f>
        <v>493800000</v>
      </c>
      <c r="O157">
        <v>20414.099999999999</v>
      </c>
      <c r="P157">
        <v>0.2</v>
      </c>
      <c r="Q157">
        <v>439.8</v>
      </c>
      <c r="R157">
        <f t="shared" si="14"/>
        <v>19974.3</v>
      </c>
      <c r="S157">
        <v>0.17699999999999999</v>
      </c>
      <c r="T157">
        <v>11764.7</v>
      </c>
      <c r="U157">
        <v>13569</v>
      </c>
    </row>
    <row r="158" spans="5:21" x14ac:dyDescent="0.3">
      <c r="E158" t="s">
        <v>323</v>
      </c>
      <c r="F158" t="s">
        <v>324</v>
      </c>
      <c r="G158">
        <v>81500</v>
      </c>
      <c r="H158">
        <f t="shared" si="10"/>
        <v>73350</v>
      </c>
      <c r="I158" s="60">
        <f t="shared" si="11"/>
        <v>366750000</v>
      </c>
      <c r="J158" s="62">
        <f t="shared" si="12"/>
        <v>21280908000</v>
      </c>
      <c r="K158" s="65">
        <f>J158-(R158*1000000)</f>
        <v>1852908000</v>
      </c>
      <c r="L158" s="66">
        <f t="shared" si="13"/>
        <v>2.3132434456928839</v>
      </c>
      <c r="M158" s="43">
        <f>(J158/(O158*1000000))-1</f>
        <v>5.2000000000000046E-2</v>
      </c>
      <c r="N158" s="63">
        <f>(Q158*1000000)+I158</f>
        <v>1167750000</v>
      </c>
      <c r="O158">
        <v>20229</v>
      </c>
      <c r="P158">
        <v>5.9000000000000004E-2</v>
      </c>
      <c r="Q158">
        <v>801</v>
      </c>
      <c r="R158">
        <f t="shared" si="14"/>
        <v>19428</v>
      </c>
      <c r="S158">
        <v>-6.8000000000000005E-2</v>
      </c>
      <c r="T158">
        <v>12469</v>
      </c>
      <c r="U158">
        <v>11220.9</v>
      </c>
    </row>
    <row r="159" spans="5:21" x14ac:dyDescent="0.3">
      <c r="E159" t="s">
        <v>325</v>
      </c>
      <c r="F159" t="s">
        <v>326</v>
      </c>
      <c r="G159">
        <v>87000</v>
      </c>
      <c r="H159">
        <f t="shared" si="10"/>
        <v>78300</v>
      </c>
      <c r="I159" s="60">
        <f t="shared" si="11"/>
        <v>391500000</v>
      </c>
      <c r="J159" s="62">
        <f t="shared" si="12"/>
        <v>21203586000</v>
      </c>
      <c r="K159" s="65">
        <f>J159-(R159*1000000)</f>
        <v>1184586000</v>
      </c>
      <c r="L159" s="66">
        <f t="shared" si="13"/>
        <v>8.6782857142857139</v>
      </c>
      <c r="M159" s="43">
        <f>(J159/(O159*1000000))-1</f>
        <v>5.2000000000000046E-2</v>
      </c>
      <c r="N159" s="63">
        <f>(Q159*1000000)+I159</f>
        <v>528000000</v>
      </c>
      <c r="O159">
        <v>20155.5</v>
      </c>
      <c r="P159">
        <v>0.107</v>
      </c>
      <c r="Q159">
        <v>136.5</v>
      </c>
      <c r="R159">
        <f t="shared" si="14"/>
        <v>20019</v>
      </c>
      <c r="S159">
        <v>-0.59799999999999998</v>
      </c>
      <c r="T159">
        <v>14681.1</v>
      </c>
      <c r="U159">
        <v>4631.3</v>
      </c>
    </row>
    <row r="160" spans="5:21" x14ac:dyDescent="0.3">
      <c r="E160" t="s">
        <v>327</v>
      </c>
      <c r="F160" t="s">
        <v>328</v>
      </c>
      <c r="G160">
        <v>231600</v>
      </c>
      <c r="H160">
        <f t="shared" si="10"/>
        <v>208440</v>
      </c>
      <c r="I160" s="60">
        <f t="shared" si="11"/>
        <v>1042200000</v>
      </c>
      <c r="J160" s="62">
        <f t="shared" si="12"/>
        <v>21096597600</v>
      </c>
      <c r="K160" s="65">
        <f>J160-(R160*1000000)</f>
        <v>1343397600</v>
      </c>
      <c r="L160" s="66">
        <f t="shared" si="13"/>
        <v>4.4690538922155687</v>
      </c>
      <c r="M160" s="43">
        <f>(J160/(O160*1000000))-1</f>
        <v>5.2000000000000046E-2</v>
      </c>
      <c r="N160" s="63">
        <f>(Q160*1000000)+I160</f>
        <v>1342800000</v>
      </c>
      <c r="O160">
        <v>20053.8</v>
      </c>
      <c r="P160">
        <v>0.17600000000000002</v>
      </c>
      <c r="Q160">
        <v>300.60000000000002</v>
      </c>
      <c r="R160">
        <f t="shared" si="14"/>
        <v>19753.2</v>
      </c>
      <c r="S160">
        <v>-2E-3</v>
      </c>
      <c r="T160">
        <v>11480.4</v>
      </c>
      <c r="U160">
        <v>4885.1000000000004</v>
      </c>
    </row>
    <row r="161" spans="5:21" x14ac:dyDescent="0.3">
      <c r="E161" t="s">
        <v>329</v>
      </c>
      <c r="F161" t="s">
        <v>330</v>
      </c>
      <c r="G161">
        <v>51996</v>
      </c>
      <c r="H161">
        <f t="shared" si="10"/>
        <v>46796.4</v>
      </c>
      <c r="I161" s="60">
        <f t="shared" si="11"/>
        <v>233982000.00000003</v>
      </c>
      <c r="J161" s="62">
        <f t="shared" si="12"/>
        <v>21032636000</v>
      </c>
      <c r="K161" s="65">
        <f>J161-(R161*1000000)</f>
        <v>6340636000</v>
      </c>
      <c r="L161" s="66">
        <f t="shared" si="13"/>
        <v>1.1961207319373703</v>
      </c>
      <c r="M161" s="43">
        <f>(J161/(O161*1000000))-1</f>
        <v>5.2000000000000046E-2</v>
      </c>
      <c r="N161" s="63">
        <f>(Q161*1000000)+I161</f>
        <v>5534982000</v>
      </c>
      <c r="O161">
        <v>19993</v>
      </c>
      <c r="P161">
        <v>0.109</v>
      </c>
      <c r="Q161">
        <v>5301</v>
      </c>
      <c r="R161">
        <f t="shared" si="14"/>
        <v>14692</v>
      </c>
      <c r="S161">
        <v>-7.0000000000000001E-3</v>
      </c>
      <c r="T161">
        <v>382315</v>
      </c>
      <c r="U161">
        <v>55640.1</v>
      </c>
    </row>
    <row r="162" spans="5:21" x14ac:dyDescent="0.3">
      <c r="E162" t="s">
        <v>331</v>
      </c>
      <c r="F162" t="s">
        <v>332</v>
      </c>
      <c r="G162">
        <v>71000</v>
      </c>
      <c r="H162">
        <f t="shared" si="10"/>
        <v>63900</v>
      </c>
      <c r="I162" s="60">
        <f t="shared" si="11"/>
        <v>319500000</v>
      </c>
      <c r="J162" s="62">
        <f t="shared" si="12"/>
        <v>20927436000</v>
      </c>
      <c r="K162" s="65">
        <f>J162-(R162*1000000)</f>
        <v>3685336000</v>
      </c>
      <c r="L162" s="66">
        <f t="shared" si="13"/>
        <v>1.390220679769135</v>
      </c>
      <c r="M162" s="43">
        <f>(J162/(O162*1000000))-1</f>
        <v>5.2000000000000046E-2</v>
      </c>
      <c r="N162" s="63">
        <f>(Q162*1000000)+I162</f>
        <v>2970400000</v>
      </c>
      <c r="O162">
        <v>19893</v>
      </c>
      <c r="P162">
        <v>8.5000000000000006E-2</v>
      </c>
      <c r="Q162">
        <v>2650.9</v>
      </c>
      <c r="R162">
        <f t="shared" si="14"/>
        <v>17242.099999999999</v>
      </c>
      <c r="S162">
        <v>6.4000000000000001E-2</v>
      </c>
      <c r="T162">
        <v>47832.5</v>
      </c>
      <c r="U162">
        <v>94485.9</v>
      </c>
    </row>
    <row r="163" spans="5:21" x14ac:dyDescent="0.3">
      <c r="E163" t="s">
        <v>333</v>
      </c>
      <c r="F163" t="s">
        <v>334</v>
      </c>
      <c r="G163">
        <v>18500</v>
      </c>
      <c r="H163">
        <f t="shared" si="10"/>
        <v>16650</v>
      </c>
      <c r="I163" s="60">
        <f t="shared" si="11"/>
        <v>83250000</v>
      </c>
      <c r="J163" s="62">
        <f t="shared" si="12"/>
        <v>20858004000</v>
      </c>
      <c r="K163" s="65">
        <f>J163-(R163*1000000)</f>
        <v>2838004000</v>
      </c>
      <c r="L163" s="66">
        <f t="shared" si="13"/>
        <v>1.5705611510791366</v>
      </c>
      <c r="M163" s="43">
        <f>(J163/(O163*1000000))-1</f>
        <v>5.2000000000000046E-2</v>
      </c>
      <c r="N163" s="63">
        <f>(Q163*1000000)+I163</f>
        <v>1890250000</v>
      </c>
      <c r="O163">
        <v>19827</v>
      </c>
      <c r="P163">
        <v>3.1E-2</v>
      </c>
      <c r="Q163">
        <v>1807</v>
      </c>
      <c r="R163">
        <f t="shared" si="14"/>
        <v>18020</v>
      </c>
      <c r="S163" t="s">
        <v>14</v>
      </c>
      <c r="T163">
        <v>62307</v>
      </c>
      <c r="U163">
        <v>17872.900000000001</v>
      </c>
    </row>
    <row r="164" spans="5:21" x14ac:dyDescent="0.3">
      <c r="E164" t="s">
        <v>335</v>
      </c>
      <c r="F164" t="s">
        <v>336</v>
      </c>
      <c r="G164">
        <v>8300</v>
      </c>
      <c r="H164">
        <f t="shared" si="10"/>
        <v>7470</v>
      </c>
      <c r="I164" s="60">
        <f t="shared" si="11"/>
        <v>37350000</v>
      </c>
      <c r="J164" s="62">
        <f t="shared" si="12"/>
        <v>20647604000</v>
      </c>
      <c r="K164" s="65">
        <f>J164-(R164*1000000)</f>
        <v>7983604000</v>
      </c>
      <c r="L164" s="66">
        <f t="shared" si="13"/>
        <v>1.1465753267269856</v>
      </c>
      <c r="M164" s="43">
        <f>(J164/(O164*1000000))-1</f>
        <v>5.2000000000000046E-2</v>
      </c>
      <c r="N164" s="63">
        <f>(Q164*1000000)+I164</f>
        <v>7000350000</v>
      </c>
      <c r="O164">
        <v>19627</v>
      </c>
      <c r="P164">
        <v>6.9999999999999993E-3</v>
      </c>
      <c r="Q164">
        <v>6963</v>
      </c>
      <c r="R164">
        <f t="shared" si="14"/>
        <v>12664</v>
      </c>
      <c r="S164">
        <v>-0.31900000000000001</v>
      </c>
      <c r="T164">
        <v>55638</v>
      </c>
      <c r="U164">
        <v>107648.6</v>
      </c>
    </row>
    <row r="165" spans="5:21" x14ac:dyDescent="0.3">
      <c r="E165" t="s">
        <v>337</v>
      </c>
      <c r="F165" t="s">
        <v>338</v>
      </c>
      <c r="G165">
        <v>51300</v>
      </c>
      <c r="H165">
        <f t="shared" si="10"/>
        <v>46170</v>
      </c>
      <c r="I165" s="60">
        <f t="shared" si="11"/>
        <v>230850000</v>
      </c>
      <c r="J165" s="62">
        <f t="shared" si="12"/>
        <v>20213128000</v>
      </c>
      <c r="K165" s="65">
        <f>J165-(R165*1000000)</f>
        <v>5265128000</v>
      </c>
      <c r="L165" s="66">
        <f t="shared" si="13"/>
        <v>1.234207219878106</v>
      </c>
      <c r="M165" s="43">
        <f>(J165/(O165*1000000))-1</f>
        <v>5.2000000000000046E-2</v>
      </c>
      <c r="N165" s="63">
        <f>(Q165*1000000)+I165</f>
        <v>4496850000</v>
      </c>
      <c r="O165">
        <v>19214</v>
      </c>
      <c r="P165">
        <v>0.156</v>
      </c>
      <c r="Q165">
        <v>4266</v>
      </c>
      <c r="R165">
        <f t="shared" si="14"/>
        <v>14948</v>
      </c>
      <c r="S165">
        <v>4.2999999999999997E-2</v>
      </c>
      <c r="T165">
        <v>362873</v>
      </c>
      <c r="U165">
        <v>48152.7</v>
      </c>
    </row>
    <row r="166" spans="5:21" x14ac:dyDescent="0.3">
      <c r="E166" t="s">
        <v>339</v>
      </c>
      <c r="F166" t="s">
        <v>340</v>
      </c>
      <c r="G166">
        <v>53349</v>
      </c>
      <c r="H166">
        <f t="shared" si="10"/>
        <v>48014.1</v>
      </c>
      <c r="I166" s="60">
        <f t="shared" si="11"/>
        <v>240070500.00000003</v>
      </c>
      <c r="J166" s="62">
        <f t="shared" si="12"/>
        <v>20163263199.999996</v>
      </c>
      <c r="K166" s="65">
        <f>J166-(R166*1000000)</f>
        <v>1221463199.9999962</v>
      </c>
      <c r="L166" s="66">
        <f t="shared" si="13"/>
        <v>5.4335551601423315</v>
      </c>
      <c r="M166" s="43">
        <f>(J166/(O166*1000000))-1</f>
        <v>5.1999999999999824E-2</v>
      </c>
      <c r="N166" s="63">
        <f>(Q166*1000000)+I166</f>
        <v>464870500</v>
      </c>
      <c r="O166">
        <v>19166.599999999999</v>
      </c>
      <c r="P166">
        <v>-1.8000000000000002E-2</v>
      </c>
      <c r="Q166">
        <v>224.8</v>
      </c>
      <c r="R166">
        <f t="shared" si="14"/>
        <v>18941.8</v>
      </c>
      <c r="S166">
        <v>0.17499999999999999</v>
      </c>
      <c r="T166">
        <v>8913.6</v>
      </c>
      <c r="U166">
        <v>5137.6000000000004</v>
      </c>
    </row>
    <row r="167" spans="5:21" x14ac:dyDescent="0.3">
      <c r="E167" t="s">
        <v>341</v>
      </c>
      <c r="F167" t="s">
        <v>342</v>
      </c>
      <c r="G167">
        <v>15400</v>
      </c>
      <c r="H167">
        <f t="shared" si="10"/>
        <v>13860</v>
      </c>
      <c r="I167" s="60">
        <f t="shared" si="11"/>
        <v>69300000</v>
      </c>
      <c r="J167" s="62">
        <f t="shared" si="12"/>
        <v>20026818800</v>
      </c>
      <c r="K167" s="65">
        <f>J167-(R167*1000000)</f>
        <v>833518799.99999619</v>
      </c>
      <c r="L167" s="66">
        <f t="shared" si="13"/>
        <v>-5.3294040920715871</v>
      </c>
      <c r="M167" s="43">
        <f>(J167/(O167*1000000))-1</f>
        <v>5.2000000000000046E-2</v>
      </c>
      <c r="N167" s="63">
        <f>(Q167*1000000)+I167</f>
        <v>-87100000</v>
      </c>
      <c r="O167">
        <v>19036.900000000001</v>
      </c>
      <c r="P167">
        <v>-0.16800000000000001</v>
      </c>
      <c r="Q167">
        <v>-156.4</v>
      </c>
      <c r="R167">
        <f t="shared" si="14"/>
        <v>19193.300000000003</v>
      </c>
      <c r="S167">
        <v>-1.298</v>
      </c>
      <c r="T167">
        <v>9596.7999999999993</v>
      </c>
      <c r="U167">
        <v>4702.5</v>
      </c>
    </row>
    <row r="168" spans="5:21" x14ac:dyDescent="0.3">
      <c r="E168" t="s">
        <v>343</v>
      </c>
      <c r="F168" t="s">
        <v>344</v>
      </c>
      <c r="G168">
        <v>29034</v>
      </c>
      <c r="H168">
        <f t="shared" si="10"/>
        <v>26130.6</v>
      </c>
      <c r="I168" s="60">
        <f t="shared" si="11"/>
        <v>130653000</v>
      </c>
      <c r="J168" s="62">
        <f t="shared" si="12"/>
        <v>19965908000</v>
      </c>
      <c r="K168" s="65">
        <f>J168-(R168*1000000)</f>
        <v>2493908000</v>
      </c>
      <c r="L168" s="66">
        <f t="shared" si="13"/>
        <v>1.6548825481088254</v>
      </c>
      <c r="M168" s="43">
        <f>(J168/(O168*1000000))-1</f>
        <v>5.2000000000000046E-2</v>
      </c>
      <c r="N168" s="63">
        <f>(Q168*1000000)+I168</f>
        <v>1637653000</v>
      </c>
      <c r="O168">
        <v>18979</v>
      </c>
      <c r="P168">
        <v>-0.127</v>
      </c>
      <c r="Q168">
        <v>1507</v>
      </c>
      <c r="R168">
        <f t="shared" si="14"/>
        <v>17472</v>
      </c>
      <c r="S168">
        <v>-0.38</v>
      </c>
      <c r="T168">
        <v>23396</v>
      </c>
      <c r="U168">
        <v>13874.6</v>
      </c>
    </row>
    <row r="169" spans="5:21" x14ac:dyDescent="0.3">
      <c r="E169" t="s">
        <v>345</v>
      </c>
      <c r="F169" t="s">
        <v>346</v>
      </c>
      <c r="G169">
        <v>11000</v>
      </c>
      <c r="H169">
        <f t="shared" si="10"/>
        <v>9900</v>
      </c>
      <c r="I169" s="60">
        <f t="shared" si="11"/>
        <v>49500000</v>
      </c>
      <c r="J169" s="62">
        <f t="shared" si="12"/>
        <v>19918568000</v>
      </c>
      <c r="K169" s="65">
        <f>J169-(R169*1000000)</f>
        <v>5115568000</v>
      </c>
      <c r="L169" s="66">
        <f t="shared" si="13"/>
        <v>1.2383364802711208</v>
      </c>
      <c r="M169" s="43">
        <f>(J169/(O169*1000000))-1</f>
        <v>5.2000000000000046E-2</v>
      </c>
      <c r="N169" s="63">
        <f>(Q169*1000000)+I169</f>
        <v>4180500000</v>
      </c>
      <c r="O169">
        <v>18934</v>
      </c>
      <c r="P169">
        <v>0.42599999999999999</v>
      </c>
      <c r="Q169">
        <v>4131</v>
      </c>
      <c r="R169">
        <f t="shared" si="14"/>
        <v>14803</v>
      </c>
      <c r="S169">
        <v>2.1509999999999998</v>
      </c>
      <c r="T169">
        <v>43854</v>
      </c>
      <c r="U169">
        <v>49509.5</v>
      </c>
    </row>
    <row r="170" spans="5:21" x14ac:dyDescent="0.3">
      <c r="E170" t="s">
        <v>347</v>
      </c>
      <c r="F170" t="s">
        <v>348</v>
      </c>
      <c r="G170">
        <v>11000</v>
      </c>
      <c r="H170">
        <f t="shared" si="10"/>
        <v>9900</v>
      </c>
      <c r="I170" s="60">
        <f t="shared" si="11"/>
        <v>49500000</v>
      </c>
      <c r="J170" s="62">
        <f t="shared" si="12"/>
        <v>19872280000</v>
      </c>
      <c r="K170" s="65">
        <f>J170-(R170*1000000)</f>
        <v>1689280000</v>
      </c>
      <c r="L170" s="66">
        <f t="shared" si="13"/>
        <v>2.3893635077793496</v>
      </c>
      <c r="M170" s="43">
        <f>(J170/(O170*1000000))-1</f>
        <v>5.2000000000000046E-2</v>
      </c>
      <c r="N170" s="63">
        <f>(Q170*1000000)+I170</f>
        <v>756500000</v>
      </c>
      <c r="O170">
        <v>18890</v>
      </c>
      <c r="P170">
        <v>-0.05</v>
      </c>
      <c r="Q170">
        <v>707</v>
      </c>
      <c r="R170">
        <f t="shared" si="14"/>
        <v>18183</v>
      </c>
      <c r="S170" t="s">
        <v>14</v>
      </c>
      <c r="T170">
        <v>7154</v>
      </c>
      <c r="U170">
        <v>8890.9</v>
      </c>
    </row>
    <row r="171" spans="5:21" x14ac:dyDescent="0.3">
      <c r="E171" t="s">
        <v>349</v>
      </c>
      <c r="F171" t="s">
        <v>350</v>
      </c>
      <c r="G171">
        <v>50000</v>
      </c>
      <c r="H171">
        <f t="shared" si="10"/>
        <v>45000</v>
      </c>
      <c r="I171" s="60">
        <f t="shared" si="11"/>
        <v>225000000</v>
      </c>
      <c r="J171" s="62">
        <f t="shared" si="12"/>
        <v>19709325200</v>
      </c>
      <c r="K171" s="65">
        <f>J171-(R171*1000000)</f>
        <v>1784725200</v>
      </c>
      <c r="L171" s="66">
        <f t="shared" si="13"/>
        <v>2.2020051819864279</v>
      </c>
      <c r="M171" s="43">
        <f>(J171/(O171*1000000))-1</f>
        <v>5.2000000000000046E-2</v>
      </c>
      <c r="N171" s="63">
        <f>(Q171*1000000)+I171</f>
        <v>1035500000</v>
      </c>
      <c r="O171">
        <v>18735.099999999999</v>
      </c>
      <c r="P171">
        <v>0.14899999999999999</v>
      </c>
      <c r="Q171">
        <v>810.5</v>
      </c>
      <c r="R171">
        <f t="shared" si="14"/>
        <v>17924.599999999999</v>
      </c>
      <c r="S171">
        <v>0.314</v>
      </c>
      <c r="T171">
        <v>12683</v>
      </c>
      <c r="U171">
        <v>16350.1</v>
      </c>
    </row>
    <row r="172" spans="5:21" x14ac:dyDescent="0.3">
      <c r="E172" t="s">
        <v>351</v>
      </c>
      <c r="F172" t="s">
        <v>352</v>
      </c>
      <c r="G172">
        <v>26800</v>
      </c>
      <c r="H172">
        <f t="shared" si="10"/>
        <v>24120</v>
      </c>
      <c r="I172" s="60">
        <f t="shared" si="11"/>
        <v>120600000</v>
      </c>
      <c r="J172" s="62">
        <f t="shared" si="12"/>
        <v>19596656000</v>
      </c>
      <c r="K172" s="65">
        <f>J172-(R172*1000000)</f>
        <v>3570656000</v>
      </c>
      <c r="L172" s="66">
        <f t="shared" si="13"/>
        <v>1.3722736356648733</v>
      </c>
      <c r="M172" s="43">
        <f>(J172/(O172*1000000))-1</f>
        <v>5.2000000000000046E-2</v>
      </c>
      <c r="N172" s="63">
        <f>(Q172*1000000)+I172</f>
        <v>2722600000</v>
      </c>
      <c r="O172">
        <v>18628</v>
      </c>
      <c r="P172">
        <v>0.13500000000000001</v>
      </c>
      <c r="Q172">
        <v>2602</v>
      </c>
      <c r="R172">
        <f t="shared" si="14"/>
        <v>16026</v>
      </c>
      <c r="S172">
        <v>0.432</v>
      </c>
      <c r="T172">
        <v>42216</v>
      </c>
      <c r="U172">
        <v>18678.400000000001</v>
      </c>
    </row>
    <row r="173" spans="5:21" x14ac:dyDescent="0.3">
      <c r="E173" t="s">
        <v>353</v>
      </c>
      <c r="F173" t="s">
        <v>354</v>
      </c>
      <c r="G173">
        <v>41000</v>
      </c>
      <c r="H173">
        <f t="shared" si="10"/>
        <v>36900</v>
      </c>
      <c r="I173" s="60">
        <f t="shared" si="11"/>
        <v>184500000</v>
      </c>
      <c r="J173" s="62">
        <f t="shared" si="12"/>
        <v>19447272000</v>
      </c>
      <c r="K173" s="65">
        <f>J173-(R173*1000000)</f>
        <v>2371272000</v>
      </c>
      <c r="L173" s="66">
        <f t="shared" si="13"/>
        <v>1.6817531914893618</v>
      </c>
      <c r="M173" s="43">
        <f>(J173/(O173*1000000))-1</f>
        <v>5.2000000000000046E-2</v>
      </c>
      <c r="N173" s="63">
        <f>(Q173*1000000)+I173</f>
        <v>1594500000</v>
      </c>
      <c r="O173">
        <v>18486</v>
      </c>
      <c r="P173">
        <v>1.2E-2</v>
      </c>
      <c r="Q173">
        <v>1410</v>
      </c>
      <c r="R173">
        <f t="shared" si="14"/>
        <v>17076</v>
      </c>
      <c r="S173">
        <v>-0.38100000000000001</v>
      </c>
      <c r="T173">
        <v>14518</v>
      </c>
      <c r="U173">
        <v>42635.199999999997</v>
      </c>
    </row>
    <row r="174" spans="5:21" x14ac:dyDescent="0.3">
      <c r="E174" t="s">
        <v>355</v>
      </c>
      <c r="F174" t="s">
        <v>356</v>
      </c>
      <c r="G174">
        <v>102795</v>
      </c>
      <c r="H174">
        <f t="shared" si="10"/>
        <v>92515.5</v>
      </c>
      <c r="I174" s="60">
        <f t="shared" si="11"/>
        <v>462577500</v>
      </c>
      <c r="J174" s="62">
        <f t="shared" si="12"/>
        <v>19265276000</v>
      </c>
      <c r="K174" s="65">
        <f>J174-(R174*1000000)</f>
        <v>1063276000</v>
      </c>
      <c r="L174" s="66">
        <f t="shared" si="13"/>
        <v>9.5790630630630638</v>
      </c>
      <c r="M174" s="43">
        <f>(J174/(O174*1000000))-1</f>
        <v>5.2000000000000046E-2</v>
      </c>
      <c r="N174" s="63">
        <f>(Q174*1000000)+I174</f>
        <v>573577500</v>
      </c>
      <c r="O174">
        <v>18313</v>
      </c>
      <c r="P174">
        <v>-0.11199999999999999</v>
      </c>
      <c r="Q174">
        <v>111</v>
      </c>
      <c r="R174">
        <f t="shared" si="14"/>
        <v>18202</v>
      </c>
      <c r="S174" t="s">
        <v>14</v>
      </c>
      <c r="T174">
        <v>22409</v>
      </c>
      <c r="U174">
        <v>2968.6</v>
      </c>
    </row>
    <row r="175" spans="5:21" x14ac:dyDescent="0.3">
      <c r="E175" t="s">
        <v>357</v>
      </c>
      <c r="F175" t="s">
        <v>358</v>
      </c>
      <c r="G175">
        <v>16500</v>
      </c>
      <c r="H175">
        <f t="shared" si="10"/>
        <v>14850</v>
      </c>
      <c r="I175" s="60">
        <f t="shared" si="11"/>
        <v>74250000</v>
      </c>
      <c r="J175" s="62">
        <f t="shared" si="12"/>
        <v>19202156000</v>
      </c>
      <c r="K175" s="65">
        <f>J175-(R175*1000000)</f>
        <v>3739156000</v>
      </c>
      <c r="L175" s="66">
        <f t="shared" si="13"/>
        <v>1.3401992831541218</v>
      </c>
      <c r="M175" s="43">
        <f>(J175/(O175*1000000))-1</f>
        <v>5.2000000000000046E-2</v>
      </c>
      <c r="N175" s="63">
        <f>(Q175*1000000)+I175</f>
        <v>2864250000</v>
      </c>
      <c r="O175">
        <v>18253</v>
      </c>
      <c r="P175">
        <v>9.3000000000000013E-2</v>
      </c>
      <c r="Q175">
        <v>2790</v>
      </c>
      <c r="R175">
        <f t="shared" si="14"/>
        <v>15463</v>
      </c>
      <c r="S175">
        <v>0.442</v>
      </c>
      <c r="T175">
        <v>106792</v>
      </c>
      <c r="U175">
        <v>22644.6</v>
      </c>
    </row>
    <row r="176" spans="5:21" x14ac:dyDescent="0.3">
      <c r="E176" t="s">
        <v>359</v>
      </c>
      <c r="F176" t="s">
        <v>360</v>
      </c>
      <c r="G176">
        <v>25110</v>
      </c>
      <c r="H176">
        <f t="shared" si="10"/>
        <v>22599</v>
      </c>
      <c r="I176" s="60">
        <f t="shared" si="11"/>
        <v>112995000</v>
      </c>
      <c r="J176" s="62">
        <f t="shared" si="12"/>
        <v>18911593600</v>
      </c>
      <c r="K176" s="65">
        <f>J176-(R176*1000000)</f>
        <v>1598893600</v>
      </c>
      <c r="L176" s="66">
        <f t="shared" si="13"/>
        <v>2.4076096973347387</v>
      </c>
      <c r="M176" s="43">
        <f>(J176/(O176*1000000))-1</f>
        <v>5.2000000000000046E-2</v>
      </c>
      <c r="N176" s="63">
        <f>(Q176*1000000)+I176</f>
        <v>777095000</v>
      </c>
      <c r="O176">
        <v>17976.8</v>
      </c>
      <c r="P176">
        <v>8.1000000000000003E-2</v>
      </c>
      <c r="Q176">
        <v>664.1</v>
      </c>
      <c r="R176">
        <f t="shared" si="14"/>
        <v>17312.7</v>
      </c>
      <c r="S176">
        <v>5.8999999999999997E-2</v>
      </c>
      <c r="T176">
        <v>17486.3</v>
      </c>
      <c r="U176">
        <v>11690</v>
      </c>
    </row>
    <row r="177" spans="5:21" x14ac:dyDescent="0.3">
      <c r="E177" t="s">
        <v>361</v>
      </c>
      <c r="F177" t="s">
        <v>362</v>
      </c>
      <c r="G177">
        <v>3622</v>
      </c>
      <c r="H177">
        <f t="shared" si="10"/>
        <v>3259.8</v>
      </c>
      <c r="I177" s="60">
        <f t="shared" si="11"/>
        <v>16299000.000000002</v>
      </c>
      <c r="J177" s="62">
        <f t="shared" si="12"/>
        <v>18635864400.000004</v>
      </c>
      <c r="K177" s="65">
        <f>J177-(R177*1000000)</f>
        <v>2019164400.0000038</v>
      </c>
      <c r="L177" s="66">
        <f t="shared" si="13"/>
        <v>1.83894754098361</v>
      </c>
      <c r="M177" s="43">
        <f>(J177/(O177*1000000))-1</f>
        <v>5.2000000000000268E-2</v>
      </c>
      <c r="N177" s="63">
        <f>(Q177*1000000)+I177</f>
        <v>1114299000</v>
      </c>
      <c r="O177">
        <v>17714.7</v>
      </c>
      <c r="P177">
        <v>0.24299999999999999</v>
      </c>
      <c r="Q177">
        <v>1098</v>
      </c>
      <c r="R177">
        <f t="shared" si="14"/>
        <v>16616.7</v>
      </c>
      <c r="S177">
        <v>0.36299999999999999</v>
      </c>
      <c r="T177">
        <v>10994.6</v>
      </c>
      <c r="U177">
        <v>8413.6</v>
      </c>
    </row>
    <row r="178" spans="5:21" x14ac:dyDescent="0.3">
      <c r="E178" t="s">
        <v>363</v>
      </c>
      <c r="F178" t="s">
        <v>364</v>
      </c>
      <c r="G178">
        <v>15000</v>
      </c>
      <c r="H178">
        <f t="shared" si="10"/>
        <v>13500</v>
      </c>
      <c r="I178" s="60">
        <f t="shared" si="11"/>
        <v>67500000</v>
      </c>
      <c r="J178" s="62">
        <f t="shared" si="12"/>
        <v>18536134800</v>
      </c>
      <c r="K178" s="65">
        <f>J178-(R178*1000000)</f>
        <v>1114934800</v>
      </c>
      <c r="L178" s="66">
        <f t="shared" si="13"/>
        <v>5.6111464519375946</v>
      </c>
      <c r="M178" s="43">
        <f>(J178/(O178*1000000))-1</f>
        <v>5.2000000000000046E-2</v>
      </c>
      <c r="N178" s="63">
        <f>(Q178*1000000)+I178</f>
        <v>266200000</v>
      </c>
      <c r="O178">
        <v>17619.900000000001</v>
      </c>
      <c r="P178">
        <v>5.0999999999999997E-2</v>
      </c>
      <c r="Q178">
        <v>198.7</v>
      </c>
      <c r="R178">
        <f t="shared" si="14"/>
        <v>17421.2</v>
      </c>
      <c r="S178">
        <v>1.0629999999999999</v>
      </c>
      <c r="T178">
        <v>4000.9</v>
      </c>
      <c r="U178">
        <v>4170.2</v>
      </c>
    </row>
    <row r="179" spans="5:21" x14ac:dyDescent="0.3">
      <c r="E179" t="s">
        <v>365</v>
      </c>
      <c r="F179" t="s">
        <v>366</v>
      </c>
      <c r="G179">
        <v>53368</v>
      </c>
      <c r="H179">
        <f t="shared" si="10"/>
        <v>48031.199999999997</v>
      </c>
      <c r="I179" s="60">
        <f t="shared" si="11"/>
        <v>240156000</v>
      </c>
      <c r="J179" s="62">
        <f t="shared" si="12"/>
        <v>18446294000</v>
      </c>
      <c r="K179" s="65">
        <f>J179-(R179*1000000)</f>
        <v>2020494000</v>
      </c>
      <c r="L179" s="66">
        <f t="shared" si="13"/>
        <v>1.8223992062776224</v>
      </c>
      <c r="M179" s="43">
        <f>(J179/(O179*1000000))-1</f>
        <v>5.2000000000000046E-2</v>
      </c>
      <c r="N179" s="63">
        <f>(Q179*1000000)+I179</f>
        <v>1348856000</v>
      </c>
      <c r="O179">
        <v>17534.5</v>
      </c>
      <c r="P179">
        <v>0.17</v>
      </c>
      <c r="Q179">
        <v>1108.7</v>
      </c>
      <c r="R179">
        <f t="shared" si="14"/>
        <v>16425.8</v>
      </c>
      <c r="S179">
        <v>-0.374</v>
      </c>
      <c r="T179">
        <v>19134.3</v>
      </c>
      <c r="U179">
        <v>39918.5</v>
      </c>
    </row>
    <row r="180" spans="5:21" x14ac:dyDescent="0.3">
      <c r="E180" t="s">
        <v>367</v>
      </c>
      <c r="F180" t="s">
        <v>368</v>
      </c>
      <c r="G180">
        <v>87500</v>
      </c>
      <c r="H180">
        <f t="shared" si="10"/>
        <v>78750</v>
      </c>
      <c r="I180" s="60">
        <f t="shared" si="11"/>
        <v>393750000</v>
      </c>
      <c r="J180" s="62">
        <f t="shared" si="12"/>
        <v>18313216000</v>
      </c>
      <c r="K180" s="65">
        <f>J180-(R180*1000000)</f>
        <v>3108216000</v>
      </c>
      <c r="L180" s="66">
        <f t="shared" si="13"/>
        <v>1.4109014979573309</v>
      </c>
      <c r="M180" s="43">
        <f>(J180/(O180*1000000))-1</f>
        <v>5.2000000000000046E-2</v>
      </c>
      <c r="N180" s="63">
        <f>(Q180*1000000)+I180</f>
        <v>2596750000</v>
      </c>
      <c r="O180">
        <v>17408</v>
      </c>
      <c r="P180">
        <v>6.8000000000000005E-2</v>
      </c>
      <c r="Q180">
        <v>2203</v>
      </c>
      <c r="R180">
        <f t="shared" si="14"/>
        <v>15205</v>
      </c>
      <c r="S180">
        <v>0.45100000000000001</v>
      </c>
      <c r="T180">
        <v>20390</v>
      </c>
      <c r="U180">
        <v>42083</v>
      </c>
    </row>
    <row r="181" spans="5:21" x14ac:dyDescent="0.3">
      <c r="E181" t="s">
        <v>369</v>
      </c>
      <c r="F181" t="s">
        <v>370</v>
      </c>
      <c r="G181">
        <v>2400</v>
      </c>
      <c r="H181">
        <f t="shared" si="10"/>
        <v>2160</v>
      </c>
      <c r="I181" s="60">
        <f t="shared" si="11"/>
        <v>10800000</v>
      </c>
      <c r="J181" s="62">
        <f t="shared" si="12"/>
        <v>18181400400.000004</v>
      </c>
      <c r="K181" s="65">
        <f>J181-(R181*1000000)</f>
        <v>827800400</v>
      </c>
      <c r="L181" s="66">
        <f t="shared" si="13"/>
        <v>-11.675605077574048</v>
      </c>
      <c r="M181" s="43">
        <f>(J181/(O181*1000000))-1</f>
        <v>5.2000000000000268E-2</v>
      </c>
      <c r="N181" s="63">
        <f>(Q181*1000000)+I181</f>
        <v>-60100000</v>
      </c>
      <c r="O181">
        <v>17282.7</v>
      </c>
      <c r="P181">
        <v>0.32700000000000001</v>
      </c>
      <c r="Q181">
        <v>-70.900000000000006</v>
      </c>
      <c r="R181">
        <f t="shared" si="14"/>
        <v>17353.600000000002</v>
      </c>
      <c r="S181">
        <v>-1.5169999999999999</v>
      </c>
      <c r="T181">
        <v>6151.1</v>
      </c>
      <c r="U181">
        <v>1740.2</v>
      </c>
    </row>
    <row r="182" spans="5:21" x14ac:dyDescent="0.3">
      <c r="E182" t="s">
        <v>371</v>
      </c>
      <c r="F182" t="s">
        <v>372</v>
      </c>
      <c r="G182">
        <v>100000</v>
      </c>
      <c r="H182">
        <f t="shared" si="10"/>
        <v>90000</v>
      </c>
      <c r="I182" s="60">
        <f t="shared" si="11"/>
        <v>450000000</v>
      </c>
      <c r="J182" s="62">
        <f t="shared" si="12"/>
        <v>18177508000</v>
      </c>
      <c r="K182" s="65">
        <f>J182-(R182*1000000)</f>
        <v>1320508000</v>
      </c>
      <c r="L182" s="66">
        <f t="shared" si="13"/>
        <v>3.1291658767772512</v>
      </c>
      <c r="M182" s="43">
        <f>(J182/(O182*1000000))-1</f>
        <v>5.2000000000000046E-2</v>
      </c>
      <c r="N182" s="63">
        <f>(Q182*1000000)+I182</f>
        <v>872000000</v>
      </c>
      <c r="O182">
        <v>17279</v>
      </c>
      <c r="P182">
        <v>0.12300000000000001</v>
      </c>
      <c r="Q182">
        <v>422</v>
      </c>
      <c r="R182">
        <f t="shared" si="14"/>
        <v>16857</v>
      </c>
      <c r="S182">
        <v>0.24</v>
      </c>
      <c r="T182">
        <v>12270</v>
      </c>
      <c r="U182">
        <v>5868.1</v>
      </c>
    </row>
    <row r="183" spans="5:21" x14ac:dyDescent="0.3">
      <c r="E183" t="s">
        <v>373</v>
      </c>
      <c r="F183" t="s">
        <v>374</v>
      </c>
      <c r="G183">
        <v>2800</v>
      </c>
      <c r="H183">
        <f t="shared" si="10"/>
        <v>2520</v>
      </c>
      <c r="I183" s="60">
        <f t="shared" si="11"/>
        <v>12600000</v>
      </c>
      <c r="J183" s="62">
        <f t="shared" si="12"/>
        <v>18173720800.000004</v>
      </c>
      <c r="K183" s="65">
        <f>J183-(R183*1000000)</f>
        <v>4317320800.0000019</v>
      </c>
      <c r="L183" s="66">
        <f t="shared" si="13"/>
        <v>1.2627437262357419</v>
      </c>
      <c r="M183" s="43">
        <f>(J183/(O183*1000000))-1</f>
        <v>5.2000000000000268E-2</v>
      </c>
      <c r="N183" s="63">
        <f>(Q183*1000000)+I183</f>
        <v>3431600000</v>
      </c>
      <c r="O183">
        <v>17275.400000000001</v>
      </c>
      <c r="P183">
        <v>0.54100000000000004</v>
      </c>
      <c r="Q183">
        <v>3419</v>
      </c>
      <c r="R183">
        <f t="shared" si="14"/>
        <v>13856.400000000001</v>
      </c>
      <c r="S183">
        <v>0.32400000000000001</v>
      </c>
      <c r="T183">
        <v>33934.5</v>
      </c>
      <c r="U183">
        <v>55209.9</v>
      </c>
    </row>
    <row r="184" spans="5:21" x14ac:dyDescent="0.3">
      <c r="E184" t="s">
        <v>375</v>
      </c>
      <c r="F184" t="s">
        <v>376</v>
      </c>
      <c r="G184">
        <v>21000</v>
      </c>
      <c r="H184">
        <f t="shared" si="10"/>
        <v>18900</v>
      </c>
      <c r="I184" s="60">
        <f t="shared" si="11"/>
        <v>94500000</v>
      </c>
      <c r="J184" s="62">
        <f t="shared" si="12"/>
        <v>18150156000</v>
      </c>
      <c r="K184" s="65">
        <f>J184-(R184*1000000)</f>
        <v>4210156000</v>
      </c>
      <c r="L184" s="66">
        <f t="shared" si="13"/>
        <v>1.2707986718985813</v>
      </c>
      <c r="M184" s="43">
        <f>(J184/(O184*1000000))-1</f>
        <v>5.2000000000000046E-2</v>
      </c>
      <c r="N184" s="63">
        <f>(Q184*1000000)+I184</f>
        <v>3407500000</v>
      </c>
      <c r="O184">
        <v>17253</v>
      </c>
      <c r="P184">
        <v>0.187</v>
      </c>
      <c r="Q184">
        <v>3313</v>
      </c>
      <c r="R184">
        <f t="shared" si="14"/>
        <v>13940</v>
      </c>
      <c r="S184">
        <v>-3.5000000000000003E-2</v>
      </c>
      <c r="T184">
        <v>17773</v>
      </c>
      <c r="U184">
        <v>37652.9</v>
      </c>
    </row>
    <row r="185" spans="5:21" x14ac:dyDescent="0.3">
      <c r="E185" t="s">
        <v>377</v>
      </c>
      <c r="F185" t="s">
        <v>378</v>
      </c>
      <c r="G185">
        <v>24000</v>
      </c>
      <c r="H185">
        <f t="shared" si="10"/>
        <v>21600</v>
      </c>
      <c r="I185" s="60">
        <f t="shared" si="11"/>
        <v>108000000</v>
      </c>
      <c r="J185" s="62">
        <f t="shared" si="12"/>
        <v>17630468000</v>
      </c>
      <c r="K185" s="65">
        <f>J185-(R185*1000000)</f>
        <v>-5979532000</v>
      </c>
      <c r="L185" s="66">
        <f t="shared" si="13"/>
        <v>0.87279696394686912</v>
      </c>
      <c r="M185" s="43">
        <f>(J185/(O185*1000000))-1</f>
        <v>5.2000000000000046E-2</v>
      </c>
      <c r="N185" s="63">
        <f>(Q185*1000000)+I185</f>
        <v>-6743000000</v>
      </c>
      <c r="O185">
        <v>16759</v>
      </c>
      <c r="P185">
        <v>-2.2000000000000002E-2</v>
      </c>
      <c r="Q185">
        <v>-6851</v>
      </c>
      <c r="R185">
        <f t="shared" si="14"/>
        <v>23610</v>
      </c>
      <c r="S185">
        <v>-5.1619999999999999</v>
      </c>
      <c r="T185">
        <v>76995</v>
      </c>
      <c r="U185">
        <v>9390.6</v>
      </c>
    </row>
    <row r="186" spans="5:21" x14ac:dyDescent="0.3">
      <c r="E186" t="s">
        <v>379</v>
      </c>
      <c r="F186" t="s">
        <v>380</v>
      </c>
      <c r="G186">
        <v>14300</v>
      </c>
      <c r="H186">
        <f t="shared" si="10"/>
        <v>12870</v>
      </c>
      <c r="I186" s="60">
        <f t="shared" si="11"/>
        <v>64350000</v>
      </c>
      <c r="J186" s="62">
        <f t="shared" si="12"/>
        <v>17596804000</v>
      </c>
      <c r="K186" s="65">
        <f>J186-(R186*1000000)</f>
        <v>7507804000</v>
      </c>
      <c r="L186" s="66">
        <f t="shared" si="13"/>
        <v>1.1310340463995179</v>
      </c>
      <c r="M186" s="43">
        <f>(J186/(O186*1000000))-1</f>
        <v>5.2000000000000046E-2</v>
      </c>
      <c r="N186" s="63">
        <f>(Q186*1000000)+I186</f>
        <v>6702350000</v>
      </c>
      <c r="O186">
        <v>16727</v>
      </c>
      <c r="P186">
        <v>-2.7000000000000003E-2</v>
      </c>
      <c r="Q186">
        <v>6638</v>
      </c>
      <c r="R186">
        <f t="shared" si="14"/>
        <v>10089</v>
      </c>
      <c r="S186">
        <v>0.23400000000000001</v>
      </c>
      <c r="T186">
        <v>103702</v>
      </c>
      <c r="U186">
        <v>92439.3</v>
      </c>
    </row>
    <row r="187" spans="5:21" x14ac:dyDescent="0.3">
      <c r="E187" t="s">
        <v>381</v>
      </c>
      <c r="F187" t="s">
        <v>382</v>
      </c>
      <c r="G187">
        <v>15262</v>
      </c>
      <c r="H187">
        <f t="shared" si="10"/>
        <v>13735.8</v>
      </c>
      <c r="I187" s="60">
        <f t="shared" si="11"/>
        <v>68679000</v>
      </c>
      <c r="J187" s="62">
        <f t="shared" si="12"/>
        <v>17496022400</v>
      </c>
      <c r="K187" s="65">
        <f>J187-(R187*1000000)</f>
        <v>1529322400</v>
      </c>
      <c r="L187" s="66">
        <f t="shared" si="13"/>
        <v>2.3014633559066966</v>
      </c>
      <c r="M187" s="43">
        <f>(J187/(O187*1000000))-1</f>
        <v>5.2000000000000046E-2</v>
      </c>
      <c r="N187" s="63">
        <f>(Q187*1000000)+I187</f>
        <v>733179000</v>
      </c>
      <c r="O187">
        <v>16631.2</v>
      </c>
      <c r="P187">
        <v>0.11800000000000001</v>
      </c>
      <c r="Q187">
        <v>664.5</v>
      </c>
      <c r="R187">
        <f t="shared" si="14"/>
        <v>15966.7</v>
      </c>
      <c r="S187">
        <v>0.316</v>
      </c>
      <c r="T187">
        <v>4427.3999999999996</v>
      </c>
      <c r="U187">
        <v>11948.8</v>
      </c>
    </row>
    <row r="188" spans="5:21" x14ac:dyDescent="0.3">
      <c r="E188" t="s">
        <v>383</v>
      </c>
      <c r="F188" t="s">
        <v>384</v>
      </c>
      <c r="G188">
        <v>135000</v>
      </c>
      <c r="H188">
        <f t="shared" si="10"/>
        <v>121500</v>
      </c>
      <c r="I188" s="60">
        <f t="shared" si="11"/>
        <v>607500000</v>
      </c>
      <c r="J188" s="62">
        <f t="shared" si="12"/>
        <v>17442160000</v>
      </c>
      <c r="K188" s="65">
        <f>J188-(R188*1000000)</f>
        <v>1865160000</v>
      </c>
      <c r="L188" s="66">
        <f t="shared" si="13"/>
        <v>1.8595812562313061</v>
      </c>
      <c r="M188" s="43">
        <f>(J188/(O188*1000000))-1</f>
        <v>5.2000000000000046E-2</v>
      </c>
      <c r="N188" s="63">
        <f>(Q188*1000000)+I188</f>
        <v>1610500000</v>
      </c>
      <c r="O188">
        <v>16580</v>
      </c>
      <c r="P188">
        <v>4.5999999999999999E-2</v>
      </c>
      <c r="Q188">
        <v>1003</v>
      </c>
      <c r="R188">
        <f t="shared" si="14"/>
        <v>15577</v>
      </c>
      <c r="S188">
        <v>0.183</v>
      </c>
      <c r="T188">
        <v>8049</v>
      </c>
      <c r="U188">
        <v>9911.7000000000007</v>
      </c>
    </row>
    <row r="189" spans="5:21" x14ac:dyDescent="0.3">
      <c r="E189" t="s">
        <v>385</v>
      </c>
      <c r="F189" t="s">
        <v>386</v>
      </c>
      <c r="G189">
        <v>11034</v>
      </c>
      <c r="H189">
        <f t="shared" si="10"/>
        <v>9930.6</v>
      </c>
      <c r="I189" s="60">
        <f t="shared" si="11"/>
        <v>49653000.000000007</v>
      </c>
      <c r="J189" s="62">
        <f t="shared" si="12"/>
        <v>17278048000</v>
      </c>
      <c r="K189" s="65">
        <f>J189-(R189*1000000)</f>
        <v>2495048000</v>
      </c>
      <c r="L189" s="66">
        <f t="shared" si="13"/>
        <v>1.5204436319317489</v>
      </c>
      <c r="M189" s="43">
        <f>(J189/(O189*1000000))-1</f>
        <v>5.2000000000000046E-2</v>
      </c>
      <c r="N189" s="63">
        <f>(Q189*1000000)+I189</f>
        <v>1690653000</v>
      </c>
      <c r="O189">
        <v>16424</v>
      </c>
      <c r="P189">
        <v>0.152</v>
      </c>
      <c r="Q189">
        <v>1641</v>
      </c>
      <c r="R189">
        <f t="shared" si="14"/>
        <v>14783</v>
      </c>
      <c r="S189">
        <v>-0.21099999999999999</v>
      </c>
      <c r="T189">
        <v>298147</v>
      </c>
      <c r="U189">
        <v>11992</v>
      </c>
    </row>
    <row r="190" spans="5:21" x14ac:dyDescent="0.3">
      <c r="E190" t="s">
        <v>387</v>
      </c>
      <c r="F190" t="s">
        <v>388</v>
      </c>
      <c r="G190">
        <v>77700</v>
      </c>
      <c r="H190">
        <f t="shared" si="10"/>
        <v>69930</v>
      </c>
      <c r="I190" s="60">
        <f t="shared" si="11"/>
        <v>349650000</v>
      </c>
      <c r="J190" s="62">
        <f t="shared" si="12"/>
        <v>17219767200.000004</v>
      </c>
      <c r="K190" s="65">
        <f>J190-(R190*1000000)</f>
        <v>1010567200.0000038</v>
      </c>
      <c r="L190" s="66">
        <f t="shared" si="13"/>
        <v>6.3398193224592463</v>
      </c>
      <c r="M190" s="43">
        <f>(J190/(O190*1000000))-1</f>
        <v>5.2000000000000268E-2</v>
      </c>
      <c r="N190" s="63">
        <f>(Q190*1000000)+I190</f>
        <v>509050000</v>
      </c>
      <c r="O190">
        <v>16368.6</v>
      </c>
      <c r="P190">
        <v>2.1000000000000001E-2</v>
      </c>
      <c r="Q190">
        <v>159.4</v>
      </c>
      <c r="R190">
        <f t="shared" si="14"/>
        <v>16209.2</v>
      </c>
      <c r="S190">
        <v>-0.76</v>
      </c>
      <c r="T190">
        <v>19110.3</v>
      </c>
      <c r="U190">
        <v>9033.9</v>
      </c>
    </row>
    <row r="191" spans="5:21" x14ac:dyDescent="0.3">
      <c r="E191" t="s">
        <v>389</v>
      </c>
      <c r="F191" t="s">
        <v>390</v>
      </c>
      <c r="G191">
        <v>90000</v>
      </c>
      <c r="H191">
        <f t="shared" si="10"/>
        <v>81000</v>
      </c>
      <c r="I191" s="60">
        <f t="shared" si="11"/>
        <v>405000000</v>
      </c>
      <c r="J191" s="62">
        <f t="shared" si="12"/>
        <v>17166956800</v>
      </c>
      <c r="K191" s="65">
        <f>J191-(R191*1000000)</f>
        <v>1333056800</v>
      </c>
      <c r="L191" s="66">
        <f t="shared" si="13"/>
        <v>2.7514072239422083</v>
      </c>
      <c r="M191" s="43">
        <f>(J191/(O191*1000000))-1</f>
        <v>5.2000000000000046E-2</v>
      </c>
      <c r="N191" s="63">
        <f>(Q191*1000000)+I191</f>
        <v>889500000</v>
      </c>
      <c r="O191">
        <v>16318.4</v>
      </c>
      <c r="P191">
        <v>1.0569999999999999</v>
      </c>
      <c r="Q191">
        <v>484.5</v>
      </c>
      <c r="R191">
        <f t="shared" si="14"/>
        <v>15833.9</v>
      </c>
      <c r="S191">
        <v>0.90600000000000003</v>
      </c>
      <c r="T191">
        <v>10025.5</v>
      </c>
      <c r="U191">
        <v>7033.9</v>
      </c>
    </row>
    <row r="192" spans="5:21" x14ac:dyDescent="0.3">
      <c r="E192" t="s">
        <v>391</v>
      </c>
      <c r="F192" t="s">
        <v>392</v>
      </c>
      <c r="G192">
        <v>45100</v>
      </c>
      <c r="H192">
        <f t="shared" si="10"/>
        <v>40590</v>
      </c>
      <c r="I192" s="60">
        <f t="shared" si="11"/>
        <v>202950000</v>
      </c>
      <c r="J192" s="62">
        <f t="shared" si="12"/>
        <v>17131925200.000002</v>
      </c>
      <c r="K192" s="65">
        <f>J192-(R192*1000000)</f>
        <v>2752925200.0000019</v>
      </c>
      <c r="L192" s="66">
        <f t="shared" si="13"/>
        <v>1.4442711295315052</v>
      </c>
      <c r="M192" s="43">
        <f>(J192/(O192*1000000))-1</f>
        <v>5.2000000000000046E-2</v>
      </c>
      <c r="N192" s="63">
        <f>(Q192*1000000)+I192</f>
        <v>2109050000</v>
      </c>
      <c r="O192">
        <v>16285.1</v>
      </c>
      <c r="P192">
        <v>9.6000000000000002E-2</v>
      </c>
      <c r="Q192">
        <v>1906.1</v>
      </c>
      <c r="R192">
        <f t="shared" si="14"/>
        <v>14379</v>
      </c>
      <c r="S192">
        <v>1.6910000000000001</v>
      </c>
      <c r="T192">
        <v>25360.5</v>
      </c>
      <c r="U192">
        <v>9793.5</v>
      </c>
    </row>
    <row r="193" spans="5:21" x14ac:dyDescent="0.3">
      <c r="E193" t="s">
        <v>393</v>
      </c>
      <c r="F193" t="s">
        <v>394</v>
      </c>
      <c r="G193">
        <v>9019</v>
      </c>
      <c r="H193">
        <f t="shared" si="10"/>
        <v>8117.1</v>
      </c>
      <c r="I193" s="60">
        <f t="shared" si="11"/>
        <v>40585500.000000007</v>
      </c>
      <c r="J193" s="62">
        <f t="shared" si="12"/>
        <v>17085006000.000002</v>
      </c>
      <c r="K193" s="65">
        <f>J193-(R193*1000000)</f>
        <v>1487506000.0000019</v>
      </c>
      <c r="L193" s="66">
        <f t="shared" si="13"/>
        <v>2.3133841368584789</v>
      </c>
      <c r="M193" s="43">
        <f>(J193/(O193*1000000))-1</f>
        <v>5.2000000000000046E-2</v>
      </c>
      <c r="N193" s="63">
        <f>(Q193*1000000)+I193</f>
        <v>683585500</v>
      </c>
      <c r="O193">
        <v>16240.5</v>
      </c>
      <c r="P193">
        <v>6.9000000000000006E-2</v>
      </c>
      <c r="Q193">
        <v>643</v>
      </c>
      <c r="R193">
        <f t="shared" si="14"/>
        <v>15597.5</v>
      </c>
      <c r="S193">
        <v>0.22900000000000001</v>
      </c>
      <c r="T193">
        <v>7167.7</v>
      </c>
      <c r="U193">
        <v>14172.1</v>
      </c>
    </row>
    <row r="194" spans="5:21" x14ac:dyDescent="0.3">
      <c r="E194" t="s">
        <v>395</v>
      </c>
      <c r="F194" t="s">
        <v>396</v>
      </c>
      <c r="G194">
        <v>17582</v>
      </c>
      <c r="H194">
        <f t="shared" si="10"/>
        <v>15823.8</v>
      </c>
      <c r="I194" s="60">
        <f t="shared" si="11"/>
        <v>79119000</v>
      </c>
      <c r="J194" s="62">
        <f t="shared" si="12"/>
        <v>17037876400.000002</v>
      </c>
      <c r="K194" s="65">
        <f>J194-(R194*1000000)</f>
        <v>2765976400</v>
      </c>
      <c r="L194" s="66">
        <f t="shared" si="13"/>
        <v>1.4377671275600374</v>
      </c>
      <c r="M194" s="43">
        <f>(J194/(O194*1000000))-1</f>
        <v>5.2000000000000046E-2</v>
      </c>
      <c r="N194" s="63">
        <f>(Q194*1000000)+I194</f>
        <v>2002919000</v>
      </c>
      <c r="O194">
        <v>16195.7</v>
      </c>
      <c r="P194">
        <v>0.05</v>
      </c>
      <c r="Q194">
        <v>1923.8</v>
      </c>
      <c r="R194">
        <f t="shared" si="14"/>
        <v>14271.900000000001</v>
      </c>
      <c r="S194">
        <v>6.0000000000000001E-3</v>
      </c>
      <c r="T194">
        <v>68802.8</v>
      </c>
      <c r="U194">
        <v>41312.800000000003</v>
      </c>
    </row>
    <row r="195" spans="5:21" x14ac:dyDescent="0.3">
      <c r="E195" t="s">
        <v>397</v>
      </c>
      <c r="F195" t="s">
        <v>398</v>
      </c>
      <c r="G195">
        <v>281600</v>
      </c>
      <c r="H195">
        <f t="shared" si="10"/>
        <v>253440</v>
      </c>
      <c r="I195" s="60">
        <f t="shared" si="11"/>
        <v>1267200000</v>
      </c>
      <c r="J195" s="62">
        <f t="shared" si="12"/>
        <v>16963500000</v>
      </c>
      <c r="K195" s="65">
        <f>J195-(R195*1000000)</f>
        <v>2939500000</v>
      </c>
      <c r="L195" s="66">
        <f t="shared" si="13"/>
        <v>1.3990956687291767</v>
      </c>
      <c r="M195" s="43">
        <f>(J195/(O195*1000000))-1</f>
        <v>5.2000000000000046E-2</v>
      </c>
      <c r="N195" s="63">
        <f>(Q195*1000000)+I195</f>
        <v>3368200000</v>
      </c>
      <c r="O195">
        <v>16125</v>
      </c>
      <c r="P195">
        <v>8.900000000000001E-2</v>
      </c>
      <c r="Q195">
        <v>2101</v>
      </c>
      <c r="R195">
        <f t="shared" si="14"/>
        <v>14024</v>
      </c>
      <c r="S195">
        <v>0.39700000000000002</v>
      </c>
      <c r="T195">
        <v>15913</v>
      </c>
      <c r="U195">
        <v>41665.9</v>
      </c>
    </row>
    <row r="196" spans="5:21" x14ac:dyDescent="0.3">
      <c r="E196" t="s">
        <v>399</v>
      </c>
      <c r="F196" t="s">
        <v>400</v>
      </c>
      <c r="G196">
        <v>8437</v>
      </c>
      <c r="H196">
        <f t="shared" ref="H196:H259" si="15">G196-(G196*0.1)</f>
        <v>7593.3</v>
      </c>
      <c r="I196" s="60">
        <f t="shared" ref="I196:I259" si="16">(G196*0.1)*45000</f>
        <v>37966500</v>
      </c>
      <c r="J196" s="62">
        <f t="shared" ref="J196:J259" si="17">((O196+(O196*0.052))*1000000)</f>
        <v>16903536000</v>
      </c>
      <c r="K196" s="65">
        <f>J196-(R196*1000000)</f>
        <v>2295836000</v>
      </c>
      <c r="L196" s="66">
        <f t="shared" ref="L196:L259" si="18">K196/(Q196*1000000)</f>
        <v>1.572167362870643</v>
      </c>
      <c r="M196" s="43">
        <f>(J196/(O196*1000000))-1</f>
        <v>5.2000000000000046E-2</v>
      </c>
      <c r="N196" s="63">
        <f>(Q196*1000000)+I196</f>
        <v>1498266500</v>
      </c>
      <c r="O196">
        <v>16068</v>
      </c>
      <c r="P196">
        <v>0.14000000000000001</v>
      </c>
      <c r="Q196">
        <v>1460.3</v>
      </c>
      <c r="R196">
        <f t="shared" ref="R196:R259" si="19">O196-Q196</f>
        <v>14607.7</v>
      </c>
      <c r="S196">
        <v>0.40600000000000003</v>
      </c>
      <c r="T196">
        <v>14114.6</v>
      </c>
      <c r="U196">
        <v>15452.2</v>
      </c>
    </row>
    <row r="197" spans="5:21" x14ac:dyDescent="0.3">
      <c r="E197" t="s">
        <v>401</v>
      </c>
      <c r="F197" t="s">
        <v>402</v>
      </c>
      <c r="G197">
        <v>76032</v>
      </c>
      <c r="H197">
        <f t="shared" si="15"/>
        <v>68428.800000000003</v>
      </c>
      <c r="I197" s="60">
        <f t="shared" si="16"/>
        <v>342144000.00000006</v>
      </c>
      <c r="J197" s="62">
        <f t="shared" si="17"/>
        <v>16814116000.000002</v>
      </c>
      <c r="K197" s="65">
        <f>J197-(R197*1000000)</f>
        <v>1142116000.0000019</v>
      </c>
      <c r="L197" s="66">
        <f t="shared" si="18"/>
        <v>3.6723987138263725</v>
      </c>
      <c r="M197" s="43">
        <f>(J197/(O197*1000000))-1</f>
        <v>5.2000000000000046E-2</v>
      </c>
      <c r="N197" s="63">
        <f>(Q197*1000000)+I197</f>
        <v>653144000</v>
      </c>
      <c r="O197">
        <v>15983</v>
      </c>
      <c r="P197">
        <v>0.32200000000000001</v>
      </c>
      <c r="Q197">
        <v>311</v>
      </c>
      <c r="R197">
        <f t="shared" si="19"/>
        <v>15672</v>
      </c>
      <c r="S197">
        <v>-0.71699999999999997</v>
      </c>
      <c r="T197">
        <v>53904</v>
      </c>
      <c r="U197">
        <v>67193.2</v>
      </c>
    </row>
    <row r="198" spans="5:21" x14ac:dyDescent="0.3">
      <c r="E198" t="s">
        <v>403</v>
      </c>
      <c r="F198" t="s">
        <v>404</v>
      </c>
      <c r="G198">
        <v>74000</v>
      </c>
      <c r="H198">
        <f t="shared" si="15"/>
        <v>66600</v>
      </c>
      <c r="I198" s="60">
        <f t="shared" si="16"/>
        <v>333000000</v>
      </c>
      <c r="J198" s="62">
        <f t="shared" si="17"/>
        <v>16684720000.000002</v>
      </c>
      <c r="K198" s="65">
        <f>J198-(R198*1000000)</f>
        <v>1388720000.0000019</v>
      </c>
      <c r="L198" s="66">
        <f t="shared" si="18"/>
        <v>2.4622695035461026</v>
      </c>
      <c r="M198" s="43">
        <f>(J198/(O198*1000000))-1</f>
        <v>5.2000000000000046E-2</v>
      </c>
      <c r="N198" s="63">
        <f>(Q198*1000000)+I198</f>
        <v>897000000</v>
      </c>
      <c r="O198">
        <v>15860</v>
      </c>
      <c r="P198">
        <v>2.5000000000000001E-2</v>
      </c>
      <c r="Q198">
        <v>564</v>
      </c>
      <c r="R198">
        <f t="shared" si="19"/>
        <v>15296</v>
      </c>
      <c r="S198">
        <v>0.29099999999999998</v>
      </c>
      <c r="T198">
        <v>7886</v>
      </c>
      <c r="U198">
        <v>6879</v>
      </c>
    </row>
    <row r="199" spans="5:21" x14ac:dyDescent="0.3">
      <c r="E199" t="s">
        <v>405</v>
      </c>
      <c r="F199" t="s">
        <v>406</v>
      </c>
      <c r="G199">
        <v>7100</v>
      </c>
      <c r="H199">
        <f t="shared" si="15"/>
        <v>6390</v>
      </c>
      <c r="I199" s="60">
        <f t="shared" si="16"/>
        <v>31950000</v>
      </c>
      <c r="J199" s="62">
        <f t="shared" si="17"/>
        <v>16615603599.999998</v>
      </c>
      <c r="K199" s="65">
        <f>J199-(R199*1000000)</f>
        <v>2032503600</v>
      </c>
      <c r="L199" s="66">
        <f t="shared" si="18"/>
        <v>1.678090819022457</v>
      </c>
      <c r="M199" s="43">
        <f>(J199/(O199*1000000))-1</f>
        <v>5.1999999999999824E-2</v>
      </c>
      <c r="N199" s="63">
        <f>(Q199*1000000)+I199</f>
        <v>1243150000</v>
      </c>
      <c r="O199">
        <v>15794.3</v>
      </c>
      <c r="P199">
        <v>0.35100000000000003</v>
      </c>
      <c r="Q199">
        <v>1211.2</v>
      </c>
      <c r="R199">
        <f t="shared" si="19"/>
        <v>14583.099999999999</v>
      </c>
      <c r="S199">
        <v>1.167</v>
      </c>
      <c r="T199">
        <v>25974.400000000001</v>
      </c>
      <c r="U199">
        <v>155673.60000000001</v>
      </c>
    </row>
    <row r="200" spans="5:21" x14ac:dyDescent="0.3">
      <c r="E200" t="s">
        <v>407</v>
      </c>
      <c r="F200" t="s">
        <v>408</v>
      </c>
      <c r="G200">
        <v>227200</v>
      </c>
      <c r="H200">
        <f t="shared" si="15"/>
        <v>204480</v>
      </c>
      <c r="I200" s="60">
        <f t="shared" si="16"/>
        <v>1022400000</v>
      </c>
      <c r="J200" s="62">
        <f t="shared" si="17"/>
        <v>16610659200.000002</v>
      </c>
      <c r="K200" s="65">
        <f>J200-(R200*1000000)</f>
        <v>1388959200.0000019</v>
      </c>
      <c r="L200" s="66">
        <f t="shared" si="18"/>
        <v>2.4457812995245676</v>
      </c>
      <c r="M200" s="43">
        <f>(J200/(O200*1000000))-1</f>
        <v>5.2000000000000046E-2</v>
      </c>
      <c r="N200" s="63">
        <f>(Q200*1000000)+I200</f>
        <v>1590300000</v>
      </c>
      <c r="O200">
        <v>15789.6</v>
      </c>
      <c r="P200">
        <v>8.1000000000000003E-2</v>
      </c>
      <c r="Q200">
        <v>567.9</v>
      </c>
      <c r="R200">
        <f t="shared" si="19"/>
        <v>15221.7</v>
      </c>
      <c r="S200">
        <v>0.51900000000000002</v>
      </c>
      <c r="T200">
        <v>13720.1</v>
      </c>
      <c r="U200">
        <v>7278.1</v>
      </c>
    </row>
    <row r="201" spans="5:21" x14ac:dyDescent="0.3">
      <c r="E201" t="s">
        <v>409</v>
      </c>
      <c r="F201" t="s">
        <v>410</v>
      </c>
      <c r="G201">
        <v>29888</v>
      </c>
      <c r="H201">
        <f t="shared" si="15"/>
        <v>26899.200000000001</v>
      </c>
      <c r="I201" s="60">
        <f t="shared" si="16"/>
        <v>134496000</v>
      </c>
      <c r="J201" s="62">
        <f t="shared" si="17"/>
        <v>16604768000</v>
      </c>
      <c r="K201" s="65">
        <f>J201-(R201*1000000)</f>
        <v>6400768000</v>
      </c>
      <c r="L201" s="66">
        <f t="shared" si="18"/>
        <v>1.1470910394265232</v>
      </c>
      <c r="M201" s="43">
        <f>(J201/(O201*1000000))-1</f>
        <v>5.2000000000000046E-2</v>
      </c>
      <c r="N201" s="63">
        <f>(Q201*1000000)+I201</f>
        <v>5714496000</v>
      </c>
      <c r="O201">
        <v>15784</v>
      </c>
      <c r="P201">
        <v>5.5E-2</v>
      </c>
      <c r="Q201">
        <v>5580</v>
      </c>
      <c r="R201">
        <f t="shared" si="19"/>
        <v>10204</v>
      </c>
      <c r="S201">
        <v>0.51500000000000001</v>
      </c>
      <c r="T201">
        <v>17137</v>
      </c>
      <c r="U201">
        <v>99559.2</v>
      </c>
    </row>
    <row r="202" spans="5:21" x14ac:dyDescent="0.3">
      <c r="E202" t="s">
        <v>411</v>
      </c>
      <c r="F202" t="s">
        <v>412</v>
      </c>
      <c r="G202">
        <v>40000</v>
      </c>
      <c r="H202">
        <f t="shared" si="15"/>
        <v>36000</v>
      </c>
      <c r="I202" s="60">
        <f t="shared" si="16"/>
        <v>180000000</v>
      </c>
      <c r="J202" s="62">
        <f t="shared" si="17"/>
        <v>16558900800</v>
      </c>
      <c r="K202" s="65">
        <f>J202-(R202*1000000)</f>
        <v>2949500800</v>
      </c>
      <c r="L202" s="66">
        <f t="shared" si="18"/>
        <v>1.384092351008916</v>
      </c>
      <c r="M202" s="43">
        <f>(J202/(O202*1000000))-1</f>
        <v>5.2000000000000046E-2</v>
      </c>
      <c r="N202" s="63">
        <f>(Q202*1000000)+I202</f>
        <v>2311000000</v>
      </c>
      <c r="O202">
        <v>15740.4</v>
      </c>
      <c r="P202">
        <v>8.0000000000000002E-3</v>
      </c>
      <c r="Q202">
        <v>2131</v>
      </c>
      <c r="R202">
        <f t="shared" si="19"/>
        <v>13609.4</v>
      </c>
      <c r="S202">
        <v>0.28599999999999998</v>
      </c>
      <c r="T202">
        <v>30624</v>
      </c>
      <c r="U202">
        <v>30987.4</v>
      </c>
    </row>
    <row r="203" spans="5:21" x14ac:dyDescent="0.3">
      <c r="E203" t="s">
        <v>413</v>
      </c>
      <c r="F203" t="s">
        <v>414</v>
      </c>
      <c r="G203">
        <v>23000</v>
      </c>
      <c r="H203">
        <f t="shared" si="15"/>
        <v>20700</v>
      </c>
      <c r="I203" s="60">
        <f t="shared" si="16"/>
        <v>103500000</v>
      </c>
      <c r="J203" s="62">
        <f t="shared" si="17"/>
        <v>16494308000</v>
      </c>
      <c r="K203" s="65">
        <f>J203-(R203*1000000)</f>
        <v>860308000</v>
      </c>
      <c r="L203" s="66">
        <f t="shared" si="18"/>
        <v>19.117955555555554</v>
      </c>
      <c r="M203" s="43">
        <f>(J203/(O203*1000000))-1</f>
        <v>5.2000000000000046E-2</v>
      </c>
      <c r="N203" s="63">
        <f>(Q203*1000000)+I203</f>
        <v>148500000</v>
      </c>
      <c r="O203">
        <v>15679</v>
      </c>
      <c r="P203">
        <v>-2.1000000000000001E-2</v>
      </c>
      <c r="Q203">
        <v>45</v>
      </c>
      <c r="R203">
        <f t="shared" si="19"/>
        <v>15634</v>
      </c>
      <c r="S203">
        <v>-0.93100000000000005</v>
      </c>
      <c r="T203">
        <v>4387</v>
      </c>
      <c r="U203" t="s">
        <v>14</v>
      </c>
    </row>
    <row r="204" spans="5:21" x14ac:dyDescent="0.3">
      <c r="E204" t="s">
        <v>415</v>
      </c>
      <c r="F204" t="s">
        <v>416</v>
      </c>
      <c r="G204">
        <v>34500</v>
      </c>
      <c r="H204">
        <f t="shared" si="15"/>
        <v>31050</v>
      </c>
      <c r="I204" s="60">
        <f t="shared" si="16"/>
        <v>155250000</v>
      </c>
      <c r="J204" s="62">
        <f t="shared" si="17"/>
        <v>16352288000</v>
      </c>
      <c r="K204" s="65">
        <f>J204-(R204*1000000)</f>
        <v>3208288000</v>
      </c>
      <c r="L204" s="66">
        <f t="shared" si="18"/>
        <v>1.3367866666666666</v>
      </c>
      <c r="M204" s="43">
        <f>(J204/(O204*1000000))-1</f>
        <v>5.2000000000000046E-2</v>
      </c>
      <c r="N204" s="63">
        <f>(Q204*1000000)+I204</f>
        <v>2555250000</v>
      </c>
      <c r="O204">
        <v>15544</v>
      </c>
      <c r="P204">
        <v>6.0000000000000001E-3</v>
      </c>
      <c r="Q204">
        <v>2400</v>
      </c>
      <c r="R204">
        <f t="shared" si="19"/>
        <v>13144</v>
      </c>
      <c r="S204">
        <v>0.186</v>
      </c>
      <c r="T204">
        <v>12161</v>
      </c>
      <c r="U204">
        <v>58931.4</v>
      </c>
    </row>
    <row r="205" spans="5:21" x14ac:dyDescent="0.3">
      <c r="E205" t="s">
        <v>417</v>
      </c>
      <c r="F205" t="s">
        <v>418</v>
      </c>
      <c r="G205">
        <v>64000</v>
      </c>
      <c r="H205">
        <f t="shared" si="15"/>
        <v>57600</v>
      </c>
      <c r="I205" s="60">
        <f t="shared" si="16"/>
        <v>288000000</v>
      </c>
      <c r="J205" s="62">
        <f t="shared" si="17"/>
        <v>16279700000</v>
      </c>
      <c r="K205" s="65">
        <f>J205-(R205*1000000)</f>
        <v>1497700000</v>
      </c>
      <c r="L205" s="66">
        <f t="shared" si="18"/>
        <v>2.1611832611832611</v>
      </c>
      <c r="M205" s="43">
        <f>(J205/(O205*1000000))-1</f>
        <v>5.2000000000000046E-2</v>
      </c>
      <c r="N205" s="63">
        <f>(Q205*1000000)+I205</f>
        <v>981000000</v>
      </c>
      <c r="O205">
        <v>15475</v>
      </c>
      <c r="P205">
        <v>6.0000000000000001E-3</v>
      </c>
      <c r="Q205">
        <v>693</v>
      </c>
      <c r="R205">
        <f t="shared" si="19"/>
        <v>14782</v>
      </c>
      <c r="S205">
        <v>1.0029999999999999</v>
      </c>
      <c r="T205">
        <v>16872</v>
      </c>
      <c r="U205">
        <v>4215.6000000000004</v>
      </c>
    </row>
    <row r="206" spans="5:21" x14ac:dyDescent="0.3">
      <c r="E206" t="s">
        <v>419</v>
      </c>
      <c r="F206" t="s">
        <v>420</v>
      </c>
      <c r="G206">
        <v>21800</v>
      </c>
      <c r="H206">
        <f t="shared" si="15"/>
        <v>19620</v>
      </c>
      <c r="I206" s="60">
        <f t="shared" si="16"/>
        <v>98100000</v>
      </c>
      <c r="J206" s="62">
        <f t="shared" si="17"/>
        <v>16254452000</v>
      </c>
      <c r="K206" s="65">
        <f>J206-(R206*1000000)</f>
        <v>2860452000</v>
      </c>
      <c r="L206" s="66">
        <f t="shared" si="18"/>
        <v>1.3905940690325718</v>
      </c>
      <c r="M206" s="43">
        <f>(J206/(O206*1000000))-1</f>
        <v>5.2000000000000046E-2</v>
      </c>
      <c r="N206" s="63">
        <f>(Q206*1000000)+I206</f>
        <v>2155100000</v>
      </c>
      <c r="O206">
        <v>15451</v>
      </c>
      <c r="P206">
        <v>0.18</v>
      </c>
      <c r="Q206">
        <v>2057</v>
      </c>
      <c r="R206">
        <f t="shared" si="19"/>
        <v>13394</v>
      </c>
      <c r="S206">
        <v>0.14599999999999999</v>
      </c>
      <c r="T206">
        <v>43332</v>
      </c>
      <c r="U206">
        <v>121826.1</v>
      </c>
    </row>
    <row r="207" spans="5:21" x14ac:dyDescent="0.3">
      <c r="E207" t="s">
        <v>421</v>
      </c>
      <c r="F207" t="s">
        <v>422</v>
      </c>
      <c r="G207">
        <v>47300</v>
      </c>
      <c r="H207">
        <f t="shared" si="15"/>
        <v>42570</v>
      </c>
      <c r="I207" s="60">
        <f t="shared" si="16"/>
        <v>212850000</v>
      </c>
      <c r="J207" s="62">
        <f t="shared" si="17"/>
        <v>16173448000</v>
      </c>
      <c r="K207" s="65">
        <f>J207-(R207*1000000)</f>
        <v>2140448000</v>
      </c>
      <c r="L207" s="66">
        <f t="shared" si="18"/>
        <v>1.5961580909768829</v>
      </c>
      <c r="M207" s="43">
        <f>(J207/(O207*1000000))-1</f>
        <v>5.2000000000000046E-2</v>
      </c>
      <c r="N207" s="63">
        <f>(Q207*1000000)+I207</f>
        <v>1553850000</v>
      </c>
      <c r="O207">
        <v>15374</v>
      </c>
      <c r="P207">
        <v>2.7000000000000003E-2</v>
      </c>
      <c r="Q207">
        <v>1341</v>
      </c>
      <c r="R207">
        <f t="shared" si="19"/>
        <v>14033</v>
      </c>
      <c r="S207">
        <v>-0.157</v>
      </c>
      <c r="T207">
        <v>16015</v>
      </c>
      <c r="U207">
        <v>26648.799999999999</v>
      </c>
    </row>
    <row r="208" spans="5:21" x14ac:dyDescent="0.3">
      <c r="E208" t="s">
        <v>423</v>
      </c>
      <c r="F208" t="s">
        <v>424</v>
      </c>
      <c r="G208">
        <v>70400</v>
      </c>
      <c r="H208">
        <f t="shared" si="15"/>
        <v>63360</v>
      </c>
      <c r="I208" s="60">
        <f t="shared" si="16"/>
        <v>316800000</v>
      </c>
      <c r="J208" s="62">
        <f t="shared" si="17"/>
        <v>16085290400.000002</v>
      </c>
      <c r="K208" s="65">
        <f>J208-(R208*1000000)</f>
        <v>2121490400</v>
      </c>
      <c r="L208" s="66">
        <f t="shared" si="18"/>
        <v>1.5994348612786489</v>
      </c>
      <c r="M208" s="43">
        <f>(J208/(O208*1000000))-1</f>
        <v>5.2000000000000046E-2</v>
      </c>
      <c r="N208" s="63">
        <f>(Q208*1000000)+I208</f>
        <v>1643200000</v>
      </c>
      <c r="O208">
        <v>15290.2</v>
      </c>
      <c r="P208">
        <v>1E-3</v>
      </c>
      <c r="Q208">
        <v>1326.4</v>
      </c>
      <c r="R208">
        <f t="shared" si="19"/>
        <v>13963.800000000001</v>
      </c>
      <c r="S208">
        <v>0.219</v>
      </c>
      <c r="T208">
        <v>24617</v>
      </c>
      <c r="U208">
        <v>16327.2</v>
      </c>
    </row>
    <row r="209" spans="5:21" x14ac:dyDescent="0.3">
      <c r="E209" t="s">
        <v>425</v>
      </c>
      <c r="F209" t="s">
        <v>426</v>
      </c>
      <c r="G209">
        <v>8852</v>
      </c>
      <c r="H209">
        <f t="shared" si="15"/>
        <v>7966.8</v>
      </c>
      <c r="I209" s="60">
        <f t="shared" si="16"/>
        <v>39834000</v>
      </c>
      <c r="J209" s="62">
        <f t="shared" si="17"/>
        <v>16075612000</v>
      </c>
      <c r="K209" s="65">
        <f>J209-(R209*1000000)</f>
        <v>4840612000</v>
      </c>
      <c r="L209" s="66">
        <f t="shared" si="18"/>
        <v>1.1963944636678201</v>
      </c>
      <c r="M209" s="43">
        <f>(J209/(O209*1000000))-1</f>
        <v>5.2000000000000046E-2</v>
      </c>
      <c r="N209" s="63">
        <f>(Q209*1000000)+I209</f>
        <v>4085834000</v>
      </c>
      <c r="O209">
        <v>15281</v>
      </c>
      <c r="P209">
        <v>0.17499999999999999</v>
      </c>
      <c r="Q209">
        <v>4046</v>
      </c>
      <c r="R209">
        <f t="shared" si="19"/>
        <v>11235</v>
      </c>
      <c r="S209">
        <v>0.376</v>
      </c>
      <c r="T209">
        <v>35480</v>
      </c>
      <c r="U209">
        <v>66242.2</v>
      </c>
    </row>
    <row r="210" spans="5:21" x14ac:dyDescent="0.3">
      <c r="E210" t="s">
        <v>427</v>
      </c>
      <c r="F210" t="s">
        <v>428</v>
      </c>
      <c r="G210">
        <v>77600</v>
      </c>
      <c r="H210">
        <f t="shared" si="15"/>
        <v>69840</v>
      </c>
      <c r="I210" s="60">
        <f t="shared" si="16"/>
        <v>349200000</v>
      </c>
      <c r="J210" s="62">
        <f t="shared" si="17"/>
        <v>15763799200.000002</v>
      </c>
      <c r="K210" s="65">
        <f>J210-(R210*1000000)</f>
        <v>942599200.00000191</v>
      </c>
      <c r="L210" s="66">
        <f t="shared" si="18"/>
        <v>5.7686609547123737</v>
      </c>
      <c r="M210" s="43">
        <f>(J210/(O210*1000000))-1</f>
        <v>5.2000000000000046E-2</v>
      </c>
      <c r="N210" s="63">
        <f>(Q210*1000000)+I210</f>
        <v>512600000</v>
      </c>
      <c r="O210">
        <v>14984.6</v>
      </c>
      <c r="P210">
        <v>0.495</v>
      </c>
      <c r="Q210">
        <v>163.4</v>
      </c>
      <c r="R210">
        <f t="shared" si="19"/>
        <v>14821.2</v>
      </c>
      <c r="S210">
        <v>-0.44400000000000001</v>
      </c>
      <c r="T210">
        <v>12645.8</v>
      </c>
      <c r="U210">
        <v>10490.3</v>
      </c>
    </row>
    <row r="211" spans="5:21" x14ac:dyDescent="0.3">
      <c r="E211" t="s">
        <v>429</v>
      </c>
      <c r="F211" t="s">
        <v>430</v>
      </c>
      <c r="G211">
        <v>88100</v>
      </c>
      <c r="H211">
        <f t="shared" si="15"/>
        <v>79290</v>
      </c>
      <c r="I211" s="60">
        <f t="shared" si="16"/>
        <v>396450000</v>
      </c>
      <c r="J211" s="62">
        <f t="shared" si="17"/>
        <v>15762642000</v>
      </c>
      <c r="K211" s="65">
        <f>J211-(R211*1000000)</f>
        <v>2366642000</v>
      </c>
      <c r="L211" s="66">
        <f t="shared" si="18"/>
        <v>1.4907981102362204</v>
      </c>
      <c r="M211" s="43">
        <f>(J211/(O211*1000000))-1</f>
        <v>5.2000000000000046E-2</v>
      </c>
      <c r="N211" s="63">
        <f>(Q211*1000000)+I211</f>
        <v>1983950000</v>
      </c>
      <c r="O211">
        <v>14983.5</v>
      </c>
      <c r="P211">
        <v>0.06</v>
      </c>
      <c r="Q211">
        <v>1587.5</v>
      </c>
      <c r="R211">
        <f t="shared" si="19"/>
        <v>13396</v>
      </c>
      <c r="S211">
        <v>0.16500000000000001</v>
      </c>
      <c r="T211">
        <v>6073.7</v>
      </c>
      <c r="U211">
        <v>34501.800000000003</v>
      </c>
    </row>
    <row r="212" spans="5:21" x14ac:dyDescent="0.3">
      <c r="E212" t="s">
        <v>431</v>
      </c>
      <c r="F212" t="s">
        <v>432</v>
      </c>
      <c r="G212">
        <v>66000</v>
      </c>
      <c r="H212">
        <f t="shared" si="15"/>
        <v>59400</v>
      </c>
      <c r="I212" s="60">
        <f t="shared" si="16"/>
        <v>297000000</v>
      </c>
      <c r="J212" s="62">
        <f t="shared" si="17"/>
        <v>15727400000</v>
      </c>
      <c r="K212" s="65">
        <f>J212-(R212*1000000)</f>
        <v>2427400000</v>
      </c>
      <c r="L212" s="66">
        <f t="shared" si="18"/>
        <v>1.4711515151515151</v>
      </c>
      <c r="M212" s="43">
        <f>(J212/(O212*1000000))-1</f>
        <v>5.2000000000000046E-2</v>
      </c>
      <c r="N212" s="63">
        <f>(Q212*1000000)+I212</f>
        <v>1947000000</v>
      </c>
      <c r="O212">
        <v>14950</v>
      </c>
      <c r="P212">
        <v>6.6000000000000003E-2</v>
      </c>
      <c r="Q212">
        <v>1650</v>
      </c>
      <c r="R212">
        <f t="shared" si="19"/>
        <v>13300</v>
      </c>
      <c r="S212">
        <v>0.106</v>
      </c>
      <c r="T212">
        <v>21578</v>
      </c>
      <c r="U212">
        <v>47660.1</v>
      </c>
    </row>
    <row r="213" spans="5:21" x14ac:dyDescent="0.3">
      <c r="E213" t="s">
        <v>431</v>
      </c>
      <c r="F213" t="s">
        <v>433</v>
      </c>
      <c r="G213">
        <v>14800</v>
      </c>
      <c r="H213">
        <f t="shared" si="15"/>
        <v>13320</v>
      </c>
      <c r="I213" s="60">
        <f t="shared" si="16"/>
        <v>66600000</v>
      </c>
      <c r="J213" s="62">
        <f t="shared" si="17"/>
        <v>15727400000</v>
      </c>
      <c r="K213" s="65">
        <f>J213-(R213*1000000)</f>
        <v>6636400000</v>
      </c>
      <c r="L213" s="66">
        <f t="shared" si="18"/>
        <v>1.1326847584912101</v>
      </c>
      <c r="M213" s="43">
        <f>(J213/(O213*1000000))-1</f>
        <v>5.2000000000000046E-2</v>
      </c>
      <c r="N213" s="63">
        <f>(Q213*1000000)+I213</f>
        <v>5925600000</v>
      </c>
      <c r="O213">
        <v>14950</v>
      </c>
      <c r="P213">
        <v>0.19600000000000001</v>
      </c>
      <c r="Q213">
        <v>5859</v>
      </c>
      <c r="R213">
        <f t="shared" si="19"/>
        <v>9091</v>
      </c>
      <c r="S213">
        <v>0.497</v>
      </c>
      <c r="T213">
        <v>24860</v>
      </c>
      <c r="U213">
        <v>241550.3</v>
      </c>
    </row>
    <row r="214" spans="5:21" x14ac:dyDescent="0.3">
      <c r="E214" t="s">
        <v>434</v>
      </c>
      <c r="F214" t="s">
        <v>435</v>
      </c>
      <c r="G214">
        <v>10000</v>
      </c>
      <c r="H214">
        <f t="shared" si="15"/>
        <v>9000</v>
      </c>
      <c r="I214" s="60">
        <f t="shared" si="16"/>
        <v>45000000</v>
      </c>
      <c r="J214" s="62">
        <f t="shared" si="17"/>
        <v>15712882400</v>
      </c>
      <c r="K214" s="65">
        <f>J214-(R214*1000000)</f>
        <v>1031182400</v>
      </c>
      <c r="L214" s="66">
        <f t="shared" si="18"/>
        <v>4.0517972495088408</v>
      </c>
      <c r="M214" s="43">
        <f>(J214/(O214*1000000))-1</f>
        <v>5.2000000000000046E-2</v>
      </c>
      <c r="N214" s="63">
        <f>(Q214*1000000)+I214</f>
        <v>299500000</v>
      </c>
      <c r="O214">
        <v>14936.2</v>
      </c>
      <c r="P214">
        <v>8.6999999999999994E-2</v>
      </c>
      <c r="Q214">
        <v>254.5</v>
      </c>
      <c r="R214">
        <f t="shared" si="19"/>
        <v>14681.7</v>
      </c>
      <c r="S214">
        <v>-0.19</v>
      </c>
      <c r="T214">
        <v>9124.4</v>
      </c>
      <c r="U214" t="s">
        <v>14</v>
      </c>
    </row>
    <row r="215" spans="5:21" x14ac:dyDescent="0.3">
      <c r="E215" t="s">
        <v>436</v>
      </c>
      <c r="F215" t="s">
        <v>437</v>
      </c>
      <c r="G215">
        <v>43700</v>
      </c>
      <c r="H215">
        <f t="shared" si="15"/>
        <v>39330</v>
      </c>
      <c r="I215" s="60">
        <f t="shared" si="16"/>
        <v>196650000</v>
      </c>
      <c r="J215" s="62">
        <f t="shared" si="17"/>
        <v>15689528000</v>
      </c>
      <c r="K215" s="65">
        <f>J215-(R215*1000000)</f>
        <v>2700528000</v>
      </c>
      <c r="L215" s="66">
        <f t="shared" si="18"/>
        <v>1.4028716883116883</v>
      </c>
      <c r="M215" s="43">
        <f>(J215/(O215*1000000))-1</f>
        <v>5.2000000000000046E-2</v>
      </c>
      <c r="N215" s="63">
        <f>(Q215*1000000)+I215</f>
        <v>2121650000</v>
      </c>
      <c r="O215">
        <v>14914</v>
      </c>
      <c r="P215">
        <v>0.03</v>
      </c>
      <c r="Q215">
        <v>1925</v>
      </c>
      <c r="R215">
        <f t="shared" si="19"/>
        <v>12989</v>
      </c>
      <c r="S215">
        <v>-1.2E-2</v>
      </c>
      <c r="T215">
        <v>22650</v>
      </c>
      <c r="U215">
        <v>44128.7</v>
      </c>
    </row>
    <row r="216" spans="5:21" x14ac:dyDescent="0.3">
      <c r="E216" t="s">
        <v>438</v>
      </c>
      <c r="F216" t="s">
        <v>439</v>
      </c>
      <c r="G216">
        <v>48000</v>
      </c>
      <c r="H216">
        <f t="shared" si="15"/>
        <v>43200</v>
      </c>
      <c r="I216" s="60">
        <f t="shared" si="16"/>
        <v>216000000</v>
      </c>
      <c r="J216" s="62">
        <f t="shared" si="17"/>
        <v>15535936000</v>
      </c>
      <c r="K216" s="65">
        <f>J216-(R216*1000000)</f>
        <v>3330936000</v>
      </c>
      <c r="L216" s="66">
        <f t="shared" si="18"/>
        <v>1.299623878267655</v>
      </c>
      <c r="M216" s="43">
        <f>(J216/(O216*1000000))-1</f>
        <v>5.2000000000000046E-2</v>
      </c>
      <c r="N216" s="63">
        <f>(Q216*1000000)+I216</f>
        <v>2779000000</v>
      </c>
      <c r="O216">
        <v>14768</v>
      </c>
      <c r="P216">
        <v>3.2000000000000001E-2</v>
      </c>
      <c r="Q216">
        <v>2563</v>
      </c>
      <c r="R216">
        <f t="shared" si="19"/>
        <v>12205</v>
      </c>
      <c r="S216">
        <v>0.51900000000000002</v>
      </c>
      <c r="T216">
        <v>14870</v>
      </c>
      <c r="U216">
        <v>46922.6</v>
      </c>
    </row>
    <row r="217" spans="5:21" x14ac:dyDescent="0.3">
      <c r="E217" t="s">
        <v>440</v>
      </c>
      <c r="F217" t="s">
        <v>441</v>
      </c>
      <c r="G217">
        <v>49000</v>
      </c>
      <c r="H217">
        <f t="shared" si="15"/>
        <v>44100</v>
      </c>
      <c r="I217" s="60">
        <f t="shared" si="16"/>
        <v>220500000</v>
      </c>
      <c r="J217" s="62">
        <f t="shared" si="17"/>
        <v>15430946400</v>
      </c>
      <c r="K217" s="65">
        <f>J217-(R217*1000000)</f>
        <v>2191846400</v>
      </c>
      <c r="L217" s="66">
        <f t="shared" si="18"/>
        <v>1.5337250017493527</v>
      </c>
      <c r="M217" s="43">
        <f>(J217/(O217*1000000))-1</f>
        <v>5.2000000000000046E-2</v>
      </c>
      <c r="N217" s="63">
        <f>(Q217*1000000)+I217</f>
        <v>1649600000</v>
      </c>
      <c r="O217">
        <v>14668.2</v>
      </c>
      <c r="P217">
        <v>0.06</v>
      </c>
      <c r="Q217">
        <v>1429.1</v>
      </c>
      <c r="R217">
        <f t="shared" si="19"/>
        <v>13239.1</v>
      </c>
      <c r="S217">
        <v>-5.2999999999999999E-2</v>
      </c>
      <c r="T217">
        <v>20074.5</v>
      </c>
      <c r="U217">
        <v>50908.2</v>
      </c>
    </row>
    <row r="218" spans="5:21" x14ac:dyDescent="0.3">
      <c r="E218" t="s">
        <v>442</v>
      </c>
      <c r="F218" t="s">
        <v>443</v>
      </c>
      <c r="G218">
        <v>24500</v>
      </c>
      <c r="H218">
        <f t="shared" si="15"/>
        <v>22050</v>
      </c>
      <c r="I218" s="60">
        <f t="shared" si="16"/>
        <v>110250000</v>
      </c>
      <c r="J218" s="62">
        <f t="shared" si="17"/>
        <v>15282404000</v>
      </c>
      <c r="K218" s="65">
        <f>J218-(R218*1000000)</f>
        <v>4753404000</v>
      </c>
      <c r="L218" s="66">
        <f t="shared" si="18"/>
        <v>1.1889454727363682</v>
      </c>
      <c r="M218" s="43">
        <f>(J218/(O218*1000000))-1</f>
        <v>5.2000000000000046E-2</v>
      </c>
      <c r="N218" s="63">
        <f>(Q218*1000000)+I218</f>
        <v>4108250000</v>
      </c>
      <c r="O218">
        <v>14527</v>
      </c>
      <c r="P218">
        <v>0.14599999999999999</v>
      </c>
      <c r="Q218">
        <v>3998</v>
      </c>
      <c r="R218">
        <f t="shared" si="19"/>
        <v>10529</v>
      </c>
      <c r="S218">
        <v>0.70799999999999996</v>
      </c>
      <c r="T218">
        <v>22687</v>
      </c>
      <c r="U218">
        <v>78543.199999999997</v>
      </c>
    </row>
    <row r="219" spans="5:21" x14ac:dyDescent="0.3">
      <c r="E219" t="s">
        <v>444</v>
      </c>
      <c r="F219" t="s">
        <v>445</v>
      </c>
      <c r="G219">
        <v>14750</v>
      </c>
      <c r="H219">
        <f t="shared" si="15"/>
        <v>13275</v>
      </c>
      <c r="I219" s="60">
        <f t="shared" si="16"/>
        <v>66375000</v>
      </c>
      <c r="J219" s="62">
        <f t="shared" si="17"/>
        <v>15268728000</v>
      </c>
      <c r="K219" s="65">
        <f>J219-(R219*1000000)</f>
        <v>2714728000</v>
      </c>
      <c r="L219" s="66">
        <f t="shared" si="18"/>
        <v>1.3850653061224489</v>
      </c>
      <c r="M219" s="43">
        <f>(J219/(O219*1000000))-1</f>
        <v>5.2000000000000046E-2</v>
      </c>
      <c r="N219" s="63">
        <f>(Q219*1000000)+I219</f>
        <v>2026375000</v>
      </c>
      <c r="O219">
        <v>14514</v>
      </c>
      <c r="P219">
        <v>-1.3000000000000001E-2</v>
      </c>
      <c r="Q219">
        <v>1960</v>
      </c>
      <c r="R219">
        <f t="shared" si="19"/>
        <v>12554</v>
      </c>
      <c r="S219">
        <v>4.49</v>
      </c>
      <c r="T219">
        <v>21859</v>
      </c>
      <c r="U219">
        <v>17727.3</v>
      </c>
    </row>
    <row r="220" spans="5:21" x14ac:dyDescent="0.3">
      <c r="E220" t="s">
        <v>446</v>
      </c>
      <c r="F220" t="s">
        <v>447</v>
      </c>
      <c r="G220">
        <v>57170</v>
      </c>
      <c r="H220">
        <f t="shared" si="15"/>
        <v>51453</v>
      </c>
      <c r="I220" s="60">
        <f t="shared" si="16"/>
        <v>257265000</v>
      </c>
      <c r="J220" s="62">
        <f t="shared" si="17"/>
        <v>15046124800</v>
      </c>
      <c r="K220" s="65">
        <f>J220-(R220*1000000)</f>
        <v>1804524800</v>
      </c>
      <c r="L220" s="66">
        <f t="shared" si="18"/>
        <v>1.7010980392156863</v>
      </c>
      <c r="M220" s="43">
        <f>(J220/(O220*1000000))-1</f>
        <v>5.2000000000000046E-2</v>
      </c>
      <c r="N220" s="63">
        <f>(Q220*1000000)+I220</f>
        <v>1318065000</v>
      </c>
      <c r="O220">
        <v>14302.4</v>
      </c>
      <c r="P220">
        <v>0.18899999999999997</v>
      </c>
      <c r="Q220">
        <v>1060.8</v>
      </c>
      <c r="R220">
        <f t="shared" si="19"/>
        <v>13241.6</v>
      </c>
      <c r="S220">
        <v>7.9000000000000001E-2</v>
      </c>
      <c r="T220">
        <v>15320.1</v>
      </c>
      <c r="U220">
        <v>22201.7</v>
      </c>
    </row>
    <row r="221" spans="5:21" x14ac:dyDescent="0.3">
      <c r="E221" t="s">
        <v>448</v>
      </c>
      <c r="F221" t="s">
        <v>449</v>
      </c>
      <c r="G221">
        <v>16475</v>
      </c>
      <c r="H221">
        <f t="shared" si="15"/>
        <v>14827.5</v>
      </c>
      <c r="I221" s="60">
        <f t="shared" si="16"/>
        <v>74137500</v>
      </c>
      <c r="J221" s="62">
        <f t="shared" si="17"/>
        <v>14977534400</v>
      </c>
      <c r="K221" s="65">
        <f>J221-(R221*1000000)</f>
        <v>2286834400</v>
      </c>
      <c r="L221" s="66">
        <f t="shared" si="18"/>
        <v>1.4787160685418688</v>
      </c>
      <c r="M221" s="43">
        <f>(J221/(O221*1000000))-1</f>
        <v>5.2000000000000046E-2</v>
      </c>
      <c r="N221" s="63">
        <f>(Q221*1000000)+I221</f>
        <v>1620637500</v>
      </c>
      <c r="O221">
        <v>14237.2</v>
      </c>
      <c r="P221">
        <v>0.01</v>
      </c>
      <c r="Q221">
        <v>1546.5</v>
      </c>
      <c r="R221">
        <f t="shared" si="19"/>
        <v>12690.7</v>
      </c>
      <c r="S221">
        <v>-0.33100000000000002</v>
      </c>
      <c r="T221">
        <v>243036.1</v>
      </c>
      <c r="U221">
        <v>13968.6</v>
      </c>
    </row>
    <row r="222" spans="5:21" x14ac:dyDescent="0.3">
      <c r="E222" t="s">
        <v>450</v>
      </c>
      <c r="F222" t="s">
        <v>451</v>
      </c>
      <c r="G222">
        <v>10600</v>
      </c>
      <c r="H222">
        <f t="shared" si="15"/>
        <v>9540</v>
      </c>
      <c r="I222" s="60">
        <f t="shared" si="16"/>
        <v>47700000</v>
      </c>
      <c r="J222" s="62">
        <f t="shared" si="17"/>
        <v>14951024000</v>
      </c>
      <c r="K222" s="65">
        <f>J222-(R222*1000000)</f>
        <v>1859024000</v>
      </c>
      <c r="L222" s="66">
        <f t="shared" si="18"/>
        <v>1.6598428571428572</v>
      </c>
      <c r="M222" s="43">
        <f>(J222/(O222*1000000))-1</f>
        <v>5.2000000000000046E-2</v>
      </c>
      <c r="N222" s="63">
        <f>(Q222*1000000)+I222</f>
        <v>1167700000</v>
      </c>
      <c r="O222">
        <v>14212</v>
      </c>
      <c r="P222">
        <v>0.127</v>
      </c>
      <c r="Q222">
        <v>1120</v>
      </c>
      <c r="R222">
        <f t="shared" si="19"/>
        <v>13092</v>
      </c>
      <c r="S222">
        <v>-1.2E-2</v>
      </c>
      <c r="T222">
        <v>36288</v>
      </c>
      <c r="U222">
        <v>22854.2</v>
      </c>
    </row>
    <row r="223" spans="5:21" x14ac:dyDescent="0.3">
      <c r="E223" t="s">
        <v>452</v>
      </c>
      <c r="F223" t="s">
        <v>453</v>
      </c>
      <c r="G223">
        <v>14900</v>
      </c>
      <c r="H223">
        <f t="shared" si="15"/>
        <v>13410</v>
      </c>
      <c r="I223" s="60">
        <f t="shared" si="16"/>
        <v>67050000</v>
      </c>
      <c r="J223" s="62">
        <f t="shared" si="17"/>
        <v>14936296000</v>
      </c>
      <c r="K223" s="65">
        <f>J223-(R223*1000000)</f>
        <v>5043296000</v>
      </c>
      <c r="L223" s="66">
        <f t="shared" si="18"/>
        <v>1.1714973286875725</v>
      </c>
      <c r="M223" s="43">
        <f>(J223/(O223*1000000))-1</f>
        <v>5.2000000000000046E-2</v>
      </c>
      <c r="N223" s="63">
        <f>(Q223*1000000)+I223</f>
        <v>4372050000</v>
      </c>
      <c r="O223">
        <v>14198</v>
      </c>
      <c r="P223">
        <v>0.13699999999999998</v>
      </c>
      <c r="Q223">
        <v>4305</v>
      </c>
      <c r="R223">
        <f t="shared" si="19"/>
        <v>9893</v>
      </c>
      <c r="S223">
        <v>-0.13400000000000001</v>
      </c>
      <c r="T223">
        <v>159573</v>
      </c>
      <c r="U223">
        <v>67538.100000000006</v>
      </c>
    </row>
    <row r="224" spans="5:21" x14ac:dyDescent="0.3">
      <c r="E224" t="s">
        <v>454</v>
      </c>
      <c r="F224" t="s">
        <v>455</v>
      </c>
      <c r="G224">
        <v>29000</v>
      </c>
      <c r="H224">
        <f t="shared" si="15"/>
        <v>26100</v>
      </c>
      <c r="I224" s="60">
        <f t="shared" si="16"/>
        <v>130500000</v>
      </c>
      <c r="J224" s="62">
        <f t="shared" si="17"/>
        <v>14915256000</v>
      </c>
      <c r="K224" s="65">
        <f>J224-(R224*1000000)</f>
        <v>1852256000</v>
      </c>
      <c r="L224" s="66">
        <f t="shared" si="18"/>
        <v>1.6612161434977579</v>
      </c>
      <c r="M224" s="43">
        <f>(J224/(O224*1000000))-1</f>
        <v>5.2000000000000046E-2</v>
      </c>
      <c r="N224" s="63">
        <f>(Q224*1000000)+I224</f>
        <v>1245500000</v>
      </c>
      <c r="O224">
        <v>14178</v>
      </c>
      <c r="P224">
        <v>0.157</v>
      </c>
      <c r="Q224">
        <v>1115</v>
      </c>
      <c r="R224">
        <f t="shared" si="19"/>
        <v>13063</v>
      </c>
      <c r="S224">
        <v>1.881</v>
      </c>
      <c r="T224">
        <v>10982</v>
      </c>
      <c r="U224">
        <v>3378.5</v>
      </c>
    </row>
    <row r="225" spans="5:21" x14ac:dyDescent="0.3">
      <c r="E225" t="s">
        <v>456</v>
      </c>
      <c r="F225" t="s">
        <v>457</v>
      </c>
      <c r="G225">
        <v>78500</v>
      </c>
      <c r="H225">
        <f t="shared" si="15"/>
        <v>70650</v>
      </c>
      <c r="I225" s="60">
        <f t="shared" si="16"/>
        <v>353250000</v>
      </c>
      <c r="J225" s="62">
        <f t="shared" si="17"/>
        <v>14891060000</v>
      </c>
      <c r="K225" s="65">
        <f>J225-(R225*1000000)</f>
        <v>-51940000</v>
      </c>
      <c r="L225" s="66">
        <f t="shared" si="18"/>
        <v>6.5913705583756352E-2</v>
      </c>
      <c r="M225" s="43">
        <f>(J225/(O225*1000000))-1</f>
        <v>5.2000000000000046E-2</v>
      </c>
      <c r="N225" s="63">
        <f>(Q225*1000000)+I225</f>
        <v>-434750000</v>
      </c>
      <c r="O225">
        <v>14155</v>
      </c>
      <c r="P225">
        <v>-0.23399999999999999</v>
      </c>
      <c r="Q225">
        <v>-788</v>
      </c>
      <c r="R225">
        <f t="shared" si="19"/>
        <v>14943</v>
      </c>
      <c r="S225" t="s">
        <v>14</v>
      </c>
      <c r="T225">
        <v>15859</v>
      </c>
      <c r="U225">
        <v>433.5</v>
      </c>
    </row>
    <row r="226" spans="5:21" x14ac:dyDescent="0.3">
      <c r="E226" t="s">
        <v>458</v>
      </c>
      <c r="F226" t="s">
        <v>459</v>
      </c>
      <c r="G226">
        <v>11012</v>
      </c>
      <c r="H226">
        <f t="shared" si="15"/>
        <v>9910.7999999999993</v>
      </c>
      <c r="I226" s="60">
        <f t="shared" si="16"/>
        <v>49554000</v>
      </c>
      <c r="J226" s="62">
        <f t="shared" si="17"/>
        <v>14879488000</v>
      </c>
      <c r="K226" s="65">
        <f>J226-(R226*1000000)</f>
        <v>2344488000</v>
      </c>
      <c r="L226" s="66">
        <f t="shared" si="18"/>
        <v>1.4571087632069608</v>
      </c>
      <c r="M226" s="43">
        <f>(J226/(O226*1000000))-1</f>
        <v>5.2000000000000046E-2</v>
      </c>
      <c r="N226" s="63">
        <f>(Q226*1000000)+I226</f>
        <v>1658554000</v>
      </c>
      <c r="O226">
        <v>14144</v>
      </c>
      <c r="P226">
        <v>3.2000000000000001E-2</v>
      </c>
      <c r="Q226">
        <v>1609</v>
      </c>
      <c r="R226">
        <f t="shared" si="19"/>
        <v>12535</v>
      </c>
      <c r="S226">
        <v>7.7919999999999998</v>
      </c>
      <c r="T226">
        <v>78866</v>
      </c>
      <c r="U226">
        <v>45294.8</v>
      </c>
    </row>
    <row r="227" spans="5:21" x14ac:dyDescent="0.3">
      <c r="E227" t="s">
        <v>460</v>
      </c>
      <c r="F227" t="s">
        <v>461</v>
      </c>
      <c r="G227">
        <v>27226</v>
      </c>
      <c r="H227">
        <f t="shared" si="15"/>
        <v>24503.4</v>
      </c>
      <c r="I227" s="60">
        <f t="shared" si="16"/>
        <v>122517000.00000001</v>
      </c>
      <c r="J227" s="62">
        <f t="shared" si="17"/>
        <v>14801640000</v>
      </c>
      <c r="K227" s="65">
        <f>J227-(R227*1000000)</f>
        <v>1647640000</v>
      </c>
      <c r="L227" s="66">
        <f t="shared" si="18"/>
        <v>1.7987336244541485</v>
      </c>
      <c r="M227" s="43">
        <f>(J227/(O227*1000000))-1</f>
        <v>5.2000000000000046E-2</v>
      </c>
      <c r="N227" s="63">
        <f>(Q227*1000000)+I227</f>
        <v>1038517000</v>
      </c>
      <c r="O227">
        <v>14070</v>
      </c>
      <c r="P227">
        <v>0.35200000000000004</v>
      </c>
      <c r="Q227">
        <v>916</v>
      </c>
      <c r="R227">
        <f t="shared" si="19"/>
        <v>13154</v>
      </c>
      <c r="S227">
        <v>-0.625</v>
      </c>
      <c r="T227">
        <v>17841</v>
      </c>
      <c r="U227">
        <v>6961.7</v>
      </c>
    </row>
    <row r="228" spans="5:21" x14ac:dyDescent="0.3">
      <c r="E228" t="s">
        <v>462</v>
      </c>
      <c r="F228" t="s">
        <v>463</v>
      </c>
      <c r="G228">
        <v>17900</v>
      </c>
      <c r="H228">
        <f t="shared" si="15"/>
        <v>16110</v>
      </c>
      <c r="I228" s="60">
        <f t="shared" si="16"/>
        <v>80550000</v>
      </c>
      <c r="J228" s="62">
        <f t="shared" si="17"/>
        <v>14797432000</v>
      </c>
      <c r="K228" s="65">
        <f>J228-(R228*1000000)</f>
        <v>1367432000</v>
      </c>
      <c r="L228" s="66">
        <f t="shared" si="18"/>
        <v>2.1500503144654086</v>
      </c>
      <c r="M228" s="43">
        <f>(J228/(O228*1000000))-1</f>
        <v>5.2000000000000046E-2</v>
      </c>
      <c r="N228" s="63">
        <f>(Q228*1000000)+I228</f>
        <v>716550000</v>
      </c>
      <c r="O228">
        <v>14066</v>
      </c>
      <c r="P228">
        <v>2.4E-2</v>
      </c>
      <c r="Q228">
        <v>636</v>
      </c>
      <c r="R228">
        <f t="shared" si="19"/>
        <v>13430</v>
      </c>
      <c r="S228">
        <v>-0.45400000000000001</v>
      </c>
      <c r="T228">
        <v>78316</v>
      </c>
      <c r="U228">
        <v>14920.6</v>
      </c>
    </row>
    <row r="229" spans="5:21" x14ac:dyDescent="0.3">
      <c r="E229" t="s">
        <v>464</v>
      </c>
      <c r="F229" t="s">
        <v>465</v>
      </c>
      <c r="G229">
        <v>43000</v>
      </c>
      <c r="H229">
        <f t="shared" si="15"/>
        <v>38700</v>
      </c>
      <c r="I229" s="60">
        <f t="shared" si="16"/>
        <v>193500000</v>
      </c>
      <c r="J229" s="62">
        <f t="shared" si="17"/>
        <v>14742728000</v>
      </c>
      <c r="K229" s="65">
        <f>J229-(R229*1000000)</f>
        <v>1370728000</v>
      </c>
      <c r="L229" s="66">
        <f t="shared" si="18"/>
        <v>2.1350903426791277</v>
      </c>
      <c r="M229" s="43">
        <f>(J229/(O229*1000000))-1</f>
        <v>5.2000000000000046E-2</v>
      </c>
      <c r="N229" s="63">
        <f>(Q229*1000000)+I229</f>
        <v>835500000</v>
      </c>
      <c r="O229">
        <v>14014</v>
      </c>
      <c r="P229">
        <v>8.1000000000000003E-2</v>
      </c>
      <c r="Q229">
        <v>642</v>
      </c>
      <c r="R229">
        <f t="shared" si="19"/>
        <v>13372</v>
      </c>
      <c r="S229" t="s">
        <v>14</v>
      </c>
      <c r="T229">
        <v>18693</v>
      </c>
      <c r="U229">
        <v>8658.4</v>
      </c>
    </row>
    <row r="230" spans="5:21" x14ac:dyDescent="0.3">
      <c r="E230" t="s">
        <v>466</v>
      </c>
      <c r="F230" t="s">
        <v>467</v>
      </c>
      <c r="G230">
        <v>60767</v>
      </c>
      <c r="H230">
        <f t="shared" si="15"/>
        <v>54690.3</v>
      </c>
      <c r="I230" s="60">
        <f t="shared" si="16"/>
        <v>273451500.00000006</v>
      </c>
      <c r="J230" s="62">
        <f t="shared" si="17"/>
        <v>14709484800</v>
      </c>
      <c r="K230" s="65">
        <f>J230-(R230*1000000)</f>
        <v>1332284800.0000019</v>
      </c>
      <c r="L230" s="66">
        <f t="shared" si="18"/>
        <v>2.2013959021811003</v>
      </c>
      <c r="M230" s="43">
        <f>(J230/(O230*1000000))-1</f>
        <v>5.2000000000000046E-2</v>
      </c>
      <c r="N230" s="63">
        <f>(Q230*1000000)+I230</f>
        <v>878651500</v>
      </c>
      <c r="O230">
        <v>13982.4</v>
      </c>
      <c r="P230">
        <v>9.6999999999999989E-2</v>
      </c>
      <c r="Q230">
        <v>605.20000000000005</v>
      </c>
      <c r="R230">
        <f t="shared" si="19"/>
        <v>13377.199999999999</v>
      </c>
      <c r="S230">
        <v>-0.50600000000000001</v>
      </c>
      <c r="T230">
        <v>19408</v>
      </c>
      <c r="U230">
        <v>20610.3</v>
      </c>
    </row>
    <row r="231" spans="5:21" x14ac:dyDescent="0.3">
      <c r="E231" t="s">
        <v>468</v>
      </c>
      <c r="F231" t="s">
        <v>469</v>
      </c>
      <c r="G231">
        <v>35000</v>
      </c>
      <c r="H231">
        <f t="shared" si="15"/>
        <v>31500</v>
      </c>
      <c r="I231" s="60">
        <f t="shared" si="16"/>
        <v>157500000</v>
      </c>
      <c r="J231" s="62">
        <f t="shared" si="17"/>
        <v>14698544000</v>
      </c>
      <c r="K231" s="65">
        <f>J231-(R231*1000000)</f>
        <v>1948544000</v>
      </c>
      <c r="L231" s="66">
        <f t="shared" si="18"/>
        <v>1.5945531914893618</v>
      </c>
      <c r="M231" s="43">
        <f>(J231/(O231*1000000))-1</f>
        <v>5.2000000000000046E-2</v>
      </c>
      <c r="N231" s="63">
        <f>(Q231*1000000)+I231</f>
        <v>1379500000</v>
      </c>
      <c r="O231">
        <v>13972</v>
      </c>
      <c r="P231">
        <v>-1.6E-2</v>
      </c>
      <c r="Q231">
        <v>1222</v>
      </c>
      <c r="R231">
        <f t="shared" si="19"/>
        <v>12750</v>
      </c>
      <c r="S231">
        <v>2.98</v>
      </c>
      <c r="T231">
        <v>14264</v>
      </c>
      <c r="U231">
        <v>11846.7</v>
      </c>
    </row>
    <row r="232" spans="5:21" x14ac:dyDescent="0.3">
      <c r="E232" t="s">
        <v>470</v>
      </c>
      <c r="F232" t="s">
        <v>471</v>
      </c>
      <c r="G232">
        <v>51500</v>
      </c>
      <c r="H232">
        <f t="shared" si="15"/>
        <v>46350</v>
      </c>
      <c r="I232" s="60">
        <f t="shared" si="16"/>
        <v>231750000</v>
      </c>
      <c r="J232" s="62">
        <f t="shared" si="17"/>
        <v>14442908000</v>
      </c>
      <c r="K232" s="65">
        <f>J232-(R232*1000000)</f>
        <v>3126908000</v>
      </c>
      <c r="L232" s="66">
        <f t="shared" si="18"/>
        <v>1.2958590965602983</v>
      </c>
      <c r="M232" s="43">
        <f>(J232/(O232*1000000))-1</f>
        <v>5.2000000000000046E-2</v>
      </c>
      <c r="N232" s="63">
        <f>(Q232*1000000)+I232</f>
        <v>2644750000</v>
      </c>
      <c r="O232">
        <v>13729</v>
      </c>
      <c r="P232">
        <v>6.6000000000000003E-2</v>
      </c>
      <c r="Q232">
        <v>2413</v>
      </c>
      <c r="R232">
        <f t="shared" si="19"/>
        <v>11316</v>
      </c>
      <c r="S232">
        <v>-0.14000000000000001</v>
      </c>
      <c r="T232">
        <v>22547</v>
      </c>
      <c r="U232">
        <v>47247.199999999997</v>
      </c>
    </row>
    <row r="233" spans="5:21" x14ac:dyDescent="0.3">
      <c r="E233" t="s">
        <v>472</v>
      </c>
      <c r="F233" t="s">
        <v>473</v>
      </c>
      <c r="G233">
        <v>46000</v>
      </c>
      <c r="H233">
        <f t="shared" si="15"/>
        <v>41400</v>
      </c>
      <c r="I233" s="60">
        <f t="shared" si="16"/>
        <v>207000000</v>
      </c>
      <c r="J233" s="62">
        <f t="shared" si="17"/>
        <v>14394516000</v>
      </c>
      <c r="K233" s="65">
        <f>J233-(R233*1000000)</f>
        <v>1819516000</v>
      </c>
      <c r="L233" s="66">
        <f t="shared" si="18"/>
        <v>1.6421624548736462</v>
      </c>
      <c r="M233" s="43">
        <f>(J233/(O233*1000000))-1</f>
        <v>5.2000000000000046E-2</v>
      </c>
      <c r="N233" s="63">
        <f>(Q233*1000000)+I233</f>
        <v>1315000000</v>
      </c>
      <c r="O233">
        <v>13683</v>
      </c>
      <c r="P233">
        <v>0.157</v>
      </c>
      <c r="Q233">
        <v>1108</v>
      </c>
      <c r="R233">
        <f t="shared" si="19"/>
        <v>12575</v>
      </c>
      <c r="S233">
        <v>-0.113</v>
      </c>
      <c r="T233">
        <v>12567</v>
      </c>
      <c r="U233">
        <v>59790.5</v>
      </c>
    </row>
    <row r="234" spans="5:21" x14ac:dyDescent="0.3">
      <c r="E234" t="s">
        <v>474</v>
      </c>
      <c r="F234" t="s">
        <v>475</v>
      </c>
      <c r="G234">
        <v>16000</v>
      </c>
      <c r="H234">
        <f t="shared" si="15"/>
        <v>14400</v>
      </c>
      <c r="I234" s="60">
        <f t="shared" si="16"/>
        <v>72000000</v>
      </c>
      <c r="J234" s="62">
        <f t="shared" si="17"/>
        <v>14329607600</v>
      </c>
      <c r="K234" s="65">
        <f>J234-(R234*1000000)</f>
        <v>2283407600.0000019</v>
      </c>
      <c r="L234" s="66">
        <f t="shared" si="18"/>
        <v>1.4496905593295677</v>
      </c>
      <c r="M234" s="43">
        <f>(J234/(O234*1000000))-1</f>
        <v>5.2000000000000046E-2</v>
      </c>
      <c r="N234" s="63">
        <f>(Q234*1000000)+I234</f>
        <v>1647100000</v>
      </c>
      <c r="O234">
        <v>13621.3</v>
      </c>
      <c r="P234">
        <v>-5.4000000000000006E-2</v>
      </c>
      <c r="Q234">
        <v>1575.1</v>
      </c>
      <c r="R234">
        <f t="shared" si="19"/>
        <v>12046.199999999999</v>
      </c>
      <c r="S234">
        <v>-0.249</v>
      </c>
      <c r="T234">
        <v>30587</v>
      </c>
      <c r="U234">
        <v>14827.5</v>
      </c>
    </row>
    <row r="235" spans="5:21" x14ac:dyDescent="0.3">
      <c r="E235" t="s">
        <v>476</v>
      </c>
      <c r="F235" t="s">
        <v>477</v>
      </c>
      <c r="G235">
        <v>36000</v>
      </c>
      <c r="H235">
        <f t="shared" si="15"/>
        <v>32400</v>
      </c>
      <c r="I235" s="60">
        <f t="shared" si="16"/>
        <v>162000000</v>
      </c>
      <c r="J235" s="62">
        <f t="shared" si="17"/>
        <v>14308252000</v>
      </c>
      <c r="K235" s="65">
        <f>J235-(R235*1000000)</f>
        <v>4260252000</v>
      </c>
      <c r="L235" s="66">
        <f t="shared" si="18"/>
        <v>1.1990576977202365</v>
      </c>
      <c r="M235" s="43">
        <f>(J235/(O235*1000000))-1</f>
        <v>5.2000000000000046E-2</v>
      </c>
      <c r="N235" s="63">
        <f>(Q235*1000000)+I235</f>
        <v>3715000000</v>
      </c>
      <c r="O235">
        <v>13601</v>
      </c>
      <c r="P235">
        <v>9.3000000000000013E-2</v>
      </c>
      <c r="Q235">
        <v>3553</v>
      </c>
      <c r="R235">
        <f t="shared" si="19"/>
        <v>10048</v>
      </c>
      <c r="S235">
        <v>2.4830000000000001</v>
      </c>
      <c r="T235">
        <v>27229</v>
      </c>
      <c r="U235">
        <v>73695.7</v>
      </c>
    </row>
    <row r="236" spans="5:21" x14ac:dyDescent="0.3">
      <c r="E236" t="s">
        <v>478</v>
      </c>
      <c r="F236" t="s">
        <v>479</v>
      </c>
      <c r="G236">
        <v>34000</v>
      </c>
      <c r="H236">
        <f t="shared" si="15"/>
        <v>30600</v>
      </c>
      <c r="I236" s="60">
        <f t="shared" si="16"/>
        <v>153000000</v>
      </c>
      <c r="J236" s="62">
        <f t="shared" si="17"/>
        <v>14251444000</v>
      </c>
      <c r="K236" s="65">
        <f>J236-(R236*1000000)</f>
        <v>2040444000</v>
      </c>
      <c r="L236" s="66">
        <f t="shared" si="18"/>
        <v>1.5272784431137725</v>
      </c>
      <c r="M236" s="43">
        <f>(J236/(O236*1000000))-1</f>
        <v>5.2000000000000046E-2</v>
      </c>
      <c r="N236" s="63">
        <f>(Q236*1000000)+I236</f>
        <v>1489000000</v>
      </c>
      <c r="O236">
        <v>13547</v>
      </c>
      <c r="P236">
        <v>4.8000000000000001E-2</v>
      </c>
      <c r="Q236">
        <v>1336</v>
      </c>
      <c r="R236">
        <f t="shared" si="19"/>
        <v>12211</v>
      </c>
      <c r="S236">
        <v>5.2999999999999999E-2</v>
      </c>
      <c r="T236">
        <v>17780</v>
      </c>
      <c r="U236">
        <v>19722.599999999999</v>
      </c>
    </row>
    <row r="237" spans="5:21" x14ac:dyDescent="0.3">
      <c r="E237" t="s">
        <v>480</v>
      </c>
      <c r="F237" t="s">
        <v>481</v>
      </c>
      <c r="G237">
        <v>7800</v>
      </c>
      <c r="H237">
        <f t="shared" si="15"/>
        <v>7020</v>
      </c>
      <c r="I237" s="60">
        <f t="shared" si="16"/>
        <v>35100000</v>
      </c>
      <c r="J237" s="62">
        <f t="shared" si="17"/>
        <v>14152450799.999998</v>
      </c>
      <c r="K237" s="65">
        <f>J237-(R237*1000000)</f>
        <v>5130250799.9999981</v>
      </c>
      <c r="L237" s="66">
        <f t="shared" si="18"/>
        <v>1.1578871961541062</v>
      </c>
      <c r="M237" s="43">
        <f>(J237/(O237*1000000))-1</f>
        <v>5.1999999999999824E-2</v>
      </c>
      <c r="N237" s="63">
        <f>(Q237*1000000)+I237</f>
        <v>4465800000</v>
      </c>
      <c r="O237">
        <v>13452.9</v>
      </c>
      <c r="P237">
        <v>9.6000000000000002E-2</v>
      </c>
      <c r="Q237">
        <v>4430.7</v>
      </c>
      <c r="R237">
        <f t="shared" si="19"/>
        <v>9022.2000000000007</v>
      </c>
      <c r="S237">
        <v>0.745</v>
      </c>
      <c r="T237">
        <v>25288.9</v>
      </c>
      <c r="U237">
        <v>46498</v>
      </c>
    </row>
    <row r="238" spans="5:21" x14ac:dyDescent="0.3">
      <c r="E238" t="s">
        <v>482</v>
      </c>
      <c r="F238" t="s">
        <v>483</v>
      </c>
      <c r="G238">
        <v>14000</v>
      </c>
      <c r="H238">
        <f t="shared" si="15"/>
        <v>12600</v>
      </c>
      <c r="I238" s="60">
        <f t="shared" si="16"/>
        <v>63000000</v>
      </c>
      <c r="J238" s="62">
        <f t="shared" si="17"/>
        <v>14099956000</v>
      </c>
      <c r="K238" s="65">
        <f>J238-(R238*1000000)</f>
        <v>923956000</v>
      </c>
      <c r="L238" s="66">
        <f t="shared" si="18"/>
        <v>4.0702907488986781</v>
      </c>
      <c r="M238" s="43">
        <f>(J238/(O238*1000000))-1</f>
        <v>5.2000000000000046E-2</v>
      </c>
      <c r="N238" s="63">
        <f>(Q238*1000000)+I238</f>
        <v>290000000</v>
      </c>
      <c r="O238">
        <v>13403</v>
      </c>
      <c r="P238">
        <v>0.15</v>
      </c>
      <c r="Q238">
        <v>227</v>
      </c>
      <c r="R238">
        <f t="shared" si="19"/>
        <v>13176</v>
      </c>
      <c r="S238">
        <v>4.5999999999999999E-2</v>
      </c>
      <c r="T238">
        <v>15938</v>
      </c>
      <c r="U238">
        <v>5224.1000000000004</v>
      </c>
    </row>
    <row r="239" spans="5:21" x14ac:dyDescent="0.3">
      <c r="E239" t="s">
        <v>484</v>
      </c>
      <c r="F239" t="s">
        <v>485</v>
      </c>
      <c r="G239">
        <v>4700</v>
      </c>
      <c r="H239">
        <f t="shared" si="15"/>
        <v>4230</v>
      </c>
      <c r="I239" s="60">
        <f t="shared" si="16"/>
        <v>21150000</v>
      </c>
      <c r="J239" s="62">
        <f t="shared" si="17"/>
        <v>14077864000</v>
      </c>
      <c r="K239" s="65">
        <f>J239-(R239*1000000)</f>
        <v>1310864000</v>
      </c>
      <c r="L239" s="66">
        <f t="shared" si="18"/>
        <v>2.1314861788617887</v>
      </c>
      <c r="M239" s="43">
        <f>(J239/(O239*1000000))-1</f>
        <v>5.2000000000000046E-2</v>
      </c>
      <c r="N239" s="63">
        <f>(Q239*1000000)+I239</f>
        <v>636150000</v>
      </c>
      <c r="O239">
        <v>13382</v>
      </c>
      <c r="P239">
        <v>0.124</v>
      </c>
      <c r="Q239">
        <v>615</v>
      </c>
      <c r="R239">
        <f t="shared" si="19"/>
        <v>12767</v>
      </c>
      <c r="S239" t="s">
        <v>14</v>
      </c>
      <c r="T239">
        <v>40376</v>
      </c>
      <c r="U239">
        <v>22828.2</v>
      </c>
    </row>
    <row r="240" spans="5:21" x14ac:dyDescent="0.3">
      <c r="E240" t="s">
        <v>486</v>
      </c>
      <c r="F240" t="s">
        <v>487</v>
      </c>
      <c r="G240">
        <v>16100</v>
      </c>
      <c r="H240">
        <f t="shared" si="15"/>
        <v>14490</v>
      </c>
      <c r="I240" s="60">
        <f t="shared" si="16"/>
        <v>72450000</v>
      </c>
      <c r="J240" s="62">
        <f t="shared" si="17"/>
        <v>14061032000</v>
      </c>
      <c r="K240" s="65">
        <f>J240-(R240*1000000)</f>
        <v>3142032000</v>
      </c>
      <c r="L240" s="66">
        <f t="shared" si="18"/>
        <v>1.2840343277482631</v>
      </c>
      <c r="M240" s="43">
        <f>(J240/(O240*1000000))-1</f>
        <v>5.2000000000000046E-2</v>
      </c>
      <c r="N240" s="63">
        <f>(Q240*1000000)+I240</f>
        <v>2519450000</v>
      </c>
      <c r="O240">
        <v>13366</v>
      </c>
      <c r="P240">
        <v>6.2E-2</v>
      </c>
      <c r="Q240">
        <v>2447</v>
      </c>
      <c r="R240">
        <f t="shared" si="19"/>
        <v>10919</v>
      </c>
      <c r="S240">
        <v>-0.184</v>
      </c>
      <c r="T240">
        <v>77914</v>
      </c>
      <c r="U240">
        <v>61281.9</v>
      </c>
    </row>
    <row r="241" spans="5:21" x14ac:dyDescent="0.3">
      <c r="E241" t="s">
        <v>488</v>
      </c>
      <c r="F241" t="s">
        <v>489</v>
      </c>
      <c r="G241">
        <v>57000</v>
      </c>
      <c r="H241">
        <f t="shared" si="15"/>
        <v>51300</v>
      </c>
      <c r="I241" s="60">
        <f t="shared" si="16"/>
        <v>256500000</v>
      </c>
      <c r="J241" s="62">
        <f t="shared" si="17"/>
        <v>14018741600</v>
      </c>
      <c r="K241" s="65">
        <f>J241-(R241*1000000)</f>
        <v>2313741600</v>
      </c>
      <c r="L241" s="66">
        <f t="shared" si="18"/>
        <v>1.4275306021717671</v>
      </c>
      <c r="M241" s="43">
        <f>(J241/(O241*1000000))-1</f>
        <v>5.2000000000000046E-2</v>
      </c>
      <c r="N241" s="63">
        <f>(Q241*1000000)+I241</f>
        <v>1877300000</v>
      </c>
      <c r="O241">
        <v>13325.8</v>
      </c>
      <c r="P241">
        <v>7.5999999999999998E-2</v>
      </c>
      <c r="Q241">
        <v>1620.8</v>
      </c>
      <c r="R241">
        <f t="shared" si="19"/>
        <v>11705</v>
      </c>
      <c r="S241">
        <v>-6.5000000000000002E-2</v>
      </c>
      <c r="T241">
        <v>37088.699999999997</v>
      </c>
      <c r="U241">
        <v>69587.5</v>
      </c>
    </row>
    <row r="242" spans="5:21" x14ac:dyDescent="0.3">
      <c r="E242" t="s">
        <v>490</v>
      </c>
      <c r="F242" t="s">
        <v>491</v>
      </c>
      <c r="G242">
        <v>35000</v>
      </c>
      <c r="H242">
        <f t="shared" si="15"/>
        <v>31500</v>
      </c>
      <c r="I242" s="60">
        <f t="shared" si="16"/>
        <v>157500000</v>
      </c>
      <c r="J242" s="62">
        <f t="shared" si="17"/>
        <v>13972664000</v>
      </c>
      <c r="K242" s="65">
        <f>J242-(R242*1000000)</f>
        <v>1800664000</v>
      </c>
      <c r="L242" s="66">
        <f t="shared" si="18"/>
        <v>1.6222198198198199</v>
      </c>
      <c r="M242" s="43">
        <f>(J242/(O242*1000000))-1</f>
        <v>5.2000000000000046E-2</v>
      </c>
      <c r="N242" s="63">
        <f>(Q242*1000000)+I242</f>
        <v>1267500000</v>
      </c>
      <c r="O242">
        <v>13282</v>
      </c>
      <c r="P242">
        <v>0.26700000000000002</v>
      </c>
      <c r="Q242">
        <v>1110</v>
      </c>
      <c r="R242">
        <f t="shared" si="19"/>
        <v>12172</v>
      </c>
      <c r="S242">
        <v>7.7069999999999999</v>
      </c>
      <c r="T242">
        <v>30737</v>
      </c>
      <c r="U242">
        <v>122103.3</v>
      </c>
    </row>
    <row r="243" spans="5:21" x14ac:dyDescent="0.3">
      <c r="E243" t="s">
        <v>492</v>
      </c>
      <c r="F243" t="s">
        <v>493</v>
      </c>
      <c r="G243">
        <v>57200</v>
      </c>
      <c r="H243">
        <f t="shared" si="15"/>
        <v>51480</v>
      </c>
      <c r="I243" s="60">
        <f t="shared" si="16"/>
        <v>257400000</v>
      </c>
      <c r="J243" s="62">
        <f t="shared" si="17"/>
        <v>13925218799.999998</v>
      </c>
      <c r="K243" s="65">
        <f>J243-(R243*1000000)</f>
        <v>1332218799.9999981</v>
      </c>
      <c r="L243" s="66">
        <f t="shared" si="18"/>
        <v>2.0689840037272837</v>
      </c>
      <c r="M243" s="43">
        <f>(J243/(O243*1000000))-1</f>
        <v>5.1999999999999824E-2</v>
      </c>
      <c r="N243" s="63">
        <f>(Q243*1000000)+I243</f>
        <v>901300000</v>
      </c>
      <c r="O243">
        <v>13236.9</v>
      </c>
      <c r="P243">
        <v>4.8000000000000001E-2</v>
      </c>
      <c r="Q243">
        <v>643.9</v>
      </c>
      <c r="R243">
        <f t="shared" si="19"/>
        <v>12593</v>
      </c>
      <c r="S243">
        <v>-0.34499999999999997</v>
      </c>
      <c r="T243">
        <v>8090.2</v>
      </c>
      <c r="U243">
        <v>7589.9</v>
      </c>
    </row>
    <row r="244" spans="5:21" x14ac:dyDescent="0.3">
      <c r="E244" t="s">
        <v>494</v>
      </c>
      <c r="F244" t="s">
        <v>495</v>
      </c>
      <c r="G244">
        <v>22600</v>
      </c>
      <c r="H244">
        <f t="shared" si="15"/>
        <v>20340</v>
      </c>
      <c r="I244" s="60">
        <f t="shared" si="16"/>
        <v>101700000</v>
      </c>
      <c r="J244" s="62">
        <f t="shared" si="17"/>
        <v>13888504000</v>
      </c>
      <c r="K244" s="65">
        <f>J244-(R244*1000000)</f>
        <v>1222404000</v>
      </c>
      <c r="L244" s="66">
        <f t="shared" si="18"/>
        <v>2.2810300429184549</v>
      </c>
      <c r="M244" s="43">
        <f>(J244/(O244*1000000))-1</f>
        <v>5.2000000000000046E-2</v>
      </c>
      <c r="N244" s="63">
        <f>(Q244*1000000)+I244</f>
        <v>637600000</v>
      </c>
      <c r="O244">
        <v>13202</v>
      </c>
      <c r="P244">
        <v>5.9000000000000004E-2</v>
      </c>
      <c r="Q244">
        <v>535.9</v>
      </c>
      <c r="R244">
        <f t="shared" si="19"/>
        <v>12666.1</v>
      </c>
      <c r="S244">
        <v>0.31900000000000001</v>
      </c>
      <c r="T244">
        <v>8500.5</v>
      </c>
      <c r="U244">
        <v>9100.9</v>
      </c>
    </row>
    <row r="245" spans="5:21" x14ac:dyDescent="0.3">
      <c r="E245" t="s">
        <v>496</v>
      </c>
      <c r="F245" t="s">
        <v>497</v>
      </c>
      <c r="G245">
        <v>37000</v>
      </c>
      <c r="H245">
        <f t="shared" si="15"/>
        <v>33300</v>
      </c>
      <c r="I245" s="60">
        <f t="shared" si="16"/>
        <v>166500000</v>
      </c>
      <c r="J245" s="62">
        <f t="shared" si="17"/>
        <v>13710821200</v>
      </c>
      <c r="K245" s="65">
        <f>J245-(R245*1000000)</f>
        <v>-6240178800</v>
      </c>
      <c r="L245" s="66">
        <f t="shared" si="18"/>
        <v>0.90203368074126544</v>
      </c>
      <c r="M245" s="43">
        <f>(J245/(O245*1000000))-1</f>
        <v>5.2000000000000046E-2</v>
      </c>
      <c r="N245" s="63">
        <f>(Q245*1000000)+I245</f>
        <v>-6751400000</v>
      </c>
      <c r="O245">
        <v>13033.1</v>
      </c>
      <c r="P245">
        <v>-0.11599999999999999</v>
      </c>
      <c r="Q245">
        <v>-6917.9</v>
      </c>
      <c r="R245">
        <f t="shared" si="19"/>
        <v>19951</v>
      </c>
      <c r="S245">
        <v>-3.5169999999999999</v>
      </c>
      <c r="T245">
        <v>17716.400000000001</v>
      </c>
      <c r="U245">
        <v>6490.1</v>
      </c>
    </row>
    <row r="246" spans="5:21" x14ac:dyDescent="0.3">
      <c r="E246" t="s">
        <v>498</v>
      </c>
      <c r="F246" t="s">
        <v>499</v>
      </c>
      <c r="G246">
        <v>9556</v>
      </c>
      <c r="H246">
        <f t="shared" si="15"/>
        <v>8600.4</v>
      </c>
      <c r="I246" s="60">
        <f t="shared" si="16"/>
        <v>43002000</v>
      </c>
      <c r="J246" s="62">
        <f t="shared" si="17"/>
        <v>13691674799.999998</v>
      </c>
      <c r="K246" s="65">
        <f>J246-(R246*1000000)</f>
        <v>1141674799.9999981</v>
      </c>
      <c r="L246" s="66">
        <f t="shared" si="18"/>
        <v>2.4557427403742698</v>
      </c>
      <c r="M246" s="43">
        <f>(J246/(O246*1000000))-1</f>
        <v>5.1999999999999824E-2</v>
      </c>
      <c r="N246" s="63">
        <f>(Q246*1000000)+I246</f>
        <v>507902000</v>
      </c>
      <c r="O246">
        <v>13014.9</v>
      </c>
      <c r="P246">
        <v>4.4999999999999998E-2</v>
      </c>
      <c r="Q246">
        <v>464.9</v>
      </c>
      <c r="R246">
        <f t="shared" si="19"/>
        <v>12550</v>
      </c>
      <c r="S246">
        <v>2.1000000000000001E-2</v>
      </c>
      <c r="T246">
        <v>74053</v>
      </c>
      <c r="U246" t="s">
        <v>14</v>
      </c>
    </row>
    <row r="247" spans="5:21" x14ac:dyDescent="0.3">
      <c r="E247" t="s">
        <v>500</v>
      </c>
      <c r="F247" t="s">
        <v>501</v>
      </c>
      <c r="G247">
        <v>26383</v>
      </c>
      <c r="H247">
        <f t="shared" si="15"/>
        <v>23744.7</v>
      </c>
      <c r="I247" s="60">
        <f t="shared" si="16"/>
        <v>118723500.00000001</v>
      </c>
      <c r="J247" s="62">
        <f t="shared" si="17"/>
        <v>13683679600</v>
      </c>
      <c r="K247" s="65">
        <f>J247-(R247*1000000)</f>
        <v>803679600</v>
      </c>
      <c r="L247" s="66">
        <f t="shared" si="18"/>
        <v>6.3132725844461897</v>
      </c>
      <c r="M247" s="43">
        <f>(J247/(O247*1000000))-1</f>
        <v>5.2000000000000046E-2</v>
      </c>
      <c r="N247" s="63">
        <f>(Q247*1000000)+I247</f>
        <v>246023500</v>
      </c>
      <c r="O247">
        <v>13007.3</v>
      </c>
      <c r="P247">
        <v>0.02</v>
      </c>
      <c r="Q247">
        <v>127.3</v>
      </c>
      <c r="R247">
        <f t="shared" si="19"/>
        <v>12880</v>
      </c>
      <c r="S247">
        <v>1.53</v>
      </c>
      <c r="T247">
        <v>3239.3</v>
      </c>
      <c r="U247">
        <v>3776.6</v>
      </c>
    </row>
    <row r="248" spans="5:21" x14ac:dyDescent="0.3">
      <c r="E248" t="s">
        <v>502</v>
      </c>
      <c r="F248" t="s">
        <v>503</v>
      </c>
      <c r="G248">
        <v>35852</v>
      </c>
      <c r="H248">
        <f t="shared" si="15"/>
        <v>32266.799999999999</v>
      </c>
      <c r="I248" s="60">
        <f t="shared" si="16"/>
        <v>161334000</v>
      </c>
      <c r="J248" s="62">
        <f t="shared" si="17"/>
        <v>13671792000</v>
      </c>
      <c r="K248" s="65">
        <f>J248-(R248*1000000)</f>
        <v>3912792000</v>
      </c>
      <c r="L248" s="66">
        <f t="shared" si="18"/>
        <v>1.2087710843373494</v>
      </c>
      <c r="M248" s="43">
        <f>(J248/(O248*1000000))-1</f>
        <v>5.2000000000000046E-2</v>
      </c>
      <c r="N248" s="63">
        <f>(Q248*1000000)+I248</f>
        <v>3398334000</v>
      </c>
      <c r="O248">
        <v>12996</v>
      </c>
      <c r="P248">
        <v>6.9000000000000006E-2</v>
      </c>
      <c r="Q248">
        <v>3237</v>
      </c>
      <c r="R248">
        <f t="shared" si="19"/>
        <v>9759</v>
      </c>
      <c r="S248">
        <v>0.35199999999999998</v>
      </c>
      <c r="T248">
        <v>225697</v>
      </c>
      <c r="U248">
        <v>35541</v>
      </c>
    </row>
    <row r="249" spans="5:21" x14ac:dyDescent="0.3">
      <c r="E249" t="s">
        <v>504</v>
      </c>
      <c r="F249" t="s">
        <v>505</v>
      </c>
      <c r="G249">
        <v>40142</v>
      </c>
      <c r="H249">
        <f t="shared" si="15"/>
        <v>36127.800000000003</v>
      </c>
      <c r="I249" s="60">
        <f t="shared" si="16"/>
        <v>180639000</v>
      </c>
      <c r="J249" s="62">
        <f t="shared" si="17"/>
        <v>13647596000</v>
      </c>
      <c r="K249" s="65">
        <f>J249-(R249*1000000)</f>
        <v>3273596000</v>
      </c>
      <c r="L249" s="66">
        <f t="shared" si="18"/>
        <v>1.2595598307041169</v>
      </c>
      <c r="M249" s="43">
        <f>(J249/(O249*1000000))-1</f>
        <v>5.2000000000000046E-2</v>
      </c>
      <c r="N249" s="63">
        <f>(Q249*1000000)+I249</f>
        <v>2779639000</v>
      </c>
      <c r="O249">
        <v>12973</v>
      </c>
      <c r="P249">
        <v>0.10199999999999999</v>
      </c>
      <c r="Q249">
        <v>2599</v>
      </c>
      <c r="R249">
        <f t="shared" si="19"/>
        <v>10374</v>
      </c>
      <c r="S249">
        <v>0.19400000000000001</v>
      </c>
      <c r="T249">
        <v>244626</v>
      </c>
      <c r="U249">
        <v>24919.599999999999</v>
      </c>
    </row>
    <row r="250" spans="5:21" x14ac:dyDescent="0.3">
      <c r="E250" t="s">
        <v>506</v>
      </c>
      <c r="F250" t="s">
        <v>507</v>
      </c>
      <c r="G250">
        <v>10880</v>
      </c>
      <c r="H250">
        <f t="shared" si="15"/>
        <v>9792</v>
      </c>
      <c r="I250" s="60">
        <f t="shared" si="16"/>
        <v>48960000</v>
      </c>
      <c r="J250" s="62">
        <f t="shared" si="17"/>
        <v>13616036000</v>
      </c>
      <c r="K250" s="65">
        <f>J250-(R250*1000000)</f>
        <v>2392036000</v>
      </c>
      <c r="L250" s="66">
        <f t="shared" si="18"/>
        <v>1.3915276323443864</v>
      </c>
      <c r="M250" s="43">
        <f>(J250/(O250*1000000))-1</f>
        <v>5.2000000000000046E-2</v>
      </c>
      <c r="N250" s="63">
        <f>(Q250*1000000)+I250</f>
        <v>1767960000</v>
      </c>
      <c r="O250">
        <v>12943</v>
      </c>
      <c r="P250">
        <v>-2.4E-2</v>
      </c>
      <c r="Q250">
        <v>1719</v>
      </c>
      <c r="R250">
        <f t="shared" si="19"/>
        <v>11224</v>
      </c>
      <c r="S250">
        <v>-8.3000000000000004E-2</v>
      </c>
      <c r="T250">
        <v>23783</v>
      </c>
      <c r="U250">
        <v>11530.7</v>
      </c>
    </row>
    <row r="251" spans="5:21" x14ac:dyDescent="0.3">
      <c r="E251" t="s">
        <v>508</v>
      </c>
      <c r="F251" t="s">
        <v>509</v>
      </c>
      <c r="G251">
        <v>14062</v>
      </c>
      <c r="H251">
        <f t="shared" si="15"/>
        <v>12655.8</v>
      </c>
      <c r="I251" s="60">
        <f t="shared" si="16"/>
        <v>63279000</v>
      </c>
      <c r="J251" s="62">
        <f t="shared" si="17"/>
        <v>13596048000</v>
      </c>
      <c r="K251" s="65">
        <f>J251-(R251*1000000)</f>
        <v>2770048000</v>
      </c>
      <c r="L251" s="66">
        <f t="shared" si="18"/>
        <v>1.320327931363203</v>
      </c>
      <c r="M251" s="43">
        <f>(J251/(O251*1000000))-1</f>
        <v>5.2000000000000046E-2</v>
      </c>
      <c r="N251" s="63">
        <f>(Q251*1000000)+I251</f>
        <v>2161279000</v>
      </c>
      <c r="O251">
        <v>12924</v>
      </c>
      <c r="P251">
        <v>7.0000000000000007E-2</v>
      </c>
      <c r="Q251">
        <v>2098</v>
      </c>
      <c r="R251">
        <f t="shared" si="19"/>
        <v>10826</v>
      </c>
      <c r="S251">
        <v>0.41799999999999998</v>
      </c>
      <c r="T251">
        <v>137216</v>
      </c>
      <c r="U251">
        <v>17345.099999999999</v>
      </c>
    </row>
    <row r="252" spans="5:21" x14ac:dyDescent="0.3">
      <c r="E252" t="s">
        <v>510</v>
      </c>
      <c r="F252" t="s">
        <v>511</v>
      </c>
      <c r="G252">
        <v>8087</v>
      </c>
      <c r="H252">
        <f t="shared" si="15"/>
        <v>7278.3</v>
      </c>
      <c r="I252" s="60">
        <f t="shared" si="16"/>
        <v>36391500</v>
      </c>
      <c r="J252" s="62">
        <f t="shared" si="17"/>
        <v>13574902800</v>
      </c>
      <c r="K252" s="65">
        <f>J252-(R252*1000000)</f>
        <v>716502800</v>
      </c>
      <c r="L252" s="66">
        <f t="shared" si="18"/>
        <v>15.747314285714285</v>
      </c>
      <c r="M252" s="43">
        <f>(J252/(O252*1000000))-1</f>
        <v>5.2000000000000046E-2</v>
      </c>
      <c r="N252" s="63">
        <f>(Q252*1000000)+I252</f>
        <v>81891500</v>
      </c>
      <c r="O252">
        <v>12903.9</v>
      </c>
      <c r="P252">
        <v>5.5999999999999994E-2</v>
      </c>
      <c r="Q252">
        <v>45.5</v>
      </c>
      <c r="R252">
        <f t="shared" si="19"/>
        <v>12858.4</v>
      </c>
      <c r="S252">
        <v>0.35799999999999998</v>
      </c>
      <c r="T252">
        <v>1666.1</v>
      </c>
      <c r="U252">
        <v>1703.2</v>
      </c>
    </row>
    <row r="253" spans="5:21" x14ac:dyDescent="0.3">
      <c r="E253" t="s">
        <v>512</v>
      </c>
      <c r="F253" t="s">
        <v>513</v>
      </c>
      <c r="G253">
        <v>2767</v>
      </c>
      <c r="H253">
        <f t="shared" si="15"/>
        <v>2490.3000000000002</v>
      </c>
      <c r="I253" s="60">
        <f t="shared" si="16"/>
        <v>12451500</v>
      </c>
      <c r="J253" s="62">
        <f t="shared" si="17"/>
        <v>13545236400.000002</v>
      </c>
      <c r="K253" s="65">
        <f>J253-(R253*1000000)</f>
        <v>1385336400</v>
      </c>
      <c r="L253" s="66">
        <f t="shared" si="18"/>
        <v>1.9353679798826489</v>
      </c>
      <c r="M253" s="43">
        <f>(J253/(O253*1000000))-1</f>
        <v>5.2000000000000046E-2</v>
      </c>
      <c r="N253" s="63">
        <f>(Q253*1000000)+I253</f>
        <v>728251500</v>
      </c>
      <c r="O253">
        <v>12875.7</v>
      </c>
      <c r="P253">
        <v>2.8999999999999998E-2</v>
      </c>
      <c r="Q253">
        <v>715.8</v>
      </c>
      <c r="R253">
        <f t="shared" si="19"/>
        <v>12159.900000000001</v>
      </c>
      <c r="S253">
        <v>-0.60699999999999998</v>
      </c>
      <c r="T253">
        <v>64535.199999999997</v>
      </c>
      <c r="U253">
        <v>8922</v>
      </c>
    </row>
    <row r="254" spans="5:21" x14ac:dyDescent="0.3">
      <c r="E254" t="s">
        <v>514</v>
      </c>
      <c r="F254" t="s">
        <v>515</v>
      </c>
      <c r="G254">
        <v>69000</v>
      </c>
      <c r="H254">
        <f t="shared" si="15"/>
        <v>62100</v>
      </c>
      <c r="I254" s="60">
        <f t="shared" si="16"/>
        <v>310500000</v>
      </c>
      <c r="J254" s="62">
        <f t="shared" si="17"/>
        <v>13531139599.999998</v>
      </c>
      <c r="K254" s="65">
        <f>J254-(R254*1000000)</f>
        <v>1327439600</v>
      </c>
      <c r="L254" s="66">
        <f t="shared" si="18"/>
        <v>2.0155475250531429</v>
      </c>
      <c r="M254" s="43">
        <f>(J254/(O254*1000000))-1</f>
        <v>5.1999999999999824E-2</v>
      </c>
      <c r="N254" s="63">
        <f>(Q254*1000000)+I254</f>
        <v>969100000</v>
      </c>
      <c r="O254">
        <v>12862.3</v>
      </c>
      <c r="P254">
        <v>3.7000000000000005E-2</v>
      </c>
      <c r="Q254">
        <v>658.6</v>
      </c>
      <c r="R254">
        <f t="shared" si="19"/>
        <v>12203.699999999999</v>
      </c>
      <c r="S254">
        <v>7.0999999999999994E-2</v>
      </c>
      <c r="T254">
        <v>10311.299999999999</v>
      </c>
      <c r="U254">
        <v>34382.1</v>
      </c>
    </row>
    <row r="255" spans="5:21" x14ac:dyDescent="0.3">
      <c r="E255" t="s">
        <v>516</v>
      </c>
      <c r="F255" t="s">
        <v>517</v>
      </c>
      <c r="G255">
        <v>16600</v>
      </c>
      <c r="H255">
        <f t="shared" si="15"/>
        <v>14940</v>
      </c>
      <c r="I255" s="60">
        <f t="shared" si="16"/>
        <v>74700000</v>
      </c>
      <c r="J255" s="62">
        <f t="shared" si="17"/>
        <v>13516096000</v>
      </c>
      <c r="K255" s="65">
        <f>J255-(R255*1000000)</f>
        <v>3410096000</v>
      </c>
      <c r="L255" s="66">
        <f t="shared" si="18"/>
        <v>1.2436528081692195</v>
      </c>
      <c r="M255" s="43">
        <f>(J255/(O255*1000000))-1</f>
        <v>5.2000000000000046E-2</v>
      </c>
      <c r="N255" s="63">
        <f>(Q255*1000000)+I255</f>
        <v>2816700000</v>
      </c>
      <c r="O255">
        <v>12848</v>
      </c>
      <c r="P255">
        <v>0.113</v>
      </c>
      <c r="Q255">
        <v>2742</v>
      </c>
      <c r="R255">
        <f t="shared" si="19"/>
        <v>10106</v>
      </c>
      <c r="S255">
        <v>0.30599999999999999</v>
      </c>
      <c r="T255">
        <v>109553</v>
      </c>
      <c r="U255">
        <v>23215.1</v>
      </c>
    </row>
    <row r="256" spans="5:21" x14ac:dyDescent="0.3">
      <c r="E256" t="s">
        <v>518</v>
      </c>
      <c r="F256" t="s">
        <v>519</v>
      </c>
      <c r="G256">
        <v>2500</v>
      </c>
      <c r="H256">
        <f t="shared" si="15"/>
        <v>2250</v>
      </c>
      <c r="I256" s="60">
        <f t="shared" si="16"/>
        <v>11250000</v>
      </c>
      <c r="J256" s="62">
        <f t="shared" si="17"/>
        <v>13331575200.000002</v>
      </c>
      <c r="K256" s="65">
        <f>J256-(R256*1000000)</f>
        <v>762875200.00000191</v>
      </c>
      <c r="L256" s="66">
        <f t="shared" si="18"/>
        <v>7.3423984600577663</v>
      </c>
      <c r="M256" s="43">
        <f>(J256/(O256*1000000))-1</f>
        <v>5.2000000000000046E-2</v>
      </c>
      <c r="N256" s="63">
        <f>(Q256*1000000)+I256</f>
        <v>115150000</v>
      </c>
      <c r="O256">
        <v>12672.6</v>
      </c>
      <c r="P256">
        <v>0.42100000000000004</v>
      </c>
      <c r="Q256">
        <v>103.9</v>
      </c>
      <c r="R256">
        <f t="shared" si="19"/>
        <v>12568.7</v>
      </c>
      <c r="S256">
        <v>0.76900000000000002</v>
      </c>
      <c r="T256">
        <v>2424.3000000000002</v>
      </c>
      <c r="U256">
        <v>668.4</v>
      </c>
    </row>
    <row r="257" spans="5:21" x14ac:dyDescent="0.3">
      <c r="E257" t="s">
        <v>520</v>
      </c>
      <c r="F257" t="s">
        <v>521</v>
      </c>
      <c r="G257">
        <v>12574</v>
      </c>
      <c r="H257">
        <f t="shared" si="15"/>
        <v>11316.6</v>
      </c>
      <c r="I257" s="60">
        <f t="shared" si="16"/>
        <v>56583000.000000007</v>
      </c>
      <c r="J257" s="62">
        <f t="shared" si="17"/>
        <v>13315164000</v>
      </c>
      <c r="K257" s="65">
        <f>J257-(R257*1000000)</f>
        <v>235164000</v>
      </c>
      <c r="L257" s="66">
        <f t="shared" si="18"/>
        <v>-0.55594326241134751</v>
      </c>
      <c r="M257" s="43">
        <f>(J257/(O257*1000000))-1</f>
        <v>5.2000000000000046E-2</v>
      </c>
      <c r="N257" s="63">
        <f>(Q257*1000000)+I257</f>
        <v>-366417000</v>
      </c>
      <c r="O257">
        <v>12657</v>
      </c>
      <c r="P257">
        <v>2.7000000000000003E-2</v>
      </c>
      <c r="Q257">
        <v>-423</v>
      </c>
      <c r="R257">
        <f t="shared" si="19"/>
        <v>13080</v>
      </c>
      <c r="S257">
        <v>-1.7490000000000001</v>
      </c>
      <c r="T257">
        <v>56715</v>
      </c>
      <c r="U257">
        <v>20174.2</v>
      </c>
    </row>
    <row r="258" spans="5:21" x14ac:dyDescent="0.3">
      <c r="E258" t="s">
        <v>522</v>
      </c>
      <c r="F258" t="s">
        <v>523</v>
      </c>
      <c r="G258">
        <v>2684</v>
      </c>
      <c r="H258">
        <f t="shared" si="15"/>
        <v>2415.6</v>
      </c>
      <c r="I258" s="60">
        <f t="shared" si="16"/>
        <v>12078000.000000002</v>
      </c>
      <c r="J258" s="62">
        <f t="shared" si="17"/>
        <v>13248046400.000002</v>
      </c>
      <c r="K258" s="65">
        <f>J258-(R258*1000000)</f>
        <v>1806546400.0000019</v>
      </c>
      <c r="L258" s="66">
        <f t="shared" si="18"/>
        <v>1.5685911261613283</v>
      </c>
      <c r="M258" s="43">
        <f>(J258/(O258*1000000))-1</f>
        <v>5.2000000000000046E-2</v>
      </c>
      <c r="N258" s="63">
        <f>(Q258*1000000)+I258</f>
        <v>1163778000</v>
      </c>
      <c r="O258">
        <v>12593.2</v>
      </c>
      <c r="P258">
        <v>3.4000000000000002E-2</v>
      </c>
      <c r="Q258">
        <v>1151.7</v>
      </c>
      <c r="R258">
        <f t="shared" si="19"/>
        <v>11441.5</v>
      </c>
      <c r="S258">
        <v>1.97</v>
      </c>
      <c r="T258">
        <v>18231.7</v>
      </c>
      <c r="U258">
        <v>28746.9</v>
      </c>
    </row>
    <row r="259" spans="5:21" x14ac:dyDescent="0.3">
      <c r="E259" t="s">
        <v>524</v>
      </c>
      <c r="F259" t="s">
        <v>525</v>
      </c>
      <c r="G259">
        <v>6800</v>
      </c>
      <c r="H259">
        <f t="shared" si="15"/>
        <v>6120</v>
      </c>
      <c r="I259" s="60">
        <f t="shared" si="16"/>
        <v>30600000</v>
      </c>
      <c r="J259" s="62">
        <f t="shared" si="17"/>
        <v>13175248000</v>
      </c>
      <c r="K259" s="65">
        <f>J259-(R259*1000000)</f>
        <v>864848000</v>
      </c>
      <c r="L259" s="66">
        <f t="shared" si="18"/>
        <v>4.0489138576779027</v>
      </c>
      <c r="M259" s="43">
        <f>(J259/(O259*1000000))-1</f>
        <v>5.2000000000000046E-2</v>
      </c>
      <c r="N259" s="63">
        <f>(Q259*1000000)+I259</f>
        <v>244200000</v>
      </c>
      <c r="O259">
        <v>12524</v>
      </c>
      <c r="P259">
        <v>0.154</v>
      </c>
      <c r="Q259">
        <v>213.6</v>
      </c>
      <c r="R259">
        <f t="shared" si="19"/>
        <v>12310.4</v>
      </c>
      <c r="S259">
        <v>-0.129</v>
      </c>
      <c r="T259">
        <v>2360.8000000000002</v>
      </c>
      <c r="U259">
        <v>2755.6</v>
      </c>
    </row>
    <row r="260" spans="5:21" x14ac:dyDescent="0.3">
      <c r="E260" t="s">
        <v>526</v>
      </c>
      <c r="F260" t="s">
        <v>527</v>
      </c>
      <c r="G260">
        <v>65000</v>
      </c>
      <c r="H260">
        <f t="shared" ref="H260:H323" si="20">G260-(G260*0.1)</f>
        <v>58500</v>
      </c>
      <c r="I260" s="60">
        <f t="shared" ref="I260:I323" si="21">(G260*0.1)*45000</f>
        <v>292500000</v>
      </c>
      <c r="J260" s="62">
        <f t="shared" ref="J260:J323" si="22">((O260+(O260*0.052))*1000000)</f>
        <v>12991463600</v>
      </c>
      <c r="K260" s="65">
        <f>J260-(R260*1000000)</f>
        <v>1067063600</v>
      </c>
      <c r="L260" s="66">
        <f t="shared" ref="L260:L323" si="23">K260/(Q260*1000000)</f>
        <v>2.5113287832431159</v>
      </c>
      <c r="M260" s="43">
        <f>(J260/(O260*1000000))-1</f>
        <v>5.2000000000000046E-2</v>
      </c>
      <c r="N260" s="63">
        <f>(Q260*1000000)+I260</f>
        <v>717400000</v>
      </c>
      <c r="O260">
        <v>12349.3</v>
      </c>
      <c r="P260">
        <v>1.1000000000000001E-2</v>
      </c>
      <c r="Q260">
        <v>424.9</v>
      </c>
      <c r="R260">
        <f t="shared" ref="R260:R323" si="24">O260-Q260</f>
        <v>11924.4</v>
      </c>
      <c r="S260">
        <v>-0.38</v>
      </c>
      <c r="T260">
        <v>7040.8</v>
      </c>
      <c r="U260">
        <v>2335.6999999999998</v>
      </c>
    </row>
    <row r="261" spans="5:21" x14ac:dyDescent="0.3">
      <c r="E261" t="s">
        <v>528</v>
      </c>
      <c r="F261" t="s">
        <v>529</v>
      </c>
      <c r="G261">
        <v>15307</v>
      </c>
      <c r="H261">
        <f t="shared" si="20"/>
        <v>13776.3</v>
      </c>
      <c r="I261" s="60">
        <f t="shared" si="21"/>
        <v>68881500</v>
      </c>
      <c r="J261" s="62">
        <f t="shared" si="22"/>
        <v>12978524000</v>
      </c>
      <c r="K261" s="65">
        <f>J261-(R261*1000000)</f>
        <v>2023524000</v>
      </c>
      <c r="L261" s="66">
        <f t="shared" si="23"/>
        <v>1.4641997105643993</v>
      </c>
      <c r="M261" s="43">
        <f>(J261/(O261*1000000))-1</f>
        <v>5.2000000000000046E-2</v>
      </c>
      <c r="N261" s="63">
        <f>(Q261*1000000)+I261</f>
        <v>1450881500</v>
      </c>
      <c r="O261">
        <v>12337</v>
      </c>
      <c r="P261">
        <v>2.5000000000000001E-2</v>
      </c>
      <c r="Q261">
        <v>1382</v>
      </c>
      <c r="R261">
        <f t="shared" si="24"/>
        <v>10955</v>
      </c>
      <c r="S261">
        <v>-9.4E-2</v>
      </c>
      <c r="T261">
        <v>53920</v>
      </c>
      <c r="U261">
        <v>27230.6</v>
      </c>
    </row>
    <row r="262" spans="5:21" x14ac:dyDescent="0.3">
      <c r="E262" t="s">
        <v>530</v>
      </c>
      <c r="F262" t="s">
        <v>531</v>
      </c>
      <c r="G262">
        <v>22475</v>
      </c>
      <c r="H262">
        <f t="shared" si="20"/>
        <v>20227.5</v>
      </c>
      <c r="I262" s="60">
        <f t="shared" si="21"/>
        <v>101137500</v>
      </c>
      <c r="J262" s="62">
        <f t="shared" si="22"/>
        <v>12887000000</v>
      </c>
      <c r="K262" s="65">
        <f>J262-(R262*1000000)</f>
        <v>3946000000</v>
      </c>
      <c r="L262" s="66">
        <f t="shared" si="23"/>
        <v>1.1925052886068299</v>
      </c>
      <c r="M262" s="43">
        <f>(J262/(O262*1000000))-1</f>
        <v>5.2000000000000046E-2</v>
      </c>
      <c r="N262" s="63">
        <f>(Q262*1000000)+I262</f>
        <v>3410137500</v>
      </c>
      <c r="O262">
        <v>12250</v>
      </c>
      <c r="P262">
        <v>7.400000000000001E-2</v>
      </c>
      <c r="Q262">
        <v>3309</v>
      </c>
      <c r="R262">
        <f t="shared" si="24"/>
        <v>8941</v>
      </c>
      <c r="S262">
        <v>-0.39500000000000002</v>
      </c>
      <c r="T262">
        <v>36729</v>
      </c>
      <c r="U262">
        <v>60805.2</v>
      </c>
    </row>
    <row r="263" spans="5:21" x14ac:dyDescent="0.3">
      <c r="E263" t="s">
        <v>532</v>
      </c>
      <c r="F263" t="s">
        <v>533</v>
      </c>
      <c r="G263">
        <v>95000</v>
      </c>
      <c r="H263">
        <f t="shared" si="20"/>
        <v>85500</v>
      </c>
      <c r="I263" s="60">
        <f t="shared" si="21"/>
        <v>427500000</v>
      </c>
      <c r="J263" s="62">
        <f t="shared" si="22"/>
        <v>12643988000</v>
      </c>
      <c r="K263" s="65">
        <f>J263-(R263*1000000)</f>
        <v>369988000</v>
      </c>
      <c r="L263" s="66">
        <f t="shared" si="23"/>
        <v>-1.4509333333333334</v>
      </c>
      <c r="M263" s="43">
        <f>(J263/(O263*1000000))-1</f>
        <v>5.2000000000000046E-2</v>
      </c>
      <c r="N263" s="63">
        <f>(Q263*1000000)+I263</f>
        <v>172500000</v>
      </c>
      <c r="O263">
        <v>12019</v>
      </c>
      <c r="P263">
        <v>-3.9E-2</v>
      </c>
      <c r="Q263">
        <v>-255</v>
      </c>
      <c r="R263">
        <f t="shared" si="24"/>
        <v>12274</v>
      </c>
      <c r="S263" t="s">
        <v>14</v>
      </c>
      <c r="T263">
        <v>7721</v>
      </c>
      <c r="U263">
        <v>471.4</v>
      </c>
    </row>
    <row r="264" spans="5:21" x14ac:dyDescent="0.3">
      <c r="E264" t="s">
        <v>534</v>
      </c>
      <c r="F264" t="s">
        <v>535</v>
      </c>
      <c r="G264">
        <v>51000</v>
      </c>
      <c r="H264">
        <f t="shared" si="20"/>
        <v>45900</v>
      </c>
      <c r="I264" s="60">
        <f t="shared" si="21"/>
        <v>229500000</v>
      </c>
      <c r="J264" s="62">
        <f t="shared" si="22"/>
        <v>12494288400.000002</v>
      </c>
      <c r="K264" s="65">
        <f>J264-(R264*1000000)</f>
        <v>1097688400.0000019</v>
      </c>
      <c r="L264" s="66">
        <f t="shared" si="23"/>
        <v>2.2863745053113975</v>
      </c>
      <c r="M264" s="43">
        <f>(J264/(O264*1000000))-1</f>
        <v>5.2000000000000268E-2</v>
      </c>
      <c r="N264" s="63">
        <f>(Q264*1000000)+I264</f>
        <v>709600000</v>
      </c>
      <c r="O264">
        <v>11876.7</v>
      </c>
      <c r="P264">
        <v>0.20600000000000002</v>
      </c>
      <c r="Q264">
        <v>480.1</v>
      </c>
      <c r="R264">
        <f t="shared" si="24"/>
        <v>11396.6</v>
      </c>
      <c r="S264">
        <v>-0.1</v>
      </c>
      <c r="T264">
        <v>11393.4</v>
      </c>
      <c r="U264">
        <v>8926.4</v>
      </c>
    </row>
    <row r="265" spans="5:21" x14ac:dyDescent="0.3">
      <c r="E265" t="s">
        <v>536</v>
      </c>
      <c r="F265" t="s">
        <v>537</v>
      </c>
      <c r="G265">
        <v>12494</v>
      </c>
      <c r="H265">
        <f t="shared" si="20"/>
        <v>11244.6</v>
      </c>
      <c r="I265" s="60">
        <f t="shared" si="21"/>
        <v>56223000.000000007</v>
      </c>
      <c r="J265" s="62">
        <f t="shared" si="22"/>
        <v>12480928000</v>
      </c>
      <c r="K265" s="65">
        <f>J265-(R265*1000000)</f>
        <v>1964928000</v>
      </c>
      <c r="L265" s="66">
        <f t="shared" si="23"/>
        <v>1.4576617210682492</v>
      </c>
      <c r="M265" s="43">
        <f>(J265/(O265*1000000))-1</f>
        <v>5.2000000000000046E-2</v>
      </c>
      <c r="N265" s="63">
        <f>(Q265*1000000)+I265</f>
        <v>1404223000</v>
      </c>
      <c r="O265">
        <v>11864</v>
      </c>
      <c r="P265">
        <v>-0.129</v>
      </c>
      <c r="Q265">
        <v>1348</v>
      </c>
      <c r="R265">
        <f t="shared" si="24"/>
        <v>10516</v>
      </c>
      <c r="S265" t="s">
        <v>14</v>
      </c>
      <c r="T265">
        <v>40063</v>
      </c>
      <c r="U265">
        <v>22059.599999999999</v>
      </c>
    </row>
    <row r="266" spans="5:21" x14ac:dyDescent="0.3">
      <c r="E266" t="s">
        <v>538</v>
      </c>
      <c r="F266" t="s">
        <v>539</v>
      </c>
      <c r="G266">
        <v>8200</v>
      </c>
      <c r="H266">
        <f t="shared" si="20"/>
        <v>7380</v>
      </c>
      <c r="I266" s="60">
        <f t="shared" si="21"/>
        <v>36900000</v>
      </c>
      <c r="J266" s="62">
        <f t="shared" si="22"/>
        <v>12436533599.999998</v>
      </c>
      <c r="K266" s="65">
        <f>J266-(R266*1000000)</f>
        <v>1873133599.9999981</v>
      </c>
      <c r="L266" s="66">
        <f t="shared" si="23"/>
        <v>1.4885041322314034</v>
      </c>
      <c r="M266" s="43">
        <f>(J266/(O266*1000000))-1</f>
        <v>5.1999999999999824E-2</v>
      </c>
      <c r="N266" s="63">
        <f>(Q266*1000000)+I266</f>
        <v>1295300000</v>
      </c>
      <c r="O266">
        <v>11821.8</v>
      </c>
      <c r="P266">
        <v>0.23899999999999999</v>
      </c>
      <c r="Q266">
        <v>1258.4000000000001</v>
      </c>
      <c r="R266">
        <f t="shared" si="24"/>
        <v>10563.4</v>
      </c>
      <c r="S266">
        <v>0.54800000000000004</v>
      </c>
      <c r="T266">
        <v>7703.6</v>
      </c>
      <c r="U266">
        <v>7862.8</v>
      </c>
    </row>
    <row r="267" spans="5:21" x14ac:dyDescent="0.3">
      <c r="E267" t="s">
        <v>540</v>
      </c>
      <c r="F267" t="s">
        <v>541</v>
      </c>
      <c r="G267">
        <v>13643</v>
      </c>
      <c r="H267">
        <f t="shared" si="20"/>
        <v>12278.7</v>
      </c>
      <c r="I267" s="60">
        <f t="shared" si="21"/>
        <v>61393500.000000007</v>
      </c>
      <c r="J267" s="62">
        <f t="shared" si="22"/>
        <v>12436112799.999998</v>
      </c>
      <c r="K267" s="65">
        <f>J267-(R267*1000000)</f>
        <v>880412800</v>
      </c>
      <c r="L267" s="66">
        <f t="shared" si="23"/>
        <v>3.3135596537448251</v>
      </c>
      <c r="M267" s="43">
        <f>(J267/(O267*1000000))-1</f>
        <v>5.1999999999999824E-2</v>
      </c>
      <c r="N267" s="63">
        <f>(Q267*1000000)+I267</f>
        <v>327093500</v>
      </c>
      <c r="O267">
        <v>11821.4</v>
      </c>
      <c r="P267">
        <v>0.17199999999999999</v>
      </c>
      <c r="Q267">
        <v>265.7</v>
      </c>
      <c r="R267">
        <f t="shared" si="24"/>
        <v>11555.699999999999</v>
      </c>
      <c r="S267">
        <v>8.4000000000000005E-2</v>
      </c>
      <c r="T267">
        <v>5384</v>
      </c>
      <c r="U267">
        <v>2147</v>
      </c>
    </row>
    <row r="268" spans="5:21" x14ac:dyDescent="0.3">
      <c r="E268" t="s">
        <v>542</v>
      </c>
      <c r="F268" t="s">
        <v>543</v>
      </c>
      <c r="G268">
        <v>74500</v>
      </c>
      <c r="H268">
        <f t="shared" si="20"/>
        <v>67050</v>
      </c>
      <c r="I268" s="60">
        <f t="shared" si="21"/>
        <v>335250000</v>
      </c>
      <c r="J268" s="62">
        <f t="shared" si="22"/>
        <v>12374781200.000002</v>
      </c>
      <c r="K268" s="65">
        <f>J268-(R268*1000000)</f>
        <v>1078481200</v>
      </c>
      <c r="L268" s="66">
        <f t="shared" si="23"/>
        <v>2.310371036846615</v>
      </c>
      <c r="M268" s="43">
        <f>(J268/(O268*1000000))-1</f>
        <v>5.2000000000000268E-2</v>
      </c>
      <c r="N268" s="63">
        <f>(Q268*1000000)+I268</f>
        <v>802050000</v>
      </c>
      <c r="O268">
        <v>11763.1</v>
      </c>
      <c r="P268">
        <v>9.1999999999999998E-2</v>
      </c>
      <c r="Q268">
        <v>466.8</v>
      </c>
      <c r="R268">
        <f t="shared" si="24"/>
        <v>11296.300000000001</v>
      </c>
      <c r="S268">
        <v>-0.76200000000000001</v>
      </c>
      <c r="T268">
        <v>30210.7</v>
      </c>
      <c r="U268">
        <v>13777.3</v>
      </c>
    </row>
    <row r="269" spans="5:21" x14ac:dyDescent="0.3">
      <c r="E269" t="s">
        <v>544</v>
      </c>
      <c r="F269" t="s">
        <v>545</v>
      </c>
      <c r="G269">
        <v>81000</v>
      </c>
      <c r="H269">
        <f t="shared" si="20"/>
        <v>72900</v>
      </c>
      <c r="I269" s="60">
        <f t="shared" si="21"/>
        <v>364500000</v>
      </c>
      <c r="J269" s="62">
        <f t="shared" si="22"/>
        <v>12374676000</v>
      </c>
      <c r="K269" s="65">
        <f>J269-(R269*1000000)</f>
        <v>666676000</v>
      </c>
      <c r="L269" s="66">
        <f t="shared" si="23"/>
        <v>12.121381818181819</v>
      </c>
      <c r="M269" s="43">
        <f>(J269/(O269*1000000))-1</f>
        <v>5.2000000000000046E-2</v>
      </c>
      <c r="N269" s="63">
        <f>(Q269*1000000)+I269</f>
        <v>419500000</v>
      </c>
      <c r="O269">
        <v>11763</v>
      </c>
      <c r="P269">
        <v>0.26800000000000002</v>
      </c>
      <c r="Q269">
        <v>55</v>
      </c>
      <c r="R269">
        <f t="shared" si="24"/>
        <v>11708</v>
      </c>
      <c r="S269">
        <v>-0.73399999999999999</v>
      </c>
      <c r="T269">
        <v>13232</v>
      </c>
      <c r="U269">
        <v>1793.2</v>
      </c>
    </row>
    <row r="270" spans="5:21" x14ac:dyDescent="0.3">
      <c r="E270" t="s">
        <v>546</v>
      </c>
      <c r="F270" t="s">
        <v>547</v>
      </c>
      <c r="G270">
        <v>13277</v>
      </c>
      <c r="H270">
        <f t="shared" si="20"/>
        <v>11949.3</v>
      </c>
      <c r="I270" s="60">
        <f t="shared" si="21"/>
        <v>59746500</v>
      </c>
      <c r="J270" s="62">
        <f t="shared" si="22"/>
        <v>12325232000</v>
      </c>
      <c r="K270" s="65">
        <f>J270-(R270*1000000)</f>
        <v>4750232000</v>
      </c>
      <c r="L270" s="66">
        <f t="shared" si="23"/>
        <v>1.1471219512195121</v>
      </c>
      <c r="M270" s="43">
        <f>(J270/(O270*1000000))-1</f>
        <v>5.2000000000000046E-2</v>
      </c>
      <c r="N270" s="63">
        <f>(Q270*1000000)+I270</f>
        <v>4200746500</v>
      </c>
      <c r="O270">
        <v>11716</v>
      </c>
      <c r="P270">
        <v>0.20600000000000002</v>
      </c>
      <c r="Q270">
        <v>4141</v>
      </c>
      <c r="R270">
        <f t="shared" si="24"/>
        <v>7575</v>
      </c>
      <c r="S270">
        <v>0.35899999999999999</v>
      </c>
      <c r="T270">
        <v>13292</v>
      </c>
      <c r="U270">
        <v>108813.4</v>
      </c>
    </row>
    <row r="271" spans="5:21" x14ac:dyDescent="0.3">
      <c r="E271" t="s">
        <v>548</v>
      </c>
      <c r="F271" t="s">
        <v>549</v>
      </c>
      <c r="G271">
        <v>16823</v>
      </c>
      <c r="H271">
        <f t="shared" si="20"/>
        <v>15140.7</v>
      </c>
      <c r="I271" s="60">
        <f t="shared" si="21"/>
        <v>75703500.000000015</v>
      </c>
      <c r="J271" s="62">
        <f t="shared" si="22"/>
        <v>12294724000</v>
      </c>
      <c r="K271" s="65">
        <f>J271-(R271*1000000)</f>
        <v>1656724000</v>
      </c>
      <c r="L271" s="66">
        <f t="shared" si="23"/>
        <v>1.5793365109628217</v>
      </c>
      <c r="M271" s="43">
        <f>(J271/(O271*1000000))-1</f>
        <v>5.2000000000000046E-2</v>
      </c>
      <c r="N271" s="63">
        <f>(Q271*1000000)+I271</f>
        <v>1124703500</v>
      </c>
      <c r="O271">
        <v>11687</v>
      </c>
      <c r="P271">
        <v>4.2999999999999997E-2</v>
      </c>
      <c r="Q271">
        <v>1049</v>
      </c>
      <c r="R271">
        <f t="shared" si="24"/>
        <v>10638</v>
      </c>
      <c r="S271">
        <v>3.0979999999999999</v>
      </c>
      <c r="T271">
        <v>60638</v>
      </c>
      <c r="U271">
        <v>34508.6</v>
      </c>
    </row>
    <row r="272" spans="5:21" x14ac:dyDescent="0.3">
      <c r="E272" t="s">
        <v>550</v>
      </c>
      <c r="F272" t="s">
        <v>551</v>
      </c>
      <c r="G272">
        <v>12740</v>
      </c>
      <c r="H272">
        <f t="shared" si="20"/>
        <v>11466</v>
      </c>
      <c r="I272" s="60">
        <f t="shared" si="21"/>
        <v>57330000</v>
      </c>
      <c r="J272" s="62">
        <f t="shared" si="22"/>
        <v>12256220800</v>
      </c>
      <c r="K272" s="65">
        <f>J272-(R272*1000000)</f>
        <v>535320800</v>
      </c>
      <c r="L272" s="66">
        <f t="shared" si="23"/>
        <v>-7.5932028368794322</v>
      </c>
      <c r="M272" s="43">
        <f>(J272/(O272*1000000))-1</f>
        <v>5.2000000000000046E-2</v>
      </c>
      <c r="N272" s="63">
        <f>(Q272*1000000)+I272</f>
        <v>-13170000</v>
      </c>
      <c r="O272">
        <v>11650.4</v>
      </c>
      <c r="P272">
        <v>-3.5000000000000003E-2</v>
      </c>
      <c r="Q272">
        <v>-70.5</v>
      </c>
      <c r="R272">
        <f t="shared" si="24"/>
        <v>11720.9</v>
      </c>
      <c r="S272" t="s">
        <v>14</v>
      </c>
      <c r="T272">
        <v>17016.3</v>
      </c>
      <c r="U272" t="s">
        <v>14</v>
      </c>
    </row>
    <row r="273" spans="5:21" x14ac:dyDescent="0.3">
      <c r="E273" t="s">
        <v>552</v>
      </c>
      <c r="F273" t="s">
        <v>553</v>
      </c>
      <c r="G273">
        <v>17500</v>
      </c>
      <c r="H273">
        <f t="shared" si="20"/>
        <v>15750</v>
      </c>
      <c r="I273" s="60">
        <f t="shared" si="21"/>
        <v>78750000</v>
      </c>
      <c r="J273" s="62">
        <f t="shared" si="22"/>
        <v>12240020000</v>
      </c>
      <c r="K273" s="65">
        <f>J273-(R273*1000000)</f>
        <v>1059020000</v>
      </c>
      <c r="L273" s="66">
        <f t="shared" si="23"/>
        <v>2.3326431718061675</v>
      </c>
      <c r="M273" s="43">
        <f>(J273/(O273*1000000))-1</f>
        <v>5.2000000000000046E-2</v>
      </c>
      <c r="N273" s="63">
        <f>(Q273*1000000)+I273</f>
        <v>532750000</v>
      </c>
      <c r="O273">
        <v>11635</v>
      </c>
      <c r="P273">
        <v>5.9000000000000004E-2</v>
      </c>
      <c r="Q273">
        <v>454</v>
      </c>
      <c r="R273">
        <f t="shared" si="24"/>
        <v>11181</v>
      </c>
      <c r="S273">
        <v>0.214</v>
      </c>
      <c r="T273">
        <v>16554</v>
      </c>
      <c r="U273">
        <v>19335</v>
      </c>
    </row>
    <row r="274" spans="5:21" x14ac:dyDescent="0.3">
      <c r="E274" t="s">
        <v>554</v>
      </c>
      <c r="F274" t="s">
        <v>555</v>
      </c>
      <c r="G274">
        <v>14570</v>
      </c>
      <c r="H274">
        <f t="shared" si="20"/>
        <v>13113</v>
      </c>
      <c r="I274" s="60">
        <f t="shared" si="21"/>
        <v>65565000</v>
      </c>
      <c r="J274" s="62">
        <f t="shared" si="22"/>
        <v>12204672800</v>
      </c>
      <c r="K274" s="65">
        <f>J274-(R274*1000000)</f>
        <v>761072800</v>
      </c>
      <c r="L274" s="66">
        <f t="shared" si="23"/>
        <v>4.8230215462610904</v>
      </c>
      <c r="M274" s="43">
        <f>(J274/(O274*1000000))-1</f>
        <v>5.2000000000000046E-2</v>
      </c>
      <c r="N274" s="63">
        <f>(Q274*1000000)+I274</f>
        <v>223365000</v>
      </c>
      <c r="O274">
        <v>11601.4</v>
      </c>
      <c r="P274">
        <v>4.2999999999999997E-2</v>
      </c>
      <c r="Q274">
        <v>157.80000000000001</v>
      </c>
      <c r="R274">
        <f t="shared" si="24"/>
        <v>11443.6</v>
      </c>
      <c r="S274">
        <v>-0.26100000000000001</v>
      </c>
      <c r="T274">
        <v>5001.1000000000004</v>
      </c>
      <c r="U274">
        <v>1186.5999999999999</v>
      </c>
    </row>
    <row r="275" spans="5:21" x14ac:dyDescent="0.3">
      <c r="E275" t="s">
        <v>556</v>
      </c>
      <c r="F275" t="s">
        <v>557</v>
      </c>
      <c r="G275">
        <v>9600</v>
      </c>
      <c r="H275">
        <f t="shared" si="20"/>
        <v>8640</v>
      </c>
      <c r="I275" s="60">
        <f t="shared" si="21"/>
        <v>43200000</v>
      </c>
      <c r="J275" s="62">
        <f t="shared" si="22"/>
        <v>12201622000</v>
      </c>
      <c r="K275" s="65">
        <f>J275-(R275*1000000)</f>
        <v>1126522000</v>
      </c>
      <c r="L275" s="66">
        <f t="shared" si="23"/>
        <v>2.1523156285823464</v>
      </c>
      <c r="M275" s="43">
        <f>(J275/(O275*1000000))-1</f>
        <v>5.2000000000000046E-2</v>
      </c>
      <c r="N275" s="63">
        <f>(Q275*1000000)+I275</f>
        <v>566600000</v>
      </c>
      <c r="O275">
        <v>11598.5</v>
      </c>
      <c r="P275">
        <v>2.7999999999999997E-2</v>
      </c>
      <c r="Q275">
        <v>523.4</v>
      </c>
      <c r="R275">
        <f t="shared" si="24"/>
        <v>11075.1</v>
      </c>
      <c r="S275">
        <v>-0.47399999999999998</v>
      </c>
      <c r="T275">
        <v>61875.6</v>
      </c>
      <c r="U275">
        <v>7260.8</v>
      </c>
    </row>
    <row r="276" spans="5:21" x14ac:dyDescent="0.3">
      <c r="E276" t="s">
        <v>558</v>
      </c>
      <c r="F276" t="s">
        <v>559</v>
      </c>
      <c r="G276">
        <v>11068</v>
      </c>
      <c r="H276">
        <f t="shared" si="20"/>
        <v>9961.2000000000007</v>
      </c>
      <c r="I276" s="60">
        <f t="shared" si="21"/>
        <v>49806000</v>
      </c>
      <c r="J276" s="62">
        <f t="shared" si="22"/>
        <v>12136924000</v>
      </c>
      <c r="K276" s="65">
        <f>J276-(R276*1000000)</f>
        <v>1860924000</v>
      </c>
      <c r="L276" s="66">
        <f t="shared" si="23"/>
        <v>1.4757525773195876</v>
      </c>
      <c r="M276" s="43">
        <f>(J276/(O276*1000000))-1</f>
        <v>5.2000000000000046E-2</v>
      </c>
      <c r="N276" s="63">
        <f>(Q276*1000000)+I276</f>
        <v>1310806000</v>
      </c>
      <c r="O276">
        <v>11537</v>
      </c>
      <c r="P276">
        <v>1.2E-2</v>
      </c>
      <c r="Q276">
        <v>1261</v>
      </c>
      <c r="R276">
        <f t="shared" si="24"/>
        <v>10276</v>
      </c>
      <c r="S276">
        <v>9.8000000000000004E-2</v>
      </c>
      <c r="T276">
        <v>45987</v>
      </c>
      <c r="U276">
        <v>28903.8</v>
      </c>
    </row>
    <row r="277" spans="5:21" x14ac:dyDescent="0.3">
      <c r="E277" t="s">
        <v>560</v>
      </c>
      <c r="F277" t="s">
        <v>561</v>
      </c>
      <c r="G277">
        <v>15600</v>
      </c>
      <c r="H277">
        <f t="shared" si="20"/>
        <v>14040</v>
      </c>
      <c r="I277" s="60">
        <f t="shared" si="21"/>
        <v>70200000</v>
      </c>
      <c r="J277" s="62">
        <f t="shared" si="22"/>
        <v>12134294000</v>
      </c>
      <c r="K277" s="65">
        <f>J277-(R277*1000000)</f>
        <v>1233494000</v>
      </c>
      <c r="L277" s="66">
        <f t="shared" si="23"/>
        <v>1.9464951869970017</v>
      </c>
      <c r="M277" s="43">
        <f>(J277/(O277*1000000))-1</f>
        <v>5.2000000000000046E-2</v>
      </c>
      <c r="N277" s="63">
        <f>(Q277*1000000)+I277</f>
        <v>703900000</v>
      </c>
      <c r="O277">
        <v>11534.5</v>
      </c>
      <c r="P277">
        <v>0.187</v>
      </c>
      <c r="Q277">
        <v>633.70000000000005</v>
      </c>
      <c r="R277">
        <f t="shared" si="24"/>
        <v>10900.8</v>
      </c>
      <c r="S277">
        <v>3.3000000000000002E-2</v>
      </c>
      <c r="T277">
        <v>8044.9</v>
      </c>
      <c r="U277">
        <v>6054.5</v>
      </c>
    </row>
    <row r="278" spans="5:21" x14ac:dyDescent="0.3">
      <c r="E278" t="s">
        <v>562</v>
      </c>
      <c r="F278" t="s">
        <v>563</v>
      </c>
      <c r="G278">
        <v>10000</v>
      </c>
      <c r="H278">
        <f t="shared" si="20"/>
        <v>9000</v>
      </c>
      <c r="I278" s="60">
        <f t="shared" si="21"/>
        <v>45000000</v>
      </c>
      <c r="J278" s="62">
        <f t="shared" si="22"/>
        <v>12126404000</v>
      </c>
      <c r="K278" s="65">
        <f>J278-(R278*1000000)</f>
        <v>936404000</v>
      </c>
      <c r="L278" s="66">
        <f t="shared" si="23"/>
        <v>2.7786468842729972</v>
      </c>
      <c r="M278" s="43">
        <f>(J278/(O278*1000000))-1</f>
        <v>5.2000000000000046E-2</v>
      </c>
      <c r="N278" s="63">
        <f>(Q278*1000000)+I278</f>
        <v>382000000</v>
      </c>
      <c r="O278">
        <v>11527</v>
      </c>
      <c r="P278">
        <v>8.8000000000000009E-2</v>
      </c>
      <c r="Q278">
        <v>337</v>
      </c>
      <c r="R278">
        <f t="shared" si="24"/>
        <v>11190</v>
      </c>
      <c r="S278">
        <v>-0.47</v>
      </c>
      <c r="T278">
        <v>7953</v>
      </c>
      <c r="U278">
        <v>5251.9</v>
      </c>
    </row>
    <row r="279" spans="5:21" x14ac:dyDescent="0.3">
      <c r="E279" t="s">
        <v>564</v>
      </c>
      <c r="F279" t="s">
        <v>565</v>
      </c>
      <c r="G279">
        <v>26662</v>
      </c>
      <c r="H279">
        <f t="shared" si="20"/>
        <v>23995.8</v>
      </c>
      <c r="I279" s="60">
        <f t="shared" si="21"/>
        <v>119979000.00000001</v>
      </c>
      <c r="J279" s="62">
        <f t="shared" si="22"/>
        <v>12053816000</v>
      </c>
      <c r="K279" s="65">
        <f>J279-(R279*1000000)</f>
        <v>3261816000</v>
      </c>
      <c r="L279" s="66">
        <f t="shared" si="23"/>
        <v>1.2234868717179295</v>
      </c>
      <c r="M279" s="43">
        <f>(J279/(O279*1000000))-1</f>
        <v>5.2000000000000046E-2</v>
      </c>
      <c r="N279" s="63">
        <f>(Q279*1000000)+I279</f>
        <v>2785979000</v>
      </c>
      <c r="O279">
        <v>11458</v>
      </c>
      <c r="P279">
        <v>8.5999999999999993E-2</v>
      </c>
      <c r="Q279">
        <v>2666</v>
      </c>
      <c r="R279">
        <f t="shared" si="24"/>
        <v>8792</v>
      </c>
      <c r="S279">
        <v>-0.50700000000000001</v>
      </c>
      <c r="T279">
        <v>36239</v>
      </c>
      <c r="U279">
        <v>49860.3</v>
      </c>
    </row>
    <row r="280" spans="5:21" x14ac:dyDescent="0.3">
      <c r="E280" t="s">
        <v>566</v>
      </c>
      <c r="F280" t="s">
        <v>567</v>
      </c>
      <c r="G280">
        <v>61000</v>
      </c>
      <c r="H280">
        <f t="shared" si="20"/>
        <v>54900</v>
      </c>
      <c r="I280" s="60">
        <f t="shared" si="21"/>
        <v>274500000</v>
      </c>
      <c r="J280" s="62">
        <f t="shared" si="22"/>
        <v>11922736799.999998</v>
      </c>
      <c r="K280" s="65">
        <f>J280-(R280*1000000)</f>
        <v>1473036800</v>
      </c>
      <c r="L280" s="66">
        <f t="shared" si="23"/>
        <v>1.6668969107163065</v>
      </c>
      <c r="M280" s="43">
        <f>(J280/(O280*1000000))-1</f>
        <v>5.1999999999999824E-2</v>
      </c>
      <c r="N280" s="63">
        <f>(Q280*1000000)+I280</f>
        <v>1158200000</v>
      </c>
      <c r="O280">
        <v>11333.4</v>
      </c>
      <c r="P280">
        <v>8.5000000000000006E-2</v>
      </c>
      <c r="Q280">
        <v>883.7</v>
      </c>
      <c r="R280">
        <f t="shared" si="24"/>
        <v>10449.699999999999</v>
      </c>
      <c r="S280">
        <v>-0.30299999999999999</v>
      </c>
      <c r="T280">
        <v>16185.3</v>
      </c>
      <c r="U280">
        <v>15095.8</v>
      </c>
    </row>
    <row r="281" spans="5:21" x14ac:dyDescent="0.3">
      <c r="E281" t="s">
        <v>568</v>
      </c>
      <c r="F281" t="s">
        <v>569</v>
      </c>
      <c r="G281">
        <v>51500</v>
      </c>
      <c r="H281">
        <f t="shared" si="20"/>
        <v>46350</v>
      </c>
      <c r="I281" s="60">
        <f t="shared" si="21"/>
        <v>231750000</v>
      </c>
      <c r="J281" s="62">
        <f t="shared" si="22"/>
        <v>11877080000</v>
      </c>
      <c r="K281" s="65">
        <f>J281-(R281*1000000)</f>
        <v>1653080000</v>
      </c>
      <c r="L281" s="66">
        <f t="shared" si="23"/>
        <v>1.5507317073170732</v>
      </c>
      <c r="M281" s="43">
        <f>(J281/(O281*1000000))-1</f>
        <v>5.2000000000000046E-2</v>
      </c>
      <c r="N281" s="63">
        <f>(Q281*1000000)+I281</f>
        <v>1297750000</v>
      </c>
      <c r="O281">
        <v>11290</v>
      </c>
      <c r="P281">
        <v>0.11599999999999999</v>
      </c>
      <c r="Q281">
        <v>1066</v>
      </c>
      <c r="R281">
        <f t="shared" si="24"/>
        <v>10224</v>
      </c>
      <c r="S281" t="s">
        <v>14</v>
      </c>
      <c r="T281">
        <v>27505</v>
      </c>
      <c r="U281">
        <v>25990.7</v>
      </c>
    </row>
    <row r="282" spans="5:21" x14ac:dyDescent="0.3">
      <c r="E282" t="s">
        <v>570</v>
      </c>
      <c r="F282" t="s">
        <v>571</v>
      </c>
      <c r="G282">
        <v>24500</v>
      </c>
      <c r="H282">
        <f t="shared" si="20"/>
        <v>22050</v>
      </c>
      <c r="I282" s="60">
        <f t="shared" si="21"/>
        <v>110250000</v>
      </c>
      <c r="J282" s="62">
        <f t="shared" si="22"/>
        <v>11806596000</v>
      </c>
      <c r="K282" s="65">
        <f>J282-(R282*1000000)</f>
        <v>989596000</v>
      </c>
      <c r="L282" s="66">
        <f t="shared" si="23"/>
        <v>2.4374285714285713</v>
      </c>
      <c r="M282" s="43">
        <f>(J282/(O282*1000000))-1</f>
        <v>5.2000000000000046E-2</v>
      </c>
      <c r="N282" s="63">
        <f>(Q282*1000000)+I282</f>
        <v>516250000</v>
      </c>
      <c r="O282">
        <v>11223</v>
      </c>
      <c r="P282">
        <v>0.11599999999999999</v>
      </c>
      <c r="Q282">
        <v>406</v>
      </c>
      <c r="R282">
        <f t="shared" si="24"/>
        <v>10817</v>
      </c>
      <c r="S282">
        <v>7.3999999999999996E-2</v>
      </c>
      <c r="T282">
        <v>18033</v>
      </c>
      <c r="U282">
        <v>17515.599999999999</v>
      </c>
    </row>
    <row r="283" spans="5:21" x14ac:dyDescent="0.3">
      <c r="E283" t="s">
        <v>572</v>
      </c>
      <c r="F283" t="s">
        <v>573</v>
      </c>
      <c r="G283">
        <v>72450</v>
      </c>
      <c r="H283">
        <f t="shared" si="20"/>
        <v>65205</v>
      </c>
      <c r="I283" s="60">
        <f t="shared" si="21"/>
        <v>326025000</v>
      </c>
      <c r="J283" s="62">
        <f t="shared" si="22"/>
        <v>11804597200</v>
      </c>
      <c r="K283" s="65">
        <f>J283-(R283*1000000)</f>
        <v>1920997200</v>
      </c>
      <c r="L283" s="66">
        <f t="shared" si="23"/>
        <v>1.4362595887850467</v>
      </c>
      <c r="M283" s="43">
        <f>(J283/(O283*1000000))-1</f>
        <v>5.2000000000000046E-2</v>
      </c>
      <c r="N283" s="63">
        <f>(Q283*1000000)+I283</f>
        <v>1663525000</v>
      </c>
      <c r="O283">
        <v>11221.1</v>
      </c>
      <c r="P283">
        <v>3.1E-2</v>
      </c>
      <c r="Q283">
        <v>1337.5</v>
      </c>
      <c r="R283">
        <f t="shared" si="24"/>
        <v>9883.6</v>
      </c>
      <c r="S283">
        <v>4.3999999999999997E-2</v>
      </c>
      <c r="T283">
        <v>9347</v>
      </c>
      <c r="U283">
        <v>25487.9</v>
      </c>
    </row>
    <row r="284" spans="5:21" x14ac:dyDescent="0.3">
      <c r="E284" t="s">
        <v>574</v>
      </c>
      <c r="F284" t="s">
        <v>575</v>
      </c>
      <c r="G284">
        <v>23850</v>
      </c>
      <c r="H284">
        <f t="shared" si="20"/>
        <v>21465</v>
      </c>
      <c r="I284" s="60">
        <f t="shared" si="21"/>
        <v>107325000</v>
      </c>
      <c r="J284" s="62">
        <f t="shared" si="22"/>
        <v>11804492000</v>
      </c>
      <c r="K284" s="65">
        <f>J284-(R284*1000000)</f>
        <v>1365492000</v>
      </c>
      <c r="L284" s="66">
        <f t="shared" si="23"/>
        <v>1.7461534526854221</v>
      </c>
      <c r="M284" s="43">
        <f>(J284/(O284*1000000))-1</f>
        <v>5.2000000000000046E-2</v>
      </c>
      <c r="N284" s="63">
        <f>(Q284*1000000)+I284</f>
        <v>889325000</v>
      </c>
      <c r="O284">
        <v>11221</v>
      </c>
      <c r="P284">
        <v>7.5999999999999998E-2</v>
      </c>
      <c r="Q284">
        <v>782</v>
      </c>
      <c r="R284">
        <f t="shared" si="24"/>
        <v>10439</v>
      </c>
      <c r="S284">
        <v>0.33500000000000002</v>
      </c>
      <c r="T284">
        <v>5873</v>
      </c>
      <c r="U284">
        <v>16732.7</v>
      </c>
    </row>
    <row r="285" spans="5:21" x14ac:dyDescent="0.3">
      <c r="E285" t="s">
        <v>576</v>
      </c>
      <c r="F285" t="s">
        <v>577</v>
      </c>
      <c r="G285">
        <v>39200</v>
      </c>
      <c r="H285">
        <f t="shared" si="20"/>
        <v>35280</v>
      </c>
      <c r="I285" s="60">
        <f t="shared" si="21"/>
        <v>176400000</v>
      </c>
      <c r="J285" s="62">
        <f t="shared" si="22"/>
        <v>11752312800</v>
      </c>
      <c r="K285" s="65">
        <f>J285-(R285*1000000)</f>
        <v>874212800</v>
      </c>
      <c r="L285" s="66">
        <f t="shared" si="23"/>
        <v>2.9806096147289463</v>
      </c>
      <c r="M285" s="43">
        <f>(J285/(O285*1000000))-1</f>
        <v>5.2000000000000046E-2</v>
      </c>
      <c r="N285" s="63">
        <f>(Q285*1000000)+I285</f>
        <v>469700000</v>
      </c>
      <c r="O285">
        <v>11171.4</v>
      </c>
      <c r="P285">
        <v>0.18</v>
      </c>
      <c r="Q285">
        <v>293.3</v>
      </c>
      <c r="R285">
        <f t="shared" si="24"/>
        <v>10878.1</v>
      </c>
      <c r="S285">
        <v>-6.9000000000000006E-2</v>
      </c>
      <c r="T285">
        <v>7075.8</v>
      </c>
      <c r="U285">
        <v>5336.2</v>
      </c>
    </row>
    <row r="286" spans="5:21" x14ac:dyDescent="0.3">
      <c r="E286" t="s">
        <v>578</v>
      </c>
      <c r="F286" t="s">
        <v>579</v>
      </c>
      <c r="G286">
        <v>33429</v>
      </c>
      <c r="H286">
        <f t="shared" si="20"/>
        <v>30086.1</v>
      </c>
      <c r="I286" s="60">
        <f t="shared" si="21"/>
        <v>150430500</v>
      </c>
      <c r="J286" s="62">
        <f t="shared" si="22"/>
        <v>11730852000</v>
      </c>
      <c r="K286" s="65">
        <f>J286-(R286*1000000)</f>
        <v>1018852000</v>
      </c>
      <c r="L286" s="66">
        <f t="shared" si="23"/>
        <v>2.3208473804100227</v>
      </c>
      <c r="M286" s="43">
        <f>(J286/(O286*1000000))-1</f>
        <v>5.2000000000000046E-2</v>
      </c>
      <c r="N286" s="63">
        <f>(Q286*1000000)+I286</f>
        <v>589430500</v>
      </c>
      <c r="O286">
        <v>11151</v>
      </c>
      <c r="P286">
        <v>0.28199999999999997</v>
      </c>
      <c r="Q286">
        <v>439</v>
      </c>
      <c r="R286">
        <f t="shared" si="24"/>
        <v>10712</v>
      </c>
      <c r="S286">
        <v>0.35899999999999999</v>
      </c>
      <c r="T286">
        <v>15262</v>
      </c>
      <c r="U286">
        <v>7384.9</v>
      </c>
    </row>
    <row r="287" spans="5:21" x14ac:dyDescent="0.3">
      <c r="E287" t="s">
        <v>580</v>
      </c>
      <c r="F287" t="s">
        <v>581</v>
      </c>
      <c r="G287">
        <v>44000</v>
      </c>
      <c r="H287">
        <f t="shared" si="20"/>
        <v>39600</v>
      </c>
      <c r="I287" s="60">
        <f t="shared" si="21"/>
        <v>198000000</v>
      </c>
      <c r="J287" s="62">
        <f t="shared" si="22"/>
        <v>11708760000</v>
      </c>
      <c r="K287" s="65">
        <f>J287-(R287*1000000)</f>
        <v>682760000</v>
      </c>
      <c r="L287" s="66">
        <f t="shared" si="23"/>
        <v>6.5650000000000004</v>
      </c>
      <c r="M287" s="43">
        <f>(J287/(O287*1000000))-1</f>
        <v>5.2000000000000046E-2</v>
      </c>
      <c r="N287" s="63">
        <f>(Q287*1000000)+I287</f>
        <v>302000000</v>
      </c>
      <c r="O287">
        <v>11130</v>
      </c>
      <c r="P287">
        <v>3.5000000000000003E-2</v>
      </c>
      <c r="Q287">
        <v>104</v>
      </c>
      <c r="R287">
        <f t="shared" si="24"/>
        <v>11026</v>
      </c>
      <c r="S287">
        <v>-0.42499999999999999</v>
      </c>
      <c r="T287">
        <v>6166</v>
      </c>
      <c r="U287">
        <v>1971.9</v>
      </c>
    </row>
    <row r="288" spans="5:21" x14ac:dyDescent="0.3">
      <c r="E288" t="s">
        <v>582</v>
      </c>
      <c r="F288" t="s">
        <v>583</v>
      </c>
      <c r="G288">
        <v>50000</v>
      </c>
      <c r="H288">
        <f t="shared" si="20"/>
        <v>45000</v>
      </c>
      <c r="I288" s="60">
        <f t="shared" si="21"/>
        <v>225000000</v>
      </c>
      <c r="J288" s="62">
        <f t="shared" si="22"/>
        <v>11705604000</v>
      </c>
      <c r="K288" s="65">
        <f>J288-(R288*1000000)</f>
        <v>2202604000</v>
      </c>
      <c r="L288" s="66">
        <f t="shared" si="23"/>
        <v>1.356283251231527</v>
      </c>
      <c r="M288" s="43">
        <f>(J288/(O288*1000000))-1</f>
        <v>5.2000000000000046E-2</v>
      </c>
      <c r="N288" s="63">
        <f>(Q288*1000000)+I288</f>
        <v>1849000000</v>
      </c>
      <c r="O288">
        <v>11127</v>
      </c>
      <c r="P288">
        <v>5.4000000000000006E-2</v>
      </c>
      <c r="Q288">
        <v>1624</v>
      </c>
      <c r="R288">
        <f t="shared" si="24"/>
        <v>9503</v>
      </c>
      <c r="S288">
        <v>1.2649999999999999</v>
      </c>
      <c r="T288">
        <v>15641</v>
      </c>
      <c r="U288">
        <v>41558.9</v>
      </c>
    </row>
    <row r="289" spans="5:21" x14ac:dyDescent="0.3">
      <c r="E289" t="s">
        <v>584</v>
      </c>
      <c r="F289" t="s">
        <v>585</v>
      </c>
      <c r="G289">
        <v>10900</v>
      </c>
      <c r="H289">
        <f t="shared" si="20"/>
        <v>9810</v>
      </c>
      <c r="I289" s="60">
        <f t="shared" si="21"/>
        <v>49050000</v>
      </c>
      <c r="J289" s="62">
        <f t="shared" si="22"/>
        <v>11653004000</v>
      </c>
      <c r="K289" s="65">
        <f>J289-(R289*1000000)</f>
        <v>2956704000</v>
      </c>
      <c r="L289" s="66">
        <f t="shared" si="23"/>
        <v>1.2419473264166001</v>
      </c>
      <c r="M289" s="43">
        <f>(J289/(O289*1000000))-1</f>
        <v>5.2000000000000046E-2</v>
      </c>
      <c r="N289" s="63">
        <f>(Q289*1000000)+I289</f>
        <v>2429750000</v>
      </c>
      <c r="O289">
        <v>11077</v>
      </c>
      <c r="P289">
        <v>0.38200000000000001</v>
      </c>
      <c r="Q289">
        <v>2380.6999999999998</v>
      </c>
      <c r="R289">
        <f t="shared" si="24"/>
        <v>8696.2999999999993</v>
      </c>
      <c r="S289">
        <v>0.40200000000000002</v>
      </c>
      <c r="T289">
        <v>12479.5</v>
      </c>
      <c r="U289">
        <v>27315.8</v>
      </c>
    </row>
    <row r="290" spans="5:21" x14ac:dyDescent="0.3">
      <c r="E290" t="s">
        <v>586</v>
      </c>
      <c r="F290" t="s">
        <v>587</v>
      </c>
      <c r="G290">
        <v>13688</v>
      </c>
      <c r="H290">
        <f t="shared" si="20"/>
        <v>12319.2</v>
      </c>
      <c r="I290" s="60">
        <f t="shared" si="21"/>
        <v>61596000.000000007</v>
      </c>
      <c r="J290" s="62">
        <f t="shared" si="22"/>
        <v>11581994000</v>
      </c>
      <c r="K290" s="65">
        <f>J290-(R290*1000000)</f>
        <v>1421194000</v>
      </c>
      <c r="L290" s="66">
        <f t="shared" si="23"/>
        <v>1.6745540238011076</v>
      </c>
      <c r="M290" s="43">
        <f>(J290/(O290*1000000))-1</f>
        <v>5.2000000000000046E-2</v>
      </c>
      <c r="N290" s="63">
        <f>(Q290*1000000)+I290</f>
        <v>910296000</v>
      </c>
      <c r="O290">
        <v>11009.5</v>
      </c>
      <c r="P290">
        <v>-6.0000000000000001E-3</v>
      </c>
      <c r="Q290">
        <v>848.7</v>
      </c>
      <c r="R290">
        <f t="shared" si="24"/>
        <v>10160.799999999999</v>
      </c>
      <c r="S290">
        <v>1.0620000000000001</v>
      </c>
      <c r="T290">
        <v>48275.1</v>
      </c>
      <c r="U290">
        <v>18214.599999999999</v>
      </c>
    </row>
    <row r="291" spans="5:21" x14ac:dyDescent="0.3">
      <c r="E291" t="s">
        <v>588</v>
      </c>
      <c r="F291" t="s">
        <v>589</v>
      </c>
      <c r="G291">
        <v>19500</v>
      </c>
      <c r="H291">
        <f t="shared" si="20"/>
        <v>17550</v>
      </c>
      <c r="I291" s="60">
        <f t="shared" si="21"/>
        <v>87750000</v>
      </c>
      <c r="J291" s="62">
        <f t="shared" si="22"/>
        <v>11560428000</v>
      </c>
      <c r="K291" s="65">
        <f>J291-(R291*1000000)</f>
        <v>4078428000</v>
      </c>
      <c r="L291" s="66">
        <f t="shared" si="23"/>
        <v>1.1629392643284859</v>
      </c>
      <c r="M291" s="43">
        <f>(J291/(O291*1000000))-1</f>
        <v>5.2000000000000046E-2</v>
      </c>
      <c r="N291" s="63">
        <f>(Q291*1000000)+I291</f>
        <v>3594750000</v>
      </c>
      <c r="O291">
        <v>10989</v>
      </c>
      <c r="P291">
        <v>0.22600000000000001</v>
      </c>
      <c r="Q291">
        <v>3507</v>
      </c>
      <c r="R291">
        <f t="shared" si="24"/>
        <v>7482</v>
      </c>
      <c r="S291">
        <v>0.49</v>
      </c>
      <c r="T291">
        <v>296482</v>
      </c>
      <c r="U291">
        <v>57051.3</v>
      </c>
    </row>
    <row r="292" spans="5:21" x14ac:dyDescent="0.3">
      <c r="E292" t="s">
        <v>590</v>
      </c>
      <c r="F292" t="s">
        <v>591</v>
      </c>
      <c r="G292">
        <v>31000</v>
      </c>
      <c r="H292">
        <f t="shared" si="20"/>
        <v>27900</v>
      </c>
      <c r="I292" s="60">
        <f t="shared" si="21"/>
        <v>139500000</v>
      </c>
      <c r="J292" s="62">
        <f t="shared" si="22"/>
        <v>11404732000</v>
      </c>
      <c r="K292" s="65">
        <f>J292-(R292*1000000)</f>
        <v>1568732000</v>
      </c>
      <c r="L292" s="66">
        <f t="shared" si="23"/>
        <v>1.5609273631840797</v>
      </c>
      <c r="M292" s="43">
        <f>(J292/(O292*1000000))-1</f>
        <v>5.2000000000000046E-2</v>
      </c>
      <c r="N292" s="63">
        <f>(Q292*1000000)+I292</f>
        <v>1144500000</v>
      </c>
      <c r="O292">
        <v>10841</v>
      </c>
      <c r="P292">
        <v>-1.4999999999999999E-2</v>
      </c>
      <c r="Q292">
        <v>1005</v>
      </c>
      <c r="R292">
        <f t="shared" si="24"/>
        <v>9836</v>
      </c>
      <c r="S292">
        <v>0.48399999999999999</v>
      </c>
      <c r="T292">
        <v>13518</v>
      </c>
      <c r="U292">
        <v>16368.2</v>
      </c>
    </row>
    <row r="293" spans="5:21" x14ac:dyDescent="0.3">
      <c r="E293" t="s">
        <v>592</v>
      </c>
      <c r="F293" t="s">
        <v>593</v>
      </c>
      <c r="G293">
        <v>4862</v>
      </c>
      <c r="H293">
        <f t="shared" si="20"/>
        <v>4375.8</v>
      </c>
      <c r="I293" s="60">
        <f t="shared" si="21"/>
        <v>21879000.000000004</v>
      </c>
      <c r="J293" s="62">
        <f t="shared" si="22"/>
        <v>11358444000</v>
      </c>
      <c r="K293" s="65">
        <f>J293-(R293*1000000)</f>
        <v>829444000</v>
      </c>
      <c r="L293" s="66">
        <f t="shared" si="23"/>
        <v>3.0949402985074626</v>
      </c>
      <c r="M293" s="43">
        <f>(J293/(O293*1000000))-1</f>
        <v>5.2000000000000046E-2</v>
      </c>
      <c r="N293" s="63">
        <f>(Q293*1000000)+I293</f>
        <v>289879000</v>
      </c>
      <c r="O293">
        <v>10797</v>
      </c>
      <c r="P293">
        <v>-4.2000000000000003E-2</v>
      </c>
      <c r="Q293">
        <v>268</v>
      </c>
      <c r="R293">
        <f t="shared" si="24"/>
        <v>10529</v>
      </c>
      <c r="S293" t="s">
        <v>14</v>
      </c>
      <c r="T293">
        <v>10628</v>
      </c>
      <c r="U293">
        <v>11850.9</v>
      </c>
    </row>
    <row r="294" spans="5:21" x14ac:dyDescent="0.3">
      <c r="E294" t="s">
        <v>594</v>
      </c>
      <c r="F294" t="s">
        <v>595</v>
      </c>
      <c r="G294">
        <v>16000</v>
      </c>
      <c r="H294">
        <f t="shared" si="20"/>
        <v>14400</v>
      </c>
      <c r="I294" s="60">
        <f t="shared" si="21"/>
        <v>72000000</v>
      </c>
      <c r="J294" s="62">
        <f t="shared" si="22"/>
        <v>11348765599.999998</v>
      </c>
      <c r="K294" s="65">
        <f>J294-(R294*1000000)</f>
        <v>621165600</v>
      </c>
      <c r="L294" s="66">
        <f t="shared" si="23"/>
        <v>10.318365448504984</v>
      </c>
      <c r="M294" s="43">
        <f>(J294/(O294*1000000))-1</f>
        <v>5.1999999999999824E-2</v>
      </c>
      <c r="N294" s="63">
        <f>(Q294*1000000)+I294</f>
        <v>132200000</v>
      </c>
      <c r="O294">
        <v>10787.8</v>
      </c>
      <c r="P294">
        <v>4.4000000000000004E-2</v>
      </c>
      <c r="Q294">
        <v>60.2</v>
      </c>
      <c r="R294">
        <f t="shared" si="24"/>
        <v>10727.599999999999</v>
      </c>
      <c r="S294" t="s">
        <v>14</v>
      </c>
      <c r="T294">
        <v>8496.9</v>
      </c>
      <c r="U294">
        <v>13400.5</v>
      </c>
    </row>
    <row r="295" spans="5:21" x14ac:dyDescent="0.3">
      <c r="E295" t="s">
        <v>596</v>
      </c>
      <c r="F295" t="s">
        <v>597</v>
      </c>
      <c r="G295">
        <v>75650</v>
      </c>
      <c r="H295">
        <f t="shared" si="20"/>
        <v>68085</v>
      </c>
      <c r="I295" s="60">
        <f t="shared" si="21"/>
        <v>340425000</v>
      </c>
      <c r="J295" s="62">
        <f t="shared" si="22"/>
        <v>11332459599.999998</v>
      </c>
      <c r="K295" s="65">
        <f>J295-(R295*1000000)</f>
        <v>1339859600</v>
      </c>
      <c r="L295" s="66">
        <f t="shared" si="23"/>
        <v>1.7184296524304219</v>
      </c>
      <c r="M295" s="43">
        <f>(J295/(O295*1000000))-1</f>
        <v>5.1999999999999824E-2</v>
      </c>
      <c r="N295" s="63">
        <f>(Q295*1000000)+I295</f>
        <v>1120125000</v>
      </c>
      <c r="O295">
        <v>10772.3</v>
      </c>
      <c r="P295">
        <v>-4.4999999999999998E-2</v>
      </c>
      <c r="Q295">
        <v>779.7</v>
      </c>
      <c r="R295">
        <f t="shared" si="24"/>
        <v>9992.5999999999985</v>
      </c>
      <c r="S295">
        <v>3.5999999999999997E-2</v>
      </c>
      <c r="T295">
        <v>11265.5</v>
      </c>
      <c r="U295">
        <v>12144.3</v>
      </c>
    </row>
    <row r="296" spans="5:21" x14ac:dyDescent="0.3">
      <c r="E296" t="s">
        <v>598</v>
      </c>
      <c r="F296" t="s">
        <v>599</v>
      </c>
      <c r="G296">
        <v>17750</v>
      </c>
      <c r="H296">
        <f t="shared" si="20"/>
        <v>15975</v>
      </c>
      <c r="I296" s="60">
        <f t="shared" si="21"/>
        <v>79875000</v>
      </c>
      <c r="J296" s="62">
        <f t="shared" si="22"/>
        <v>11329619200.000002</v>
      </c>
      <c r="K296" s="65">
        <f>J296-(R296*1000000)</f>
        <v>1676519200.0000019</v>
      </c>
      <c r="L296" s="66">
        <f t="shared" si="23"/>
        <v>1.501584594715631</v>
      </c>
      <c r="M296" s="43">
        <f>(J296/(O296*1000000))-1</f>
        <v>5.2000000000000268E-2</v>
      </c>
      <c r="N296" s="63">
        <f>(Q296*1000000)+I296</f>
        <v>1196375000</v>
      </c>
      <c r="O296">
        <v>10769.6</v>
      </c>
      <c r="P296">
        <v>-2.1000000000000001E-2</v>
      </c>
      <c r="Q296">
        <v>1116.5</v>
      </c>
      <c r="R296">
        <f t="shared" si="24"/>
        <v>9653.1</v>
      </c>
      <c r="S296">
        <v>-0.28699999999999998</v>
      </c>
      <c r="T296">
        <v>30109.8</v>
      </c>
      <c r="U296">
        <v>12958</v>
      </c>
    </row>
    <row r="297" spans="5:21" x14ac:dyDescent="0.3">
      <c r="E297" t="s">
        <v>600</v>
      </c>
      <c r="F297" t="s">
        <v>601</v>
      </c>
      <c r="G297">
        <v>14000</v>
      </c>
      <c r="H297">
        <f t="shared" si="20"/>
        <v>12600</v>
      </c>
      <c r="I297" s="60">
        <f t="shared" si="21"/>
        <v>63000000</v>
      </c>
      <c r="J297" s="62">
        <f t="shared" si="22"/>
        <v>11304792000</v>
      </c>
      <c r="K297" s="65">
        <f>J297-(R297*1000000)</f>
        <v>3088792000</v>
      </c>
      <c r="L297" s="66">
        <f t="shared" si="23"/>
        <v>1.2208664031620553</v>
      </c>
      <c r="M297" s="43">
        <f>(J297/(O297*1000000))-1</f>
        <v>5.2000000000000046E-2</v>
      </c>
      <c r="N297" s="63">
        <f>(Q297*1000000)+I297</f>
        <v>2593000000</v>
      </c>
      <c r="O297">
        <v>10746</v>
      </c>
      <c r="P297">
        <v>0.12300000000000001</v>
      </c>
      <c r="Q297">
        <v>2530</v>
      </c>
      <c r="R297">
        <f t="shared" si="24"/>
        <v>8216</v>
      </c>
      <c r="S297" t="s">
        <v>14</v>
      </c>
      <c r="T297">
        <v>22819</v>
      </c>
      <c r="U297">
        <v>33978.699999999997</v>
      </c>
    </row>
    <row r="298" spans="5:21" x14ac:dyDescent="0.3">
      <c r="E298" t="s">
        <v>602</v>
      </c>
      <c r="F298" t="s">
        <v>603</v>
      </c>
      <c r="G298">
        <v>9000</v>
      </c>
      <c r="H298">
        <f t="shared" si="20"/>
        <v>8100</v>
      </c>
      <c r="I298" s="60">
        <f t="shared" si="21"/>
        <v>40500000</v>
      </c>
      <c r="J298" s="62">
        <f t="shared" si="22"/>
        <v>11294272000</v>
      </c>
      <c r="K298" s="65">
        <f>J298-(R298*1000000)</f>
        <v>1761272000</v>
      </c>
      <c r="L298" s="66">
        <f t="shared" si="23"/>
        <v>1.4640665004156277</v>
      </c>
      <c r="M298" s="43">
        <f>(J298/(O298*1000000))-1</f>
        <v>5.2000000000000046E-2</v>
      </c>
      <c r="N298" s="63">
        <f>(Q298*1000000)+I298</f>
        <v>1243500000</v>
      </c>
      <c r="O298">
        <v>10736</v>
      </c>
      <c r="P298">
        <v>-0.22500000000000001</v>
      </c>
      <c r="Q298">
        <v>1203</v>
      </c>
      <c r="R298">
        <f t="shared" si="24"/>
        <v>9533</v>
      </c>
      <c r="S298" t="s">
        <v>14</v>
      </c>
      <c r="T298">
        <v>32521</v>
      </c>
      <c r="U298">
        <v>11975.4</v>
      </c>
    </row>
    <row r="299" spans="5:21" x14ac:dyDescent="0.3">
      <c r="E299" t="s">
        <v>604</v>
      </c>
      <c r="F299" t="s">
        <v>605</v>
      </c>
      <c r="G299">
        <v>2880</v>
      </c>
      <c r="H299">
        <f t="shared" si="20"/>
        <v>2592</v>
      </c>
      <c r="I299" s="60">
        <f t="shared" si="21"/>
        <v>12960000</v>
      </c>
      <c r="J299" s="62">
        <f t="shared" si="22"/>
        <v>11292168000</v>
      </c>
      <c r="K299" s="65">
        <f>J299-(R299*1000000)</f>
        <v>3622168000</v>
      </c>
      <c r="L299" s="66">
        <f t="shared" si="23"/>
        <v>1.1821697127937336</v>
      </c>
      <c r="M299" s="43">
        <f>(J299/(O299*1000000))-1</f>
        <v>5.2000000000000046E-2</v>
      </c>
      <c r="N299" s="63">
        <f>(Q299*1000000)+I299</f>
        <v>3076960000</v>
      </c>
      <c r="O299">
        <v>10734</v>
      </c>
      <c r="P299">
        <v>-0.23</v>
      </c>
      <c r="Q299">
        <v>3064</v>
      </c>
      <c r="R299">
        <f t="shared" si="24"/>
        <v>7670</v>
      </c>
      <c r="S299">
        <v>2.4119999999999999</v>
      </c>
      <c r="T299">
        <v>19566</v>
      </c>
      <c r="U299">
        <v>13832.7</v>
      </c>
    </row>
    <row r="300" spans="5:21" x14ac:dyDescent="0.3">
      <c r="E300" t="s">
        <v>606</v>
      </c>
      <c r="F300" t="s">
        <v>607</v>
      </c>
      <c r="G300">
        <v>3776</v>
      </c>
      <c r="H300">
        <f t="shared" si="20"/>
        <v>3398.4</v>
      </c>
      <c r="I300" s="60">
        <f t="shared" si="21"/>
        <v>16992000</v>
      </c>
      <c r="J300" s="62">
        <f t="shared" si="22"/>
        <v>11255348000</v>
      </c>
      <c r="K300" s="65">
        <f>J300-(R300*1000000)</f>
        <v>1469348000</v>
      </c>
      <c r="L300" s="66">
        <f t="shared" si="23"/>
        <v>1.6093625410733845</v>
      </c>
      <c r="M300" s="43">
        <f>(J300/(O300*1000000))-1</f>
        <v>5.2000000000000046E-2</v>
      </c>
      <c r="N300" s="63">
        <f>(Q300*1000000)+I300</f>
        <v>929992000</v>
      </c>
      <c r="O300">
        <v>10699</v>
      </c>
      <c r="P300">
        <v>0.125</v>
      </c>
      <c r="Q300">
        <v>913</v>
      </c>
      <c r="R300">
        <f t="shared" si="24"/>
        <v>9786</v>
      </c>
      <c r="S300">
        <v>-0.33100000000000002</v>
      </c>
      <c r="T300">
        <v>157699</v>
      </c>
      <c r="U300" t="s">
        <v>14</v>
      </c>
    </row>
    <row r="301" spans="5:21" x14ac:dyDescent="0.3">
      <c r="E301" t="s">
        <v>608</v>
      </c>
      <c r="F301" t="s">
        <v>609</v>
      </c>
      <c r="G301">
        <v>7977</v>
      </c>
      <c r="H301">
        <f t="shared" si="20"/>
        <v>7179.3</v>
      </c>
      <c r="I301" s="60">
        <f t="shared" si="21"/>
        <v>35896500</v>
      </c>
      <c r="J301" s="62">
        <f t="shared" si="22"/>
        <v>11139628000</v>
      </c>
      <c r="K301" s="65">
        <f>J301-(R301*1000000)</f>
        <v>918628000</v>
      </c>
      <c r="L301" s="66">
        <f t="shared" si="23"/>
        <v>2.4962717391304348</v>
      </c>
      <c r="M301" s="43">
        <f>(J301/(O301*1000000))-1</f>
        <v>5.2000000000000046E-2</v>
      </c>
      <c r="N301" s="63">
        <f>(Q301*1000000)+I301</f>
        <v>403896500</v>
      </c>
      <c r="O301">
        <v>10589</v>
      </c>
      <c r="P301">
        <v>0.10099999999999999</v>
      </c>
      <c r="Q301">
        <v>368</v>
      </c>
      <c r="R301">
        <f t="shared" si="24"/>
        <v>10221</v>
      </c>
      <c r="S301">
        <v>-0.79500000000000004</v>
      </c>
      <c r="T301">
        <v>27009</v>
      </c>
      <c r="U301">
        <v>15394.2</v>
      </c>
    </row>
    <row r="302" spans="5:21" x14ac:dyDescent="0.3">
      <c r="E302" t="s">
        <v>610</v>
      </c>
      <c r="F302" t="s">
        <v>611</v>
      </c>
      <c r="G302">
        <v>9000</v>
      </c>
      <c r="H302">
        <f t="shared" si="20"/>
        <v>8100</v>
      </c>
      <c r="I302" s="60">
        <f t="shared" si="21"/>
        <v>40500000</v>
      </c>
      <c r="J302" s="62">
        <f t="shared" si="22"/>
        <v>11101756000</v>
      </c>
      <c r="K302" s="65">
        <f>J302-(R302*1000000)</f>
        <v>1142756000</v>
      </c>
      <c r="L302" s="66">
        <f t="shared" si="23"/>
        <v>1.9238316498316499</v>
      </c>
      <c r="M302" s="43">
        <f>(J302/(O302*1000000))-1</f>
        <v>5.2000000000000046E-2</v>
      </c>
      <c r="N302" s="63">
        <f>(Q302*1000000)+I302</f>
        <v>634500000</v>
      </c>
      <c r="O302">
        <v>10553</v>
      </c>
      <c r="P302">
        <v>0.53500000000000003</v>
      </c>
      <c r="Q302">
        <v>594</v>
      </c>
      <c r="R302">
        <f t="shared" si="24"/>
        <v>9959</v>
      </c>
      <c r="S302" t="s">
        <v>14</v>
      </c>
      <c r="T302">
        <v>32550</v>
      </c>
      <c r="U302">
        <v>13632.8</v>
      </c>
    </row>
    <row r="303" spans="5:21" x14ac:dyDescent="0.3">
      <c r="E303" t="s">
        <v>612</v>
      </c>
      <c r="F303" t="s">
        <v>613</v>
      </c>
      <c r="G303">
        <v>30000</v>
      </c>
      <c r="H303">
        <f t="shared" si="20"/>
        <v>27000</v>
      </c>
      <c r="I303" s="60">
        <f t="shared" si="21"/>
        <v>135000000</v>
      </c>
      <c r="J303" s="62">
        <f t="shared" si="22"/>
        <v>11077139200</v>
      </c>
      <c r="K303" s="65">
        <f>J303-(R303*1000000)</f>
        <v>1478239200</v>
      </c>
      <c r="L303" s="66">
        <f t="shared" si="23"/>
        <v>1.5883090147201031</v>
      </c>
      <c r="M303" s="43">
        <f>(J303/(O303*1000000))-1</f>
        <v>5.2000000000000046E-2</v>
      </c>
      <c r="N303" s="63">
        <f>(Q303*1000000)+I303</f>
        <v>1065700000</v>
      </c>
      <c r="O303">
        <v>10529.6</v>
      </c>
      <c r="P303">
        <v>7.4999999999999997E-2</v>
      </c>
      <c r="Q303">
        <v>930.7</v>
      </c>
      <c r="R303">
        <f t="shared" si="24"/>
        <v>9598.9</v>
      </c>
      <c r="S303">
        <v>1.1160000000000001</v>
      </c>
      <c r="T303">
        <v>10095.299999999999</v>
      </c>
      <c r="U303">
        <v>7974.3</v>
      </c>
    </row>
    <row r="304" spans="5:21" x14ac:dyDescent="0.3">
      <c r="E304" t="s">
        <v>614</v>
      </c>
      <c r="F304" t="s">
        <v>615</v>
      </c>
      <c r="G304">
        <v>2460</v>
      </c>
      <c r="H304">
        <f t="shared" si="20"/>
        <v>2214</v>
      </c>
      <c r="I304" s="60">
        <f t="shared" si="21"/>
        <v>11070000</v>
      </c>
      <c r="J304" s="62">
        <f t="shared" si="22"/>
        <v>11029168000</v>
      </c>
      <c r="K304" s="65">
        <f>J304-(R304*1000000)</f>
        <v>546768000</v>
      </c>
      <c r="L304" s="66">
        <f t="shared" si="23"/>
        <v>341.73</v>
      </c>
      <c r="M304" s="43">
        <f>(J304/(O304*1000000))-1</f>
        <v>5.2000000000000046E-2</v>
      </c>
      <c r="N304" s="63">
        <f>(Q304*1000000)+I304</f>
        <v>12670000</v>
      </c>
      <c r="O304">
        <v>10484</v>
      </c>
      <c r="P304">
        <v>0.18899999999999997</v>
      </c>
      <c r="Q304">
        <v>1.6</v>
      </c>
      <c r="R304">
        <f t="shared" si="24"/>
        <v>10482.4</v>
      </c>
      <c r="S304">
        <v>-0.97</v>
      </c>
      <c r="T304">
        <v>16938.2</v>
      </c>
      <c r="U304">
        <v>9645.6</v>
      </c>
    </row>
    <row r="305" spans="5:21" x14ac:dyDescent="0.3">
      <c r="E305" t="s">
        <v>616</v>
      </c>
      <c r="F305" t="s">
        <v>617</v>
      </c>
      <c r="G305">
        <v>8200</v>
      </c>
      <c r="H305">
        <f t="shared" si="20"/>
        <v>7380</v>
      </c>
      <c r="I305" s="60">
        <f t="shared" si="21"/>
        <v>36900000</v>
      </c>
      <c r="J305" s="62">
        <f t="shared" si="22"/>
        <v>11010232000</v>
      </c>
      <c r="K305" s="65">
        <f>J305-(R305*1000000)</f>
        <v>1807232000</v>
      </c>
      <c r="L305" s="66">
        <f t="shared" si="23"/>
        <v>1.4309041963578781</v>
      </c>
      <c r="M305" s="43">
        <f>(J305/(O305*1000000))-1</f>
        <v>5.2000000000000046E-2</v>
      </c>
      <c r="N305" s="63">
        <f>(Q305*1000000)+I305</f>
        <v>1299900000</v>
      </c>
      <c r="O305">
        <v>10466</v>
      </c>
      <c r="P305">
        <v>6.0999999999999999E-2</v>
      </c>
      <c r="Q305">
        <v>1263</v>
      </c>
      <c r="R305">
        <f t="shared" si="24"/>
        <v>9203</v>
      </c>
      <c r="S305">
        <v>0.36</v>
      </c>
      <c r="T305">
        <v>178869</v>
      </c>
      <c r="U305">
        <v>11025.3</v>
      </c>
    </row>
    <row r="306" spans="5:21" x14ac:dyDescent="0.3">
      <c r="E306" t="s">
        <v>618</v>
      </c>
      <c r="F306" t="s">
        <v>619</v>
      </c>
      <c r="G306">
        <v>22899</v>
      </c>
      <c r="H306">
        <f t="shared" si="20"/>
        <v>20609.099999999999</v>
      </c>
      <c r="I306" s="60">
        <f t="shared" si="21"/>
        <v>103045500</v>
      </c>
      <c r="J306" s="62">
        <f t="shared" si="22"/>
        <v>10973412000</v>
      </c>
      <c r="K306" s="65">
        <f>J306-(R306*1000000)</f>
        <v>3317412000</v>
      </c>
      <c r="L306" s="66">
        <f t="shared" si="23"/>
        <v>1.1954637837837838</v>
      </c>
      <c r="M306" s="43">
        <f>(J306/(O306*1000000))-1</f>
        <v>5.2000000000000046E-2</v>
      </c>
      <c r="N306" s="63">
        <f>(Q306*1000000)+I306</f>
        <v>2878045500</v>
      </c>
      <c r="O306">
        <v>10431</v>
      </c>
      <c r="P306">
        <v>7.0999999999999994E-2</v>
      </c>
      <c r="Q306">
        <v>2775</v>
      </c>
      <c r="R306">
        <f t="shared" si="24"/>
        <v>7656</v>
      </c>
      <c r="S306">
        <v>0.221</v>
      </c>
      <c r="T306">
        <v>215543</v>
      </c>
      <c r="U306">
        <v>26262.9</v>
      </c>
    </row>
    <row r="307" spans="5:21" x14ac:dyDescent="0.3">
      <c r="E307" t="s">
        <v>620</v>
      </c>
      <c r="F307" t="s">
        <v>621</v>
      </c>
      <c r="G307">
        <v>58000</v>
      </c>
      <c r="H307">
        <f t="shared" si="20"/>
        <v>52200</v>
      </c>
      <c r="I307" s="60">
        <f t="shared" si="21"/>
        <v>261000000</v>
      </c>
      <c r="J307" s="62">
        <f t="shared" si="22"/>
        <v>10953424000</v>
      </c>
      <c r="K307" s="65">
        <f>J307-(R307*1000000)</f>
        <v>800424000</v>
      </c>
      <c r="L307" s="66">
        <f t="shared" si="23"/>
        <v>3.0904401544401545</v>
      </c>
      <c r="M307" s="43">
        <f>(J307/(O307*1000000))-1</f>
        <v>5.2000000000000046E-2</v>
      </c>
      <c r="N307" s="63">
        <f>(Q307*1000000)+I307</f>
        <v>520000000</v>
      </c>
      <c r="O307">
        <v>10412</v>
      </c>
      <c r="P307">
        <v>6.9000000000000006E-2</v>
      </c>
      <c r="Q307">
        <v>259</v>
      </c>
      <c r="R307">
        <f t="shared" si="24"/>
        <v>10153</v>
      </c>
      <c r="S307">
        <v>-0.80200000000000005</v>
      </c>
      <c r="T307">
        <v>22549</v>
      </c>
      <c r="U307">
        <v>28280.9</v>
      </c>
    </row>
    <row r="308" spans="5:21" x14ac:dyDescent="0.3">
      <c r="E308" t="s">
        <v>622</v>
      </c>
      <c r="F308" t="s">
        <v>623</v>
      </c>
      <c r="G308">
        <v>11975</v>
      </c>
      <c r="H308">
        <f t="shared" si="20"/>
        <v>10777.5</v>
      </c>
      <c r="I308" s="60">
        <f t="shared" si="21"/>
        <v>53887500</v>
      </c>
      <c r="J308" s="62">
        <f t="shared" si="22"/>
        <v>10873682400.000002</v>
      </c>
      <c r="K308" s="65">
        <f>J308-(R308*1000000)</f>
        <v>832782400</v>
      </c>
      <c r="L308" s="66">
        <f t="shared" si="23"/>
        <v>2.8201232644768033</v>
      </c>
      <c r="M308" s="43">
        <f>(J308/(O308*1000000))-1</f>
        <v>5.2000000000000268E-2</v>
      </c>
      <c r="N308" s="63">
        <f>(Q308*1000000)+I308</f>
        <v>349187500</v>
      </c>
      <c r="O308">
        <v>10336.200000000001</v>
      </c>
      <c r="P308">
        <v>8.3000000000000004E-2</v>
      </c>
      <c r="Q308">
        <v>295.3</v>
      </c>
      <c r="R308">
        <f t="shared" si="24"/>
        <v>10040.900000000001</v>
      </c>
      <c r="S308">
        <v>0.89700000000000002</v>
      </c>
      <c r="T308">
        <v>27502.5</v>
      </c>
      <c r="U308" t="s">
        <v>14</v>
      </c>
    </row>
    <row r="309" spans="5:21" x14ac:dyDescent="0.3">
      <c r="E309" t="s">
        <v>624</v>
      </c>
      <c r="F309" t="s">
        <v>625</v>
      </c>
      <c r="G309">
        <v>3717</v>
      </c>
      <c r="H309">
        <f t="shared" si="20"/>
        <v>3345.3</v>
      </c>
      <c r="I309" s="60">
        <f t="shared" si="21"/>
        <v>16726500.000000002</v>
      </c>
      <c r="J309" s="62">
        <f t="shared" si="22"/>
        <v>10799411200</v>
      </c>
      <c r="K309" s="65">
        <f>J309-(R309*1000000)</f>
        <v>873911200</v>
      </c>
      <c r="L309" s="66">
        <f t="shared" si="23"/>
        <v>2.5695713025580713</v>
      </c>
      <c r="M309" s="43">
        <f>(J309/(O309*1000000))-1</f>
        <v>5.2000000000000046E-2</v>
      </c>
      <c r="N309" s="63">
        <f>(Q309*1000000)+I309</f>
        <v>356826500</v>
      </c>
      <c r="O309">
        <v>10265.6</v>
      </c>
      <c r="P309">
        <v>0.39700000000000002</v>
      </c>
      <c r="Q309">
        <v>340.1</v>
      </c>
      <c r="R309">
        <f t="shared" si="24"/>
        <v>9925.5</v>
      </c>
      <c r="S309">
        <v>0.17799999999999999</v>
      </c>
      <c r="T309">
        <v>5760.6</v>
      </c>
      <c r="U309">
        <v>2821.7</v>
      </c>
    </row>
    <row r="310" spans="5:21" x14ac:dyDescent="0.3">
      <c r="E310" t="s">
        <v>626</v>
      </c>
      <c r="F310" t="s">
        <v>627</v>
      </c>
      <c r="G310">
        <v>13100</v>
      </c>
      <c r="H310">
        <f t="shared" si="20"/>
        <v>11790</v>
      </c>
      <c r="I310" s="60">
        <f t="shared" si="21"/>
        <v>58950000</v>
      </c>
      <c r="J310" s="62">
        <f t="shared" si="22"/>
        <v>10783000000</v>
      </c>
      <c r="K310" s="65">
        <f>J310-(R310*1000000)</f>
        <v>873000000</v>
      </c>
      <c r="L310" s="66">
        <f t="shared" si="23"/>
        <v>2.5676470588235296</v>
      </c>
      <c r="M310" s="43">
        <f>(J310/(O310*1000000))-1</f>
        <v>5.2000000000000046E-2</v>
      </c>
      <c r="N310" s="63">
        <f>(Q310*1000000)+I310</f>
        <v>398950000</v>
      </c>
      <c r="O310">
        <v>10250</v>
      </c>
      <c r="P310">
        <v>0.19600000000000001</v>
      </c>
      <c r="Q310">
        <v>340</v>
      </c>
      <c r="R310">
        <f t="shared" si="24"/>
        <v>9910</v>
      </c>
      <c r="S310">
        <v>10.333</v>
      </c>
      <c r="T310">
        <v>7230</v>
      </c>
      <c r="U310">
        <v>3199.8</v>
      </c>
    </row>
    <row r="311" spans="5:21" x14ac:dyDescent="0.3">
      <c r="E311" t="s">
        <v>628</v>
      </c>
      <c r="F311" t="s">
        <v>629</v>
      </c>
      <c r="G311">
        <v>2350</v>
      </c>
      <c r="H311">
        <f t="shared" si="20"/>
        <v>2115</v>
      </c>
      <c r="I311" s="60">
        <f t="shared" si="21"/>
        <v>10575000</v>
      </c>
      <c r="J311" s="62">
        <f t="shared" si="22"/>
        <v>10763012000</v>
      </c>
      <c r="K311" s="65">
        <f>J311-(R311*1000000)</f>
        <v>1405012000</v>
      </c>
      <c r="L311" s="66">
        <f t="shared" si="23"/>
        <v>1.6094066437571592</v>
      </c>
      <c r="M311" s="43">
        <f>(J311/(O311*1000000))-1</f>
        <v>5.2000000000000046E-2</v>
      </c>
      <c r="N311" s="63">
        <f>(Q311*1000000)+I311</f>
        <v>883575000</v>
      </c>
      <c r="O311">
        <v>10231</v>
      </c>
      <c r="P311">
        <v>7.6999999999999999E-2</v>
      </c>
      <c r="Q311">
        <v>873</v>
      </c>
      <c r="R311">
        <f t="shared" si="24"/>
        <v>9358</v>
      </c>
      <c r="S311">
        <v>-0.08</v>
      </c>
      <c r="T311">
        <v>10947</v>
      </c>
      <c r="U311">
        <v>5058.3</v>
      </c>
    </row>
    <row r="312" spans="5:21" x14ac:dyDescent="0.3">
      <c r="E312" t="s">
        <v>630</v>
      </c>
      <c r="F312" t="s">
        <v>631</v>
      </c>
      <c r="G312">
        <v>10000</v>
      </c>
      <c r="H312">
        <f t="shared" si="20"/>
        <v>9000</v>
      </c>
      <c r="I312" s="60">
        <f t="shared" si="21"/>
        <v>45000000</v>
      </c>
      <c r="J312" s="62">
        <f t="shared" si="22"/>
        <v>10758488400</v>
      </c>
      <c r="K312" s="65">
        <f>J312-(R312*1000000)</f>
        <v>697488400</v>
      </c>
      <c r="L312" s="66">
        <f t="shared" si="23"/>
        <v>4.209344598672299</v>
      </c>
      <c r="M312" s="43">
        <f>(J312/(O312*1000000))-1</f>
        <v>5.2000000000000046E-2</v>
      </c>
      <c r="N312" s="63">
        <f>(Q312*1000000)+I312</f>
        <v>210700000</v>
      </c>
      <c r="O312">
        <v>10226.700000000001</v>
      </c>
      <c r="P312">
        <v>0.10300000000000001</v>
      </c>
      <c r="Q312">
        <v>165.7</v>
      </c>
      <c r="R312">
        <f t="shared" si="24"/>
        <v>10061</v>
      </c>
      <c r="S312">
        <v>0.27300000000000002</v>
      </c>
      <c r="T312">
        <v>2964.5</v>
      </c>
      <c r="U312">
        <v>671.8</v>
      </c>
    </row>
    <row r="313" spans="5:21" x14ac:dyDescent="0.3">
      <c r="E313" t="s">
        <v>632</v>
      </c>
      <c r="F313" t="s">
        <v>633</v>
      </c>
      <c r="G313">
        <v>32000</v>
      </c>
      <c r="H313">
        <f t="shared" si="20"/>
        <v>28800</v>
      </c>
      <c r="I313" s="60">
        <f t="shared" si="21"/>
        <v>144000000</v>
      </c>
      <c r="J313" s="62">
        <f t="shared" si="22"/>
        <v>10724088000</v>
      </c>
      <c r="K313" s="65">
        <f>J313-(R313*1000000)</f>
        <v>1111088000</v>
      </c>
      <c r="L313" s="66">
        <f t="shared" si="23"/>
        <v>1.9123717728055079</v>
      </c>
      <c r="M313" s="43">
        <f>(J313/(O313*1000000))-1</f>
        <v>5.2000000000000046E-2</v>
      </c>
      <c r="N313" s="63">
        <f>(Q313*1000000)+I313</f>
        <v>725000000</v>
      </c>
      <c r="O313">
        <v>10194</v>
      </c>
      <c r="P313">
        <v>2E-3</v>
      </c>
      <c r="Q313">
        <v>581</v>
      </c>
      <c r="R313">
        <f t="shared" si="24"/>
        <v>9613</v>
      </c>
      <c r="S313">
        <v>0.58699999999999997</v>
      </c>
      <c r="T313">
        <v>8770</v>
      </c>
      <c r="U313">
        <v>9205.1</v>
      </c>
    </row>
    <row r="314" spans="5:21" x14ac:dyDescent="0.3">
      <c r="E314" t="s">
        <v>634</v>
      </c>
      <c r="F314" t="s">
        <v>635</v>
      </c>
      <c r="G314">
        <v>5086</v>
      </c>
      <c r="H314">
        <f t="shared" si="20"/>
        <v>4577.3999999999996</v>
      </c>
      <c r="I314" s="60">
        <f t="shared" si="21"/>
        <v>22887000</v>
      </c>
      <c r="J314" s="62">
        <f t="shared" si="22"/>
        <v>10718091600</v>
      </c>
      <c r="K314" s="65">
        <f>J314-(R314*1000000)</f>
        <v>1551791600</v>
      </c>
      <c r="L314" s="66">
        <f t="shared" si="23"/>
        <v>1.5183870841487279</v>
      </c>
      <c r="M314" s="43">
        <f>(J314/(O314*1000000))-1</f>
        <v>5.2000000000000046E-2</v>
      </c>
      <c r="N314" s="63">
        <f>(Q314*1000000)+I314</f>
        <v>1044887000</v>
      </c>
      <c r="O314">
        <v>10188.299999999999</v>
      </c>
      <c r="P314">
        <v>0.188</v>
      </c>
      <c r="Q314">
        <v>1022</v>
      </c>
      <c r="R314">
        <f t="shared" si="24"/>
        <v>9166.2999999999993</v>
      </c>
      <c r="S314">
        <v>1.2849999999999999</v>
      </c>
      <c r="T314">
        <v>10173</v>
      </c>
      <c r="U314">
        <v>7758.4</v>
      </c>
    </row>
    <row r="315" spans="5:21" x14ac:dyDescent="0.3">
      <c r="E315" t="s">
        <v>636</v>
      </c>
      <c r="F315" t="s">
        <v>637</v>
      </c>
      <c r="G315">
        <v>14595</v>
      </c>
      <c r="H315">
        <f t="shared" si="20"/>
        <v>13135.5</v>
      </c>
      <c r="I315" s="60">
        <f t="shared" si="21"/>
        <v>65677500</v>
      </c>
      <c r="J315" s="62">
        <f t="shared" si="22"/>
        <v>10678852000</v>
      </c>
      <c r="K315" s="65">
        <f>J315-(R315*1000000)</f>
        <v>1607852000</v>
      </c>
      <c r="L315" s="66">
        <f t="shared" si="23"/>
        <v>1.4887518518518519</v>
      </c>
      <c r="M315" s="43">
        <f>(J315/(O315*1000000))-1</f>
        <v>5.2000000000000046E-2</v>
      </c>
      <c r="N315" s="63">
        <f>(Q315*1000000)+I315</f>
        <v>1145677500</v>
      </c>
      <c r="O315">
        <v>10151</v>
      </c>
      <c r="P315">
        <v>6.3E-2</v>
      </c>
      <c r="Q315">
        <v>1080</v>
      </c>
      <c r="R315">
        <f t="shared" si="24"/>
        <v>9071</v>
      </c>
      <c r="S315">
        <v>-0.22</v>
      </c>
      <c r="T315">
        <v>15995</v>
      </c>
      <c r="U315">
        <v>10531.1</v>
      </c>
    </row>
    <row r="316" spans="5:21" x14ac:dyDescent="0.3">
      <c r="E316" t="s">
        <v>638</v>
      </c>
      <c r="F316" t="s">
        <v>639</v>
      </c>
      <c r="G316">
        <v>36000</v>
      </c>
      <c r="H316">
        <f t="shared" si="20"/>
        <v>32400</v>
      </c>
      <c r="I316" s="60">
        <f t="shared" si="21"/>
        <v>162000000</v>
      </c>
      <c r="J316" s="62">
        <f t="shared" si="22"/>
        <v>10563026800</v>
      </c>
      <c r="K316" s="65">
        <f>J316-(R316*1000000)</f>
        <v>1559026800</v>
      </c>
      <c r="L316" s="66">
        <f t="shared" si="23"/>
        <v>1.5035459542868164</v>
      </c>
      <c r="M316" s="43">
        <f>(J316/(O316*1000000))-1</f>
        <v>5.2000000000000046E-2</v>
      </c>
      <c r="N316" s="63">
        <f>(Q316*1000000)+I316</f>
        <v>1198900000</v>
      </c>
      <c r="O316">
        <v>10040.9</v>
      </c>
      <c r="P316">
        <v>0</v>
      </c>
      <c r="Q316">
        <v>1036.9000000000001</v>
      </c>
      <c r="R316">
        <f t="shared" si="24"/>
        <v>9004</v>
      </c>
      <c r="S316">
        <v>-0.189</v>
      </c>
      <c r="T316">
        <v>21617</v>
      </c>
      <c r="U316">
        <v>25851.5</v>
      </c>
    </row>
    <row r="317" spans="5:21" x14ac:dyDescent="0.3">
      <c r="E317" t="s">
        <v>640</v>
      </c>
      <c r="F317" t="s">
        <v>641</v>
      </c>
      <c r="G317">
        <v>42100</v>
      </c>
      <c r="H317">
        <f t="shared" si="20"/>
        <v>37890</v>
      </c>
      <c r="I317" s="60">
        <f t="shared" si="21"/>
        <v>189450000</v>
      </c>
      <c r="J317" s="62">
        <f t="shared" si="22"/>
        <v>10502747200</v>
      </c>
      <c r="K317" s="65">
        <f>J317-(R317*1000000)</f>
        <v>1380847200</v>
      </c>
      <c r="L317" s="66">
        <f t="shared" si="23"/>
        <v>1.6024686085644655</v>
      </c>
      <c r="M317" s="43">
        <f>(J317/(O317*1000000))-1</f>
        <v>5.2000000000000046E-2</v>
      </c>
      <c r="N317" s="63">
        <f>(Q317*1000000)+I317</f>
        <v>1051150000</v>
      </c>
      <c r="O317">
        <v>9983.6</v>
      </c>
      <c r="P317">
        <v>5.2000000000000005E-2</v>
      </c>
      <c r="Q317">
        <v>861.7</v>
      </c>
      <c r="R317">
        <f t="shared" si="24"/>
        <v>9121.9</v>
      </c>
      <c r="S317">
        <v>-0.113</v>
      </c>
      <c r="T317">
        <v>13099.1</v>
      </c>
      <c r="U317">
        <v>9121.9</v>
      </c>
    </row>
    <row r="318" spans="5:21" x14ac:dyDescent="0.3">
      <c r="E318" t="s">
        <v>642</v>
      </c>
      <c r="F318" t="s">
        <v>643</v>
      </c>
      <c r="G318">
        <v>9700</v>
      </c>
      <c r="H318">
        <f t="shared" si="20"/>
        <v>8730</v>
      </c>
      <c r="I318" s="60">
        <f t="shared" si="21"/>
        <v>43650000</v>
      </c>
      <c r="J318" s="62">
        <f t="shared" si="22"/>
        <v>10469083200</v>
      </c>
      <c r="K318" s="65">
        <f>J318-(R318*1000000)</f>
        <v>569183200</v>
      </c>
      <c r="L318" s="66">
        <f t="shared" si="23"/>
        <v>11.009346228239846</v>
      </c>
      <c r="M318" s="43">
        <f>(J318/(O318*1000000))-1</f>
        <v>5.2000000000000046E-2</v>
      </c>
      <c r="N318" s="63">
        <f>(Q318*1000000)+I318</f>
        <v>95350000</v>
      </c>
      <c r="O318">
        <v>9951.6</v>
      </c>
      <c r="P318">
        <v>9.0000000000000011E-3</v>
      </c>
      <c r="Q318">
        <v>51.7</v>
      </c>
      <c r="R318">
        <f t="shared" si="24"/>
        <v>9899.9</v>
      </c>
      <c r="S318">
        <v>-0.44500000000000001</v>
      </c>
      <c r="T318">
        <v>3796.8</v>
      </c>
      <c r="U318">
        <v>636.70000000000005</v>
      </c>
    </row>
    <row r="319" spans="5:21" x14ac:dyDescent="0.3">
      <c r="E319" t="s">
        <v>644</v>
      </c>
      <c r="F319" t="s">
        <v>645</v>
      </c>
      <c r="G319">
        <v>17900</v>
      </c>
      <c r="H319">
        <f t="shared" si="20"/>
        <v>16110</v>
      </c>
      <c r="I319" s="60">
        <f t="shared" si="21"/>
        <v>80550000</v>
      </c>
      <c r="J319" s="62">
        <f t="shared" si="22"/>
        <v>10350312400</v>
      </c>
      <c r="K319" s="65">
        <f>J319-(R319*1000000)</f>
        <v>74612400</v>
      </c>
      <c r="L319" s="66">
        <f t="shared" si="23"/>
        <v>-0.17073775743707093</v>
      </c>
      <c r="M319" s="43">
        <f>(J319/(O319*1000000))-1</f>
        <v>5.2000000000000046E-2</v>
      </c>
      <c r="N319" s="63">
        <f>(Q319*1000000)+I319</f>
        <v>-356450000</v>
      </c>
      <c r="O319">
        <v>9838.7000000000007</v>
      </c>
      <c r="P319">
        <v>5.5999999999999994E-2</v>
      </c>
      <c r="Q319">
        <v>-437</v>
      </c>
      <c r="R319">
        <f t="shared" si="24"/>
        <v>10275.700000000001</v>
      </c>
      <c r="S319">
        <v>-7.0030000000000001</v>
      </c>
      <c r="T319">
        <v>3773.8</v>
      </c>
      <c r="U319">
        <v>258.39999999999998</v>
      </c>
    </row>
    <row r="320" spans="5:21" x14ac:dyDescent="0.3">
      <c r="E320" t="s">
        <v>646</v>
      </c>
      <c r="F320" t="s">
        <v>647</v>
      </c>
      <c r="G320">
        <v>32400</v>
      </c>
      <c r="H320">
        <f t="shared" si="20"/>
        <v>29160</v>
      </c>
      <c r="I320" s="60">
        <f t="shared" si="21"/>
        <v>145800000</v>
      </c>
      <c r="J320" s="62">
        <f t="shared" si="22"/>
        <v>10341160000</v>
      </c>
      <c r="K320" s="65">
        <f>J320-(R320*1000000)</f>
        <v>872160000</v>
      </c>
      <c r="L320" s="66">
        <f t="shared" si="23"/>
        <v>2.4159556786703602</v>
      </c>
      <c r="M320" s="43">
        <f>(J320/(O320*1000000))-1</f>
        <v>5.2000000000000046E-2</v>
      </c>
      <c r="N320" s="63">
        <f>(Q320*1000000)+I320</f>
        <v>506800000</v>
      </c>
      <c r="O320">
        <v>9830</v>
      </c>
      <c r="P320">
        <v>-4.2000000000000003E-2</v>
      </c>
      <c r="Q320">
        <v>361</v>
      </c>
      <c r="R320">
        <f t="shared" si="24"/>
        <v>9469</v>
      </c>
      <c r="S320">
        <v>0.85099999999999998</v>
      </c>
      <c r="T320">
        <v>14874</v>
      </c>
      <c r="U320">
        <v>7307.6</v>
      </c>
    </row>
    <row r="321" spans="5:21" x14ac:dyDescent="0.3">
      <c r="E321" t="s">
        <v>648</v>
      </c>
      <c r="F321" t="s">
        <v>649</v>
      </c>
      <c r="G321">
        <v>32000</v>
      </c>
      <c r="H321">
        <f t="shared" si="20"/>
        <v>28800</v>
      </c>
      <c r="I321" s="60">
        <f t="shared" si="21"/>
        <v>144000000</v>
      </c>
      <c r="J321" s="62">
        <f t="shared" si="22"/>
        <v>10333796000</v>
      </c>
      <c r="K321" s="65">
        <f>J321-(R321*1000000)</f>
        <v>2181796000</v>
      </c>
      <c r="L321" s="66">
        <f t="shared" si="23"/>
        <v>1.3056828246558947</v>
      </c>
      <c r="M321" s="43">
        <f>(J321/(O321*1000000))-1</f>
        <v>5.2000000000000046E-2</v>
      </c>
      <c r="N321" s="63">
        <f>(Q321*1000000)+I321</f>
        <v>1815000000</v>
      </c>
      <c r="O321">
        <v>9823</v>
      </c>
      <c r="P321">
        <v>8.5999999999999993E-2</v>
      </c>
      <c r="Q321">
        <v>1671</v>
      </c>
      <c r="R321">
        <f t="shared" si="24"/>
        <v>8152</v>
      </c>
      <c r="S321">
        <v>15.067</v>
      </c>
      <c r="T321">
        <v>20999</v>
      </c>
      <c r="U321">
        <v>53367.4</v>
      </c>
    </row>
    <row r="322" spans="5:21" x14ac:dyDescent="0.3">
      <c r="E322" t="s">
        <v>650</v>
      </c>
      <c r="F322" t="s">
        <v>651</v>
      </c>
      <c r="G322">
        <v>2650</v>
      </c>
      <c r="H322">
        <f t="shared" si="20"/>
        <v>2385</v>
      </c>
      <c r="I322" s="60">
        <f t="shared" si="21"/>
        <v>11925000</v>
      </c>
      <c r="J322" s="62">
        <f t="shared" si="22"/>
        <v>10332744000</v>
      </c>
      <c r="K322" s="65">
        <f>J322-(R322*1000000)</f>
        <v>808744000</v>
      </c>
      <c r="L322" s="66">
        <f t="shared" si="23"/>
        <v>2.7139060402684563</v>
      </c>
      <c r="M322" s="43">
        <f>(J322/(O322*1000000))-1</f>
        <v>5.2000000000000046E-2</v>
      </c>
      <c r="N322" s="63">
        <f>(Q322*1000000)+I322</f>
        <v>309925000</v>
      </c>
      <c r="O322">
        <v>9822</v>
      </c>
      <c r="P322">
        <v>0.161</v>
      </c>
      <c r="Q322">
        <v>298</v>
      </c>
      <c r="R322">
        <f t="shared" si="24"/>
        <v>9524</v>
      </c>
      <c r="S322">
        <v>0.30099999999999999</v>
      </c>
      <c r="T322">
        <v>14266</v>
      </c>
      <c r="U322">
        <v>4736.6000000000004</v>
      </c>
    </row>
    <row r="323" spans="5:21" x14ac:dyDescent="0.3">
      <c r="E323" t="s">
        <v>652</v>
      </c>
      <c r="F323" t="s">
        <v>653</v>
      </c>
      <c r="G323">
        <v>62091</v>
      </c>
      <c r="H323">
        <f t="shared" si="20"/>
        <v>55881.9</v>
      </c>
      <c r="I323" s="60">
        <f t="shared" si="21"/>
        <v>279409500</v>
      </c>
      <c r="J323" s="62">
        <f t="shared" si="22"/>
        <v>10310757200</v>
      </c>
      <c r="K323" s="65">
        <f>J323-(R323*1000000)</f>
        <v>700057200</v>
      </c>
      <c r="L323" s="66">
        <f t="shared" si="23"/>
        <v>3.6767710084033611</v>
      </c>
      <c r="M323" s="43">
        <f>(J323/(O323*1000000))-1</f>
        <v>5.2000000000000046E-2</v>
      </c>
      <c r="N323" s="63">
        <f>(Q323*1000000)+I323</f>
        <v>469809500</v>
      </c>
      <c r="O323">
        <v>9801.1</v>
      </c>
      <c r="P323">
        <v>-5.5999999999999994E-2</v>
      </c>
      <c r="Q323">
        <v>190.4</v>
      </c>
      <c r="R323">
        <f t="shared" si="24"/>
        <v>9610.7000000000007</v>
      </c>
      <c r="S323">
        <v>-0.55400000000000005</v>
      </c>
      <c r="T323">
        <v>6721.6</v>
      </c>
      <c r="U323">
        <v>6413.4</v>
      </c>
    </row>
    <row r="324" spans="5:21" x14ac:dyDescent="0.3">
      <c r="E324" t="s">
        <v>654</v>
      </c>
      <c r="F324" t="s">
        <v>655</v>
      </c>
      <c r="G324">
        <v>54000</v>
      </c>
      <c r="H324">
        <f t="shared" ref="H324:H387" si="25">G324-(G324*0.1)</f>
        <v>48600</v>
      </c>
      <c r="I324" s="60">
        <f t="shared" ref="I324:I387" si="26">(G324*0.1)*45000</f>
        <v>243000000</v>
      </c>
      <c r="J324" s="62">
        <f t="shared" ref="J324:J387" si="27">((O324+(O324*0.052))*1000000)</f>
        <v>10219548800</v>
      </c>
      <c r="K324" s="65">
        <f>J324-(R324*1000000)</f>
        <v>1124048800</v>
      </c>
      <c r="L324" s="66">
        <f t="shared" ref="L324:L387" si="28">K324/(Q324*1000000)</f>
        <v>1.8162042333171757</v>
      </c>
      <c r="M324" s="43">
        <f>(J324/(O324*1000000))-1</f>
        <v>5.2000000000000046E-2</v>
      </c>
      <c r="N324" s="63">
        <f>(Q324*1000000)+I324</f>
        <v>861900000</v>
      </c>
      <c r="O324">
        <v>9714.4</v>
      </c>
      <c r="P324">
        <v>0.23199999999999998</v>
      </c>
      <c r="Q324">
        <v>618.9</v>
      </c>
      <c r="R324">
        <f t="shared" ref="R324:R387" si="29">O324-Q324</f>
        <v>9095.5</v>
      </c>
      <c r="S324">
        <v>6.9000000000000006E-2</v>
      </c>
      <c r="T324">
        <v>15620.3</v>
      </c>
      <c r="U324">
        <v>8087</v>
      </c>
    </row>
    <row r="325" spans="5:21" x14ac:dyDescent="0.3">
      <c r="E325" t="s">
        <v>656</v>
      </c>
      <c r="F325" t="s">
        <v>657</v>
      </c>
      <c r="G325">
        <v>13145</v>
      </c>
      <c r="H325">
        <f t="shared" si="25"/>
        <v>11830.5</v>
      </c>
      <c r="I325" s="60">
        <f t="shared" si="26"/>
        <v>59152500</v>
      </c>
      <c r="J325" s="62">
        <f t="shared" si="27"/>
        <v>10200192000</v>
      </c>
      <c r="K325" s="65">
        <f>J325-(R325*1000000)</f>
        <v>1942192000</v>
      </c>
      <c r="L325" s="66">
        <f t="shared" si="28"/>
        <v>1.3506203059805284</v>
      </c>
      <c r="M325" s="43">
        <f>(J325/(O325*1000000))-1</f>
        <v>5.2000000000000046E-2</v>
      </c>
      <c r="N325" s="63">
        <f>(Q325*1000000)+I325</f>
        <v>1497152500</v>
      </c>
      <c r="O325">
        <v>9696</v>
      </c>
      <c r="P325">
        <v>6.7000000000000004E-2</v>
      </c>
      <c r="Q325">
        <v>1438</v>
      </c>
      <c r="R325">
        <f t="shared" si="29"/>
        <v>8258</v>
      </c>
      <c r="S325">
        <v>-8.5999999999999993E-2</v>
      </c>
      <c r="T325">
        <v>45326</v>
      </c>
      <c r="U325">
        <v>30002</v>
      </c>
    </row>
    <row r="326" spans="5:21" x14ac:dyDescent="0.3">
      <c r="E326" t="s">
        <v>658</v>
      </c>
      <c r="F326" t="s">
        <v>659</v>
      </c>
      <c r="G326">
        <v>29350</v>
      </c>
      <c r="H326">
        <f t="shared" si="25"/>
        <v>26415</v>
      </c>
      <c r="I326" s="60">
        <f t="shared" si="26"/>
        <v>132075000</v>
      </c>
      <c r="J326" s="62">
        <f t="shared" si="27"/>
        <v>10158953599.999998</v>
      </c>
      <c r="K326" s="65">
        <f>J326-(R326*1000000)</f>
        <v>1248553599.9999981</v>
      </c>
      <c r="L326" s="66">
        <f t="shared" si="28"/>
        <v>1.6727674169346169</v>
      </c>
      <c r="M326" s="43">
        <f>(J326/(O326*1000000))-1</f>
        <v>5.1999999999999824E-2</v>
      </c>
      <c r="N326" s="63">
        <f>(Q326*1000000)+I326</f>
        <v>878475000</v>
      </c>
      <c r="O326">
        <v>9656.7999999999993</v>
      </c>
      <c r="P326">
        <v>8.3000000000000004E-2</v>
      </c>
      <c r="Q326">
        <v>746.4</v>
      </c>
      <c r="R326">
        <f t="shared" si="29"/>
        <v>8910.4</v>
      </c>
      <c r="S326">
        <v>0.38800000000000001</v>
      </c>
      <c r="T326">
        <v>11863.7</v>
      </c>
      <c r="U326">
        <v>9164.1</v>
      </c>
    </row>
    <row r="327" spans="5:21" x14ac:dyDescent="0.3">
      <c r="E327" t="s">
        <v>660</v>
      </c>
      <c r="F327" t="s">
        <v>661</v>
      </c>
      <c r="G327">
        <v>13600</v>
      </c>
      <c r="H327">
        <f t="shared" si="25"/>
        <v>12240</v>
      </c>
      <c r="I327" s="60">
        <f t="shared" si="26"/>
        <v>61200000</v>
      </c>
      <c r="J327" s="62">
        <f t="shared" si="27"/>
        <v>10085839600</v>
      </c>
      <c r="K327" s="65">
        <f>J327-(R327*1000000)</f>
        <v>968539600</v>
      </c>
      <c r="L327" s="66">
        <f t="shared" si="28"/>
        <v>2.0607225531914892</v>
      </c>
      <c r="M327" s="43">
        <f>(J327/(O327*1000000))-1</f>
        <v>5.2000000000000046E-2</v>
      </c>
      <c r="N327" s="63">
        <f>(Q327*1000000)+I327</f>
        <v>531200000</v>
      </c>
      <c r="O327">
        <v>9587.2999999999993</v>
      </c>
      <c r="P327">
        <v>0.29399999999999998</v>
      </c>
      <c r="Q327">
        <v>470</v>
      </c>
      <c r="R327">
        <f t="shared" si="29"/>
        <v>9117.2999999999993</v>
      </c>
      <c r="S327" t="s">
        <v>14</v>
      </c>
      <c r="T327">
        <v>20119.2</v>
      </c>
      <c r="U327">
        <v>10527.2</v>
      </c>
    </row>
    <row r="328" spans="5:21" x14ac:dyDescent="0.3">
      <c r="E328" t="s">
        <v>662</v>
      </c>
      <c r="F328" t="s">
        <v>663</v>
      </c>
      <c r="G328">
        <v>55500</v>
      </c>
      <c r="H328">
        <f t="shared" si="25"/>
        <v>49950</v>
      </c>
      <c r="I328" s="60">
        <f t="shared" si="26"/>
        <v>249750000</v>
      </c>
      <c r="J328" s="62">
        <f t="shared" si="27"/>
        <v>10078791200</v>
      </c>
      <c r="K328" s="65">
        <f>J328-(R328*1000000)</f>
        <v>921991199.99999809</v>
      </c>
      <c r="L328" s="66">
        <f t="shared" si="28"/>
        <v>2.1755337423312837</v>
      </c>
      <c r="M328" s="43">
        <f>(J328/(O328*1000000))-1</f>
        <v>5.2000000000000046E-2</v>
      </c>
      <c r="N328" s="63">
        <f>(Q328*1000000)+I328</f>
        <v>673550000</v>
      </c>
      <c r="O328">
        <v>9580.6</v>
      </c>
      <c r="P328">
        <v>2.2000000000000002E-2</v>
      </c>
      <c r="Q328">
        <v>423.8</v>
      </c>
      <c r="R328">
        <f t="shared" si="29"/>
        <v>9156.8000000000011</v>
      </c>
      <c r="S328">
        <v>-0.109</v>
      </c>
      <c r="T328">
        <v>9040.6</v>
      </c>
      <c r="U328">
        <v>12221.9</v>
      </c>
    </row>
    <row r="329" spans="5:21" x14ac:dyDescent="0.3">
      <c r="E329" t="s">
        <v>664</v>
      </c>
      <c r="F329" t="s">
        <v>665</v>
      </c>
      <c r="G329">
        <v>11993</v>
      </c>
      <c r="H329">
        <f t="shared" si="25"/>
        <v>10793.7</v>
      </c>
      <c r="I329" s="60">
        <f t="shared" si="26"/>
        <v>53968500</v>
      </c>
      <c r="J329" s="62">
        <f t="shared" si="27"/>
        <v>10064063200</v>
      </c>
      <c r="K329" s="65">
        <f>J329-(R329*1000000)</f>
        <v>516263199.99999809</v>
      </c>
      <c r="L329" s="66">
        <f t="shared" si="28"/>
        <v>27.460808510638195</v>
      </c>
      <c r="M329" s="43">
        <f>(J329/(O329*1000000))-1</f>
        <v>5.2000000000000046E-2</v>
      </c>
      <c r="N329" s="63">
        <f>(Q329*1000000)+I329</f>
        <v>72768500</v>
      </c>
      <c r="O329">
        <v>9566.6</v>
      </c>
      <c r="P329">
        <v>2.6000000000000002E-2</v>
      </c>
      <c r="Q329">
        <v>18.8</v>
      </c>
      <c r="R329">
        <f t="shared" si="29"/>
        <v>9547.8000000000011</v>
      </c>
      <c r="S329">
        <v>-0.98799999999999999</v>
      </c>
      <c r="T329">
        <v>33613.800000000003</v>
      </c>
      <c r="U329">
        <v>14708</v>
      </c>
    </row>
    <row r="330" spans="5:21" x14ac:dyDescent="0.3">
      <c r="E330" t="s">
        <v>666</v>
      </c>
      <c r="F330" t="s">
        <v>667</v>
      </c>
      <c r="G330">
        <v>20100</v>
      </c>
      <c r="H330">
        <f t="shared" si="25"/>
        <v>18090</v>
      </c>
      <c r="I330" s="60">
        <f t="shared" si="26"/>
        <v>90450000</v>
      </c>
      <c r="J330" s="62">
        <f t="shared" si="27"/>
        <v>10042076400</v>
      </c>
      <c r="K330" s="65">
        <f>J330-(R330*1000000)</f>
        <v>1508476400</v>
      </c>
      <c r="L330" s="66">
        <f t="shared" si="28"/>
        <v>1.4904420511807133</v>
      </c>
      <c r="M330" s="43">
        <f>(J330/(O330*1000000))-1</f>
        <v>5.2000000000000046E-2</v>
      </c>
      <c r="N330" s="63">
        <f>(Q330*1000000)+I330</f>
        <v>1102550000</v>
      </c>
      <c r="O330">
        <v>9545.7000000000007</v>
      </c>
      <c r="P330">
        <v>4.0999999999999995E-2</v>
      </c>
      <c r="Q330">
        <v>1012.1</v>
      </c>
      <c r="R330">
        <f t="shared" si="29"/>
        <v>8533.6</v>
      </c>
      <c r="S330">
        <v>0.19500000000000001</v>
      </c>
      <c r="T330">
        <v>8142.3</v>
      </c>
      <c r="U330">
        <v>23976.799999999999</v>
      </c>
    </row>
    <row r="331" spans="5:21" x14ac:dyDescent="0.3">
      <c r="E331" t="s">
        <v>668</v>
      </c>
      <c r="F331" t="s">
        <v>669</v>
      </c>
      <c r="G331">
        <v>64325</v>
      </c>
      <c r="H331">
        <f t="shared" si="25"/>
        <v>57892.5</v>
      </c>
      <c r="I331" s="60">
        <f t="shared" si="26"/>
        <v>289462500</v>
      </c>
      <c r="J331" s="62">
        <f t="shared" si="27"/>
        <v>10032292800</v>
      </c>
      <c r="K331" s="65">
        <f>J331-(R331*1000000)</f>
        <v>1820392800</v>
      </c>
      <c r="L331" s="66">
        <f t="shared" si="28"/>
        <v>1.3744000000000001</v>
      </c>
      <c r="M331" s="43">
        <f>(J331/(O331*1000000))-1</f>
        <v>5.2000000000000046E-2</v>
      </c>
      <c r="N331" s="63">
        <f>(Q331*1000000)+I331</f>
        <v>1613962500</v>
      </c>
      <c r="O331">
        <v>9536.4</v>
      </c>
      <c r="P331">
        <v>6.2E-2</v>
      </c>
      <c r="Q331">
        <v>1324.5</v>
      </c>
      <c r="R331">
        <f t="shared" si="29"/>
        <v>8211.9</v>
      </c>
      <c r="S331">
        <v>0.16800000000000001</v>
      </c>
      <c r="T331">
        <v>7980.8</v>
      </c>
      <c r="U331">
        <v>30438.400000000001</v>
      </c>
    </row>
    <row r="332" spans="5:21" x14ac:dyDescent="0.3">
      <c r="E332" t="s">
        <v>670</v>
      </c>
      <c r="F332" t="s">
        <v>671</v>
      </c>
      <c r="G332">
        <v>2282</v>
      </c>
      <c r="H332">
        <f t="shared" si="25"/>
        <v>2053.8000000000002</v>
      </c>
      <c r="I332" s="60">
        <f t="shared" si="26"/>
        <v>10269000</v>
      </c>
      <c r="J332" s="62">
        <f t="shared" si="27"/>
        <v>10006624000</v>
      </c>
      <c r="K332" s="65">
        <f>J332-(R332*1000000)</f>
        <v>504624000</v>
      </c>
      <c r="L332" s="66">
        <f t="shared" si="28"/>
        <v>50.462400000000002</v>
      </c>
      <c r="M332" s="43">
        <f>(J332/(O332*1000000))-1</f>
        <v>5.2000000000000046E-2</v>
      </c>
      <c r="N332" s="63">
        <f>(Q332*1000000)+I332</f>
        <v>20269000</v>
      </c>
      <c r="O332">
        <v>9512</v>
      </c>
      <c r="P332">
        <v>8.6999999999999994E-2</v>
      </c>
      <c r="Q332">
        <v>10</v>
      </c>
      <c r="R332">
        <f t="shared" si="29"/>
        <v>9502</v>
      </c>
      <c r="S332" t="s">
        <v>14</v>
      </c>
      <c r="T332">
        <v>16062</v>
      </c>
      <c r="U332" t="s">
        <v>14</v>
      </c>
    </row>
    <row r="333" spans="5:21" x14ac:dyDescent="0.3">
      <c r="E333" t="s">
        <v>672</v>
      </c>
      <c r="F333" t="s">
        <v>673</v>
      </c>
      <c r="G333">
        <v>38000</v>
      </c>
      <c r="H333">
        <f t="shared" si="25"/>
        <v>34200</v>
      </c>
      <c r="I333" s="60">
        <f t="shared" si="26"/>
        <v>171000000</v>
      </c>
      <c r="J333" s="62">
        <f t="shared" si="27"/>
        <v>9998208000</v>
      </c>
      <c r="K333" s="65">
        <f>J333-(R333*1000000)</f>
        <v>269208000</v>
      </c>
      <c r="L333" s="66">
        <f t="shared" si="28"/>
        <v>-1.19648</v>
      </c>
      <c r="M333" s="43">
        <f>(J333/(O333*1000000))-1</f>
        <v>5.2000000000000046E-2</v>
      </c>
      <c r="N333" s="63">
        <f>(Q333*1000000)+I333</f>
        <v>-54000000</v>
      </c>
      <c r="O333">
        <v>9504</v>
      </c>
      <c r="P333">
        <v>0.08</v>
      </c>
      <c r="Q333">
        <v>-225</v>
      </c>
      <c r="R333">
        <f t="shared" si="29"/>
        <v>9729</v>
      </c>
      <c r="S333">
        <v>-1.6879999999999999</v>
      </c>
      <c r="T333">
        <v>21382</v>
      </c>
      <c r="U333">
        <v>1457.8</v>
      </c>
    </row>
    <row r="334" spans="5:21" x14ac:dyDescent="0.3">
      <c r="E334" t="s">
        <v>674</v>
      </c>
      <c r="F334" t="s">
        <v>675</v>
      </c>
      <c r="G334">
        <v>19000</v>
      </c>
      <c r="H334">
        <f t="shared" si="25"/>
        <v>17100</v>
      </c>
      <c r="I334" s="60">
        <f t="shared" si="26"/>
        <v>85500000</v>
      </c>
      <c r="J334" s="62">
        <f t="shared" si="27"/>
        <v>9991896000</v>
      </c>
      <c r="K334" s="65">
        <f>J334-(R334*1000000)</f>
        <v>1498896000</v>
      </c>
      <c r="L334" s="66">
        <f t="shared" si="28"/>
        <v>1.4914388059701493</v>
      </c>
      <c r="M334" s="43">
        <f>(J334/(O334*1000000))-1</f>
        <v>5.2000000000000046E-2</v>
      </c>
      <c r="N334" s="63">
        <f>(Q334*1000000)+I334</f>
        <v>1090500000</v>
      </c>
      <c r="O334">
        <v>9498</v>
      </c>
      <c r="P334">
        <v>-0.21199999999999999</v>
      </c>
      <c r="Q334">
        <v>1005</v>
      </c>
      <c r="R334">
        <f t="shared" si="29"/>
        <v>8493</v>
      </c>
      <c r="S334">
        <v>-0.314</v>
      </c>
      <c r="T334">
        <v>38327</v>
      </c>
      <c r="U334">
        <v>24767.200000000001</v>
      </c>
    </row>
    <row r="335" spans="5:21" x14ac:dyDescent="0.3">
      <c r="E335" t="s">
        <v>676</v>
      </c>
      <c r="F335" t="s">
        <v>677</v>
      </c>
      <c r="G335">
        <v>3177</v>
      </c>
      <c r="H335">
        <f t="shared" si="25"/>
        <v>2859.3</v>
      </c>
      <c r="I335" s="60">
        <f t="shared" si="26"/>
        <v>14296500.000000002</v>
      </c>
      <c r="J335" s="62">
        <f t="shared" si="27"/>
        <v>9904580000</v>
      </c>
      <c r="K335" s="65">
        <f>J335-(R335*1000000)</f>
        <v>1467580000</v>
      </c>
      <c r="L335" s="66">
        <f t="shared" si="28"/>
        <v>1.5005930470347648</v>
      </c>
      <c r="M335" s="43">
        <f>(J335/(O335*1000000))-1</f>
        <v>5.2000000000000046E-2</v>
      </c>
      <c r="N335" s="63">
        <f>(Q335*1000000)+I335</f>
        <v>992296500</v>
      </c>
      <c r="O335">
        <v>9415</v>
      </c>
      <c r="P335">
        <v>0.72599999999999998</v>
      </c>
      <c r="Q335">
        <v>978</v>
      </c>
      <c r="R335">
        <f t="shared" si="29"/>
        <v>8437</v>
      </c>
      <c r="S335">
        <v>0.17399999999999999</v>
      </c>
      <c r="T335">
        <v>17903</v>
      </c>
      <c r="U335">
        <v>25639.3</v>
      </c>
    </row>
    <row r="336" spans="5:21" x14ac:dyDescent="0.3">
      <c r="E336" t="s">
        <v>678</v>
      </c>
      <c r="F336" t="s">
        <v>679</v>
      </c>
      <c r="G336">
        <v>20000</v>
      </c>
      <c r="H336">
        <f t="shared" si="25"/>
        <v>18000</v>
      </c>
      <c r="I336" s="60">
        <f t="shared" si="26"/>
        <v>90000000</v>
      </c>
      <c r="J336" s="62">
        <f t="shared" si="27"/>
        <v>9886696000</v>
      </c>
      <c r="K336" s="65">
        <f>J336-(R336*1000000)</f>
        <v>319896000</v>
      </c>
      <c r="L336" s="66">
        <f t="shared" si="28"/>
        <v>-1.8951184834123223</v>
      </c>
      <c r="M336" s="43">
        <f>(J336/(O336*1000000))-1</f>
        <v>5.2000000000000046E-2</v>
      </c>
      <c r="N336" s="63">
        <f>(Q336*1000000)+I336</f>
        <v>-78800000</v>
      </c>
      <c r="O336">
        <v>9398</v>
      </c>
      <c r="P336">
        <v>0.22800000000000001</v>
      </c>
      <c r="Q336">
        <v>-168.8</v>
      </c>
      <c r="R336">
        <f t="shared" si="29"/>
        <v>9566.7999999999993</v>
      </c>
      <c r="S336" t="s">
        <v>14</v>
      </c>
      <c r="T336">
        <v>22630.2</v>
      </c>
      <c r="U336">
        <v>8639.5</v>
      </c>
    </row>
    <row r="337" spans="5:21" x14ac:dyDescent="0.3">
      <c r="E337" t="s">
        <v>680</v>
      </c>
      <c r="F337" t="s">
        <v>681</v>
      </c>
      <c r="G337">
        <v>21200</v>
      </c>
      <c r="H337">
        <f t="shared" si="25"/>
        <v>19080</v>
      </c>
      <c r="I337" s="60">
        <f t="shared" si="26"/>
        <v>95400000</v>
      </c>
      <c r="J337" s="62">
        <f t="shared" si="27"/>
        <v>9838304000</v>
      </c>
      <c r="K337" s="65">
        <f>J337-(R337*1000000)</f>
        <v>771804000</v>
      </c>
      <c r="L337" s="66">
        <f t="shared" si="28"/>
        <v>2.7033415061295973</v>
      </c>
      <c r="M337" s="43">
        <f>(J337/(O337*1000000))-1</f>
        <v>5.2000000000000046E-2</v>
      </c>
      <c r="N337" s="63">
        <f>(Q337*1000000)+I337</f>
        <v>380900000</v>
      </c>
      <c r="O337">
        <v>9352</v>
      </c>
      <c r="P337">
        <v>0.126</v>
      </c>
      <c r="Q337">
        <v>285.5</v>
      </c>
      <c r="R337">
        <f t="shared" si="29"/>
        <v>9066.5</v>
      </c>
      <c r="S337">
        <v>0.53200000000000003</v>
      </c>
      <c r="T337">
        <v>7626.4</v>
      </c>
      <c r="U337">
        <v>5335.4</v>
      </c>
    </row>
    <row r="338" spans="5:21" x14ac:dyDescent="0.3">
      <c r="E338" t="s">
        <v>682</v>
      </c>
      <c r="F338" t="s">
        <v>683</v>
      </c>
      <c r="G338">
        <v>6314</v>
      </c>
      <c r="H338">
        <f t="shared" si="25"/>
        <v>5682.6</v>
      </c>
      <c r="I338" s="60">
        <f t="shared" si="26"/>
        <v>28413000.000000004</v>
      </c>
      <c r="J338" s="62">
        <f t="shared" si="27"/>
        <v>9833254400.0000019</v>
      </c>
      <c r="K338" s="65">
        <f>J338-(R338*1000000)</f>
        <v>763354400</v>
      </c>
      <c r="L338" s="66">
        <f t="shared" si="28"/>
        <v>2.7528106743598992</v>
      </c>
      <c r="M338" s="43">
        <f>(J338/(O338*1000000))-1</f>
        <v>5.2000000000000268E-2</v>
      </c>
      <c r="N338" s="63">
        <f>(Q338*1000000)+I338</f>
        <v>305713000</v>
      </c>
      <c r="O338">
        <v>9347.2000000000007</v>
      </c>
      <c r="P338">
        <v>7.0000000000000007E-2</v>
      </c>
      <c r="Q338">
        <v>277.3</v>
      </c>
      <c r="R338">
        <f t="shared" si="29"/>
        <v>9069.9000000000015</v>
      </c>
      <c r="S338">
        <v>-0.67900000000000005</v>
      </c>
      <c r="T338">
        <v>43913.4</v>
      </c>
      <c r="U338" t="s">
        <v>14</v>
      </c>
    </row>
    <row r="339" spans="5:21" x14ac:dyDescent="0.3">
      <c r="E339" t="s">
        <v>684</v>
      </c>
      <c r="F339" t="s">
        <v>685</v>
      </c>
      <c r="G339">
        <v>5275</v>
      </c>
      <c r="H339">
        <f t="shared" si="25"/>
        <v>4747.5</v>
      </c>
      <c r="I339" s="60">
        <f t="shared" si="26"/>
        <v>23737500</v>
      </c>
      <c r="J339" s="62">
        <f t="shared" si="27"/>
        <v>9619488000</v>
      </c>
      <c r="K339" s="65">
        <f>J339-(R339*1000000)</f>
        <v>421488000</v>
      </c>
      <c r="L339" s="66">
        <f t="shared" si="28"/>
        <v>-7.8053333333333335</v>
      </c>
      <c r="M339" s="43">
        <f>(J339/(O339*1000000))-1</f>
        <v>5.2000000000000046E-2</v>
      </c>
      <c r="N339" s="63">
        <f>(Q339*1000000)+I339</f>
        <v>-30262500</v>
      </c>
      <c r="O339">
        <v>9144</v>
      </c>
      <c r="P339">
        <v>0.68400000000000005</v>
      </c>
      <c r="Q339">
        <v>-54</v>
      </c>
      <c r="R339">
        <f t="shared" si="29"/>
        <v>9198</v>
      </c>
      <c r="S339" t="s">
        <v>14</v>
      </c>
      <c r="T339">
        <v>26024</v>
      </c>
      <c r="U339">
        <v>12647.8</v>
      </c>
    </row>
    <row r="340" spans="5:21" x14ac:dyDescent="0.3">
      <c r="E340" t="s">
        <v>686</v>
      </c>
      <c r="F340" t="s">
        <v>687</v>
      </c>
      <c r="G340">
        <v>25600</v>
      </c>
      <c r="H340">
        <f t="shared" si="25"/>
        <v>23040</v>
      </c>
      <c r="I340" s="60">
        <f t="shared" si="26"/>
        <v>115200000</v>
      </c>
      <c r="J340" s="62">
        <f t="shared" si="27"/>
        <v>9598448000</v>
      </c>
      <c r="K340" s="65">
        <f>J340-(R340*1000000)</f>
        <v>639448000</v>
      </c>
      <c r="L340" s="66">
        <f t="shared" si="28"/>
        <v>3.8754424242424244</v>
      </c>
      <c r="M340" s="43">
        <f>(J340/(O340*1000000))-1</f>
        <v>5.2000000000000046E-2</v>
      </c>
      <c r="N340" s="63">
        <f>(Q340*1000000)+I340</f>
        <v>280200000</v>
      </c>
      <c r="O340">
        <v>9124</v>
      </c>
      <c r="P340">
        <v>3.1E-2</v>
      </c>
      <c r="Q340">
        <v>165</v>
      </c>
      <c r="R340">
        <f t="shared" si="29"/>
        <v>8959</v>
      </c>
      <c r="S340">
        <v>-0.54300000000000004</v>
      </c>
      <c r="T340">
        <v>19149</v>
      </c>
      <c r="U340">
        <v>2646.2</v>
      </c>
    </row>
    <row r="341" spans="5:21" x14ac:dyDescent="0.3">
      <c r="E341" t="s">
        <v>688</v>
      </c>
      <c r="F341" t="s">
        <v>689</v>
      </c>
      <c r="G341">
        <v>21357</v>
      </c>
      <c r="H341">
        <f t="shared" si="25"/>
        <v>19221.3</v>
      </c>
      <c r="I341" s="60">
        <f t="shared" si="26"/>
        <v>96106500.000000015</v>
      </c>
      <c r="J341" s="62">
        <f t="shared" si="27"/>
        <v>9499560000</v>
      </c>
      <c r="K341" s="65">
        <f>J341-(R341*1000000)</f>
        <v>3060360000</v>
      </c>
      <c r="L341" s="66">
        <f t="shared" si="28"/>
        <v>1.1812413154238073</v>
      </c>
      <c r="M341" s="43">
        <f>(J341/(O341*1000000))-1</f>
        <v>5.2000000000000046E-2</v>
      </c>
      <c r="N341" s="63">
        <f>(Q341*1000000)+I341</f>
        <v>2686906500</v>
      </c>
      <c r="O341">
        <v>9030</v>
      </c>
      <c r="P341">
        <v>0.23699999999999999</v>
      </c>
      <c r="Q341">
        <v>2590.8000000000002</v>
      </c>
      <c r="R341">
        <f t="shared" si="29"/>
        <v>6439.2</v>
      </c>
      <c r="S341">
        <v>0.52900000000000003</v>
      </c>
      <c r="T341">
        <v>18768.7</v>
      </c>
      <c r="U341">
        <v>130034</v>
      </c>
    </row>
    <row r="342" spans="5:21" x14ac:dyDescent="0.3">
      <c r="E342" t="s">
        <v>690</v>
      </c>
      <c r="F342" t="s">
        <v>691</v>
      </c>
      <c r="G342">
        <v>20000</v>
      </c>
      <c r="H342">
        <f t="shared" si="25"/>
        <v>18000</v>
      </c>
      <c r="I342" s="60">
        <f t="shared" si="26"/>
        <v>90000000</v>
      </c>
      <c r="J342" s="62">
        <f t="shared" si="27"/>
        <v>9494300000</v>
      </c>
      <c r="K342" s="65">
        <f>J342-(R342*1000000)</f>
        <v>937300000</v>
      </c>
      <c r="L342" s="66">
        <f t="shared" si="28"/>
        <v>2.0027777777777778</v>
      </c>
      <c r="M342" s="43">
        <f>(J342/(O342*1000000))-1</f>
        <v>5.2000000000000046E-2</v>
      </c>
      <c r="N342" s="63">
        <f>(Q342*1000000)+I342</f>
        <v>558000000</v>
      </c>
      <c r="O342">
        <v>9025</v>
      </c>
      <c r="P342">
        <v>0.04</v>
      </c>
      <c r="Q342">
        <v>468</v>
      </c>
      <c r="R342">
        <f t="shared" si="29"/>
        <v>8557</v>
      </c>
      <c r="S342">
        <v>0.26100000000000001</v>
      </c>
      <c r="T342">
        <v>4760</v>
      </c>
      <c r="U342" t="s">
        <v>14</v>
      </c>
    </row>
    <row r="343" spans="5:21" x14ac:dyDescent="0.3">
      <c r="E343" t="s">
        <v>692</v>
      </c>
      <c r="F343" t="s">
        <v>693</v>
      </c>
      <c r="G343">
        <v>28000</v>
      </c>
      <c r="H343">
        <f t="shared" si="25"/>
        <v>25200</v>
      </c>
      <c r="I343" s="60">
        <f t="shared" si="26"/>
        <v>126000000</v>
      </c>
      <c r="J343" s="62">
        <f t="shared" si="27"/>
        <v>9493248000</v>
      </c>
      <c r="K343" s="65">
        <f>J343-(R343*1000000)</f>
        <v>-1044752000</v>
      </c>
      <c r="L343" s="66">
        <f t="shared" si="28"/>
        <v>0.6900607661822985</v>
      </c>
      <c r="M343" s="43">
        <f>(J343/(O343*1000000))-1</f>
        <v>5.2000000000000046E-2</v>
      </c>
      <c r="N343" s="63">
        <f>(Q343*1000000)+I343</f>
        <v>-1388000000</v>
      </c>
      <c r="O343">
        <v>9024</v>
      </c>
      <c r="P343">
        <v>0.109</v>
      </c>
      <c r="Q343">
        <v>-1514</v>
      </c>
      <c r="R343">
        <f t="shared" si="29"/>
        <v>10538</v>
      </c>
      <c r="S343" t="s">
        <v>14</v>
      </c>
      <c r="T343">
        <v>16346</v>
      </c>
      <c r="U343">
        <v>7286.8</v>
      </c>
    </row>
    <row r="344" spans="5:21" x14ac:dyDescent="0.3">
      <c r="E344" t="s">
        <v>694</v>
      </c>
      <c r="F344" t="s">
        <v>695</v>
      </c>
      <c r="G344">
        <v>1260</v>
      </c>
      <c r="H344">
        <f t="shared" si="25"/>
        <v>1134</v>
      </c>
      <c r="I344" s="60">
        <f t="shared" si="26"/>
        <v>5670000</v>
      </c>
      <c r="J344" s="62">
        <f t="shared" si="27"/>
        <v>9431180000</v>
      </c>
      <c r="K344" s="65">
        <f>J344-(R344*1000000)</f>
        <v>1331180000</v>
      </c>
      <c r="L344" s="66">
        <f t="shared" si="28"/>
        <v>1.538936416184971</v>
      </c>
      <c r="M344" s="43">
        <f>(J344/(O344*1000000))-1</f>
        <v>5.2000000000000046E-2</v>
      </c>
      <c r="N344" s="63">
        <f>(Q344*1000000)+I344</f>
        <v>870670000</v>
      </c>
      <c r="O344">
        <v>8965</v>
      </c>
      <c r="P344" t="s">
        <v>14</v>
      </c>
      <c r="Q344">
        <v>865</v>
      </c>
      <c r="R344">
        <f t="shared" si="29"/>
        <v>8100</v>
      </c>
      <c r="S344" t="s">
        <v>14</v>
      </c>
      <c r="T344">
        <v>206294</v>
      </c>
      <c r="U344">
        <v>4230.2</v>
      </c>
    </row>
    <row r="345" spans="5:21" x14ac:dyDescent="0.3">
      <c r="E345" t="s">
        <v>696</v>
      </c>
      <c r="F345" t="s">
        <v>697</v>
      </c>
      <c r="G345">
        <v>6000</v>
      </c>
      <c r="H345">
        <f t="shared" si="25"/>
        <v>5400</v>
      </c>
      <c r="I345" s="60">
        <f t="shared" si="26"/>
        <v>27000000</v>
      </c>
      <c r="J345" s="62">
        <f t="shared" si="27"/>
        <v>9398568000</v>
      </c>
      <c r="K345" s="65">
        <f>J345-(R345*1000000)</f>
        <v>1339568000</v>
      </c>
      <c r="L345" s="66">
        <f t="shared" si="28"/>
        <v>1.5309348571428572</v>
      </c>
      <c r="M345" s="43">
        <f>(J345/(O345*1000000))-1</f>
        <v>5.2000000000000046E-2</v>
      </c>
      <c r="N345" s="63">
        <f>(Q345*1000000)+I345</f>
        <v>902000000</v>
      </c>
      <c r="O345">
        <v>8934</v>
      </c>
      <c r="P345">
        <v>-7.4999999999999997E-2</v>
      </c>
      <c r="Q345">
        <v>875</v>
      </c>
      <c r="R345">
        <f t="shared" si="29"/>
        <v>8059</v>
      </c>
      <c r="S345" t="s">
        <v>14</v>
      </c>
      <c r="T345">
        <v>154682</v>
      </c>
      <c r="U345">
        <v>7291</v>
      </c>
    </row>
    <row r="346" spans="5:21" x14ac:dyDescent="0.3">
      <c r="E346" t="s">
        <v>698</v>
      </c>
      <c r="F346" t="s">
        <v>699</v>
      </c>
      <c r="G346">
        <v>16150</v>
      </c>
      <c r="H346">
        <f t="shared" si="25"/>
        <v>14535</v>
      </c>
      <c r="I346" s="60">
        <f t="shared" si="26"/>
        <v>72675000</v>
      </c>
      <c r="J346" s="62">
        <f t="shared" si="27"/>
        <v>9394570400</v>
      </c>
      <c r="K346" s="65">
        <f>J346-(R346*1000000)</f>
        <v>1962170399.999999</v>
      </c>
      <c r="L346" s="66">
        <f t="shared" si="28"/>
        <v>1.3100349846441441</v>
      </c>
      <c r="M346" s="43">
        <f>(J346/(O346*1000000))-1</f>
        <v>5.2000000000000046E-2</v>
      </c>
      <c r="N346" s="63">
        <f>(Q346*1000000)+I346</f>
        <v>1570475000</v>
      </c>
      <c r="O346">
        <v>8930.2000000000007</v>
      </c>
      <c r="P346">
        <v>5.7999999999999996E-2</v>
      </c>
      <c r="Q346">
        <v>1497.8</v>
      </c>
      <c r="R346">
        <f t="shared" si="29"/>
        <v>7432.4000000000005</v>
      </c>
      <c r="S346">
        <v>-0.501</v>
      </c>
      <c r="T346">
        <v>19178.3</v>
      </c>
      <c r="U346">
        <v>41940.800000000003</v>
      </c>
    </row>
    <row r="347" spans="5:21" x14ac:dyDescent="0.3">
      <c r="E347" t="s">
        <v>700</v>
      </c>
      <c r="F347" t="s">
        <v>701</v>
      </c>
      <c r="G347">
        <v>169000</v>
      </c>
      <c r="H347">
        <f t="shared" si="25"/>
        <v>152100</v>
      </c>
      <c r="I347" s="60">
        <f t="shared" si="26"/>
        <v>760500000</v>
      </c>
      <c r="J347" s="62">
        <f t="shared" si="27"/>
        <v>9369112000</v>
      </c>
      <c r="K347" s="65">
        <f>J347-(R347*1000000)</f>
        <v>1227112000</v>
      </c>
      <c r="L347" s="66">
        <f t="shared" si="28"/>
        <v>1.6061675392670156</v>
      </c>
      <c r="M347" s="43">
        <f>(J347/(O347*1000000))-1</f>
        <v>5.2000000000000046E-2</v>
      </c>
      <c r="N347" s="63">
        <f>(Q347*1000000)+I347</f>
        <v>1524500000</v>
      </c>
      <c r="O347">
        <v>8906</v>
      </c>
      <c r="P347">
        <v>-2.6000000000000002E-2</v>
      </c>
      <c r="Q347">
        <v>764</v>
      </c>
      <c r="R347">
        <f t="shared" si="29"/>
        <v>8142</v>
      </c>
      <c r="S347">
        <v>-0.39300000000000002</v>
      </c>
      <c r="T347">
        <v>13995</v>
      </c>
      <c r="U347">
        <v>24292.799999999999</v>
      </c>
    </row>
    <row r="348" spans="5:21" x14ac:dyDescent="0.3">
      <c r="E348" t="s">
        <v>702</v>
      </c>
      <c r="F348" t="s">
        <v>703</v>
      </c>
      <c r="G348">
        <v>33000</v>
      </c>
      <c r="H348">
        <f t="shared" si="25"/>
        <v>29700</v>
      </c>
      <c r="I348" s="60">
        <f t="shared" si="26"/>
        <v>148500000</v>
      </c>
      <c r="J348" s="62">
        <f t="shared" si="27"/>
        <v>9310936400</v>
      </c>
      <c r="K348" s="65">
        <f>J348-(R348*1000000)</f>
        <v>-212763600</v>
      </c>
      <c r="L348" s="66">
        <f t="shared" si="28"/>
        <v>0.31614205052005945</v>
      </c>
      <c r="M348" s="43">
        <f>(J348/(O348*1000000))-1</f>
        <v>5.2000000000000046E-2</v>
      </c>
      <c r="N348" s="63">
        <f>(Q348*1000000)+I348</f>
        <v>-524500000</v>
      </c>
      <c r="O348">
        <v>8850.7000000000007</v>
      </c>
      <c r="P348">
        <v>-4.0999999999999995E-2</v>
      </c>
      <c r="Q348">
        <v>-673</v>
      </c>
      <c r="R348">
        <f t="shared" si="29"/>
        <v>9523.7000000000007</v>
      </c>
      <c r="S348">
        <v>-20.395</v>
      </c>
      <c r="T348">
        <v>4044.3</v>
      </c>
      <c r="U348">
        <v>1036</v>
      </c>
    </row>
    <row r="349" spans="5:21" x14ac:dyDescent="0.3">
      <c r="E349" t="s">
        <v>704</v>
      </c>
      <c r="F349" t="s">
        <v>705</v>
      </c>
      <c r="G349">
        <v>8700</v>
      </c>
      <c r="H349">
        <f t="shared" si="25"/>
        <v>7830</v>
      </c>
      <c r="I349" s="60">
        <f t="shared" si="26"/>
        <v>39150000</v>
      </c>
      <c r="J349" s="62">
        <f t="shared" si="27"/>
        <v>9148402400</v>
      </c>
      <c r="K349" s="65">
        <f>J349-(R349*1000000)</f>
        <v>436502399.99999809</v>
      </c>
      <c r="L349" s="66">
        <f t="shared" si="28"/>
        <v>-27.802700636942554</v>
      </c>
      <c r="M349" s="43">
        <f>(J349/(O349*1000000))-1</f>
        <v>5.2000000000000046E-2</v>
      </c>
      <c r="N349" s="63">
        <f>(Q349*1000000)+I349</f>
        <v>23450000</v>
      </c>
      <c r="O349">
        <v>8696.2000000000007</v>
      </c>
      <c r="P349">
        <v>0.04</v>
      </c>
      <c r="Q349">
        <v>-15.7</v>
      </c>
      <c r="R349">
        <f t="shared" si="29"/>
        <v>8711.9000000000015</v>
      </c>
      <c r="S349" t="s">
        <v>14</v>
      </c>
      <c r="T349">
        <v>2529.6999999999998</v>
      </c>
      <c r="U349">
        <v>418.5</v>
      </c>
    </row>
    <row r="350" spans="5:21" x14ac:dyDescent="0.3">
      <c r="E350" t="s">
        <v>706</v>
      </c>
      <c r="F350" t="s">
        <v>707</v>
      </c>
      <c r="G350">
        <v>5322</v>
      </c>
      <c r="H350">
        <f t="shared" si="25"/>
        <v>4789.8</v>
      </c>
      <c r="I350" s="60">
        <f t="shared" si="26"/>
        <v>23949000.000000004</v>
      </c>
      <c r="J350" s="62">
        <f t="shared" si="27"/>
        <v>9137672000</v>
      </c>
      <c r="K350" s="65">
        <f>J350-(R350*1000000)</f>
        <v>296672000</v>
      </c>
      <c r="L350" s="66">
        <f t="shared" si="28"/>
        <v>-1.9140129032258064</v>
      </c>
      <c r="M350" s="43">
        <f>(J350/(O350*1000000))-1</f>
        <v>5.2000000000000046E-2</v>
      </c>
      <c r="N350" s="63">
        <f>(Q350*1000000)+I350</f>
        <v>-131051000</v>
      </c>
      <c r="O350">
        <v>8686</v>
      </c>
      <c r="P350">
        <v>8.199999999999999E-2</v>
      </c>
      <c r="Q350">
        <v>-155</v>
      </c>
      <c r="R350">
        <f t="shared" si="29"/>
        <v>8841</v>
      </c>
      <c r="S350">
        <v>-1.071</v>
      </c>
      <c r="T350">
        <v>45302</v>
      </c>
      <c r="U350">
        <v>34801.1</v>
      </c>
    </row>
    <row r="351" spans="5:21" x14ac:dyDescent="0.3">
      <c r="E351" t="s">
        <v>708</v>
      </c>
      <c r="F351" t="s">
        <v>709</v>
      </c>
      <c r="G351">
        <v>23000</v>
      </c>
      <c r="H351">
        <f t="shared" si="25"/>
        <v>20700</v>
      </c>
      <c r="I351" s="60">
        <f t="shared" si="26"/>
        <v>103500000</v>
      </c>
      <c r="J351" s="62">
        <f t="shared" si="27"/>
        <v>9136620000</v>
      </c>
      <c r="K351" s="65">
        <f>J351-(R351*1000000)</f>
        <v>712620000</v>
      </c>
      <c r="L351" s="66">
        <f t="shared" si="28"/>
        <v>2.7303448275862068</v>
      </c>
      <c r="M351" s="43">
        <f>(J351/(O351*1000000))-1</f>
        <v>5.2000000000000046E-2</v>
      </c>
      <c r="N351" s="63">
        <f>(Q351*1000000)+I351</f>
        <v>364500000</v>
      </c>
      <c r="O351">
        <v>8685</v>
      </c>
      <c r="P351">
        <v>0.10099999999999999</v>
      </c>
      <c r="Q351">
        <v>261</v>
      </c>
      <c r="R351">
        <f t="shared" si="29"/>
        <v>8424</v>
      </c>
      <c r="S351">
        <v>-0.70599999999999996</v>
      </c>
      <c r="T351">
        <v>14529</v>
      </c>
      <c r="U351">
        <v>11481.6</v>
      </c>
    </row>
    <row r="352" spans="5:21" x14ac:dyDescent="0.3">
      <c r="E352" t="s">
        <v>710</v>
      </c>
      <c r="F352" t="s">
        <v>711</v>
      </c>
      <c r="G352">
        <v>31200</v>
      </c>
      <c r="H352">
        <f t="shared" si="25"/>
        <v>28080</v>
      </c>
      <c r="I352" s="60">
        <f t="shared" si="26"/>
        <v>140400000</v>
      </c>
      <c r="J352" s="62">
        <f t="shared" si="27"/>
        <v>9115580000</v>
      </c>
      <c r="K352" s="65">
        <f>J352-(R352*1000000)</f>
        <v>1482580000</v>
      </c>
      <c r="L352" s="66">
        <f t="shared" si="28"/>
        <v>1.436608527131783</v>
      </c>
      <c r="M352" s="43">
        <f>(J352/(O352*1000000))-1</f>
        <v>5.2000000000000046E-2</v>
      </c>
      <c r="N352" s="63">
        <f>(Q352*1000000)+I352</f>
        <v>1172400000</v>
      </c>
      <c r="O352">
        <v>8665</v>
      </c>
      <c r="P352">
        <v>0.27</v>
      </c>
      <c r="Q352">
        <v>1032</v>
      </c>
      <c r="R352">
        <f t="shared" si="29"/>
        <v>7633</v>
      </c>
      <c r="S352">
        <v>0.46400000000000002</v>
      </c>
      <c r="T352">
        <v>19026</v>
      </c>
      <c r="U352" t="s">
        <v>14</v>
      </c>
    </row>
    <row r="353" spans="5:21" x14ac:dyDescent="0.3">
      <c r="E353" t="s">
        <v>712</v>
      </c>
      <c r="F353" t="s">
        <v>713</v>
      </c>
      <c r="G353">
        <v>3708</v>
      </c>
      <c r="H353">
        <f t="shared" si="25"/>
        <v>3337.2</v>
      </c>
      <c r="I353" s="60">
        <f t="shared" si="26"/>
        <v>16686000</v>
      </c>
      <c r="J353" s="62">
        <f t="shared" si="27"/>
        <v>9084230400</v>
      </c>
      <c r="K353" s="65">
        <f>J353-(R353*1000000)</f>
        <v>1682930399.999999</v>
      </c>
      <c r="L353" s="66">
        <f t="shared" si="28"/>
        <v>1.3639115001215649</v>
      </c>
      <c r="M353" s="43">
        <f>(J353/(O353*1000000))-1</f>
        <v>5.2000000000000046E-2</v>
      </c>
      <c r="N353" s="63">
        <f>(Q353*1000000)+I353</f>
        <v>1250586000</v>
      </c>
      <c r="O353">
        <v>8635.2000000000007</v>
      </c>
      <c r="P353">
        <v>1.3000000000000001E-2</v>
      </c>
      <c r="Q353">
        <v>1233.9000000000001</v>
      </c>
      <c r="R353">
        <f t="shared" si="29"/>
        <v>7401.3000000000011</v>
      </c>
      <c r="S353">
        <v>1.21</v>
      </c>
      <c r="T353">
        <v>94482.9</v>
      </c>
      <c r="U353" t="s">
        <v>14</v>
      </c>
    </row>
    <row r="354" spans="5:21" x14ac:dyDescent="0.3">
      <c r="E354" t="s">
        <v>714</v>
      </c>
      <c r="F354" t="s">
        <v>715</v>
      </c>
      <c r="G354">
        <v>8870</v>
      </c>
      <c r="H354">
        <f t="shared" si="25"/>
        <v>7983</v>
      </c>
      <c r="I354" s="60">
        <f t="shared" si="26"/>
        <v>39915000</v>
      </c>
      <c r="J354" s="62">
        <f t="shared" si="27"/>
        <v>9084020000</v>
      </c>
      <c r="K354" s="65">
        <f>J354-(R354*1000000)</f>
        <v>1445020000</v>
      </c>
      <c r="L354" s="66">
        <f t="shared" si="28"/>
        <v>1.4508232931726908</v>
      </c>
      <c r="M354" s="43">
        <f>(J354/(O354*1000000))-1</f>
        <v>5.2000000000000046E-2</v>
      </c>
      <c r="N354" s="63">
        <f>(Q354*1000000)+I354</f>
        <v>1035915000</v>
      </c>
      <c r="O354">
        <v>8635</v>
      </c>
      <c r="P354">
        <v>7.400000000000001E-2</v>
      </c>
      <c r="Q354">
        <v>996</v>
      </c>
      <c r="R354">
        <f t="shared" si="29"/>
        <v>7639</v>
      </c>
      <c r="S354">
        <v>-0.23599999999999999</v>
      </c>
      <c r="T354">
        <v>11602</v>
      </c>
      <c r="U354">
        <v>8718.2999999999993</v>
      </c>
    </row>
    <row r="355" spans="5:21" x14ac:dyDescent="0.3">
      <c r="E355" t="s">
        <v>716</v>
      </c>
      <c r="F355" t="s">
        <v>717</v>
      </c>
      <c r="G355">
        <v>8500</v>
      </c>
      <c r="H355">
        <f t="shared" si="25"/>
        <v>7650</v>
      </c>
      <c r="I355" s="60">
        <f t="shared" si="26"/>
        <v>38250000</v>
      </c>
      <c r="J355" s="62">
        <f t="shared" si="27"/>
        <v>9081390000</v>
      </c>
      <c r="K355" s="65">
        <f>J355-(R355*1000000)</f>
        <v>621189999.99999905</v>
      </c>
      <c r="L355" s="66">
        <f t="shared" si="28"/>
        <v>3.6052814857806097</v>
      </c>
      <c r="M355" s="43">
        <f>(J355/(O355*1000000))-1</f>
        <v>5.2000000000000046E-2</v>
      </c>
      <c r="N355" s="63">
        <f>(Q355*1000000)+I355</f>
        <v>210550000</v>
      </c>
      <c r="O355">
        <v>8632.5</v>
      </c>
      <c r="P355">
        <v>4.5999999999999999E-2</v>
      </c>
      <c r="Q355">
        <v>172.3</v>
      </c>
      <c r="R355">
        <f t="shared" si="29"/>
        <v>8460.2000000000007</v>
      </c>
      <c r="S355">
        <v>0.438</v>
      </c>
      <c r="T355">
        <v>5272.4</v>
      </c>
      <c r="U355">
        <v>3760.5</v>
      </c>
    </row>
    <row r="356" spans="5:21" x14ac:dyDescent="0.3">
      <c r="E356" t="s">
        <v>718</v>
      </c>
      <c r="F356" t="s">
        <v>719</v>
      </c>
      <c r="G356">
        <v>27621</v>
      </c>
      <c r="H356">
        <f t="shared" si="25"/>
        <v>24858.9</v>
      </c>
      <c r="I356" s="60">
        <f t="shared" si="26"/>
        <v>124294500.00000001</v>
      </c>
      <c r="J356" s="62">
        <f t="shared" si="27"/>
        <v>9062874800</v>
      </c>
      <c r="K356" s="65">
        <f>J356-(R356*1000000)</f>
        <v>937574800.00000095</v>
      </c>
      <c r="L356" s="66">
        <f t="shared" si="28"/>
        <v>1.9149812091503287</v>
      </c>
      <c r="M356" s="43">
        <f>(J356/(O356*1000000))-1</f>
        <v>5.2000000000000046E-2</v>
      </c>
      <c r="N356" s="63">
        <f>(Q356*1000000)+I356</f>
        <v>613894500</v>
      </c>
      <c r="O356">
        <v>8614.9</v>
      </c>
      <c r="P356">
        <v>0.19800000000000001</v>
      </c>
      <c r="Q356">
        <v>489.6</v>
      </c>
      <c r="R356">
        <f t="shared" si="29"/>
        <v>8125.2999999999993</v>
      </c>
      <c r="S356">
        <v>-0.28699999999999998</v>
      </c>
      <c r="T356">
        <v>5091.6000000000004</v>
      </c>
      <c r="U356">
        <v>11014.2</v>
      </c>
    </row>
    <row r="357" spans="5:21" x14ac:dyDescent="0.3">
      <c r="E357" t="s">
        <v>720</v>
      </c>
      <c r="F357" t="s">
        <v>721</v>
      </c>
      <c r="G357">
        <v>21173</v>
      </c>
      <c r="H357">
        <f t="shared" si="25"/>
        <v>19055.7</v>
      </c>
      <c r="I357" s="60">
        <f t="shared" si="26"/>
        <v>95278500.000000015</v>
      </c>
      <c r="J357" s="62">
        <f t="shared" si="27"/>
        <v>9058772000</v>
      </c>
      <c r="K357" s="65">
        <f>J357-(R357*1000000)</f>
        <v>-195228000</v>
      </c>
      <c r="L357" s="66">
        <f t="shared" si="28"/>
        <v>0.30362052877138412</v>
      </c>
      <c r="M357" s="43">
        <f>(J357/(O357*1000000))-1</f>
        <v>5.2000000000000046E-2</v>
      </c>
      <c r="N357" s="63">
        <f>(Q357*1000000)+I357</f>
        <v>-547721500</v>
      </c>
      <c r="O357">
        <v>8611</v>
      </c>
      <c r="P357">
        <v>-5.7000000000000002E-2</v>
      </c>
      <c r="Q357">
        <v>-643</v>
      </c>
      <c r="R357">
        <f t="shared" si="29"/>
        <v>9254</v>
      </c>
      <c r="S357" t="s">
        <v>14</v>
      </c>
      <c r="T357">
        <v>23659</v>
      </c>
      <c r="U357">
        <v>209.6</v>
      </c>
    </row>
    <row r="358" spans="5:21" x14ac:dyDescent="0.3">
      <c r="E358" t="s">
        <v>722</v>
      </c>
      <c r="F358" t="s">
        <v>723</v>
      </c>
      <c r="G358">
        <v>47000</v>
      </c>
      <c r="H358">
        <f t="shared" si="25"/>
        <v>42300</v>
      </c>
      <c r="I358" s="60">
        <f t="shared" si="26"/>
        <v>211500000</v>
      </c>
      <c r="J358" s="62">
        <f t="shared" si="27"/>
        <v>9040888000</v>
      </c>
      <c r="K358" s="65">
        <f>J358-(R358*1000000)</f>
        <v>1436888000</v>
      </c>
      <c r="L358" s="66">
        <f t="shared" si="28"/>
        <v>1.4514020202020201</v>
      </c>
      <c r="M358" s="43">
        <f>(J358/(O358*1000000))-1</f>
        <v>5.2000000000000046E-2</v>
      </c>
      <c r="N358" s="63">
        <f>(Q358*1000000)+I358</f>
        <v>1201500000</v>
      </c>
      <c r="O358">
        <v>8594</v>
      </c>
      <c r="P358">
        <v>0.13100000000000001</v>
      </c>
      <c r="Q358">
        <v>990</v>
      </c>
      <c r="R358">
        <f t="shared" si="29"/>
        <v>7604</v>
      </c>
      <c r="S358">
        <v>0.13500000000000001</v>
      </c>
      <c r="T358">
        <v>15815</v>
      </c>
      <c r="U358" t="s">
        <v>14</v>
      </c>
    </row>
    <row r="359" spans="5:21" x14ac:dyDescent="0.3">
      <c r="E359" t="s">
        <v>724</v>
      </c>
      <c r="F359" t="s">
        <v>725</v>
      </c>
      <c r="G359">
        <v>34642</v>
      </c>
      <c r="H359">
        <f t="shared" si="25"/>
        <v>31177.8</v>
      </c>
      <c r="I359" s="60">
        <f t="shared" si="26"/>
        <v>155889000</v>
      </c>
      <c r="J359" s="62">
        <f t="shared" si="27"/>
        <v>8892556000</v>
      </c>
      <c r="K359" s="65">
        <f>J359-(R359*1000000)</f>
        <v>408556000</v>
      </c>
      <c r="L359" s="66">
        <f t="shared" si="28"/>
        <v>-13.179225806451614</v>
      </c>
      <c r="M359" s="43">
        <f>(J359/(O359*1000000))-1</f>
        <v>5.2000000000000046E-2</v>
      </c>
      <c r="N359" s="63">
        <f>(Q359*1000000)+I359</f>
        <v>124889000</v>
      </c>
      <c r="O359">
        <v>8453</v>
      </c>
      <c r="P359">
        <v>0.157</v>
      </c>
      <c r="Q359">
        <v>-31</v>
      </c>
      <c r="R359">
        <f t="shared" si="29"/>
        <v>8484</v>
      </c>
      <c r="S359" t="s">
        <v>14</v>
      </c>
      <c r="T359">
        <v>19796</v>
      </c>
      <c r="U359">
        <v>10214.700000000001</v>
      </c>
    </row>
    <row r="360" spans="5:21" x14ac:dyDescent="0.3">
      <c r="E360" t="s">
        <v>726</v>
      </c>
      <c r="F360" t="s">
        <v>727</v>
      </c>
      <c r="G360">
        <v>7998</v>
      </c>
      <c r="H360">
        <f t="shared" si="25"/>
        <v>7198.2</v>
      </c>
      <c r="I360" s="60">
        <f t="shared" si="26"/>
        <v>35991000</v>
      </c>
      <c r="J360" s="62">
        <f t="shared" si="27"/>
        <v>8887506400</v>
      </c>
      <c r="K360" s="65">
        <f>J360-(R360*1000000)</f>
        <v>1472306399.999999</v>
      </c>
      <c r="L360" s="66">
        <f t="shared" si="28"/>
        <v>1.4252724104549845</v>
      </c>
      <c r="M360" s="43">
        <f>(J360/(O360*1000000))-1</f>
        <v>5.1999999999999824E-2</v>
      </c>
      <c r="N360" s="63">
        <f>(Q360*1000000)+I360</f>
        <v>1068991000</v>
      </c>
      <c r="O360">
        <v>8448.2000000000007</v>
      </c>
      <c r="P360">
        <v>0.09</v>
      </c>
      <c r="Q360">
        <v>1033</v>
      </c>
      <c r="R360">
        <f t="shared" si="29"/>
        <v>7415.2000000000007</v>
      </c>
      <c r="S360">
        <v>4.5999999999999999E-2</v>
      </c>
      <c r="T360">
        <v>38241.300000000003</v>
      </c>
      <c r="U360">
        <v>22512.6</v>
      </c>
    </row>
    <row r="361" spans="5:21" x14ac:dyDescent="0.3">
      <c r="E361" t="s">
        <v>728</v>
      </c>
      <c r="F361" t="s">
        <v>729</v>
      </c>
      <c r="G361">
        <v>27950</v>
      </c>
      <c r="H361">
        <f t="shared" si="25"/>
        <v>25155</v>
      </c>
      <c r="I361" s="60">
        <f t="shared" si="26"/>
        <v>125775000</v>
      </c>
      <c r="J361" s="62">
        <f t="shared" si="27"/>
        <v>8875303200</v>
      </c>
      <c r="K361" s="65">
        <f>J361-(R361*1000000)</f>
        <v>758603199.99999905</v>
      </c>
      <c r="L361" s="66">
        <f t="shared" si="28"/>
        <v>2.3713760550171901</v>
      </c>
      <c r="M361" s="43">
        <f>(J361/(O361*1000000))-1</f>
        <v>5.2000000000000046E-2</v>
      </c>
      <c r="N361" s="63">
        <f>(Q361*1000000)+I361</f>
        <v>445675000</v>
      </c>
      <c r="O361">
        <v>8436.6</v>
      </c>
      <c r="P361">
        <v>-1.8000000000000002E-2</v>
      </c>
      <c r="Q361">
        <v>319.89999999999998</v>
      </c>
      <c r="R361">
        <f t="shared" si="29"/>
        <v>8116.7000000000007</v>
      </c>
      <c r="S361">
        <v>-1.0999999999999999E-2</v>
      </c>
      <c r="T361">
        <v>4187.1000000000004</v>
      </c>
      <c r="U361">
        <v>3544.9</v>
      </c>
    </row>
    <row r="362" spans="5:21" x14ac:dyDescent="0.3">
      <c r="E362" t="s">
        <v>730</v>
      </c>
      <c r="F362" t="s">
        <v>731</v>
      </c>
      <c r="G362">
        <v>3500</v>
      </c>
      <c r="H362">
        <f t="shared" si="25"/>
        <v>3150</v>
      </c>
      <c r="I362" s="60">
        <f t="shared" si="26"/>
        <v>15750000</v>
      </c>
      <c r="J362" s="62">
        <f t="shared" si="27"/>
        <v>8868360000</v>
      </c>
      <c r="K362" s="65">
        <f>J362-(R362*1000000)</f>
        <v>557360000</v>
      </c>
      <c r="L362" s="66">
        <f t="shared" si="28"/>
        <v>4.6836974789915971</v>
      </c>
      <c r="M362" s="43">
        <f>(J362/(O362*1000000))-1</f>
        <v>5.2000000000000046E-2</v>
      </c>
      <c r="N362" s="63">
        <f>(Q362*1000000)+I362</f>
        <v>134750000</v>
      </c>
      <c r="O362">
        <v>8430</v>
      </c>
      <c r="P362">
        <v>1.6E-2</v>
      </c>
      <c r="Q362">
        <v>119</v>
      </c>
      <c r="R362">
        <f t="shared" si="29"/>
        <v>8311</v>
      </c>
      <c r="S362">
        <v>-0.85399999999999998</v>
      </c>
      <c r="T362">
        <v>100923</v>
      </c>
      <c r="U362">
        <v>1918.5</v>
      </c>
    </row>
    <row r="363" spans="5:21" x14ac:dyDescent="0.3">
      <c r="E363" t="s">
        <v>732</v>
      </c>
      <c r="F363" t="s">
        <v>733</v>
      </c>
      <c r="G363">
        <v>47000</v>
      </c>
      <c r="H363">
        <f t="shared" si="25"/>
        <v>42300</v>
      </c>
      <c r="I363" s="60">
        <f t="shared" si="26"/>
        <v>211500000</v>
      </c>
      <c r="J363" s="62">
        <f t="shared" si="27"/>
        <v>8860996000</v>
      </c>
      <c r="K363" s="65">
        <f>J363-(R363*1000000)</f>
        <v>1283996000</v>
      </c>
      <c r="L363" s="66">
        <f t="shared" si="28"/>
        <v>1.5177257683215131</v>
      </c>
      <c r="M363" s="43">
        <f>(J363/(O363*1000000))-1</f>
        <v>5.2000000000000046E-2</v>
      </c>
      <c r="N363" s="63">
        <f>(Q363*1000000)+I363</f>
        <v>1057500000</v>
      </c>
      <c r="O363">
        <v>8423</v>
      </c>
      <c r="P363">
        <v>-7.6999999999999999E-2</v>
      </c>
      <c r="Q363">
        <v>846</v>
      </c>
      <c r="R363">
        <f t="shared" si="29"/>
        <v>7577</v>
      </c>
      <c r="S363">
        <v>-0.35899999999999999</v>
      </c>
      <c r="T363">
        <v>23770</v>
      </c>
      <c r="U363">
        <v>36546.5</v>
      </c>
    </row>
    <row r="364" spans="5:21" x14ac:dyDescent="0.3">
      <c r="E364" t="s">
        <v>734</v>
      </c>
      <c r="F364" t="s">
        <v>735</v>
      </c>
      <c r="G364">
        <v>450000</v>
      </c>
      <c r="H364">
        <f t="shared" si="25"/>
        <v>405000</v>
      </c>
      <c r="I364" s="60">
        <f t="shared" si="26"/>
        <v>2025000000</v>
      </c>
      <c r="J364" s="62">
        <f t="shared" si="27"/>
        <v>8852580000</v>
      </c>
      <c r="K364" s="65">
        <f>J364-(R364*1000000)</f>
        <v>1145580000</v>
      </c>
      <c r="L364" s="66">
        <f t="shared" si="28"/>
        <v>1.6180508474576272</v>
      </c>
      <c r="M364" s="43">
        <f>(J364/(O364*1000000))-1</f>
        <v>5.2000000000000046E-2</v>
      </c>
      <c r="N364" s="63">
        <f>(Q364*1000000)+I364</f>
        <v>2733000000</v>
      </c>
      <c r="O364">
        <v>8415</v>
      </c>
      <c r="P364">
        <v>0.17800000000000002</v>
      </c>
      <c r="Q364">
        <v>708</v>
      </c>
      <c r="R364">
        <f t="shared" si="29"/>
        <v>7707</v>
      </c>
      <c r="S364">
        <v>0.75700000000000001</v>
      </c>
      <c r="T364">
        <v>4610</v>
      </c>
      <c r="U364">
        <v>17019.2</v>
      </c>
    </row>
    <row r="365" spans="5:21" x14ac:dyDescent="0.3">
      <c r="E365" t="s">
        <v>736</v>
      </c>
      <c r="F365" t="s">
        <v>737</v>
      </c>
      <c r="G365">
        <v>39600</v>
      </c>
      <c r="H365">
        <f t="shared" si="25"/>
        <v>35640</v>
      </c>
      <c r="I365" s="60">
        <f t="shared" si="26"/>
        <v>178200000</v>
      </c>
      <c r="J365" s="62">
        <f t="shared" si="27"/>
        <v>8846478400</v>
      </c>
      <c r="K365" s="65">
        <f>J365-(R365*1000000)</f>
        <v>710578399.99999905</v>
      </c>
      <c r="L365" s="66">
        <f t="shared" si="28"/>
        <v>2.599994145627512</v>
      </c>
      <c r="M365" s="43">
        <f>(J365/(O365*1000000))-1</f>
        <v>5.1999999999999824E-2</v>
      </c>
      <c r="N365" s="63">
        <f>(Q365*1000000)+I365</f>
        <v>451500000</v>
      </c>
      <c r="O365">
        <v>8409.2000000000007</v>
      </c>
      <c r="P365">
        <v>0.14699999999999999</v>
      </c>
      <c r="Q365">
        <v>273.3</v>
      </c>
      <c r="R365">
        <f t="shared" si="29"/>
        <v>8135.9000000000005</v>
      </c>
      <c r="S365">
        <v>-0.65400000000000003</v>
      </c>
      <c r="T365">
        <v>13051.1</v>
      </c>
      <c r="U365">
        <v>3302.5</v>
      </c>
    </row>
    <row r="366" spans="5:21" x14ac:dyDescent="0.3">
      <c r="E366" t="s">
        <v>738</v>
      </c>
      <c r="F366" t="s">
        <v>739</v>
      </c>
      <c r="G366">
        <v>9300</v>
      </c>
      <c r="H366">
        <f t="shared" si="25"/>
        <v>8370</v>
      </c>
      <c r="I366" s="60">
        <f t="shared" si="26"/>
        <v>41850000</v>
      </c>
      <c r="J366" s="62">
        <f t="shared" si="27"/>
        <v>8837010400.0000019</v>
      </c>
      <c r="K366" s="65">
        <f>J366-(R366*1000000)</f>
        <v>593110400</v>
      </c>
      <c r="L366" s="66">
        <f t="shared" si="28"/>
        <v>3.7946922584772871</v>
      </c>
      <c r="M366" s="43">
        <f>(J366/(O366*1000000))-1</f>
        <v>5.2000000000000046E-2</v>
      </c>
      <c r="N366" s="63">
        <f>(Q366*1000000)+I366</f>
        <v>198150000</v>
      </c>
      <c r="O366">
        <v>8400.2000000000007</v>
      </c>
      <c r="P366">
        <v>0.06</v>
      </c>
      <c r="Q366">
        <v>156.30000000000001</v>
      </c>
      <c r="R366">
        <f t="shared" si="29"/>
        <v>8243.9000000000015</v>
      </c>
      <c r="S366">
        <v>0.434</v>
      </c>
      <c r="T366">
        <v>4653.1000000000004</v>
      </c>
      <c r="U366">
        <v>1878.7</v>
      </c>
    </row>
    <row r="367" spans="5:21" x14ac:dyDescent="0.3">
      <c r="E367" t="s">
        <v>740</v>
      </c>
      <c r="F367" t="s">
        <v>741</v>
      </c>
      <c r="G367">
        <v>66000</v>
      </c>
      <c r="H367">
        <f t="shared" si="25"/>
        <v>59400</v>
      </c>
      <c r="I367" s="60">
        <f t="shared" si="26"/>
        <v>297000000</v>
      </c>
      <c r="J367" s="62">
        <f t="shared" si="27"/>
        <v>8827332000</v>
      </c>
      <c r="K367" s="65">
        <f>J367-(R367*1000000)</f>
        <v>739332000</v>
      </c>
      <c r="L367" s="66">
        <f t="shared" si="28"/>
        <v>2.440039603960396</v>
      </c>
      <c r="M367" s="43">
        <f>(J367/(O367*1000000))-1</f>
        <v>5.2000000000000046E-2</v>
      </c>
      <c r="N367" s="63">
        <f>(Q367*1000000)+I367</f>
        <v>600000000</v>
      </c>
      <c r="O367">
        <v>8391</v>
      </c>
      <c r="P367">
        <v>0.72900000000000009</v>
      </c>
      <c r="Q367">
        <v>303</v>
      </c>
      <c r="R367">
        <f t="shared" si="29"/>
        <v>8088</v>
      </c>
      <c r="S367" t="s">
        <v>14</v>
      </c>
      <c r="T367">
        <v>25775</v>
      </c>
      <c r="U367">
        <v>5823.5</v>
      </c>
    </row>
    <row r="368" spans="5:21" x14ac:dyDescent="0.3">
      <c r="E368" t="s">
        <v>742</v>
      </c>
      <c r="F368" t="s">
        <v>743</v>
      </c>
      <c r="G368">
        <v>26000</v>
      </c>
      <c r="H368">
        <f t="shared" si="25"/>
        <v>23400</v>
      </c>
      <c r="I368" s="60">
        <f t="shared" si="26"/>
        <v>117000000</v>
      </c>
      <c r="J368" s="62">
        <f t="shared" si="27"/>
        <v>8793668000</v>
      </c>
      <c r="K368" s="65">
        <f>J368-(R368*1000000)</f>
        <v>1168668000</v>
      </c>
      <c r="L368" s="66">
        <f t="shared" si="28"/>
        <v>1.5921907356948228</v>
      </c>
      <c r="M368" s="43">
        <f>(J368/(O368*1000000))-1</f>
        <v>5.2000000000000046E-2</v>
      </c>
      <c r="N368" s="63">
        <f>(Q368*1000000)+I368</f>
        <v>851000000</v>
      </c>
      <c r="O368">
        <v>8359</v>
      </c>
      <c r="P368">
        <v>9.4E-2</v>
      </c>
      <c r="Q368">
        <v>734</v>
      </c>
      <c r="R368">
        <f t="shared" si="29"/>
        <v>7625</v>
      </c>
      <c r="S368">
        <v>0.377</v>
      </c>
      <c r="T368">
        <v>5393</v>
      </c>
      <c r="U368">
        <v>11568.7</v>
      </c>
    </row>
    <row r="369" spans="5:21" x14ac:dyDescent="0.3">
      <c r="E369" t="s">
        <v>744</v>
      </c>
      <c r="F369" t="s">
        <v>745</v>
      </c>
      <c r="G369">
        <v>17500</v>
      </c>
      <c r="H369">
        <f t="shared" si="25"/>
        <v>15750</v>
      </c>
      <c r="I369" s="60">
        <f t="shared" si="26"/>
        <v>78750000</v>
      </c>
      <c r="J369" s="62">
        <f t="shared" si="27"/>
        <v>8762002800</v>
      </c>
      <c r="K369" s="65">
        <f>J369-(R369*1000000)</f>
        <v>863302800</v>
      </c>
      <c r="L369" s="66">
        <f t="shared" si="28"/>
        <v>2.0067475592747561</v>
      </c>
      <c r="M369" s="43">
        <f>(J369/(O369*1000000))-1</f>
        <v>5.2000000000000046E-2</v>
      </c>
      <c r="N369" s="63">
        <f>(Q369*1000000)+I369</f>
        <v>508950000</v>
      </c>
      <c r="O369">
        <v>8328.9</v>
      </c>
      <c r="P369">
        <v>0.14899999999999999</v>
      </c>
      <c r="Q369">
        <v>430.2</v>
      </c>
      <c r="R369">
        <f t="shared" si="29"/>
        <v>7898.7</v>
      </c>
      <c r="S369">
        <v>0.14899999999999999</v>
      </c>
      <c r="T369">
        <v>2778.7</v>
      </c>
      <c r="U369">
        <v>3434.3</v>
      </c>
    </row>
    <row r="370" spans="5:21" x14ac:dyDescent="0.3">
      <c r="E370" t="s">
        <v>746</v>
      </c>
      <c r="F370" t="s">
        <v>747</v>
      </c>
      <c r="G370">
        <v>23376</v>
      </c>
      <c r="H370">
        <f t="shared" si="25"/>
        <v>21038.400000000001</v>
      </c>
      <c r="I370" s="60">
        <f t="shared" si="26"/>
        <v>105192000</v>
      </c>
      <c r="J370" s="62">
        <f t="shared" si="27"/>
        <v>8693728000</v>
      </c>
      <c r="K370" s="65">
        <f>J370-(R370*1000000)</f>
        <v>866728000</v>
      </c>
      <c r="L370" s="66">
        <f t="shared" si="28"/>
        <v>1.9833592677345537</v>
      </c>
      <c r="M370" s="43">
        <f>(J370/(O370*1000000))-1</f>
        <v>5.2000000000000046E-2</v>
      </c>
      <c r="N370" s="63">
        <f>(Q370*1000000)+I370</f>
        <v>542192000</v>
      </c>
      <c r="O370">
        <v>8264</v>
      </c>
      <c r="P370">
        <v>4.2000000000000003E-2</v>
      </c>
      <c r="Q370">
        <v>437</v>
      </c>
      <c r="R370">
        <f t="shared" si="29"/>
        <v>7827</v>
      </c>
      <c r="S370">
        <v>-0.57699999999999996</v>
      </c>
      <c r="T370">
        <v>10912</v>
      </c>
      <c r="U370">
        <v>6937.1</v>
      </c>
    </row>
    <row r="371" spans="5:21" x14ac:dyDescent="0.3">
      <c r="E371" t="s">
        <v>748</v>
      </c>
      <c r="F371" t="s">
        <v>749</v>
      </c>
      <c r="G371">
        <v>73600</v>
      </c>
      <c r="H371">
        <f t="shared" si="25"/>
        <v>66240</v>
      </c>
      <c r="I371" s="60">
        <f t="shared" si="26"/>
        <v>331200000</v>
      </c>
      <c r="J371" s="62">
        <f t="shared" si="27"/>
        <v>8628504000</v>
      </c>
      <c r="K371" s="65">
        <f>J371-(R371*1000000)</f>
        <v>1631504000</v>
      </c>
      <c r="L371" s="66">
        <f t="shared" si="28"/>
        <v>1.3539452282157676</v>
      </c>
      <c r="M371" s="43">
        <f>(J371/(O371*1000000))-1</f>
        <v>5.2000000000000046E-2</v>
      </c>
      <c r="N371" s="63">
        <f>(Q371*1000000)+I371</f>
        <v>1536200000</v>
      </c>
      <c r="O371">
        <v>8202</v>
      </c>
      <c r="P371">
        <v>0.17</v>
      </c>
      <c r="Q371">
        <v>1205</v>
      </c>
      <c r="R371">
        <f t="shared" si="29"/>
        <v>6997</v>
      </c>
      <c r="S371">
        <v>0.85199999999999998</v>
      </c>
      <c r="T371">
        <v>10044.9</v>
      </c>
      <c r="U371">
        <v>28151.4</v>
      </c>
    </row>
    <row r="372" spans="5:21" x14ac:dyDescent="0.3">
      <c r="E372" t="s">
        <v>750</v>
      </c>
      <c r="F372" t="s">
        <v>751</v>
      </c>
      <c r="G372">
        <v>9100</v>
      </c>
      <c r="H372">
        <f t="shared" si="25"/>
        <v>8190</v>
      </c>
      <c r="I372" s="60">
        <f t="shared" si="26"/>
        <v>40950000</v>
      </c>
      <c r="J372" s="62">
        <f t="shared" si="27"/>
        <v>8601783200</v>
      </c>
      <c r="K372" s="65">
        <f>J372-(R372*1000000)</f>
        <v>652483200</v>
      </c>
      <c r="L372" s="66">
        <f t="shared" si="28"/>
        <v>2.8705816102067754</v>
      </c>
      <c r="M372" s="43">
        <f>(J372/(O372*1000000))-1</f>
        <v>5.2000000000000046E-2</v>
      </c>
      <c r="N372" s="63">
        <f>(Q372*1000000)+I372</f>
        <v>268250000</v>
      </c>
      <c r="O372">
        <v>8176.6</v>
      </c>
      <c r="P372">
        <v>6.5000000000000002E-2</v>
      </c>
      <c r="Q372">
        <v>227.3</v>
      </c>
      <c r="R372">
        <f t="shared" si="29"/>
        <v>7949.3</v>
      </c>
      <c r="S372">
        <v>0.39100000000000001</v>
      </c>
      <c r="T372">
        <v>4605</v>
      </c>
      <c r="U372">
        <v>2395.8000000000002</v>
      </c>
    </row>
    <row r="373" spans="5:21" x14ac:dyDescent="0.3">
      <c r="E373" t="s">
        <v>752</v>
      </c>
      <c r="F373" t="s">
        <v>753</v>
      </c>
      <c r="G373">
        <v>40000</v>
      </c>
      <c r="H373">
        <f t="shared" si="25"/>
        <v>36000</v>
      </c>
      <c r="I373" s="60">
        <f t="shared" si="26"/>
        <v>180000000</v>
      </c>
      <c r="J373" s="62">
        <f t="shared" si="27"/>
        <v>8601152000</v>
      </c>
      <c r="K373" s="65">
        <f>J373-(R373*1000000)</f>
        <v>1261152000</v>
      </c>
      <c r="L373" s="66">
        <f t="shared" si="28"/>
        <v>1.5085550239234449</v>
      </c>
      <c r="M373" s="43">
        <f>(J373/(O373*1000000))-1</f>
        <v>5.2000000000000046E-2</v>
      </c>
      <c r="N373" s="63">
        <f>(Q373*1000000)+I373</f>
        <v>1016000000</v>
      </c>
      <c r="O373">
        <v>8176</v>
      </c>
      <c r="P373">
        <v>9.9000000000000005E-2</v>
      </c>
      <c r="Q373">
        <v>836</v>
      </c>
      <c r="R373">
        <f t="shared" si="29"/>
        <v>7340</v>
      </c>
      <c r="S373">
        <v>0.745</v>
      </c>
      <c r="T373">
        <v>6383</v>
      </c>
      <c r="U373">
        <v>8631.2999999999993</v>
      </c>
    </row>
    <row r="374" spans="5:21" x14ac:dyDescent="0.3">
      <c r="E374" t="s">
        <v>754</v>
      </c>
      <c r="F374" t="s">
        <v>755</v>
      </c>
      <c r="G374">
        <v>4700</v>
      </c>
      <c r="H374">
        <f t="shared" si="25"/>
        <v>4230</v>
      </c>
      <c r="I374" s="60">
        <f t="shared" si="26"/>
        <v>21150000</v>
      </c>
      <c r="J374" s="62">
        <f t="shared" si="27"/>
        <v>8575693600.000001</v>
      </c>
      <c r="K374" s="65">
        <f>J374-(R374*1000000)</f>
        <v>1450693600.000001</v>
      </c>
      <c r="L374" s="66">
        <f t="shared" si="28"/>
        <v>1.4128297623685244</v>
      </c>
      <c r="M374" s="43">
        <f>(J374/(O374*1000000))-1</f>
        <v>5.2000000000000046E-2</v>
      </c>
      <c r="N374" s="63">
        <f>(Q374*1000000)+I374</f>
        <v>1047950000</v>
      </c>
      <c r="O374">
        <v>8151.8</v>
      </c>
      <c r="P374">
        <v>-0.34299999999999997</v>
      </c>
      <c r="Q374">
        <v>1026.8</v>
      </c>
      <c r="R374">
        <f t="shared" si="29"/>
        <v>7125</v>
      </c>
      <c r="S374">
        <v>4.9790000000000001</v>
      </c>
      <c r="T374">
        <v>47131.1</v>
      </c>
      <c r="U374">
        <v>5686.9</v>
      </c>
    </row>
    <row r="375" spans="5:21" x14ac:dyDescent="0.3">
      <c r="E375" t="s">
        <v>756</v>
      </c>
      <c r="F375" t="s">
        <v>757</v>
      </c>
      <c r="G375">
        <v>30900</v>
      </c>
      <c r="H375">
        <f t="shared" si="25"/>
        <v>27810</v>
      </c>
      <c r="I375" s="60">
        <f t="shared" si="26"/>
        <v>139050000</v>
      </c>
      <c r="J375" s="62">
        <f t="shared" si="27"/>
        <v>8566436000</v>
      </c>
      <c r="K375" s="65">
        <f>J375-(R375*1000000)</f>
        <v>850436000</v>
      </c>
      <c r="L375" s="66">
        <f t="shared" si="28"/>
        <v>1.9916533957845433</v>
      </c>
      <c r="M375" s="43">
        <f>(J375/(O375*1000000))-1</f>
        <v>5.2000000000000046E-2</v>
      </c>
      <c r="N375" s="63">
        <f>(Q375*1000000)+I375</f>
        <v>566050000</v>
      </c>
      <c r="O375">
        <v>8143</v>
      </c>
      <c r="P375">
        <v>0.13</v>
      </c>
      <c r="Q375">
        <v>427</v>
      </c>
      <c r="R375">
        <f t="shared" si="29"/>
        <v>7716</v>
      </c>
      <c r="S375">
        <v>2.847</v>
      </c>
      <c r="T375">
        <v>5918</v>
      </c>
      <c r="U375">
        <v>2545</v>
      </c>
    </row>
    <row r="376" spans="5:21" x14ac:dyDescent="0.3">
      <c r="E376" t="s">
        <v>758</v>
      </c>
      <c r="F376" t="s">
        <v>759</v>
      </c>
      <c r="G376">
        <v>17400</v>
      </c>
      <c r="H376">
        <f t="shared" si="25"/>
        <v>15660</v>
      </c>
      <c r="I376" s="60">
        <f t="shared" si="26"/>
        <v>78300000</v>
      </c>
      <c r="J376" s="62">
        <f t="shared" si="27"/>
        <v>8561596799.999999</v>
      </c>
      <c r="K376" s="65">
        <f>J376-(R376*1000000)</f>
        <v>1041396799.999999</v>
      </c>
      <c r="L376" s="66">
        <f t="shared" si="28"/>
        <v>1.6845629246198626</v>
      </c>
      <c r="M376" s="43">
        <f>(J376/(O376*1000000))-1</f>
        <v>5.1999999999999824E-2</v>
      </c>
      <c r="N376" s="63">
        <f>(Q376*1000000)+I376</f>
        <v>696500000</v>
      </c>
      <c r="O376">
        <v>8138.4</v>
      </c>
      <c r="P376">
        <v>0.17600000000000002</v>
      </c>
      <c r="Q376">
        <v>618.20000000000005</v>
      </c>
      <c r="R376">
        <f t="shared" si="29"/>
        <v>7520.2</v>
      </c>
      <c r="S376">
        <v>0.26300000000000001</v>
      </c>
      <c r="T376">
        <v>3314.6</v>
      </c>
      <c r="U376">
        <v>13043.9</v>
      </c>
    </row>
    <row r="377" spans="5:21" x14ac:dyDescent="0.3">
      <c r="E377" t="s">
        <v>760</v>
      </c>
      <c r="F377" t="s">
        <v>761</v>
      </c>
      <c r="G377">
        <v>33000</v>
      </c>
      <c r="H377">
        <f t="shared" si="25"/>
        <v>29700</v>
      </c>
      <c r="I377" s="60">
        <f t="shared" si="26"/>
        <v>148500000</v>
      </c>
      <c r="J377" s="62">
        <f t="shared" si="27"/>
        <v>8553391200</v>
      </c>
      <c r="K377" s="65">
        <f>J377-(R377*1000000)</f>
        <v>706291200</v>
      </c>
      <c r="L377" s="66">
        <f t="shared" si="28"/>
        <v>2.4913269841269843</v>
      </c>
      <c r="M377" s="43">
        <f>(J377/(O377*1000000))-1</f>
        <v>5.2000000000000046E-2</v>
      </c>
      <c r="N377" s="63">
        <f>(Q377*1000000)+I377</f>
        <v>432000000</v>
      </c>
      <c r="O377">
        <v>8130.6</v>
      </c>
      <c r="P377">
        <v>5.7999999999999996E-2</v>
      </c>
      <c r="Q377">
        <v>283.5</v>
      </c>
      <c r="R377">
        <f t="shared" si="29"/>
        <v>7847.1</v>
      </c>
      <c r="S377">
        <v>0.248</v>
      </c>
      <c r="T377">
        <v>4088.8</v>
      </c>
      <c r="U377">
        <v>4092.3</v>
      </c>
    </row>
    <row r="378" spans="5:21" x14ac:dyDescent="0.3">
      <c r="E378" t="s">
        <v>762</v>
      </c>
      <c r="F378" t="s">
        <v>763</v>
      </c>
      <c r="G378">
        <v>180656</v>
      </c>
      <c r="H378">
        <f t="shared" si="25"/>
        <v>162590.39999999999</v>
      </c>
      <c r="I378" s="60">
        <f t="shared" si="26"/>
        <v>812952000.00000012</v>
      </c>
      <c r="J378" s="62">
        <f t="shared" si="27"/>
        <v>8500265200</v>
      </c>
      <c r="K378" s="65">
        <f>J378-(R378*1000000)</f>
        <v>1016165200</v>
      </c>
      <c r="L378" s="66">
        <f t="shared" si="28"/>
        <v>1.7049751677852349</v>
      </c>
      <c r="M378" s="43">
        <f>(J378/(O378*1000000))-1</f>
        <v>5.2000000000000046E-2</v>
      </c>
      <c r="N378" s="63">
        <f>(Q378*1000000)+I378</f>
        <v>1408952000</v>
      </c>
      <c r="O378">
        <v>8080.1</v>
      </c>
      <c r="P378">
        <v>0.127</v>
      </c>
      <c r="Q378">
        <v>596</v>
      </c>
      <c r="R378">
        <f t="shared" si="29"/>
        <v>7484.1</v>
      </c>
      <c r="S378">
        <v>0.24399999999999999</v>
      </c>
      <c r="T378">
        <v>5469.6</v>
      </c>
      <c r="U378">
        <v>15002.6</v>
      </c>
    </row>
    <row r="379" spans="5:21" x14ac:dyDescent="0.3">
      <c r="E379" t="s">
        <v>764</v>
      </c>
      <c r="F379" t="s">
        <v>765</v>
      </c>
      <c r="G379">
        <v>11400</v>
      </c>
      <c r="H379">
        <f t="shared" si="25"/>
        <v>10260</v>
      </c>
      <c r="I379" s="60">
        <f t="shared" si="26"/>
        <v>51300000</v>
      </c>
      <c r="J379" s="62">
        <f t="shared" si="27"/>
        <v>8483959200.000001</v>
      </c>
      <c r="K379" s="65">
        <f>J379-(R379*1000000)</f>
        <v>452959200.00000095</v>
      </c>
      <c r="L379" s="66">
        <f t="shared" si="28"/>
        <v>13.480928571428599</v>
      </c>
      <c r="M379" s="43">
        <f>(J379/(O379*1000000))-1</f>
        <v>5.2000000000000046E-2</v>
      </c>
      <c r="N379" s="63">
        <f>(Q379*1000000)+I379</f>
        <v>84900000</v>
      </c>
      <c r="O379">
        <v>8064.6</v>
      </c>
      <c r="P379">
        <v>-8.0000000000000002E-3</v>
      </c>
      <c r="Q379">
        <v>33.6</v>
      </c>
      <c r="R379">
        <f t="shared" si="29"/>
        <v>8031</v>
      </c>
      <c r="S379" t="s">
        <v>14</v>
      </c>
      <c r="T379">
        <v>1971.9</v>
      </c>
      <c r="U379">
        <v>570.6</v>
      </c>
    </row>
    <row r="380" spans="5:21" x14ac:dyDescent="0.3">
      <c r="E380" t="s">
        <v>766</v>
      </c>
      <c r="F380" t="s">
        <v>767</v>
      </c>
      <c r="G380">
        <v>14250</v>
      </c>
      <c r="H380">
        <f t="shared" si="25"/>
        <v>12825</v>
      </c>
      <c r="I380" s="60">
        <f t="shared" si="26"/>
        <v>64125000</v>
      </c>
      <c r="J380" s="62">
        <f t="shared" si="27"/>
        <v>8476595200</v>
      </c>
      <c r="K380" s="65">
        <f>J380-(R380*1000000)</f>
        <v>669995200</v>
      </c>
      <c r="L380" s="66">
        <f t="shared" si="28"/>
        <v>2.6693035856573704</v>
      </c>
      <c r="M380" s="43">
        <f>(J380/(O380*1000000))-1</f>
        <v>5.2000000000000046E-2</v>
      </c>
      <c r="N380" s="63">
        <f>(Q380*1000000)+I380</f>
        <v>315125000</v>
      </c>
      <c r="O380">
        <v>8057.6</v>
      </c>
      <c r="P380">
        <v>0.25600000000000001</v>
      </c>
      <c r="Q380">
        <v>251</v>
      </c>
      <c r="R380">
        <f t="shared" si="29"/>
        <v>7806.6</v>
      </c>
      <c r="S380">
        <v>-0.51700000000000002</v>
      </c>
      <c r="T380">
        <v>41089.300000000003</v>
      </c>
      <c r="U380">
        <v>5854.3</v>
      </c>
    </row>
    <row r="381" spans="5:21" x14ac:dyDescent="0.3">
      <c r="E381" t="s">
        <v>768</v>
      </c>
      <c r="F381" t="s">
        <v>769</v>
      </c>
      <c r="G381">
        <v>18500</v>
      </c>
      <c r="H381">
        <f t="shared" si="25"/>
        <v>16650</v>
      </c>
      <c r="I381" s="60">
        <f t="shared" si="26"/>
        <v>83250000</v>
      </c>
      <c r="J381" s="62">
        <f t="shared" si="27"/>
        <v>8465443999.999999</v>
      </c>
      <c r="K381" s="65">
        <f>J381-(R381*1000000)</f>
        <v>1514443999.999999</v>
      </c>
      <c r="L381" s="66">
        <f t="shared" si="28"/>
        <v>1.3817919708029189</v>
      </c>
      <c r="M381" s="43">
        <f>(J381/(O381*1000000))-1</f>
        <v>5.1999999999999824E-2</v>
      </c>
      <c r="N381" s="63">
        <f>(Q381*1000000)+I381</f>
        <v>1179250000</v>
      </c>
      <c r="O381">
        <v>8047</v>
      </c>
      <c r="P381">
        <v>0.21199999999999999</v>
      </c>
      <c r="Q381">
        <v>1096</v>
      </c>
      <c r="R381">
        <f t="shared" si="29"/>
        <v>6951</v>
      </c>
      <c r="S381">
        <v>-0.186</v>
      </c>
      <c r="T381">
        <v>18133</v>
      </c>
      <c r="U381">
        <v>9002.2000000000007</v>
      </c>
    </row>
    <row r="382" spans="5:21" x14ac:dyDescent="0.3">
      <c r="E382" t="s">
        <v>770</v>
      </c>
      <c r="F382" t="s">
        <v>771</v>
      </c>
      <c r="G382">
        <v>4641</v>
      </c>
      <c r="H382">
        <f t="shared" si="25"/>
        <v>4176.8999999999996</v>
      </c>
      <c r="I382" s="60">
        <f t="shared" si="26"/>
        <v>20884500</v>
      </c>
      <c r="J382" s="62">
        <f t="shared" si="27"/>
        <v>8458080000</v>
      </c>
      <c r="K382" s="65">
        <f>J382-(R382*1000000)</f>
        <v>949080000</v>
      </c>
      <c r="L382" s="66">
        <f t="shared" si="28"/>
        <v>1.7873446327683615</v>
      </c>
      <c r="M382" s="43">
        <f>(J382/(O382*1000000))-1</f>
        <v>5.2000000000000046E-2</v>
      </c>
      <c r="N382" s="63">
        <f>(Q382*1000000)+I382</f>
        <v>551884500</v>
      </c>
      <c r="O382">
        <v>8040</v>
      </c>
      <c r="P382">
        <v>5.9000000000000004E-2</v>
      </c>
      <c r="Q382">
        <v>531</v>
      </c>
      <c r="R382">
        <f t="shared" si="29"/>
        <v>7509</v>
      </c>
      <c r="S382">
        <v>-0.60799999999999998</v>
      </c>
      <c r="T382">
        <v>40828</v>
      </c>
      <c r="U382">
        <v>12349.5</v>
      </c>
    </row>
    <row r="383" spans="5:21" x14ac:dyDescent="0.3">
      <c r="E383" t="s">
        <v>772</v>
      </c>
      <c r="F383" t="s">
        <v>773</v>
      </c>
      <c r="G383">
        <v>5547</v>
      </c>
      <c r="H383">
        <f t="shared" si="25"/>
        <v>4992.3</v>
      </c>
      <c r="I383" s="60">
        <f t="shared" si="26"/>
        <v>24961500.000000004</v>
      </c>
      <c r="J383" s="62">
        <f t="shared" si="27"/>
        <v>8448296399.999999</v>
      </c>
      <c r="K383" s="65">
        <f>J383-(R383*1000000)</f>
        <v>1103896399.999999</v>
      </c>
      <c r="L383" s="66">
        <f t="shared" si="28"/>
        <v>1.608475010928164</v>
      </c>
      <c r="M383" s="43">
        <f>(J383/(O383*1000000))-1</f>
        <v>5.1999999999999824E-2</v>
      </c>
      <c r="N383" s="63">
        <f>(Q383*1000000)+I383</f>
        <v>711261500</v>
      </c>
      <c r="O383">
        <v>8030.7</v>
      </c>
      <c r="P383">
        <v>6.6000000000000003E-2</v>
      </c>
      <c r="Q383">
        <v>686.3</v>
      </c>
      <c r="R383">
        <f t="shared" si="29"/>
        <v>7344.4</v>
      </c>
      <c r="S383">
        <v>-0.2</v>
      </c>
      <c r="T383">
        <v>21178.2</v>
      </c>
      <c r="U383" t="s">
        <v>14</v>
      </c>
    </row>
    <row r="384" spans="5:21" x14ac:dyDescent="0.3">
      <c r="E384" t="s">
        <v>774</v>
      </c>
      <c r="F384" t="s">
        <v>775</v>
      </c>
      <c r="G384">
        <v>5517</v>
      </c>
      <c r="H384">
        <f t="shared" si="25"/>
        <v>4965.3</v>
      </c>
      <c r="I384" s="60">
        <f t="shared" si="26"/>
        <v>24826500.000000004</v>
      </c>
      <c r="J384" s="62">
        <f t="shared" si="27"/>
        <v>8415263600</v>
      </c>
      <c r="K384" s="65">
        <f>J384-(R384*1000000)</f>
        <v>1170463600</v>
      </c>
      <c r="L384" s="66">
        <f t="shared" si="28"/>
        <v>1.5513102717031146</v>
      </c>
      <c r="M384" s="43">
        <f>(J384/(O384*1000000))-1</f>
        <v>5.2000000000000046E-2</v>
      </c>
      <c r="N384" s="63">
        <f>(Q384*1000000)+I384</f>
        <v>779326500</v>
      </c>
      <c r="O384">
        <v>7999.3</v>
      </c>
      <c r="P384">
        <v>5.2000000000000005E-2</v>
      </c>
      <c r="Q384">
        <v>754.5</v>
      </c>
      <c r="R384">
        <f t="shared" si="29"/>
        <v>7244.8</v>
      </c>
      <c r="S384">
        <v>0.16800000000000001</v>
      </c>
      <c r="T384">
        <v>24476.400000000001</v>
      </c>
      <c r="U384" t="s">
        <v>14</v>
      </c>
    </row>
    <row r="385" spans="5:21" x14ac:dyDescent="0.3">
      <c r="E385" t="s">
        <v>776</v>
      </c>
      <c r="F385" t="s">
        <v>777</v>
      </c>
      <c r="G385">
        <v>1372</v>
      </c>
      <c r="H385">
        <f t="shared" si="25"/>
        <v>1234.8</v>
      </c>
      <c r="I385" s="60">
        <f t="shared" si="26"/>
        <v>6174000.0000000009</v>
      </c>
      <c r="J385" s="62">
        <f t="shared" si="27"/>
        <v>8402324000.000001</v>
      </c>
      <c r="K385" s="65">
        <f>J385-(R385*1000000)</f>
        <v>886324000.00000095</v>
      </c>
      <c r="L385" s="66">
        <f t="shared" si="28"/>
        <v>1.8817919320594501</v>
      </c>
      <c r="M385" s="43">
        <f>(J385/(O385*1000000))-1</f>
        <v>5.2000000000000046E-2</v>
      </c>
      <c r="N385" s="63">
        <f>(Q385*1000000)+I385</f>
        <v>477174000</v>
      </c>
      <c r="O385">
        <v>7987</v>
      </c>
      <c r="P385">
        <v>0.42599999999999999</v>
      </c>
      <c r="Q385">
        <v>471</v>
      </c>
      <c r="R385">
        <f t="shared" si="29"/>
        <v>7516</v>
      </c>
      <c r="S385" t="s">
        <v>14</v>
      </c>
      <c r="T385">
        <v>31987</v>
      </c>
      <c r="U385">
        <v>17596.900000000001</v>
      </c>
    </row>
    <row r="386" spans="5:21" x14ac:dyDescent="0.3">
      <c r="E386" t="s">
        <v>778</v>
      </c>
      <c r="F386" t="s">
        <v>779</v>
      </c>
      <c r="G386">
        <v>17437</v>
      </c>
      <c r="H386">
        <f t="shared" si="25"/>
        <v>15693.3</v>
      </c>
      <c r="I386" s="60">
        <f t="shared" si="26"/>
        <v>78466500</v>
      </c>
      <c r="J386" s="62">
        <f t="shared" si="27"/>
        <v>8387596000</v>
      </c>
      <c r="K386" s="65">
        <f>J386-(R386*1000000)</f>
        <v>2607596000</v>
      </c>
      <c r="L386" s="66">
        <f t="shared" si="28"/>
        <v>1.1890542635658914</v>
      </c>
      <c r="M386" s="43">
        <f>(J386/(O386*1000000))-1</f>
        <v>5.2000000000000046E-2</v>
      </c>
      <c r="N386" s="63">
        <f>(Q386*1000000)+I386</f>
        <v>2271466500</v>
      </c>
      <c r="O386">
        <v>7973</v>
      </c>
      <c r="P386">
        <v>3.4000000000000002E-2</v>
      </c>
      <c r="Q386">
        <v>2193</v>
      </c>
      <c r="R386">
        <f t="shared" si="29"/>
        <v>5780</v>
      </c>
      <c r="S386">
        <v>0</v>
      </c>
      <c r="T386">
        <v>146069</v>
      </c>
      <c r="U386">
        <v>19447.400000000001</v>
      </c>
    </row>
    <row r="387" spans="5:21" x14ac:dyDescent="0.3">
      <c r="E387" t="s">
        <v>780</v>
      </c>
      <c r="F387" t="s">
        <v>781</v>
      </c>
      <c r="G387">
        <v>32401</v>
      </c>
      <c r="H387">
        <f t="shared" si="25"/>
        <v>29160.9</v>
      </c>
      <c r="I387" s="60">
        <f t="shared" si="26"/>
        <v>145804500.00000003</v>
      </c>
      <c r="J387" s="62">
        <f t="shared" si="27"/>
        <v>8351827999.999999</v>
      </c>
      <c r="K387" s="65">
        <f>J387-(R387*1000000)</f>
        <v>953827999.99999905</v>
      </c>
      <c r="L387" s="66">
        <f t="shared" si="28"/>
        <v>1.7630831792975952</v>
      </c>
      <c r="M387" s="43">
        <f>(J387/(O387*1000000))-1</f>
        <v>5.1999999999999824E-2</v>
      </c>
      <c r="N387" s="63">
        <f>(Q387*1000000)+I387</f>
        <v>686804500</v>
      </c>
      <c r="O387">
        <v>7939</v>
      </c>
      <c r="P387">
        <v>0.02</v>
      </c>
      <c r="Q387">
        <v>541</v>
      </c>
      <c r="R387">
        <f t="shared" si="29"/>
        <v>7398</v>
      </c>
      <c r="S387">
        <v>0.90500000000000003</v>
      </c>
      <c r="T387">
        <v>3820</v>
      </c>
      <c r="U387">
        <v>6841.1</v>
      </c>
    </row>
    <row r="388" spans="5:21" x14ac:dyDescent="0.3">
      <c r="E388" t="s">
        <v>782</v>
      </c>
      <c r="F388" t="s">
        <v>783</v>
      </c>
      <c r="G388">
        <v>12400</v>
      </c>
      <c r="H388">
        <f t="shared" ref="H388:H451" si="30">G388-(G388*0.1)</f>
        <v>11160</v>
      </c>
      <c r="I388" s="60">
        <f t="shared" ref="I388:I451" si="31">(G388*0.1)*45000</f>
        <v>55800000</v>
      </c>
      <c r="J388" s="62">
        <f t="shared" ref="J388:J451" si="32">((O388+(O388*0.052))*1000000)</f>
        <v>8351091600</v>
      </c>
      <c r="K388" s="65">
        <f>J388-(R388*1000000)</f>
        <v>1221191599.999999</v>
      </c>
      <c r="L388" s="66">
        <f t="shared" ref="L388:L451" si="33">K388/(Q388*1000000)</f>
        <v>1.510627906976743</v>
      </c>
      <c r="M388" s="43">
        <f>(J388/(O388*1000000))-1</f>
        <v>5.2000000000000046E-2</v>
      </c>
      <c r="N388" s="63">
        <f>(Q388*1000000)+I388</f>
        <v>864200000</v>
      </c>
      <c r="O388">
        <v>7938.3</v>
      </c>
      <c r="P388">
        <v>-0.14000000000000001</v>
      </c>
      <c r="Q388">
        <v>808.4</v>
      </c>
      <c r="R388">
        <f t="shared" ref="R388:R451" si="34">O388-Q388</f>
        <v>7129.9000000000005</v>
      </c>
      <c r="S388">
        <v>0.26500000000000001</v>
      </c>
      <c r="T388">
        <v>10389.5</v>
      </c>
      <c r="U388">
        <v>13471.7</v>
      </c>
    </row>
    <row r="389" spans="5:21" x14ac:dyDescent="0.3">
      <c r="E389" t="s">
        <v>784</v>
      </c>
      <c r="F389" t="s">
        <v>785</v>
      </c>
      <c r="G389">
        <v>19800</v>
      </c>
      <c r="H389">
        <f t="shared" si="30"/>
        <v>17820</v>
      </c>
      <c r="I389" s="60">
        <f t="shared" si="31"/>
        <v>89100000</v>
      </c>
      <c r="J389" s="62">
        <f t="shared" si="32"/>
        <v>8345410800</v>
      </c>
      <c r="K389" s="65">
        <f>J389-(R389*1000000)</f>
        <v>33310800</v>
      </c>
      <c r="L389" s="66">
        <f t="shared" si="33"/>
        <v>-8.784493670886076E-2</v>
      </c>
      <c r="M389" s="43">
        <f>(J389/(O389*1000000))-1</f>
        <v>5.2000000000000046E-2</v>
      </c>
      <c r="N389" s="63">
        <f>(Q389*1000000)+I389</f>
        <v>-290100000</v>
      </c>
      <c r="O389">
        <v>7932.9</v>
      </c>
      <c r="P389">
        <v>1.3999999999999999E-2</v>
      </c>
      <c r="Q389">
        <v>-379.2</v>
      </c>
      <c r="R389">
        <f t="shared" si="34"/>
        <v>8312.1</v>
      </c>
      <c r="S389">
        <v>-1.2090000000000001</v>
      </c>
      <c r="T389">
        <v>24126.799999999999</v>
      </c>
      <c r="U389">
        <v>26124.799999999999</v>
      </c>
    </row>
    <row r="390" spans="5:21" x14ac:dyDescent="0.3">
      <c r="E390" t="s">
        <v>786</v>
      </c>
      <c r="F390" t="s">
        <v>787</v>
      </c>
      <c r="G390">
        <v>22000</v>
      </c>
      <c r="H390">
        <f t="shared" si="30"/>
        <v>19800</v>
      </c>
      <c r="I390" s="60">
        <f t="shared" si="31"/>
        <v>99000000</v>
      </c>
      <c r="J390" s="62">
        <f t="shared" si="32"/>
        <v>8322371999.999999</v>
      </c>
      <c r="K390" s="65">
        <f>J390-(R390*1000000)</f>
        <v>943771999.99999905</v>
      </c>
      <c r="L390" s="66">
        <f t="shared" si="33"/>
        <v>1.7726746806912079</v>
      </c>
      <c r="M390" s="43">
        <f>(J390/(O390*1000000))-1</f>
        <v>5.1999999999999824E-2</v>
      </c>
      <c r="N390" s="63">
        <f>(Q390*1000000)+I390</f>
        <v>631400000</v>
      </c>
      <c r="O390">
        <v>7911</v>
      </c>
      <c r="P390">
        <v>0.09</v>
      </c>
      <c r="Q390">
        <v>532.4</v>
      </c>
      <c r="R390">
        <f t="shared" si="34"/>
        <v>7378.6</v>
      </c>
      <c r="S390">
        <v>0.26</v>
      </c>
      <c r="T390">
        <v>3085.3</v>
      </c>
      <c r="U390">
        <v>11839.7</v>
      </c>
    </row>
    <row r="391" spans="5:21" x14ac:dyDescent="0.3">
      <c r="E391" t="s">
        <v>788</v>
      </c>
      <c r="F391" t="s">
        <v>789</v>
      </c>
      <c r="G391">
        <v>24000</v>
      </c>
      <c r="H391">
        <f t="shared" si="30"/>
        <v>21600</v>
      </c>
      <c r="I391" s="60">
        <f t="shared" si="31"/>
        <v>108000000</v>
      </c>
      <c r="J391" s="62">
        <f t="shared" si="32"/>
        <v>8278188000</v>
      </c>
      <c r="K391" s="65">
        <f>J391-(R391*1000000)</f>
        <v>905188000</v>
      </c>
      <c r="L391" s="66">
        <f t="shared" si="33"/>
        <v>1.8249758064516128</v>
      </c>
      <c r="M391" s="43">
        <f>(J391/(O391*1000000))-1</f>
        <v>5.2000000000000046E-2</v>
      </c>
      <c r="N391" s="63">
        <f>(Q391*1000000)+I391</f>
        <v>604000000</v>
      </c>
      <c r="O391">
        <v>7869</v>
      </c>
      <c r="P391">
        <v>0.109</v>
      </c>
      <c r="Q391">
        <v>496</v>
      </c>
      <c r="R391">
        <f t="shared" si="34"/>
        <v>7373</v>
      </c>
      <c r="S391">
        <v>0.45900000000000002</v>
      </c>
      <c r="T391">
        <v>9131</v>
      </c>
      <c r="U391">
        <v>7024.9</v>
      </c>
    </row>
    <row r="392" spans="5:21" x14ac:dyDescent="0.3">
      <c r="E392" t="s">
        <v>790</v>
      </c>
      <c r="F392" t="s">
        <v>791</v>
      </c>
      <c r="G392">
        <v>20000</v>
      </c>
      <c r="H392">
        <f t="shared" si="30"/>
        <v>18000</v>
      </c>
      <c r="I392" s="60">
        <f t="shared" si="31"/>
        <v>90000000</v>
      </c>
      <c r="J392" s="62">
        <f t="shared" si="32"/>
        <v>8196342400</v>
      </c>
      <c r="K392" s="65">
        <f>J392-(R392*1000000)</f>
        <v>1368242400.000001</v>
      </c>
      <c r="L392" s="66">
        <f t="shared" si="33"/>
        <v>1.4206649361437036</v>
      </c>
      <c r="M392" s="43">
        <f>(J392/(O392*1000000))-1</f>
        <v>5.2000000000000046E-2</v>
      </c>
      <c r="N392" s="63">
        <f>(Q392*1000000)+I392</f>
        <v>1053100000</v>
      </c>
      <c r="O392">
        <v>7791.2</v>
      </c>
      <c r="P392">
        <v>9.0000000000000011E-3</v>
      </c>
      <c r="Q392">
        <v>963.1</v>
      </c>
      <c r="R392">
        <f t="shared" si="34"/>
        <v>6828.0999999999995</v>
      </c>
      <c r="S392">
        <v>0.221</v>
      </c>
      <c r="T392">
        <v>30387.7</v>
      </c>
      <c r="U392">
        <v>9273.5</v>
      </c>
    </row>
    <row r="393" spans="5:21" x14ac:dyDescent="0.3">
      <c r="E393" t="s">
        <v>792</v>
      </c>
      <c r="F393" t="s">
        <v>793</v>
      </c>
      <c r="G393">
        <v>15675</v>
      </c>
      <c r="H393">
        <f t="shared" si="30"/>
        <v>14107.5</v>
      </c>
      <c r="I393" s="60">
        <f t="shared" si="31"/>
        <v>70537500</v>
      </c>
      <c r="J393" s="62">
        <f t="shared" si="32"/>
        <v>8196237200</v>
      </c>
      <c r="K393" s="65">
        <f>J393-(R393*1000000)</f>
        <v>1582737200</v>
      </c>
      <c r="L393" s="66">
        <f t="shared" si="33"/>
        <v>1.3440363451086956</v>
      </c>
      <c r="M393" s="43">
        <f>(J393/(O393*1000000))-1</f>
        <v>5.2000000000000046E-2</v>
      </c>
      <c r="N393" s="63">
        <f>(Q393*1000000)+I393</f>
        <v>1248137500</v>
      </c>
      <c r="O393">
        <v>7791.1</v>
      </c>
      <c r="P393">
        <v>3.7000000000000005E-2</v>
      </c>
      <c r="Q393">
        <v>1177.5999999999999</v>
      </c>
      <c r="R393">
        <f t="shared" si="34"/>
        <v>6613.5</v>
      </c>
      <c r="S393">
        <v>0.504</v>
      </c>
      <c r="T393">
        <v>7703</v>
      </c>
      <c r="U393">
        <v>23944.3</v>
      </c>
    </row>
    <row r="394" spans="5:21" x14ac:dyDescent="0.3">
      <c r="E394" t="s">
        <v>794</v>
      </c>
      <c r="F394" t="s">
        <v>795</v>
      </c>
      <c r="G394">
        <v>12444</v>
      </c>
      <c r="H394">
        <f t="shared" si="30"/>
        <v>11199.6</v>
      </c>
      <c r="I394" s="60">
        <f t="shared" si="31"/>
        <v>55998000.000000007</v>
      </c>
      <c r="J394" s="62">
        <f t="shared" si="32"/>
        <v>8189820000</v>
      </c>
      <c r="K394" s="65">
        <f>J394-(R394*1000000)</f>
        <v>2231820000</v>
      </c>
      <c r="L394" s="66">
        <f t="shared" si="33"/>
        <v>1.2215763546798029</v>
      </c>
      <c r="M394" s="43">
        <f>(J394/(O394*1000000))-1</f>
        <v>5.2000000000000046E-2</v>
      </c>
      <c r="N394" s="63">
        <f>(Q394*1000000)+I394</f>
        <v>1882998000</v>
      </c>
      <c r="O394">
        <v>7785</v>
      </c>
      <c r="P394">
        <v>4.4999999999999998E-2</v>
      </c>
      <c r="Q394">
        <v>1827</v>
      </c>
      <c r="R394">
        <f t="shared" si="34"/>
        <v>5958</v>
      </c>
      <c r="S394">
        <v>0.62</v>
      </c>
      <c r="T394">
        <v>43396</v>
      </c>
      <c r="U394">
        <v>22882.5</v>
      </c>
    </row>
    <row r="395" spans="5:21" x14ac:dyDescent="0.3">
      <c r="E395" t="s">
        <v>796</v>
      </c>
      <c r="F395" t="s">
        <v>797</v>
      </c>
      <c r="G395">
        <v>15000</v>
      </c>
      <c r="H395">
        <f t="shared" si="30"/>
        <v>13500</v>
      </c>
      <c r="I395" s="60">
        <f t="shared" si="31"/>
        <v>67500000</v>
      </c>
      <c r="J395" s="62">
        <f t="shared" si="32"/>
        <v>8158575600</v>
      </c>
      <c r="K395" s="65">
        <f>J395-(R395*1000000)</f>
        <v>76375600</v>
      </c>
      <c r="L395" s="66">
        <f t="shared" si="33"/>
        <v>-0.23363597430406852</v>
      </c>
      <c r="M395" s="43">
        <f>(J395/(O395*1000000))-1</f>
        <v>5.2000000000000046E-2</v>
      </c>
      <c r="N395" s="63">
        <f>(Q395*1000000)+I395</f>
        <v>-259400000</v>
      </c>
      <c r="O395">
        <v>7755.3</v>
      </c>
      <c r="P395">
        <v>-5.0000000000000001E-3</v>
      </c>
      <c r="Q395">
        <v>-326.89999999999998</v>
      </c>
      <c r="R395">
        <f t="shared" si="34"/>
        <v>8082.2</v>
      </c>
      <c r="S395">
        <v>-6.3079999999999998</v>
      </c>
      <c r="T395">
        <v>2118.5</v>
      </c>
      <c r="U395">
        <v>277.89999999999998</v>
      </c>
    </row>
    <row r="396" spans="5:21" x14ac:dyDescent="0.3">
      <c r="E396" t="s">
        <v>798</v>
      </c>
      <c r="F396" t="s">
        <v>799</v>
      </c>
      <c r="G396">
        <v>15000</v>
      </c>
      <c r="H396">
        <f t="shared" si="30"/>
        <v>13500</v>
      </c>
      <c r="I396" s="60">
        <f t="shared" si="31"/>
        <v>67500000</v>
      </c>
      <c r="J396" s="62">
        <f t="shared" si="32"/>
        <v>8126489600</v>
      </c>
      <c r="K396" s="65">
        <f>J396-(R396*1000000)</f>
        <v>606889600</v>
      </c>
      <c r="L396" s="66">
        <f t="shared" si="33"/>
        <v>2.9575516569200779</v>
      </c>
      <c r="M396" s="43">
        <f>(J396/(O396*1000000))-1</f>
        <v>5.2000000000000046E-2</v>
      </c>
      <c r="N396" s="63">
        <f>(Q396*1000000)+I396</f>
        <v>272700000</v>
      </c>
      <c r="O396">
        <v>7724.8</v>
      </c>
      <c r="P396">
        <v>9.8000000000000004E-2</v>
      </c>
      <c r="Q396">
        <v>205.2</v>
      </c>
      <c r="R396">
        <f t="shared" si="34"/>
        <v>7519.6</v>
      </c>
      <c r="S396">
        <v>4.2910000000000004</v>
      </c>
      <c r="T396">
        <v>2932.3</v>
      </c>
      <c r="U396">
        <v>1538.9</v>
      </c>
    </row>
    <row r="397" spans="5:21" x14ac:dyDescent="0.3">
      <c r="E397" t="s">
        <v>800</v>
      </c>
      <c r="F397" t="s">
        <v>801</v>
      </c>
      <c r="G397">
        <v>15000</v>
      </c>
      <c r="H397">
        <f t="shared" si="30"/>
        <v>13500</v>
      </c>
      <c r="I397" s="60">
        <f t="shared" si="31"/>
        <v>67500000</v>
      </c>
      <c r="J397" s="62">
        <f t="shared" si="32"/>
        <v>8106186000</v>
      </c>
      <c r="K397" s="65">
        <f>J397-(R397*1000000)</f>
        <v>872586000</v>
      </c>
      <c r="L397" s="66">
        <f t="shared" si="33"/>
        <v>1.8490909090909091</v>
      </c>
      <c r="M397" s="43">
        <f>(J397/(O397*1000000))-1</f>
        <v>5.2000000000000046E-2</v>
      </c>
      <c r="N397" s="63">
        <f>(Q397*1000000)+I397</f>
        <v>539400000</v>
      </c>
      <c r="O397">
        <v>7705.5</v>
      </c>
      <c r="P397">
        <v>0.128</v>
      </c>
      <c r="Q397">
        <v>471.9</v>
      </c>
      <c r="R397">
        <f t="shared" si="34"/>
        <v>7233.6</v>
      </c>
      <c r="S397">
        <v>0.65200000000000002</v>
      </c>
      <c r="T397">
        <v>5294.2</v>
      </c>
      <c r="U397">
        <v>5262.6</v>
      </c>
    </row>
    <row r="398" spans="5:21" x14ac:dyDescent="0.3">
      <c r="E398" t="s">
        <v>802</v>
      </c>
      <c r="F398" t="s">
        <v>803</v>
      </c>
      <c r="G398">
        <v>1449</v>
      </c>
      <c r="H398">
        <f t="shared" si="30"/>
        <v>1304.0999999999999</v>
      </c>
      <c r="I398" s="60">
        <f t="shared" si="31"/>
        <v>6520500</v>
      </c>
      <c r="J398" s="62">
        <f t="shared" si="32"/>
        <v>8099348000</v>
      </c>
      <c r="K398" s="65">
        <f>J398-(R398*1000000)</f>
        <v>387148000</v>
      </c>
      <c r="L398" s="66">
        <f t="shared" si="33"/>
        <v>-29.329393939393938</v>
      </c>
      <c r="M398" s="43">
        <f>(J398/(O398*1000000))-1</f>
        <v>5.2000000000000046E-2</v>
      </c>
      <c r="N398" s="63">
        <f>(Q398*1000000)+I398</f>
        <v>-6679500</v>
      </c>
      <c r="O398">
        <v>7699</v>
      </c>
      <c r="P398">
        <v>0.34100000000000003</v>
      </c>
      <c r="Q398">
        <v>-13.2</v>
      </c>
      <c r="R398">
        <f t="shared" si="34"/>
        <v>7712.2</v>
      </c>
      <c r="S398">
        <v>-1.0620000000000001</v>
      </c>
      <c r="T398">
        <v>10694.1</v>
      </c>
      <c r="U398">
        <v>6219.2</v>
      </c>
    </row>
    <row r="399" spans="5:21" x14ac:dyDescent="0.3">
      <c r="E399" t="s">
        <v>804</v>
      </c>
      <c r="F399" t="s">
        <v>805</v>
      </c>
      <c r="G399">
        <v>7448</v>
      </c>
      <c r="H399">
        <f t="shared" si="30"/>
        <v>6703.2</v>
      </c>
      <c r="I399" s="60">
        <f t="shared" si="31"/>
        <v>33516000.000000004</v>
      </c>
      <c r="J399" s="62">
        <f t="shared" si="32"/>
        <v>8091668400</v>
      </c>
      <c r="K399" s="65">
        <f>J399-(R399*1000000)</f>
        <v>1040668400</v>
      </c>
      <c r="L399" s="66">
        <f t="shared" si="33"/>
        <v>1.6242678320586859</v>
      </c>
      <c r="M399" s="43">
        <f>(J399/(O399*1000000))-1</f>
        <v>5.2000000000000046E-2</v>
      </c>
      <c r="N399" s="63">
        <f>(Q399*1000000)+I399</f>
        <v>674216000</v>
      </c>
      <c r="O399">
        <v>7691.7</v>
      </c>
      <c r="P399">
        <v>1E-3</v>
      </c>
      <c r="Q399">
        <v>640.70000000000005</v>
      </c>
      <c r="R399">
        <f t="shared" si="34"/>
        <v>7051</v>
      </c>
      <c r="S399">
        <v>0.16700000000000001</v>
      </c>
      <c r="T399">
        <v>24896</v>
      </c>
      <c r="U399">
        <v>10337</v>
      </c>
    </row>
    <row r="400" spans="5:21" x14ac:dyDescent="0.3">
      <c r="E400" t="s">
        <v>806</v>
      </c>
      <c r="F400" t="s">
        <v>807</v>
      </c>
      <c r="G400">
        <v>7878</v>
      </c>
      <c r="H400">
        <f t="shared" si="30"/>
        <v>7090.2</v>
      </c>
      <c r="I400" s="60">
        <f t="shared" si="31"/>
        <v>35451000</v>
      </c>
      <c r="J400" s="62">
        <f t="shared" si="32"/>
        <v>8078834000</v>
      </c>
      <c r="K400" s="65">
        <f>J400-(R400*1000000)</f>
        <v>1458634000</v>
      </c>
      <c r="L400" s="66">
        <f t="shared" si="33"/>
        <v>1.3769791371660531</v>
      </c>
      <c r="M400" s="43">
        <f>(J400/(O400*1000000))-1</f>
        <v>5.2000000000000046E-2</v>
      </c>
      <c r="N400" s="63">
        <f>(Q400*1000000)+I400</f>
        <v>1094751000</v>
      </c>
      <c r="O400">
        <v>7679.5</v>
      </c>
      <c r="P400">
        <v>4.0000000000000001E-3</v>
      </c>
      <c r="Q400">
        <v>1059.3</v>
      </c>
      <c r="R400">
        <f t="shared" si="34"/>
        <v>6620.2</v>
      </c>
      <c r="S400">
        <v>-0.12</v>
      </c>
      <c r="T400">
        <v>33475.800000000003</v>
      </c>
      <c r="U400">
        <v>24945.8</v>
      </c>
    </row>
    <row r="401" spans="5:21" x14ac:dyDescent="0.3">
      <c r="E401" t="s">
        <v>808</v>
      </c>
      <c r="F401" t="s">
        <v>809</v>
      </c>
      <c r="G401">
        <v>18268</v>
      </c>
      <c r="H401">
        <f t="shared" si="30"/>
        <v>16441.2</v>
      </c>
      <c r="I401" s="60">
        <f t="shared" si="31"/>
        <v>82206000.000000015</v>
      </c>
      <c r="J401" s="62">
        <f t="shared" si="32"/>
        <v>8056216000</v>
      </c>
      <c r="K401" s="65">
        <f>J401-(R401*1000000)</f>
        <v>586216000</v>
      </c>
      <c r="L401" s="66">
        <f t="shared" si="33"/>
        <v>3.1181702127659574</v>
      </c>
      <c r="M401" s="43">
        <f>(J401/(O401*1000000))-1</f>
        <v>5.2000000000000046E-2</v>
      </c>
      <c r="N401" s="63">
        <f>(Q401*1000000)+I401</f>
        <v>270206000</v>
      </c>
      <c r="O401">
        <v>7658</v>
      </c>
      <c r="P401">
        <v>9.1999999999999998E-2</v>
      </c>
      <c r="Q401">
        <v>188</v>
      </c>
      <c r="R401">
        <f t="shared" si="34"/>
        <v>7470</v>
      </c>
      <c r="S401">
        <v>-0.83599999999999997</v>
      </c>
      <c r="T401">
        <v>10426</v>
      </c>
      <c r="U401">
        <v>5014.8999999999996</v>
      </c>
    </row>
    <row r="402" spans="5:21" x14ac:dyDescent="0.3">
      <c r="E402" t="s">
        <v>810</v>
      </c>
      <c r="F402" t="s">
        <v>811</v>
      </c>
      <c r="G402">
        <v>13000</v>
      </c>
      <c r="H402">
        <f t="shared" si="30"/>
        <v>11700</v>
      </c>
      <c r="I402" s="60">
        <f t="shared" si="31"/>
        <v>58500000</v>
      </c>
      <c r="J402" s="62">
        <f t="shared" si="32"/>
        <v>8049062400</v>
      </c>
      <c r="K402" s="65">
        <f>J402-(R402*1000000)</f>
        <v>1116562400</v>
      </c>
      <c r="L402" s="66">
        <f t="shared" si="33"/>
        <v>1.5535861973006817</v>
      </c>
      <c r="M402" s="43">
        <f>(J402/(O402*1000000))-1</f>
        <v>5.2000000000000046E-2</v>
      </c>
      <c r="N402" s="63">
        <f>(Q402*1000000)+I402</f>
        <v>777200000</v>
      </c>
      <c r="O402">
        <v>7651.2</v>
      </c>
      <c r="P402">
        <v>0.25</v>
      </c>
      <c r="Q402">
        <v>718.7</v>
      </c>
      <c r="R402">
        <f t="shared" si="34"/>
        <v>6932.5</v>
      </c>
      <c r="S402">
        <v>0.64600000000000002</v>
      </c>
      <c r="T402">
        <v>11980.9</v>
      </c>
      <c r="U402">
        <v>9634.4</v>
      </c>
    </row>
    <row r="403" spans="5:21" x14ac:dyDescent="0.3">
      <c r="E403" t="s">
        <v>812</v>
      </c>
      <c r="F403" t="s">
        <v>813</v>
      </c>
      <c r="G403" t="s">
        <v>379</v>
      </c>
      <c r="H403">
        <f t="shared" si="30"/>
        <v>165.6</v>
      </c>
      <c r="I403" s="60">
        <f t="shared" si="31"/>
        <v>828000.00000000012</v>
      </c>
      <c r="J403" s="62">
        <f t="shared" si="32"/>
        <v>8001722400</v>
      </c>
      <c r="K403" s="65">
        <f>J403-(R403*1000000)</f>
        <v>392122400.00000095</v>
      </c>
      <c r="L403" s="66">
        <f t="shared" si="33"/>
        <v>-115.3301176470591</v>
      </c>
      <c r="M403" s="43">
        <f>(J403/(O403*1000000))-1</f>
        <v>5.2000000000000046E-2</v>
      </c>
      <c r="N403" s="63">
        <f>(Q403*1000000)+I403</f>
        <v>-2572000</v>
      </c>
      <c r="O403">
        <v>7606.2</v>
      </c>
      <c r="P403">
        <v>8.8000000000000009E-2</v>
      </c>
      <c r="Q403">
        <v>-3.4</v>
      </c>
      <c r="R403">
        <f t="shared" si="34"/>
        <v>7609.5999999999995</v>
      </c>
      <c r="S403">
        <v>-1.4790000000000001</v>
      </c>
      <c r="T403">
        <v>743</v>
      </c>
      <c r="U403">
        <v>83.7</v>
      </c>
    </row>
    <row r="404" spans="5:21" x14ac:dyDescent="0.3">
      <c r="E404" t="s">
        <v>814</v>
      </c>
      <c r="F404" t="s">
        <v>815</v>
      </c>
      <c r="G404">
        <v>23436</v>
      </c>
      <c r="H404">
        <f t="shared" si="30"/>
        <v>21092.400000000001</v>
      </c>
      <c r="I404" s="60">
        <f t="shared" si="31"/>
        <v>105462000</v>
      </c>
      <c r="J404" s="62">
        <f t="shared" si="32"/>
        <v>7988888000</v>
      </c>
      <c r="K404" s="65">
        <f>J404-(R404*1000000)</f>
        <v>1022888000</v>
      </c>
      <c r="L404" s="66">
        <f t="shared" si="33"/>
        <v>1.6288025477707007</v>
      </c>
      <c r="M404" s="43">
        <f>(J404/(O404*1000000))-1</f>
        <v>5.2000000000000046E-2</v>
      </c>
      <c r="N404" s="63">
        <f>(Q404*1000000)+I404</f>
        <v>733462000</v>
      </c>
      <c r="O404">
        <v>7594</v>
      </c>
      <c r="P404">
        <v>-0.223</v>
      </c>
      <c r="Q404">
        <v>628</v>
      </c>
      <c r="R404">
        <f t="shared" si="34"/>
        <v>6966</v>
      </c>
      <c r="S404">
        <v>-0.185</v>
      </c>
      <c r="T404">
        <v>9301</v>
      </c>
      <c r="U404">
        <v>10063.4</v>
      </c>
    </row>
    <row r="405" spans="5:21" x14ac:dyDescent="0.3">
      <c r="E405" t="s">
        <v>816</v>
      </c>
      <c r="F405" t="s">
        <v>817</v>
      </c>
      <c r="G405">
        <v>9600</v>
      </c>
      <c r="H405">
        <f t="shared" si="30"/>
        <v>8640</v>
      </c>
      <c r="I405" s="60">
        <f t="shared" si="31"/>
        <v>43200000</v>
      </c>
      <c r="J405" s="62">
        <f t="shared" si="32"/>
        <v>7979420000</v>
      </c>
      <c r="K405" s="65">
        <f>J405-(R405*1000000)</f>
        <v>2713320000</v>
      </c>
      <c r="L405" s="66">
        <f t="shared" si="33"/>
        <v>1.1700892664625469</v>
      </c>
      <c r="M405" s="43">
        <f>(J405/(O405*1000000))-1</f>
        <v>5.2000000000000046E-2</v>
      </c>
      <c r="N405" s="63">
        <f>(Q405*1000000)+I405</f>
        <v>2362100000</v>
      </c>
      <c r="O405">
        <v>7585</v>
      </c>
      <c r="P405">
        <v>3.5000000000000003E-2</v>
      </c>
      <c r="Q405">
        <v>2318.9</v>
      </c>
      <c r="R405">
        <f t="shared" si="34"/>
        <v>5266.1</v>
      </c>
      <c r="S405">
        <v>0.51100000000000001</v>
      </c>
      <c r="T405">
        <v>20538.7</v>
      </c>
      <c r="U405">
        <v>33209.599999999999</v>
      </c>
    </row>
    <row r="406" spans="5:21" x14ac:dyDescent="0.3">
      <c r="E406" t="s">
        <v>818</v>
      </c>
      <c r="F406" t="s">
        <v>819</v>
      </c>
      <c r="G406">
        <v>46000</v>
      </c>
      <c r="H406">
        <f t="shared" si="30"/>
        <v>41400</v>
      </c>
      <c r="I406" s="60">
        <f t="shared" si="31"/>
        <v>207000000</v>
      </c>
      <c r="J406" s="62">
        <f t="shared" si="32"/>
        <v>7922612000</v>
      </c>
      <c r="K406" s="65">
        <f>J406-(R406*1000000)</f>
        <v>1127612000</v>
      </c>
      <c r="L406" s="66">
        <f t="shared" si="33"/>
        <v>1.5320815217391304</v>
      </c>
      <c r="M406" s="43">
        <f>(J406/(O406*1000000))-1</f>
        <v>5.2000000000000046E-2</v>
      </c>
      <c r="N406" s="63">
        <f>(Q406*1000000)+I406</f>
        <v>943000000</v>
      </c>
      <c r="O406">
        <v>7531</v>
      </c>
      <c r="P406">
        <v>-2.3E-2</v>
      </c>
      <c r="Q406">
        <v>736</v>
      </c>
      <c r="R406">
        <f t="shared" si="34"/>
        <v>6795</v>
      </c>
      <c r="S406">
        <v>-4.7E-2</v>
      </c>
      <c r="T406">
        <v>11003</v>
      </c>
      <c r="U406">
        <v>12072.8</v>
      </c>
    </row>
    <row r="407" spans="5:21" x14ac:dyDescent="0.3">
      <c r="E407" t="s">
        <v>820</v>
      </c>
      <c r="F407" t="s">
        <v>821</v>
      </c>
      <c r="G407">
        <v>9900</v>
      </c>
      <c r="H407">
        <f t="shared" si="30"/>
        <v>8910</v>
      </c>
      <c r="I407" s="60">
        <f t="shared" si="31"/>
        <v>44550000</v>
      </c>
      <c r="J407" s="62">
        <f t="shared" si="32"/>
        <v>7890000000</v>
      </c>
      <c r="K407" s="65">
        <f>J407-(R407*1000000)</f>
        <v>2203000000</v>
      </c>
      <c r="L407" s="66">
        <f t="shared" si="33"/>
        <v>1.2151130722559293</v>
      </c>
      <c r="M407" s="43">
        <f>(J407/(O407*1000000))-1</f>
        <v>5.2000000000000046E-2</v>
      </c>
      <c r="N407" s="63">
        <f>(Q407*1000000)+I407</f>
        <v>1857550000</v>
      </c>
      <c r="O407">
        <v>7500</v>
      </c>
      <c r="P407">
        <v>6.9000000000000006E-2</v>
      </c>
      <c r="Q407">
        <v>1813</v>
      </c>
      <c r="R407">
        <f t="shared" si="34"/>
        <v>5687</v>
      </c>
      <c r="S407">
        <v>5.641</v>
      </c>
      <c r="T407">
        <v>17835</v>
      </c>
      <c r="U407">
        <v>34777.4</v>
      </c>
    </row>
    <row r="408" spans="5:21" x14ac:dyDescent="0.3">
      <c r="E408" t="s">
        <v>822</v>
      </c>
      <c r="F408" t="s">
        <v>823</v>
      </c>
      <c r="G408">
        <v>9300</v>
      </c>
      <c r="H408">
        <f t="shared" si="30"/>
        <v>8370</v>
      </c>
      <c r="I408" s="60">
        <f t="shared" si="31"/>
        <v>41850000</v>
      </c>
      <c r="J408" s="62">
        <f t="shared" si="32"/>
        <v>7864752000</v>
      </c>
      <c r="K408" s="65">
        <f>J408-(R408*1000000)</f>
        <v>1136752000</v>
      </c>
      <c r="L408" s="66">
        <f t="shared" si="33"/>
        <v>1.5197219251336898</v>
      </c>
      <c r="M408" s="43">
        <f>(J408/(O408*1000000))-1</f>
        <v>5.2000000000000046E-2</v>
      </c>
      <c r="N408" s="63">
        <f>(Q408*1000000)+I408</f>
        <v>789850000</v>
      </c>
      <c r="O408">
        <v>7476</v>
      </c>
      <c r="P408">
        <v>3.9E-2</v>
      </c>
      <c r="Q408">
        <v>748</v>
      </c>
      <c r="R408">
        <f t="shared" si="34"/>
        <v>6728</v>
      </c>
      <c r="S408">
        <v>0.28499999999999998</v>
      </c>
      <c r="T408">
        <v>17249</v>
      </c>
      <c r="U408">
        <v>19663.400000000001</v>
      </c>
    </row>
    <row r="409" spans="5:21" x14ac:dyDescent="0.3">
      <c r="E409" t="s">
        <v>824</v>
      </c>
      <c r="F409" t="s">
        <v>825</v>
      </c>
      <c r="G409">
        <v>13900</v>
      </c>
      <c r="H409">
        <f t="shared" si="30"/>
        <v>12510</v>
      </c>
      <c r="I409" s="60">
        <f t="shared" si="31"/>
        <v>62550000</v>
      </c>
      <c r="J409" s="62">
        <f t="shared" si="32"/>
        <v>7864541600</v>
      </c>
      <c r="K409" s="65">
        <f>J409-(R409*1000000)</f>
        <v>1245441600</v>
      </c>
      <c r="L409" s="66">
        <f t="shared" si="33"/>
        <v>1.4537663125948406</v>
      </c>
      <c r="M409" s="43">
        <f>(J409/(O409*1000000))-1</f>
        <v>5.2000000000000046E-2</v>
      </c>
      <c r="N409" s="63">
        <f>(Q409*1000000)+I409</f>
        <v>919250000</v>
      </c>
      <c r="O409">
        <v>7475.8</v>
      </c>
      <c r="P409">
        <v>0.14599999999999999</v>
      </c>
      <c r="Q409">
        <v>856.7</v>
      </c>
      <c r="R409">
        <f t="shared" si="34"/>
        <v>6619.1</v>
      </c>
      <c r="S409">
        <v>0.34699999999999998</v>
      </c>
      <c r="T409">
        <v>37412.9</v>
      </c>
      <c r="U409">
        <v>11340.9</v>
      </c>
    </row>
    <row r="410" spans="5:21" x14ac:dyDescent="0.3">
      <c r="E410" t="s">
        <v>826</v>
      </c>
      <c r="F410" t="s">
        <v>827</v>
      </c>
      <c r="G410">
        <v>27561</v>
      </c>
      <c r="H410">
        <f t="shared" si="30"/>
        <v>24804.9</v>
      </c>
      <c r="I410" s="60">
        <f t="shared" si="31"/>
        <v>124024500.00000001</v>
      </c>
      <c r="J410" s="62">
        <f t="shared" si="32"/>
        <v>7860649200.000001</v>
      </c>
      <c r="K410" s="65">
        <f>J410-(R410*1000000)</f>
        <v>706449200</v>
      </c>
      <c r="L410" s="66">
        <f t="shared" si="33"/>
        <v>2.2222371815036177</v>
      </c>
      <c r="M410" s="43">
        <f>(J410/(O410*1000000))-1</f>
        <v>5.2000000000000046E-2</v>
      </c>
      <c r="N410" s="63">
        <f>(Q410*1000000)+I410</f>
        <v>441924500</v>
      </c>
      <c r="O410">
        <v>7472.1</v>
      </c>
      <c r="P410">
        <v>0.125</v>
      </c>
      <c r="Q410">
        <v>317.89999999999998</v>
      </c>
      <c r="R410">
        <f t="shared" si="34"/>
        <v>7154.2000000000007</v>
      </c>
      <c r="S410">
        <v>0.79100000000000004</v>
      </c>
      <c r="T410">
        <v>3469.9</v>
      </c>
      <c r="U410">
        <v>4716.8999999999996</v>
      </c>
    </row>
    <row r="411" spans="5:21" x14ac:dyDescent="0.3">
      <c r="E411" t="s">
        <v>828</v>
      </c>
      <c r="F411" t="s">
        <v>829</v>
      </c>
      <c r="G411">
        <v>25500</v>
      </c>
      <c r="H411">
        <f t="shared" si="30"/>
        <v>22950</v>
      </c>
      <c r="I411" s="60">
        <f t="shared" si="31"/>
        <v>114750000</v>
      </c>
      <c r="J411" s="62">
        <f t="shared" si="32"/>
        <v>7828984000</v>
      </c>
      <c r="K411" s="65">
        <f>J411-(R411*1000000)</f>
        <v>972984000</v>
      </c>
      <c r="L411" s="66">
        <f t="shared" si="33"/>
        <v>1.6603822525597269</v>
      </c>
      <c r="M411" s="43">
        <f>(J411/(O411*1000000))-1</f>
        <v>5.2000000000000046E-2</v>
      </c>
      <c r="N411" s="63">
        <f>(Q411*1000000)+I411</f>
        <v>700750000</v>
      </c>
      <c r="O411">
        <v>7442</v>
      </c>
      <c r="P411">
        <v>0.11199999999999999</v>
      </c>
      <c r="Q411">
        <v>586</v>
      </c>
      <c r="R411">
        <f t="shared" si="34"/>
        <v>6856</v>
      </c>
      <c r="S411">
        <v>-0.45500000000000002</v>
      </c>
      <c r="T411">
        <v>48918</v>
      </c>
      <c r="U411">
        <v>39328.1</v>
      </c>
    </row>
    <row r="412" spans="5:21" x14ac:dyDescent="0.3">
      <c r="E412" t="s">
        <v>830</v>
      </c>
      <c r="F412" t="s">
        <v>831</v>
      </c>
      <c r="G412">
        <v>5026</v>
      </c>
      <c r="H412">
        <f t="shared" si="30"/>
        <v>4523.3999999999996</v>
      </c>
      <c r="I412" s="60">
        <f t="shared" si="31"/>
        <v>22617000</v>
      </c>
      <c r="J412" s="62">
        <f t="shared" si="32"/>
        <v>7826985200</v>
      </c>
      <c r="K412" s="65">
        <f>J412-(R412*1000000)</f>
        <v>1623285199.999999</v>
      </c>
      <c r="L412" s="66">
        <f t="shared" si="33"/>
        <v>1.3129126496279513</v>
      </c>
      <c r="M412" s="43">
        <f>(J412/(O412*1000000))-1</f>
        <v>5.2000000000000046E-2</v>
      </c>
      <c r="N412" s="63">
        <f>(Q412*1000000)+I412</f>
        <v>1259017000</v>
      </c>
      <c r="O412">
        <v>7440.1</v>
      </c>
      <c r="P412">
        <v>0.11599999999999999</v>
      </c>
      <c r="Q412">
        <v>1236.4000000000001</v>
      </c>
      <c r="R412">
        <f t="shared" si="34"/>
        <v>6203.7000000000007</v>
      </c>
      <c r="S412">
        <v>-2E-3</v>
      </c>
      <c r="T412">
        <v>33010.400000000001</v>
      </c>
      <c r="U412">
        <v>86930</v>
      </c>
    </row>
    <row r="413" spans="5:21" x14ac:dyDescent="0.3">
      <c r="E413" t="s">
        <v>832</v>
      </c>
      <c r="F413" t="s">
        <v>833</v>
      </c>
      <c r="G413">
        <v>3420</v>
      </c>
      <c r="H413">
        <f t="shared" si="30"/>
        <v>3078</v>
      </c>
      <c r="I413" s="60">
        <f t="shared" si="31"/>
        <v>15390000</v>
      </c>
      <c r="J413" s="62">
        <f t="shared" si="32"/>
        <v>7810048000</v>
      </c>
      <c r="K413" s="65">
        <f>J413-(R413*1000000)</f>
        <v>426048000</v>
      </c>
      <c r="L413" s="66">
        <f t="shared" si="33"/>
        <v>10.651199999999999</v>
      </c>
      <c r="M413" s="43">
        <f>(J413/(O413*1000000))-1</f>
        <v>5.2000000000000046E-2</v>
      </c>
      <c r="N413" s="63">
        <f>(Q413*1000000)+I413</f>
        <v>55390000</v>
      </c>
      <c r="O413">
        <v>7424</v>
      </c>
      <c r="P413">
        <v>0.156</v>
      </c>
      <c r="Q413">
        <v>40</v>
      </c>
      <c r="R413">
        <f t="shared" si="34"/>
        <v>7384</v>
      </c>
      <c r="S413">
        <v>-0.96899999999999997</v>
      </c>
      <c r="T413">
        <v>21582</v>
      </c>
      <c r="U413">
        <v>13011.6</v>
      </c>
    </row>
    <row r="414" spans="5:21" x14ac:dyDescent="0.3">
      <c r="E414" t="s">
        <v>834</v>
      </c>
      <c r="F414" t="s">
        <v>835</v>
      </c>
      <c r="G414">
        <v>24000</v>
      </c>
      <c r="H414">
        <f t="shared" si="30"/>
        <v>21600</v>
      </c>
      <c r="I414" s="60">
        <f t="shared" si="31"/>
        <v>108000000</v>
      </c>
      <c r="J414" s="62">
        <f t="shared" si="32"/>
        <v>7780381600.000001</v>
      </c>
      <c r="K414" s="65">
        <f>J414-(R414*1000000)</f>
        <v>954881600.00000095</v>
      </c>
      <c r="L414" s="66">
        <f t="shared" si="33"/>
        <v>1.6743496405400684</v>
      </c>
      <c r="M414" s="43">
        <f>(J414/(O414*1000000))-1</f>
        <v>5.2000000000000046E-2</v>
      </c>
      <c r="N414" s="63">
        <f>(Q414*1000000)+I414</f>
        <v>678300000</v>
      </c>
      <c r="O414">
        <v>7395.8</v>
      </c>
      <c r="P414">
        <v>-5.5999999999999994E-2</v>
      </c>
      <c r="Q414">
        <v>570.29999999999995</v>
      </c>
      <c r="R414">
        <f t="shared" si="34"/>
        <v>6825.5</v>
      </c>
      <c r="S414">
        <v>-0.29699999999999999</v>
      </c>
      <c r="T414">
        <v>8365.7999999999993</v>
      </c>
      <c r="U414">
        <v>13621</v>
      </c>
    </row>
    <row r="415" spans="5:21" x14ac:dyDescent="0.3">
      <c r="E415" t="s">
        <v>836</v>
      </c>
      <c r="F415" t="s">
        <v>837</v>
      </c>
      <c r="G415">
        <v>18180</v>
      </c>
      <c r="H415">
        <f t="shared" si="30"/>
        <v>16362</v>
      </c>
      <c r="I415" s="60">
        <f t="shared" si="31"/>
        <v>81810000</v>
      </c>
      <c r="J415" s="62">
        <f t="shared" si="32"/>
        <v>7777436000</v>
      </c>
      <c r="K415" s="65">
        <f>J415-(R415*1000000)</f>
        <v>2250436000</v>
      </c>
      <c r="L415" s="66">
        <f t="shared" si="33"/>
        <v>1.2060214362272239</v>
      </c>
      <c r="M415" s="43">
        <f>(J415/(O415*1000000))-1</f>
        <v>5.2000000000000046E-2</v>
      </c>
      <c r="N415" s="63">
        <f>(Q415*1000000)+I415</f>
        <v>1947810000</v>
      </c>
      <c r="O415">
        <v>7393</v>
      </c>
      <c r="P415">
        <v>7.5999999999999998E-2</v>
      </c>
      <c r="Q415">
        <v>1866</v>
      </c>
      <c r="R415">
        <f t="shared" si="34"/>
        <v>5527</v>
      </c>
      <c r="S415">
        <v>0.44</v>
      </c>
      <c r="T415">
        <v>139613</v>
      </c>
      <c r="U415">
        <v>15888.4</v>
      </c>
    </row>
    <row r="416" spans="5:21" x14ac:dyDescent="0.3">
      <c r="E416" t="s">
        <v>838</v>
      </c>
      <c r="F416" t="s">
        <v>839</v>
      </c>
      <c r="G416">
        <v>7000</v>
      </c>
      <c r="H416">
        <f t="shared" si="30"/>
        <v>6300</v>
      </c>
      <c r="I416" s="60">
        <f t="shared" si="31"/>
        <v>31500000</v>
      </c>
      <c r="J416" s="62">
        <f t="shared" si="32"/>
        <v>7739669200</v>
      </c>
      <c r="K416" s="65">
        <f>J416-(R416*1000000)</f>
        <v>1721169200</v>
      </c>
      <c r="L416" s="66">
        <f t="shared" si="33"/>
        <v>1.2857979979082623</v>
      </c>
      <c r="M416" s="43">
        <f>(J416/(O416*1000000))-1</f>
        <v>5.2000000000000046E-2</v>
      </c>
      <c r="N416" s="63">
        <f>(Q416*1000000)+I416</f>
        <v>1370100000</v>
      </c>
      <c r="O416">
        <v>7357.1</v>
      </c>
      <c r="P416">
        <v>-5.0000000000000001E-3</v>
      </c>
      <c r="Q416">
        <v>1338.6</v>
      </c>
      <c r="R416">
        <f t="shared" si="34"/>
        <v>6018.5</v>
      </c>
      <c r="S416">
        <v>1.26</v>
      </c>
      <c r="T416">
        <v>15301.2</v>
      </c>
      <c r="U416">
        <v>13251.5</v>
      </c>
    </row>
    <row r="417" spans="5:21" x14ac:dyDescent="0.3">
      <c r="E417" t="s">
        <v>840</v>
      </c>
      <c r="F417" t="s">
        <v>841</v>
      </c>
      <c r="G417">
        <v>18140</v>
      </c>
      <c r="H417">
        <f t="shared" si="30"/>
        <v>16326</v>
      </c>
      <c r="I417" s="60">
        <f t="shared" si="31"/>
        <v>81630000</v>
      </c>
      <c r="J417" s="62">
        <f t="shared" si="32"/>
        <v>7736408000</v>
      </c>
      <c r="K417" s="65">
        <f>J417-(R417*1000000)</f>
        <v>2103408000</v>
      </c>
      <c r="L417" s="66">
        <f t="shared" si="33"/>
        <v>1.2222010459035444</v>
      </c>
      <c r="M417" s="43">
        <f>(J417/(O417*1000000))-1</f>
        <v>5.2000000000000046E-2</v>
      </c>
      <c r="N417" s="63">
        <f>(Q417*1000000)+I417</f>
        <v>1802630000</v>
      </c>
      <c r="O417">
        <v>7354</v>
      </c>
      <c r="P417">
        <v>0.13900000000000001</v>
      </c>
      <c r="Q417">
        <v>1721</v>
      </c>
      <c r="R417">
        <f t="shared" si="34"/>
        <v>5633</v>
      </c>
      <c r="S417">
        <v>4.2000000000000003E-2</v>
      </c>
      <c r="T417">
        <v>160518</v>
      </c>
      <c r="U417">
        <v>14962.7</v>
      </c>
    </row>
    <row r="418" spans="5:21" x14ac:dyDescent="0.3">
      <c r="E418" t="s">
        <v>842</v>
      </c>
      <c r="F418" t="s">
        <v>843</v>
      </c>
      <c r="G418">
        <v>16000</v>
      </c>
      <c r="H418">
        <f t="shared" si="30"/>
        <v>14400</v>
      </c>
      <c r="I418" s="60">
        <f t="shared" si="31"/>
        <v>72000000</v>
      </c>
      <c r="J418" s="62">
        <f t="shared" si="32"/>
        <v>7724836000</v>
      </c>
      <c r="K418" s="65">
        <f>J418-(R418*1000000)</f>
        <v>1347836000</v>
      </c>
      <c r="L418" s="66">
        <f t="shared" si="33"/>
        <v>1.3952753623188405</v>
      </c>
      <c r="M418" s="43">
        <f>(J418/(O418*1000000))-1</f>
        <v>5.2000000000000046E-2</v>
      </c>
      <c r="N418" s="63">
        <f>(Q418*1000000)+I418</f>
        <v>1038000000</v>
      </c>
      <c r="O418">
        <v>7343</v>
      </c>
      <c r="P418">
        <v>0.151</v>
      </c>
      <c r="Q418">
        <v>966</v>
      </c>
      <c r="R418">
        <f t="shared" si="34"/>
        <v>6377</v>
      </c>
      <c r="S418" t="s">
        <v>14</v>
      </c>
      <c r="T418">
        <v>9409</v>
      </c>
      <c r="U418">
        <v>23089.5</v>
      </c>
    </row>
    <row r="419" spans="5:21" x14ac:dyDescent="0.3">
      <c r="E419" t="s">
        <v>844</v>
      </c>
      <c r="F419" t="s">
        <v>845</v>
      </c>
      <c r="G419">
        <v>10500</v>
      </c>
      <c r="H419">
        <f t="shared" si="30"/>
        <v>9450</v>
      </c>
      <c r="I419" s="60">
        <f t="shared" si="31"/>
        <v>47250000</v>
      </c>
      <c r="J419" s="62">
        <f t="shared" si="32"/>
        <v>7694538399.999999</v>
      </c>
      <c r="K419" s="65">
        <f>J419-(R419*1000000)</f>
        <v>404538399.99999905</v>
      </c>
      <c r="L419" s="66">
        <f t="shared" si="33"/>
        <v>16.716462809917317</v>
      </c>
      <c r="M419" s="43">
        <f>(J419/(O419*1000000))-1</f>
        <v>5.1999999999999824E-2</v>
      </c>
      <c r="N419" s="63">
        <f>(Q419*1000000)+I419</f>
        <v>71450000</v>
      </c>
      <c r="O419">
        <v>7314.2</v>
      </c>
      <c r="P419">
        <v>0.253</v>
      </c>
      <c r="Q419">
        <v>24.2</v>
      </c>
      <c r="R419">
        <f t="shared" si="34"/>
        <v>7290</v>
      </c>
      <c r="S419">
        <v>-0.78100000000000003</v>
      </c>
      <c r="T419">
        <v>2979.1</v>
      </c>
      <c r="U419">
        <v>1577.2</v>
      </c>
    </row>
    <row r="420" spans="5:21" x14ac:dyDescent="0.3">
      <c r="E420" t="s">
        <v>846</v>
      </c>
      <c r="F420" t="s">
        <v>847</v>
      </c>
      <c r="G420">
        <v>25000</v>
      </c>
      <c r="H420">
        <f t="shared" si="30"/>
        <v>22500</v>
      </c>
      <c r="I420" s="60">
        <f t="shared" si="31"/>
        <v>112500000</v>
      </c>
      <c r="J420" s="62">
        <f t="shared" si="32"/>
        <v>7648460800</v>
      </c>
      <c r="K420" s="65">
        <f>J420-(R420*1000000)</f>
        <v>320560800</v>
      </c>
      <c r="L420" s="66">
        <f t="shared" si="33"/>
        <v>-5.5749704347826086</v>
      </c>
      <c r="M420" s="43">
        <f>(J420/(O420*1000000))-1</f>
        <v>5.2000000000000046E-2</v>
      </c>
      <c r="N420" s="63">
        <f>(Q420*1000000)+I420</f>
        <v>55000000</v>
      </c>
      <c r="O420">
        <v>7270.4</v>
      </c>
      <c r="P420">
        <v>0.16</v>
      </c>
      <c r="Q420">
        <v>-57.5</v>
      </c>
      <c r="R420">
        <f t="shared" si="34"/>
        <v>7327.9</v>
      </c>
      <c r="S420">
        <v>-1.171</v>
      </c>
      <c r="T420">
        <v>7510.7</v>
      </c>
      <c r="U420">
        <v>1599</v>
      </c>
    </row>
    <row r="421" spans="5:21" x14ac:dyDescent="0.3">
      <c r="E421" t="s">
        <v>848</v>
      </c>
      <c r="F421" t="s">
        <v>849</v>
      </c>
      <c r="G421">
        <v>12442</v>
      </c>
      <c r="H421">
        <f t="shared" si="30"/>
        <v>11197.8</v>
      </c>
      <c r="I421" s="60">
        <f t="shared" si="31"/>
        <v>55989000</v>
      </c>
      <c r="J421" s="62">
        <f t="shared" si="32"/>
        <v>7630156000</v>
      </c>
      <c r="K421" s="65">
        <f>J421-(R421*1000000)</f>
        <v>718156000</v>
      </c>
      <c r="L421" s="66">
        <f t="shared" si="33"/>
        <v>2.1060293255131963</v>
      </c>
      <c r="M421" s="43">
        <f>(J421/(O421*1000000))-1</f>
        <v>5.2000000000000046E-2</v>
      </c>
      <c r="N421" s="63">
        <f>(Q421*1000000)+I421</f>
        <v>396989000</v>
      </c>
      <c r="O421">
        <v>7253</v>
      </c>
      <c r="P421">
        <v>-1.3000000000000001E-2</v>
      </c>
      <c r="Q421">
        <v>341</v>
      </c>
      <c r="R421">
        <f t="shared" si="34"/>
        <v>6912</v>
      </c>
      <c r="S421" t="s">
        <v>14</v>
      </c>
      <c r="T421">
        <v>20715</v>
      </c>
      <c r="U421">
        <v>19053.599999999999</v>
      </c>
    </row>
    <row r="422" spans="5:21" x14ac:dyDescent="0.3">
      <c r="E422" t="s">
        <v>850</v>
      </c>
      <c r="F422" t="s">
        <v>851</v>
      </c>
      <c r="G422">
        <v>17000</v>
      </c>
      <c r="H422">
        <f t="shared" si="30"/>
        <v>15300</v>
      </c>
      <c r="I422" s="60">
        <f t="shared" si="31"/>
        <v>76500000</v>
      </c>
      <c r="J422" s="62">
        <f t="shared" si="32"/>
        <v>7597544000</v>
      </c>
      <c r="K422" s="65">
        <f>J422-(R422*1000000)</f>
        <v>992544000</v>
      </c>
      <c r="L422" s="66">
        <f t="shared" si="33"/>
        <v>1.6086612641815234</v>
      </c>
      <c r="M422" s="43">
        <f>(J422/(O422*1000000))-1</f>
        <v>5.2000000000000046E-2</v>
      </c>
      <c r="N422" s="63">
        <f>(Q422*1000000)+I422</f>
        <v>693500000</v>
      </c>
      <c r="O422">
        <v>7222</v>
      </c>
      <c r="P422">
        <v>3.4000000000000002E-2</v>
      </c>
      <c r="Q422">
        <v>617</v>
      </c>
      <c r="R422">
        <f t="shared" si="34"/>
        <v>6605</v>
      </c>
      <c r="S422">
        <v>0.73899999999999999</v>
      </c>
      <c r="T422">
        <v>5685.9</v>
      </c>
      <c r="U422">
        <v>9672.1</v>
      </c>
    </row>
    <row r="423" spans="5:21" x14ac:dyDescent="0.3">
      <c r="E423" t="s">
        <v>852</v>
      </c>
      <c r="F423" t="s">
        <v>853</v>
      </c>
      <c r="G423">
        <v>2769</v>
      </c>
      <c r="H423">
        <f t="shared" si="30"/>
        <v>2492.1</v>
      </c>
      <c r="I423" s="60">
        <f t="shared" si="31"/>
        <v>12460500.000000002</v>
      </c>
      <c r="J423" s="62">
        <f t="shared" si="32"/>
        <v>7579660000</v>
      </c>
      <c r="K423" s="65">
        <f>J423-(R423*1000000)</f>
        <v>869660000</v>
      </c>
      <c r="L423" s="66">
        <f t="shared" si="33"/>
        <v>1.7568888888888889</v>
      </c>
      <c r="M423" s="43">
        <f>(J423/(O423*1000000))-1</f>
        <v>5.2000000000000046E-2</v>
      </c>
      <c r="N423" s="63">
        <f>(Q423*1000000)+I423</f>
        <v>507460500</v>
      </c>
      <c r="O423">
        <v>7205</v>
      </c>
      <c r="P423">
        <v>0.23499999999999999</v>
      </c>
      <c r="Q423">
        <v>495</v>
      </c>
      <c r="R423">
        <f t="shared" si="34"/>
        <v>6710</v>
      </c>
      <c r="S423">
        <v>0.59399999999999997</v>
      </c>
      <c r="T423">
        <v>50635.5</v>
      </c>
      <c r="U423" t="s">
        <v>14</v>
      </c>
    </row>
    <row r="424" spans="5:21" x14ac:dyDescent="0.3">
      <c r="E424" t="s">
        <v>854</v>
      </c>
      <c r="F424" t="s">
        <v>855</v>
      </c>
      <c r="G424">
        <v>24000</v>
      </c>
      <c r="H424">
        <f t="shared" si="30"/>
        <v>21600</v>
      </c>
      <c r="I424" s="60">
        <f t="shared" si="31"/>
        <v>108000000</v>
      </c>
      <c r="J424" s="62">
        <f t="shared" si="32"/>
        <v>7577766399.999999</v>
      </c>
      <c r="K424" s="65">
        <f>J424-(R424*1000000)</f>
        <v>3288366399.9999995</v>
      </c>
      <c r="L424" s="66">
        <f t="shared" si="33"/>
        <v>1.1285491111263641</v>
      </c>
      <c r="M424" s="43">
        <f>(J424/(O424*1000000))-1</f>
        <v>5.1999999999999824E-2</v>
      </c>
      <c r="N424" s="63">
        <f>(Q424*1000000)+I424</f>
        <v>3021800000</v>
      </c>
      <c r="O424">
        <v>7203.2</v>
      </c>
      <c r="P424">
        <v>8.199999999999999E-2</v>
      </c>
      <c r="Q424">
        <v>2913.8</v>
      </c>
      <c r="R424">
        <f t="shared" si="34"/>
        <v>4289.3999999999996</v>
      </c>
      <c r="S424">
        <v>1.79</v>
      </c>
      <c r="T424">
        <v>12905.6</v>
      </c>
      <c r="U424">
        <v>28072.2</v>
      </c>
    </row>
    <row r="425" spans="5:21" x14ac:dyDescent="0.3">
      <c r="E425" t="s">
        <v>856</v>
      </c>
      <c r="F425" t="s">
        <v>857</v>
      </c>
      <c r="G425">
        <v>8700</v>
      </c>
      <c r="H425">
        <f t="shared" si="30"/>
        <v>7830</v>
      </c>
      <c r="I425" s="60">
        <f t="shared" si="31"/>
        <v>39150000</v>
      </c>
      <c r="J425" s="62">
        <f t="shared" si="32"/>
        <v>7577030000</v>
      </c>
      <c r="K425" s="65">
        <f>J425-(R425*1000000)</f>
        <v>517830000</v>
      </c>
      <c r="L425" s="66">
        <f t="shared" si="33"/>
        <v>3.6136078157711093</v>
      </c>
      <c r="M425" s="43">
        <f>(J425/(O425*1000000))-1</f>
        <v>5.2000000000000046E-2</v>
      </c>
      <c r="N425" s="63">
        <f>(Q425*1000000)+I425</f>
        <v>182450000</v>
      </c>
      <c r="O425">
        <v>7202.5</v>
      </c>
      <c r="P425">
        <v>8.5999999999999993E-2</v>
      </c>
      <c r="Q425">
        <v>143.30000000000001</v>
      </c>
      <c r="R425">
        <f t="shared" si="34"/>
        <v>7059.2</v>
      </c>
      <c r="S425">
        <v>1.0009999999999999</v>
      </c>
      <c r="T425">
        <v>2491.1999999999998</v>
      </c>
      <c r="U425" t="s">
        <v>14</v>
      </c>
    </row>
    <row r="426" spans="5:21" x14ac:dyDescent="0.3">
      <c r="E426" t="s">
        <v>858</v>
      </c>
      <c r="F426" t="s">
        <v>859</v>
      </c>
      <c r="G426">
        <v>5600</v>
      </c>
      <c r="H426">
        <f t="shared" si="30"/>
        <v>5040</v>
      </c>
      <c r="I426" s="60">
        <f t="shared" si="31"/>
        <v>25200000</v>
      </c>
      <c r="J426" s="62">
        <f t="shared" si="32"/>
        <v>7563564400</v>
      </c>
      <c r="K426" s="65">
        <f>J426-(R426*1000000)</f>
        <v>1171064400</v>
      </c>
      <c r="L426" s="66">
        <f t="shared" si="33"/>
        <v>1.4689719016557954</v>
      </c>
      <c r="M426" s="43">
        <f>(J426/(O426*1000000))-1</f>
        <v>5.2000000000000046E-2</v>
      </c>
      <c r="N426" s="63">
        <f>(Q426*1000000)+I426</f>
        <v>822400000</v>
      </c>
      <c r="O426">
        <v>7189.7</v>
      </c>
      <c r="P426">
        <v>0.13699999999999998</v>
      </c>
      <c r="Q426">
        <v>797.2</v>
      </c>
      <c r="R426">
        <f t="shared" si="34"/>
        <v>6392.5</v>
      </c>
      <c r="S426">
        <v>0.48299999999999998</v>
      </c>
      <c r="T426">
        <v>3165.9</v>
      </c>
      <c r="U426">
        <v>10036.5</v>
      </c>
    </row>
    <row r="427" spans="5:21" x14ac:dyDescent="0.3">
      <c r="E427" t="s">
        <v>860</v>
      </c>
      <c r="F427" t="s">
        <v>861</v>
      </c>
      <c r="G427">
        <v>30000</v>
      </c>
      <c r="H427">
        <f t="shared" si="30"/>
        <v>27000</v>
      </c>
      <c r="I427" s="60">
        <f t="shared" si="31"/>
        <v>135000000</v>
      </c>
      <c r="J427" s="62">
        <f t="shared" si="32"/>
        <v>7531268000</v>
      </c>
      <c r="K427" s="65">
        <f>J427-(R427*1000000)</f>
        <v>839668000</v>
      </c>
      <c r="L427" s="66">
        <f t="shared" si="33"/>
        <v>1.7964655541292256</v>
      </c>
      <c r="M427" s="43">
        <f>(J427/(O427*1000000))-1</f>
        <v>5.2000000000000046E-2</v>
      </c>
      <c r="N427" s="63">
        <f>(Q427*1000000)+I427</f>
        <v>602400000</v>
      </c>
      <c r="O427">
        <v>7159</v>
      </c>
      <c r="P427">
        <v>8.199999999999999E-2</v>
      </c>
      <c r="Q427">
        <v>467.4</v>
      </c>
      <c r="R427">
        <f t="shared" si="34"/>
        <v>6691.6</v>
      </c>
      <c r="S427">
        <v>0.65900000000000003</v>
      </c>
      <c r="T427">
        <v>5177.5</v>
      </c>
      <c r="U427">
        <v>9488.9</v>
      </c>
    </row>
    <row r="428" spans="5:21" x14ac:dyDescent="0.3">
      <c r="E428" t="s">
        <v>862</v>
      </c>
      <c r="F428" t="s">
        <v>863</v>
      </c>
      <c r="G428">
        <v>7684</v>
      </c>
      <c r="H428">
        <f t="shared" si="30"/>
        <v>6915.6</v>
      </c>
      <c r="I428" s="60">
        <f t="shared" si="31"/>
        <v>34578000.000000007</v>
      </c>
      <c r="J428" s="62">
        <f t="shared" si="32"/>
        <v>7527060000</v>
      </c>
      <c r="K428" s="65">
        <f>J428-(R428*1000000)</f>
        <v>1579060000</v>
      </c>
      <c r="L428" s="66">
        <f t="shared" si="33"/>
        <v>1.308251864125932</v>
      </c>
      <c r="M428" s="43">
        <f>(J428/(O428*1000000))-1</f>
        <v>5.2000000000000046E-2</v>
      </c>
      <c r="N428" s="63">
        <f>(Q428*1000000)+I428</f>
        <v>1241578000</v>
      </c>
      <c r="O428">
        <v>7155</v>
      </c>
      <c r="P428">
        <v>0.16500000000000001</v>
      </c>
      <c r="Q428">
        <v>1207</v>
      </c>
      <c r="R428">
        <f t="shared" si="34"/>
        <v>5948</v>
      </c>
      <c r="S428">
        <v>0.432</v>
      </c>
      <c r="T428">
        <v>9313</v>
      </c>
      <c r="U428">
        <v>12606.6</v>
      </c>
    </row>
    <row r="429" spans="5:21" x14ac:dyDescent="0.3">
      <c r="E429" t="s">
        <v>864</v>
      </c>
      <c r="F429" t="s">
        <v>865</v>
      </c>
      <c r="G429">
        <v>7600</v>
      </c>
      <c r="H429">
        <f t="shared" si="30"/>
        <v>6840</v>
      </c>
      <c r="I429" s="60">
        <f t="shared" si="31"/>
        <v>34200000</v>
      </c>
      <c r="J429" s="62">
        <f t="shared" si="32"/>
        <v>7521800000</v>
      </c>
      <c r="K429" s="65">
        <f>J429-(R429*1000000)</f>
        <v>901800000</v>
      </c>
      <c r="L429" s="66">
        <f t="shared" si="33"/>
        <v>1.7015094339622641</v>
      </c>
      <c r="M429" s="43">
        <f>(J429/(O429*1000000))-1</f>
        <v>5.2000000000000046E-2</v>
      </c>
      <c r="N429" s="63">
        <f>(Q429*1000000)+I429</f>
        <v>564200000</v>
      </c>
      <c r="O429">
        <v>7150</v>
      </c>
      <c r="P429">
        <v>4.2000000000000003E-2</v>
      </c>
      <c r="Q429">
        <v>530</v>
      </c>
      <c r="R429">
        <f t="shared" si="34"/>
        <v>6620</v>
      </c>
      <c r="S429">
        <v>0.11600000000000001</v>
      </c>
      <c r="T429">
        <v>63456</v>
      </c>
      <c r="U429">
        <v>8592.7000000000007</v>
      </c>
    </row>
    <row r="430" spans="5:21" x14ac:dyDescent="0.3">
      <c r="E430" t="s">
        <v>866</v>
      </c>
      <c r="F430" t="s">
        <v>867</v>
      </c>
      <c r="G430">
        <v>4900</v>
      </c>
      <c r="H430">
        <f t="shared" si="30"/>
        <v>4410</v>
      </c>
      <c r="I430" s="60">
        <f t="shared" si="31"/>
        <v>22050000</v>
      </c>
      <c r="J430" s="62">
        <f t="shared" si="32"/>
        <v>7514751600.000001</v>
      </c>
      <c r="K430" s="65">
        <f>J430-(R430*1000000)</f>
        <v>1119651600.000001</v>
      </c>
      <c r="L430" s="66">
        <f t="shared" si="33"/>
        <v>1.4964603047313565</v>
      </c>
      <c r="M430" s="43">
        <f>(J430/(O430*1000000))-1</f>
        <v>5.2000000000000046E-2</v>
      </c>
      <c r="N430" s="63">
        <f>(Q430*1000000)+I430</f>
        <v>770250000</v>
      </c>
      <c r="O430">
        <v>7143.3</v>
      </c>
      <c r="P430">
        <v>0.22800000000000001</v>
      </c>
      <c r="Q430">
        <v>748.2</v>
      </c>
      <c r="R430">
        <f t="shared" si="34"/>
        <v>6395.1</v>
      </c>
      <c r="S430">
        <v>0.39700000000000002</v>
      </c>
      <c r="T430">
        <v>10244.6</v>
      </c>
      <c r="U430">
        <v>5283</v>
      </c>
    </row>
    <row r="431" spans="5:21" x14ac:dyDescent="0.3">
      <c r="E431" t="s">
        <v>868</v>
      </c>
      <c r="F431" t="s">
        <v>869</v>
      </c>
      <c r="G431">
        <v>41200</v>
      </c>
      <c r="H431">
        <f t="shared" si="30"/>
        <v>37080</v>
      </c>
      <c r="I431" s="60">
        <f t="shared" si="31"/>
        <v>185400000</v>
      </c>
      <c r="J431" s="62">
        <f t="shared" si="32"/>
        <v>7479825200</v>
      </c>
      <c r="K431" s="65">
        <f>J431-(R431*1000000)</f>
        <v>274225200</v>
      </c>
      <c r="L431" s="66">
        <f t="shared" si="33"/>
        <v>-2.8714680628272253</v>
      </c>
      <c r="M431" s="43">
        <f>(J431/(O431*1000000))-1</f>
        <v>5.2000000000000046E-2</v>
      </c>
      <c r="N431" s="63">
        <f>(Q431*1000000)+I431</f>
        <v>89900000</v>
      </c>
      <c r="O431">
        <v>7110.1</v>
      </c>
      <c r="P431">
        <v>3.5000000000000003E-2</v>
      </c>
      <c r="Q431">
        <v>-95.5</v>
      </c>
      <c r="R431">
        <f t="shared" si="34"/>
        <v>7205.6</v>
      </c>
      <c r="S431">
        <v>-1.6879999999999999</v>
      </c>
      <c r="T431">
        <v>4085.1</v>
      </c>
      <c r="U431">
        <v>1974.2</v>
      </c>
    </row>
    <row r="432" spans="5:21" x14ac:dyDescent="0.3">
      <c r="E432" t="s">
        <v>870</v>
      </c>
      <c r="F432" t="s">
        <v>871</v>
      </c>
      <c r="G432">
        <v>7420</v>
      </c>
      <c r="H432">
        <f t="shared" si="30"/>
        <v>6678</v>
      </c>
      <c r="I432" s="60">
        <f t="shared" si="31"/>
        <v>33390000</v>
      </c>
      <c r="J432" s="62">
        <f t="shared" si="32"/>
        <v>7448265200.000001</v>
      </c>
      <c r="K432" s="65">
        <f>J432-(R432*1000000)</f>
        <v>531865200</v>
      </c>
      <c r="L432" s="66">
        <f t="shared" si="33"/>
        <v>3.2490238240684177</v>
      </c>
      <c r="M432" s="43">
        <f>(J432/(O432*1000000))-1</f>
        <v>5.2000000000000046E-2</v>
      </c>
      <c r="N432" s="63">
        <f>(Q432*1000000)+I432</f>
        <v>197090000</v>
      </c>
      <c r="O432">
        <v>7080.1</v>
      </c>
      <c r="P432">
        <v>5.5999999999999994E-2</v>
      </c>
      <c r="Q432">
        <v>163.69999999999999</v>
      </c>
      <c r="R432">
        <f t="shared" si="34"/>
        <v>6916.4000000000005</v>
      </c>
      <c r="S432">
        <v>0.80500000000000005</v>
      </c>
      <c r="T432">
        <v>2775.9</v>
      </c>
      <c r="U432">
        <v>1954.8</v>
      </c>
    </row>
    <row r="433" spans="5:21" x14ac:dyDescent="0.3">
      <c r="E433" t="s">
        <v>872</v>
      </c>
      <c r="F433" t="s">
        <v>873</v>
      </c>
      <c r="G433">
        <v>20000</v>
      </c>
      <c r="H433">
        <f t="shared" si="30"/>
        <v>18000</v>
      </c>
      <c r="I433" s="60">
        <f t="shared" si="31"/>
        <v>90000000</v>
      </c>
      <c r="J433" s="62">
        <f t="shared" si="32"/>
        <v>7423964000</v>
      </c>
      <c r="K433" s="65">
        <f>J433-(R433*1000000)</f>
        <v>911964000</v>
      </c>
      <c r="L433" s="66">
        <f t="shared" si="33"/>
        <v>1.6733284403669724</v>
      </c>
      <c r="M433" s="43">
        <f>(J433/(O433*1000000))-1</f>
        <v>5.2000000000000046E-2</v>
      </c>
      <c r="N433" s="63">
        <f>(Q433*1000000)+I433</f>
        <v>635000000</v>
      </c>
      <c r="O433">
        <v>7057</v>
      </c>
      <c r="P433">
        <v>0.105</v>
      </c>
      <c r="Q433">
        <v>545</v>
      </c>
      <c r="R433">
        <f t="shared" si="34"/>
        <v>6512</v>
      </c>
      <c r="S433">
        <v>0.88600000000000001</v>
      </c>
      <c r="T433">
        <v>9771</v>
      </c>
      <c r="U433">
        <v>5163.3999999999996</v>
      </c>
    </row>
    <row r="434" spans="5:21" x14ac:dyDescent="0.3">
      <c r="E434" t="s">
        <v>874</v>
      </c>
      <c r="F434" t="s">
        <v>875</v>
      </c>
      <c r="G434">
        <v>15000</v>
      </c>
      <c r="H434">
        <f t="shared" si="30"/>
        <v>13500</v>
      </c>
      <c r="I434" s="60">
        <f t="shared" si="31"/>
        <v>67500000</v>
      </c>
      <c r="J434" s="62">
        <f t="shared" si="32"/>
        <v>7379359200.000001</v>
      </c>
      <c r="K434" s="65">
        <f>J434-(R434*1000000)</f>
        <v>1102759200.000001</v>
      </c>
      <c r="L434" s="66">
        <f t="shared" si="33"/>
        <v>1.4942536585365866</v>
      </c>
      <c r="M434" s="43">
        <f>(J434/(O434*1000000))-1</f>
        <v>5.2000000000000046E-2</v>
      </c>
      <c r="N434" s="63">
        <f>(Q434*1000000)+I434</f>
        <v>805500000</v>
      </c>
      <c r="O434">
        <v>7014.6</v>
      </c>
      <c r="P434">
        <v>8.8000000000000009E-2</v>
      </c>
      <c r="Q434">
        <v>738</v>
      </c>
      <c r="R434">
        <f t="shared" si="34"/>
        <v>6276.6</v>
      </c>
      <c r="S434">
        <v>0.104</v>
      </c>
      <c r="T434">
        <v>6569.7</v>
      </c>
      <c r="U434">
        <v>9391</v>
      </c>
    </row>
    <row r="435" spans="5:21" x14ac:dyDescent="0.3">
      <c r="E435" t="s">
        <v>876</v>
      </c>
      <c r="F435" t="s">
        <v>877</v>
      </c>
      <c r="G435">
        <v>18277</v>
      </c>
      <c r="H435">
        <f t="shared" si="30"/>
        <v>16449.3</v>
      </c>
      <c r="I435" s="60">
        <f t="shared" si="31"/>
        <v>82246500</v>
      </c>
      <c r="J435" s="62">
        <f t="shared" si="32"/>
        <v>7336227200</v>
      </c>
      <c r="K435" s="65">
        <f>J435-(R435*1000000)</f>
        <v>242027199.99999905</v>
      </c>
      <c r="L435" s="66">
        <f t="shared" si="33"/>
        <v>-2.0068590381426121</v>
      </c>
      <c r="M435" s="43">
        <f>(J435/(O435*1000000))-1</f>
        <v>5.2000000000000046E-2</v>
      </c>
      <c r="N435" s="63">
        <f>(Q435*1000000)+I435</f>
        <v>-38353500</v>
      </c>
      <c r="O435">
        <v>6973.6</v>
      </c>
      <c r="P435">
        <v>0.152</v>
      </c>
      <c r="Q435">
        <v>-120.6</v>
      </c>
      <c r="R435">
        <f t="shared" si="34"/>
        <v>7094.2000000000007</v>
      </c>
      <c r="S435">
        <v>-14.016</v>
      </c>
      <c r="T435">
        <v>1442.1</v>
      </c>
      <c r="U435">
        <v>166</v>
      </c>
    </row>
    <row r="436" spans="5:21" x14ac:dyDescent="0.3">
      <c r="E436" t="s">
        <v>878</v>
      </c>
      <c r="F436" t="s">
        <v>879</v>
      </c>
      <c r="G436">
        <v>6500</v>
      </c>
      <c r="H436">
        <f t="shared" si="30"/>
        <v>5850</v>
      </c>
      <c r="I436" s="60">
        <f t="shared" si="31"/>
        <v>29250000</v>
      </c>
      <c r="J436" s="62">
        <f t="shared" si="32"/>
        <v>7307297200</v>
      </c>
      <c r="K436" s="65">
        <f>J436-(R436*1000000)</f>
        <v>689097199.99999905</v>
      </c>
      <c r="L436" s="66">
        <f t="shared" si="33"/>
        <v>2.101546813052757</v>
      </c>
      <c r="M436" s="43">
        <f>(J436/(O436*1000000))-1</f>
        <v>5.2000000000000046E-2</v>
      </c>
      <c r="N436" s="63">
        <f>(Q436*1000000)+I436</f>
        <v>357150000</v>
      </c>
      <c r="O436">
        <v>6946.1</v>
      </c>
      <c r="P436">
        <v>0.10800000000000001</v>
      </c>
      <c r="Q436">
        <v>327.9</v>
      </c>
      <c r="R436">
        <f t="shared" si="34"/>
        <v>6618.2000000000007</v>
      </c>
      <c r="S436">
        <v>-0.40300000000000002</v>
      </c>
      <c r="T436">
        <v>8997.4</v>
      </c>
      <c r="U436">
        <v>3815.5</v>
      </c>
    </row>
    <row r="437" spans="5:21" x14ac:dyDescent="0.3">
      <c r="E437" t="s">
        <v>880</v>
      </c>
      <c r="F437" t="s">
        <v>881</v>
      </c>
      <c r="G437">
        <v>30362</v>
      </c>
      <c r="H437">
        <f t="shared" si="30"/>
        <v>27325.8</v>
      </c>
      <c r="I437" s="60">
        <f t="shared" si="31"/>
        <v>136629000</v>
      </c>
      <c r="J437" s="62">
        <f t="shared" si="32"/>
        <v>7294568000</v>
      </c>
      <c r="K437" s="65">
        <f>J437-(R437*1000000)</f>
        <v>994068000</v>
      </c>
      <c r="L437" s="66">
        <f t="shared" si="33"/>
        <v>1.5691681136543014</v>
      </c>
      <c r="M437" s="43">
        <f>(J437/(O437*1000000))-1</f>
        <v>5.2000000000000046E-2</v>
      </c>
      <c r="N437" s="63">
        <f>(Q437*1000000)+I437</f>
        <v>770129000</v>
      </c>
      <c r="O437">
        <v>6934</v>
      </c>
      <c r="P437">
        <v>0.126</v>
      </c>
      <c r="Q437">
        <v>633.5</v>
      </c>
      <c r="R437">
        <f t="shared" si="34"/>
        <v>6300.5</v>
      </c>
      <c r="S437">
        <v>0.36799999999999999</v>
      </c>
      <c r="T437">
        <v>16334</v>
      </c>
      <c r="U437">
        <v>14466.1</v>
      </c>
    </row>
    <row r="438" spans="5:21" x14ac:dyDescent="0.3">
      <c r="E438" t="s">
        <v>882</v>
      </c>
      <c r="F438" t="s">
        <v>883</v>
      </c>
      <c r="G438">
        <v>19000</v>
      </c>
      <c r="H438">
        <f t="shared" si="30"/>
        <v>17100</v>
      </c>
      <c r="I438" s="60">
        <f t="shared" si="31"/>
        <v>85500000</v>
      </c>
      <c r="J438" s="62">
        <f t="shared" si="32"/>
        <v>7268688800</v>
      </c>
      <c r="K438" s="65">
        <f>J438-(R438*1000000)</f>
        <v>618988800</v>
      </c>
      <c r="L438" s="66">
        <f t="shared" si="33"/>
        <v>2.3834763188294184</v>
      </c>
      <c r="M438" s="43">
        <f>(J438/(O438*1000000))-1</f>
        <v>5.2000000000000046E-2</v>
      </c>
      <c r="N438" s="63">
        <f>(Q438*1000000)+I438</f>
        <v>345200000</v>
      </c>
      <c r="O438">
        <v>6909.4</v>
      </c>
      <c r="P438">
        <v>4.5999999999999999E-2</v>
      </c>
      <c r="Q438">
        <v>259.7</v>
      </c>
      <c r="R438">
        <f t="shared" si="34"/>
        <v>6649.7</v>
      </c>
      <c r="S438">
        <v>-0.252</v>
      </c>
      <c r="T438">
        <v>4440</v>
      </c>
      <c r="U438">
        <v>3656.9</v>
      </c>
    </row>
    <row r="439" spans="5:21" x14ac:dyDescent="0.3">
      <c r="E439" t="s">
        <v>884</v>
      </c>
      <c r="F439" t="s">
        <v>885</v>
      </c>
      <c r="G439">
        <v>9300</v>
      </c>
      <c r="H439">
        <f t="shared" si="30"/>
        <v>8370</v>
      </c>
      <c r="I439" s="60">
        <f t="shared" si="31"/>
        <v>41850000</v>
      </c>
      <c r="J439" s="62">
        <f t="shared" si="32"/>
        <v>7245334400</v>
      </c>
      <c r="K439" s="65">
        <f>J439-(R439*1000000)</f>
        <v>397634400</v>
      </c>
      <c r="L439" s="66">
        <f t="shared" si="33"/>
        <v>10.066693670886076</v>
      </c>
      <c r="M439" s="43">
        <f>(J439/(O439*1000000))-1</f>
        <v>5.2000000000000046E-2</v>
      </c>
      <c r="N439" s="63">
        <f>(Q439*1000000)+I439</f>
        <v>81350000</v>
      </c>
      <c r="O439">
        <v>6887.2</v>
      </c>
      <c r="P439">
        <v>7.2000000000000008E-2</v>
      </c>
      <c r="Q439">
        <v>39.5</v>
      </c>
      <c r="R439">
        <f t="shared" si="34"/>
        <v>6847.7</v>
      </c>
      <c r="S439">
        <v>-0.56100000000000005</v>
      </c>
      <c r="T439">
        <v>25344.9</v>
      </c>
      <c r="U439">
        <v>8854.7000000000007</v>
      </c>
    </row>
    <row r="440" spans="5:21" x14ac:dyDescent="0.3">
      <c r="E440" t="s">
        <v>886</v>
      </c>
      <c r="F440" t="s">
        <v>887</v>
      </c>
      <c r="G440">
        <v>26500</v>
      </c>
      <c r="H440">
        <f t="shared" si="30"/>
        <v>23850</v>
      </c>
      <c r="I440" s="60">
        <f t="shared" si="31"/>
        <v>119250000</v>
      </c>
      <c r="J440" s="62">
        <f t="shared" si="32"/>
        <v>7234604000</v>
      </c>
      <c r="K440" s="65">
        <f>J440-(R440*1000000)</f>
        <v>614604000</v>
      </c>
      <c r="L440" s="66">
        <f t="shared" si="33"/>
        <v>2.3914552529182878</v>
      </c>
      <c r="M440" s="43">
        <f>(J440/(O440*1000000))-1</f>
        <v>5.2000000000000046E-2</v>
      </c>
      <c r="N440" s="63">
        <f>(Q440*1000000)+I440</f>
        <v>376250000</v>
      </c>
      <c r="O440">
        <v>6877</v>
      </c>
      <c r="P440">
        <v>1E-3</v>
      </c>
      <c r="Q440">
        <v>257</v>
      </c>
      <c r="R440">
        <f t="shared" si="34"/>
        <v>6620</v>
      </c>
      <c r="S440">
        <v>0.42799999999999999</v>
      </c>
      <c r="T440">
        <v>9699</v>
      </c>
      <c r="U440">
        <v>2915.8</v>
      </c>
    </row>
    <row r="441" spans="5:21" x14ac:dyDescent="0.3">
      <c r="E441" t="s">
        <v>888</v>
      </c>
      <c r="F441" t="s">
        <v>889</v>
      </c>
      <c r="G441">
        <v>8200</v>
      </c>
      <c r="H441">
        <f t="shared" si="30"/>
        <v>7380</v>
      </c>
      <c r="I441" s="60">
        <f t="shared" si="31"/>
        <v>36900000</v>
      </c>
      <c r="J441" s="62">
        <f t="shared" si="32"/>
        <v>7231868799.999999</v>
      </c>
      <c r="K441" s="65">
        <f>J441-(R441*1000000)</f>
        <v>525468799.99999905</v>
      </c>
      <c r="L441" s="66">
        <f t="shared" si="33"/>
        <v>3.1277904761904707</v>
      </c>
      <c r="M441" s="43">
        <f>(J441/(O441*1000000))-1</f>
        <v>5.1999999999999824E-2</v>
      </c>
      <c r="N441" s="63">
        <f>(Q441*1000000)+I441</f>
        <v>204900000</v>
      </c>
      <c r="O441">
        <v>6874.4</v>
      </c>
      <c r="P441">
        <v>6.5000000000000002E-2</v>
      </c>
      <c r="Q441">
        <v>168</v>
      </c>
      <c r="R441">
        <f t="shared" si="34"/>
        <v>6706.4</v>
      </c>
      <c r="S441">
        <v>0.20799999999999999</v>
      </c>
      <c r="T441">
        <v>2695.4</v>
      </c>
      <c r="U441">
        <v>1352.5</v>
      </c>
    </row>
    <row r="442" spans="5:21" x14ac:dyDescent="0.3">
      <c r="E442" t="s">
        <v>890</v>
      </c>
      <c r="F442" t="s">
        <v>891</v>
      </c>
      <c r="G442">
        <v>8291</v>
      </c>
      <c r="H442">
        <f t="shared" si="30"/>
        <v>7461.9</v>
      </c>
      <c r="I442" s="60">
        <f t="shared" si="31"/>
        <v>37309500</v>
      </c>
      <c r="J442" s="62">
        <f t="shared" si="32"/>
        <v>7230396000</v>
      </c>
      <c r="K442" s="65">
        <f>J442-(R442*1000000)</f>
        <v>1014396000</v>
      </c>
      <c r="L442" s="66">
        <f t="shared" si="33"/>
        <v>1.5439817351598173</v>
      </c>
      <c r="M442" s="43">
        <f>(J442/(O442*1000000))-1</f>
        <v>5.2000000000000046E-2</v>
      </c>
      <c r="N442" s="63">
        <f>(Q442*1000000)+I442</f>
        <v>694309500</v>
      </c>
      <c r="O442">
        <v>6873</v>
      </c>
      <c r="P442">
        <v>4.4000000000000004E-2</v>
      </c>
      <c r="Q442">
        <v>657</v>
      </c>
      <c r="R442">
        <f t="shared" si="34"/>
        <v>6216</v>
      </c>
      <c r="S442">
        <v>0.42799999999999999</v>
      </c>
      <c r="T442">
        <v>24529</v>
      </c>
      <c r="U442">
        <v>15760</v>
      </c>
    </row>
    <row r="443" spans="5:21" x14ac:dyDescent="0.3">
      <c r="E443" t="s">
        <v>892</v>
      </c>
      <c r="F443" t="s">
        <v>893</v>
      </c>
      <c r="G443">
        <v>17400</v>
      </c>
      <c r="H443">
        <f t="shared" si="30"/>
        <v>15660</v>
      </c>
      <c r="I443" s="60">
        <f t="shared" si="31"/>
        <v>78300000</v>
      </c>
      <c r="J443" s="62">
        <f t="shared" si="32"/>
        <v>7197047600</v>
      </c>
      <c r="K443" s="65">
        <f>J443-(R443*1000000)</f>
        <v>227547600</v>
      </c>
      <c r="L443" s="66">
        <f t="shared" si="33"/>
        <v>-1.7749422776911079</v>
      </c>
      <c r="M443" s="43">
        <f>(J443/(O443*1000000))-1</f>
        <v>5.2000000000000046E-2</v>
      </c>
      <c r="N443" s="63">
        <f>(Q443*1000000)+I443</f>
        <v>-49899999.999999985</v>
      </c>
      <c r="O443">
        <v>6841.3</v>
      </c>
      <c r="P443">
        <v>0.129</v>
      </c>
      <c r="Q443">
        <v>-128.19999999999999</v>
      </c>
      <c r="R443">
        <f t="shared" si="34"/>
        <v>6969.5</v>
      </c>
      <c r="S443">
        <v>-1.3240000000000001</v>
      </c>
      <c r="T443">
        <v>33306.300000000003</v>
      </c>
      <c r="U443">
        <v>13813.2</v>
      </c>
    </row>
    <row r="444" spans="5:21" x14ac:dyDescent="0.3">
      <c r="E444" t="s">
        <v>894</v>
      </c>
      <c r="F444" t="s">
        <v>895</v>
      </c>
      <c r="G444">
        <v>2615</v>
      </c>
      <c r="H444">
        <f t="shared" si="30"/>
        <v>2353.5</v>
      </c>
      <c r="I444" s="60">
        <f t="shared" si="31"/>
        <v>11767500</v>
      </c>
      <c r="J444" s="62">
        <f t="shared" si="32"/>
        <v>7188631600.000001</v>
      </c>
      <c r="K444" s="65">
        <f>J444-(R444*1000000)</f>
        <v>1897131600.000001</v>
      </c>
      <c r="L444" s="66">
        <f t="shared" si="33"/>
        <v>1.230465430016864</v>
      </c>
      <c r="M444" s="43">
        <f>(J444/(O444*1000000))-1</f>
        <v>5.2000000000000046E-2</v>
      </c>
      <c r="N444" s="63">
        <f>(Q444*1000000)+I444</f>
        <v>1553567500</v>
      </c>
      <c r="O444">
        <v>6833.3</v>
      </c>
      <c r="P444">
        <v>-0.04</v>
      </c>
      <c r="Q444">
        <v>1541.8</v>
      </c>
      <c r="R444">
        <f t="shared" si="34"/>
        <v>5291.5</v>
      </c>
      <c r="S444">
        <v>4.8000000000000001E-2</v>
      </c>
      <c r="T444">
        <v>28924.7</v>
      </c>
      <c r="U444">
        <v>23030.9</v>
      </c>
    </row>
    <row r="445" spans="5:21" x14ac:dyDescent="0.3">
      <c r="E445" t="s">
        <v>896</v>
      </c>
      <c r="F445" t="s">
        <v>897</v>
      </c>
      <c r="G445">
        <v>9500</v>
      </c>
      <c r="H445">
        <f t="shared" si="30"/>
        <v>8550</v>
      </c>
      <c r="I445" s="60">
        <f t="shared" si="31"/>
        <v>42750000</v>
      </c>
      <c r="J445" s="62">
        <f t="shared" si="32"/>
        <v>7172746400</v>
      </c>
      <c r="K445" s="65">
        <f>J445-(R445*1000000)</f>
        <v>540546400</v>
      </c>
      <c r="L445" s="66">
        <f t="shared" si="33"/>
        <v>2.9061634408602153</v>
      </c>
      <c r="M445" s="43">
        <f>(J445/(O445*1000000))-1</f>
        <v>5.2000000000000046E-2</v>
      </c>
      <c r="N445" s="63">
        <f>(Q445*1000000)+I445</f>
        <v>228750000</v>
      </c>
      <c r="O445">
        <v>6818.2</v>
      </c>
      <c r="P445">
        <v>0.121</v>
      </c>
      <c r="Q445">
        <v>186</v>
      </c>
      <c r="R445">
        <f t="shared" si="34"/>
        <v>6632.2</v>
      </c>
      <c r="S445">
        <v>29</v>
      </c>
      <c r="T445">
        <v>4515.7</v>
      </c>
      <c r="U445">
        <v>869.8</v>
      </c>
    </row>
    <row r="446" spans="5:21" x14ac:dyDescent="0.3">
      <c r="E446" t="s">
        <v>898</v>
      </c>
      <c r="F446" t="s">
        <v>899</v>
      </c>
      <c r="G446">
        <v>68000</v>
      </c>
      <c r="H446">
        <f t="shared" si="30"/>
        <v>61200</v>
      </c>
      <c r="I446" s="60">
        <f t="shared" si="31"/>
        <v>306000000</v>
      </c>
      <c r="J446" s="62">
        <f t="shared" si="32"/>
        <v>7157808000</v>
      </c>
      <c r="K446" s="65">
        <f>J446-(R446*1000000)</f>
        <v>906908000</v>
      </c>
      <c r="L446" s="66">
        <f t="shared" si="33"/>
        <v>1.6396817935273911</v>
      </c>
      <c r="M446" s="43">
        <f>(J446/(O446*1000000))-1</f>
        <v>5.2000000000000046E-2</v>
      </c>
      <c r="N446" s="63">
        <f>(Q446*1000000)+I446</f>
        <v>859100000</v>
      </c>
      <c r="O446">
        <v>6804</v>
      </c>
      <c r="P446">
        <v>0.05</v>
      </c>
      <c r="Q446">
        <v>553.1</v>
      </c>
      <c r="R446">
        <f t="shared" si="34"/>
        <v>6250.9</v>
      </c>
      <c r="S446">
        <v>7.9359999999999999</v>
      </c>
      <c r="T446">
        <v>7256</v>
      </c>
      <c r="U446">
        <v>6463.1</v>
      </c>
    </row>
    <row r="447" spans="5:21" x14ac:dyDescent="0.3">
      <c r="E447" t="s">
        <v>900</v>
      </c>
      <c r="F447" t="s">
        <v>901</v>
      </c>
      <c r="G447">
        <v>39500</v>
      </c>
      <c r="H447">
        <f t="shared" si="30"/>
        <v>35550</v>
      </c>
      <c r="I447" s="60">
        <f t="shared" si="31"/>
        <v>177750000</v>
      </c>
      <c r="J447" s="62">
        <f t="shared" si="32"/>
        <v>7153810399.999999</v>
      </c>
      <c r="K447" s="65">
        <f>J447-(R447*1000000)</f>
        <v>342610399.99999905</v>
      </c>
      <c r="L447" s="66">
        <f t="shared" si="33"/>
        <v>-31.146399999999915</v>
      </c>
      <c r="M447" s="43">
        <f>(J447/(O447*1000000))-1</f>
        <v>5.1999999999999824E-2</v>
      </c>
      <c r="N447" s="63">
        <f>(Q447*1000000)+I447</f>
        <v>166750000</v>
      </c>
      <c r="O447">
        <v>6800.2</v>
      </c>
      <c r="P447">
        <v>-0.02</v>
      </c>
      <c r="Q447">
        <v>-11</v>
      </c>
      <c r="R447">
        <f t="shared" si="34"/>
        <v>6811.2</v>
      </c>
      <c r="S447" t="s">
        <v>14</v>
      </c>
      <c r="T447">
        <v>3640.8</v>
      </c>
      <c r="U447">
        <v>332.5</v>
      </c>
    </row>
    <row r="448" spans="5:21" x14ac:dyDescent="0.3">
      <c r="E448" t="s">
        <v>902</v>
      </c>
      <c r="F448" t="s">
        <v>903</v>
      </c>
      <c r="G448">
        <v>12124</v>
      </c>
      <c r="H448">
        <f t="shared" si="30"/>
        <v>10911.6</v>
      </c>
      <c r="I448" s="60">
        <f t="shared" si="31"/>
        <v>54558000.000000007</v>
      </c>
      <c r="J448" s="62">
        <f t="shared" si="32"/>
        <v>7131718400</v>
      </c>
      <c r="K448" s="65">
        <f>J448-(R448*1000000)</f>
        <v>-151581600</v>
      </c>
      <c r="L448" s="66">
        <f t="shared" si="33"/>
        <v>0.30069748065859947</v>
      </c>
      <c r="M448" s="43">
        <f>(J448/(O448*1000000))-1</f>
        <v>5.2000000000000046E-2</v>
      </c>
      <c r="N448" s="63">
        <f>(Q448*1000000)+I448</f>
        <v>-449542000</v>
      </c>
      <c r="O448">
        <v>6779.2</v>
      </c>
      <c r="P448">
        <v>0.436</v>
      </c>
      <c r="Q448">
        <v>-504.1</v>
      </c>
      <c r="R448">
        <f t="shared" si="34"/>
        <v>7283.3</v>
      </c>
      <c r="S448" t="s">
        <v>14</v>
      </c>
      <c r="T448">
        <v>1890.9</v>
      </c>
      <c r="U448">
        <v>13524.3</v>
      </c>
    </row>
    <row r="449" spans="5:21" x14ac:dyDescent="0.3">
      <c r="E449" t="s">
        <v>904</v>
      </c>
      <c r="F449" t="s">
        <v>905</v>
      </c>
      <c r="G449">
        <v>19969</v>
      </c>
      <c r="H449">
        <f t="shared" si="30"/>
        <v>17972.099999999999</v>
      </c>
      <c r="I449" s="60">
        <f t="shared" si="31"/>
        <v>89860500</v>
      </c>
      <c r="J449" s="62">
        <f t="shared" si="32"/>
        <v>7113624000</v>
      </c>
      <c r="K449" s="65">
        <f>J449-(R449*1000000)</f>
        <v>2110624000</v>
      </c>
      <c r="L449" s="66">
        <f t="shared" si="33"/>
        <v>1.1998999431495168</v>
      </c>
      <c r="M449" s="43">
        <f>(J449/(O449*1000000))-1</f>
        <v>5.2000000000000046E-2</v>
      </c>
      <c r="N449" s="63">
        <f>(Q449*1000000)+I449</f>
        <v>1848860500</v>
      </c>
      <c r="O449">
        <v>6762</v>
      </c>
      <c r="P449">
        <v>0.11</v>
      </c>
      <c r="Q449">
        <v>1759</v>
      </c>
      <c r="R449">
        <f t="shared" si="34"/>
        <v>5003</v>
      </c>
      <c r="S449">
        <v>0.39300000000000002</v>
      </c>
      <c r="T449">
        <v>125688</v>
      </c>
      <c r="U449">
        <v>14401</v>
      </c>
    </row>
    <row r="450" spans="5:21" x14ac:dyDescent="0.3">
      <c r="E450" t="s">
        <v>906</v>
      </c>
      <c r="F450" t="s">
        <v>907</v>
      </c>
      <c r="G450">
        <v>26000</v>
      </c>
      <c r="H450">
        <f t="shared" si="30"/>
        <v>23400</v>
      </c>
      <c r="I450" s="60">
        <f t="shared" si="31"/>
        <v>117000000</v>
      </c>
      <c r="J450" s="62">
        <f t="shared" si="32"/>
        <v>7067020399.999999</v>
      </c>
      <c r="K450" s="65">
        <f>J450-(R450*1000000)</f>
        <v>921720399.99999905</v>
      </c>
      <c r="L450" s="66">
        <f t="shared" si="33"/>
        <v>1.610273235499649</v>
      </c>
      <c r="M450" s="43">
        <f>(J450/(O450*1000000))-1</f>
        <v>5.1999999999999824E-2</v>
      </c>
      <c r="N450" s="63">
        <f>(Q450*1000000)+I450</f>
        <v>689400000</v>
      </c>
      <c r="O450">
        <v>6717.7</v>
      </c>
      <c r="P450">
        <v>6.5000000000000002E-2</v>
      </c>
      <c r="Q450">
        <v>572.4</v>
      </c>
      <c r="R450">
        <f t="shared" si="34"/>
        <v>6145.3</v>
      </c>
      <c r="S450">
        <v>-0.23400000000000001</v>
      </c>
      <c r="T450">
        <v>13216.3</v>
      </c>
      <c r="U450">
        <v>12843.5</v>
      </c>
    </row>
    <row r="451" spans="5:21" x14ac:dyDescent="0.3">
      <c r="E451" t="s">
        <v>908</v>
      </c>
      <c r="F451" t="s">
        <v>909</v>
      </c>
      <c r="G451">
        <v>30000</v>
      </c>
      <c r="H451">
        <f t="shared" si="30"/>
        <v>27000</v>
      </c>
      <c r="I451" s="60">
        <f t="shared" si="31"/>
        <v>135000000</v>
      </c>
      <c r="J451" s="62">
        <f t="shared" si="32"/>
        <v>7065863200.000001</v>
      </c>
      <c r="K451" s="65">
        <f>J451-(R451*1000000)</f>
        <v>1007863200.000001</v>
      </c>
      <c r="L451" s="66">
        <f t="shared" si="33"/>
        <v>1.5303115699969647</v>
      </c>
      <c r="M451" s="43">
        <f>(J451/(O451*1000000))-1</f>
        <v>5.2000000000000046E-2</v>
      </c>
      <c r="N451" s="63">
        <f>(Q451*1000000)+I451</f>
        <v>793600000</v>
      </c>
      <c r="O451">
        <v>6716.6</v>
      </c>
      <c r="P451">
        <v>0.14099999999999999</v>
      </c>
      <c r="Q451">
        <v>658.6</v>
      </c>
      <c r="R451">
        <f t="shared" si="34"/>
        <v>6058</v>
      </c>
      <c r="S451">
        <v>0.186</v>
      </c>
      <c r="T451">
        <v>3191.2</v>
      </c>
      <c r="U451">
        <v>20683.900000000001</v>
      </c>
    </row>
    <row r="452" spans="5:21" x14ac:dyDescent="0.3">
      <c r="E452" t="s">
        <v>910</v>
      </c>
      <c r="F452" t="s">
        <v>911</v>
      </c>
      <c r="G452">
        <v>7400</v>
      </c>
      <c r="H452">
        <f t="shared" ref="H452:H502" si="35">G452-(G452*0.1)</f>
        <v>6660</v>
      </c>
      <c r="I452" s="60">
        <f t="shared" ref="I452:I502" si="36">(G452*0.1)*45000</f>
        <v>33300000</v>
      </c>
      <c r="J452" s="62">
        <f t="shared" ref="J452:J502" si="37">((O452+(O452*0.052))*1000000)</f>
        <v>7059761600</v>
      </c>
      <c r="K452" s="65">
        <f>J452-(R452*1000000)</f>
        <v>2793361600.0000005</v>
      </c>
      <c r="L452" s="66">
        <f t="shared" ref="L452:L502" si="38">K452/(Q452*1000000)</f>
        <v>1.1427596138111604</v>
      </c>
      <c r="M452" s="43">
        <f>(J452/(O452*1000000))-1</f>
        <v>5.2000000000000046E-2</v>
      </c>
      <c r="N452" s="63">
        <f>(Q452*1000000)+I452</f>
        <v>2477700000</v>
      </c>
      <c r="O452">
        <v>6710.8</v>
      </c>
      <c r="P452">
        <v>0.14300000000000002</v>
      </c>
      <c r="Q452">
        <v>2444.4</v>
      </c>
      <c r="R452">
        <f t="shared" ref="R452:R502" si="39">O452-Q452</f>
        <v>4266.3999999999996</v>
      </c>
      <c r="S452">
        <v>1.04</v>
      </c>
      <c r="T452">
        <v>11734.5</v>
      </c>
      <c r="U452">
        <v>44871.4</v>
      </c>
    </row>
    <row r="453" spans="5:21" x14ac:dyDescent="0.3">
      <c r="E453" t="s">
        <v>912</v>
      </c>
      <c r="F453" t="s">
        <v>913</v>
      </c>
      <c r="G453">
        <v>44000</v>
      </c>
      <c r="H453">
        <f t="shared" si="35"/>
        <v>39600</v>
      </c>
      <c r="I453" s="60">
        <f t="shared" si="36"/>
        <v>198000000</v>
      </c>
      <c r="J453" s="62">
        <f t="shared" si="37"/>
        <v>7015262000</v>
      </c>
      <c r="K453" s="65">
        <f>J453-(R453*1000000)</f>
        <v>761462000</v>
      </c>
      <c r="L453" s="66">
        <f t="shared" si="38"/>
        <v>1.8361755485893416</v>
      </c>
      <c r="M453" s="43">
        <f>(J453/(O453*1000000))-1</f>
        <v>5.2000000000000046E-2</v>
      </c>
      <c r="N453" s="63">
        <f>(Q453*1000000)+I453</f>
        <v>612700000</v>
      </c>
      <c r="O453">
        <v>6668.5</v>
      </c>
      <c r="P453">
        <v>9.0999999999999998E-2</v>
      </c>
      <c r="Q453">
        <v>414.7</v>
      </c>
      <c r="R453">
        <f t="shared" si="39"/>
        <v>6253.8</v>
      </c>
      <c r="S453">
        <v>7.8E-2</v>
      </c>
      <c r="T453">
        <v>3079.2</v>
      </c>
      <c r="U453">
        <v>10509.6</v>
      </c>
    </row>
    <row r="454" spans="5:21" x14ac:dyDescent="0.3">
      <c r="E454" t="s">
        <v>914</v>
      </c>
      <c r="F454" t="s">
        <v>915</v>
      </c>
      <c r="G454">
        <v>23000</v>
      </c>
      <c r="H454">
        <f t="shared" si="35"/>
        <v>20700</v>
      </c>
      <c r="I454" s="60">
        <f t="shared" si="36"/>
        <v>103500000</v>
      </c>
      <c r="J454" s="62">
        <f t="shared" si="37"/>
        <v>7012632000</v>
      </c>
      <c r="K454" s="65">
        <f>J454-(R454*1000000)</f>
        <v>882132000</v>
      </c>
      <c r="L454" s="66">
        <f t="shared" si="38"/>
        <v>1.6473053221288516</v>
      </c>
      <c r="M454" s="43">
        <f>(J454/(O454*1000000))-1</f>
        <v>5.2000000000000046E-2</v>
      </c>
      <c r="N454" s="63">
        <f>(Q454*1000000)+I454</f>
        <v>639000000</v>
      </c>
      <c r="O454">
        <v>6666</v>
      </c>
      <c r="P454">
        <v>5.5999999999999994E-2</v>
      </c>
      <c r="Q454">
        <v>535.5</v>
      </c>
      <c r="R454">
        <f t="shared" si="39"/>
        <v>6130.5</v>
      </c>
      <c r="S454">
        <v>-0.35099999999999998</v>
      </c>
      <c r="T454">
        <v>6262</v>
      </c>
      <c r="U454">
        <v>20975.200000000001</v>
      </c>
    </row>
    <row r="455" spans="5:21" x14ac:dyDescent="0.3">
      <c r="E455" t="s">
        <v>916</v>
      </c>
      <c r="F455" t="s">
        <v>917</v>
      </c>
      <c r="G455">
        <v>18800</v>
      </c>
      <c r="H455">
        <f t="shared" si="35"/>
        <v>16920</v>
      </c>
      <c r="I455" s="60">
        <f t="shared" si="36"/>
        <v>84600000</v>
      </c>
      <c r="J455" s="62">
        <f t="shared" si="37"/>
        <v>7005162800</v>
      </c>
      <c r="K455" s="65">
        <f>J455-(R455*1000000)</f>
        <v>1902662800</v>
      </c>
      <c r="L455" s="66">
        <f t="shared" si="38"/>
        <v>1.2224767411976356</v>
      </c>
      <c r="M455" s="43">
        <f>(J455/(O455*1000000))-1</f>
        <v>5.2000000000000046E-2</v>
      </c>
      <c r="N455" s="63">
        <f>(Q455*1000000)+I455</f>
        <v>1641000000</v>
      </c>
      <c r="O455">
        <v>6658.9</v>
      </c>
      <c r="P455">
        <v>0.16500000000000001</v>
      </c>
      <c r="Q455">
        <v>1556.4</v>
      </c>
      <c r="R455">
        <f t="shared" si="39"/>
        <v>5102.5</v>
      </c>
      <c r="S455">
        <v>0.29799999999999999</v>
      </c>
      <c r="T455">
        <v>132212.5</v>
      </c>
      <c r="U455">
        <v>19754.400000000001</v>
      </c>
    </row>
    <row r="456" spans="5:21" x14ac:dyDescent="0.3">
      <c r="E456" t="s">
        <v>918</v>
      </c>
      <c r="F456" t="s">
        <v>919</v>
      </c>
      <c r="G456">
        <v>7000</v>
      </c>
      <c r="H456">
        <f t="shared" si="35"/>
        <v>6300</v>
      </c>
      <c r="I456" s="60">
        <f t="shared" si="36"/>
        <v>31500000</v>
      </c>
      <c r="J456" s="62">
        <f t="shared" si="37"/>
        <v>6983176000</v>
      </c>
      <c r="K456" s="65">
        <f>J456-(R456*1000000)</f>
        <v>1340176000</v>
      </c>
      <c r="L456" s="66">
        <f t="shared" si="38"/>
        <v>1.346910552763819</v>
      </c>
      <c r="M456" s="43">
        <f>(J456/(O456*1000000))-1</f>
        <v>5.2000000000000046E-2</v>
      </c>
      <c r="N456" s="63">
        <f>(Q456*1000000)+I456</f>
        <v>1026500000</v>
      </c>
      <c r="O456">
        <v>6638</v>
      </c>
      <c r="P456">
        <v>7.400000000000001E-2</v>
      </c>
      <c r="Q456">
        <v>995</v>
      </c>
      <c r="R456">
        <f t="shared" si="39"/>
        <v>5643</v>
      </c>
      <c r="S456">
        <v>0.33400000000000002</v>
      </c>
      <c r="T456">
        <v>7362</v>
      </c>
      <c r="U456">
        <v>6179.1</v>
      </c>
    </row>
    <row r="457" spans="5:21" x14ac:dyDescent="0.3">
      <c r="E457" t="s">
        <v>920</v>
      </c>
      <c r="F457" t="s">
        <v>921</v>
      </c>
      <c r="G457">
        <v>12600</v>
      </c>
      <c r="H457">
        <f t="shared" si="35"/>
        <v>11340</v>
      </c>
      <c r="I457" s="60">
        <f t="shared" si="36"/>
        <v>56700000</v>
      </c>
      <c r="J457" s="62">
        <f t="shared" si="37"/>
        <v>6925316000</v>
      </c>
      <c r="K457" s="65">
        <f>J457-(R457*1000000)</f>
        <v>325316000</v>
      </c>
      <c r="L457" s="66">
        <f t="shared" si="38"/>
        <v>-19.136235294117647</v>
      </c>
      <c r="M457" s="43">
        <f>(J457/(O457*1000000))-1</f>
        <v>5.2000000000000046E-2</v>
      </c>
      <c r="N457" s="63">
        <f>(Q457*1000000)+I457</f>
        <v>39700000</v>
      </c>
      <c r="O457">
        <v>6583</v>
      </c>
      <c r="P457">
        <v>0.13300000000000001</v>
      </c>
      <c r="Q457">
        <v>-17</v>
      </c>
      <c r="R457">
        <f t="shared" si="39"/>
        <v>6600</v>
      </c>
      <c r="S457">
        <v>-1.069</v>
      </c>
      <c r="T457">
        <v>5307</v>
      </c>
      <c r="U457">
        <v>5001.5</v>
      </c>
    </row>
    <row r="458" spans="5:21" x14ac:dyDescent="0.3">
      <c r="E458" t="s">
        <v>922</v>
      </c>
      <c r="F458" t="s">
        <v>923</v>
      </c>
      <c r="G458">
        <v>2400</v>
      </c>
      <c r="H458">
        <f t="shared" si="35"/>
        <v>2160</v>
      </c>
      <c r="I458" s="60">
        <f t="shared" si="36"/>
        <v>10800000</v>
      </c>
      <c r="J458" s="62">
        <f t="shared" si="37"/>
        <v>6924264000</v>
      </c>
      <c r="K458" s="65">
        <f>J458-(R458*1000000)</f>
        <v>1438264000</v>
      </c>
      <c r="L458" s="66">
        <f t="shared" si="38"/>
        <v>1.3122846715328467</v>
      </c>
      <c r="M458" s="43">
        <f>(J458/(O458*1000000))-1</f>
        <v>5.2000000000000046E-2</v>
      </c>
      <c r="N458" s="63">
        <f>(Q458*1000000)+I458</f>
        <v>1106800000</v>
      </c>
      <c r="O458">
        <v>6582</v>
      </c>
      <c r="P458">
        <v>0.27699999999999997</v>
      </c>
      <c r="Q458">
        <v>1096</v>
      </c>
      <c r="R458">
        <f t="shared" si="39"/>
        <v>5486</v>
      </c>
      <c r="S458" t="s">
        <v>14</v>
      </c>
      <c r="T458">
        <v>21321</v>
      </c>
      <c r="U458">
        <v>13677.2</v>
      </c>
    </row>
    <row r="459" spans="5:21" x14ac:dyDescent="0.3">
      <c r="E459" t="s">
        <v>924</v>
      </c>
      <c r="F459" t="s">
        <v>925</v>
      </c>
      <c r="G459">
        <v>39500</v>
      </c>
      <c r="H459">
        <f t="shared" si="35"/>
        <v>35550</v>
      </c>
      <c r="I459" s="60">
        <f t="shared" si="36"/>
        <v>177750000</v>
      </c>
      <c r="J459" s="62">
        <f t="shared" si="37"/>
        <v>6920371600</v>
      </c>
      <c r="K459" s="65">
        <f>J459-(R459*1000000)</f>
        <v>302371600</v>
      </c>
      <c r="L459" s="66">
        <f t="shared" si="38"/>
        <v>-7.6164130982367757</v>
      </c>
      <c r="M459" s="43">
        <f>(J459/(O459*1000000))-1</f>
        <v>5.2000000000000046E-2</v>
      </c>
      <c r="N459" s="63">
        <f>(Q459*1000000)+I459</f>
        <v>138050000</v>
      </c>
      <c r="O459">
        <v>6578.3</v>
      </c>
      <c r="P459">
        <v>-1.1000000000000001E-2</v>
      </c>
      <c r="Q459">
        <v>-39.700000000000003</v>
      </c>
      <c r="R459">
        <f t="shared" si="39"/>
        <v>6618</v>
      </c>
      <c r="S459" t="s">
        <v>14</v>
      </c>
      <c r="T459">
        <v>3570.5</v>
      </c>
      <c r="U459">
        <v>213.4</v>
      </c>
    </row>
    <row r="460" spans="5:21" x14ac:dyDescent="0.3">
      <c r="E460" t="s">
        <v>926</v>
      </c>
      <c r="F460" t="s">
        <v>927</v>
      </c>
      <c r="G460">
        <v>31005</v>
      </c>
      <c r="H460">
        <f t="shared" si="35"/>
        <v>27904.5</v>
      </c>
      <c r="I460" s="60">
        <f t="shared" si="36"/>
        <v>139522500</v>
      </c>
      <c r="J460" s="62">
        <f t="shared" si="37"/>
        <v>6841471600</v>
      </c>
      <c r="K460" s="65">
        <f>J460-(R460*1000000)</f>
        <v>508471600</v>
      </c>
      <c r="L460" s="66">
        <f t="shared" si="38"/>
        <v>2.9857404580152673</v>
      </c>
      <c r="M460" s="43">
        <f>(J460/(O460*1000000))-1</f>
        <v>5.2000000000000046E-2</v>
      </c>
      <c r="N460" s="63">
        <f>(Q460*1000000)+I460</f>
        <v>309822500</v>
      </c>
      <c r="O460">
        <v>6503.3</v>
      </c>
      <c r="P460">
        <v>1.3000000000000001E-2</v>
      </c>
      <c r="Q460">
        <v>170.3</v>
      </c>
      <c r="R460">
        <f t="shared" si="39"/>
        <v>6333</v>
      </c>
      <c r="S460">
        <v>-0.23100000000000001</v>
      </c>
      <c r="T460">
        <v>3431.4</v>
      </c>
      <c r="U460">
        <v>1897.6</v>
      </c>
    </row>
    <row r="461" spans="5:21" x14ac:dyDescent="0.3">
      <c r="E461" t="s">
        <v>928</v>
      </c>
      <c r="F461" t="s">
        <v>929</v>
      </c>
      <c r="G461">
        <v>41000</v>
      </c>
      <c r="H461">
        <f t="shared" si="35"/>
        <v>36900</v>
      </c>
      <c r="I461" s="60">
        <f t="shared" si="36"/>
        <v>184500000</v>
      </c>
      <c r="J461" s="62">
        <f t="shared" si="37"/>
        <v>6824744799.999999</v>
      </c>
      <c r="K461" s="65">
        <f>J461-(R461*1000000)</f>
        <v>1179944800</v>
      </c>
      <c r="L461" s="66">
        <f t="shared" si="38"/>
        <v>1.400361737479231</v>
      </c>
      <c r="M461" s="43">
        <f>(J461/(O461*1000000))-1</f>
        <v>5.1999999999999824E-2</v>
      </c>
      <c r="N461" s="63">
        <f>(Q461*1000000)+I461</f>
        <v>1027100000</v>
      </c>
      <c r="O461">
        <v>6487.4</v>
      </c>
      <c r="P461">
        <v>0.19500000000000001</v>
      </c>
      <c r="Q461">
        <v>842.6</v>
      </c>
      <c r="R461">
        <f t="shared" si="39"/>
        <v>5644.7999999999993</v>
      </c>
      <c r="S461">
        <v>0.753</v>
      </c>
      <c r="T461">
        <v>6958.2</v>
      </c>
      <c r="U461">
        <v>21207.8</v>
      </c>
    </row>
    <row r="462" spans="5:21" x14ac:dyDescent="0.3">
      <c r="E462" t="s">
        <v>930</v>
      </c>
      <c r="F462" t="s">
        <v>931</v>
      </c>
      <c r="G462">
        <v>10100</v>
      </c>
      <c r="H462">
        <f t="shared" si="35"/>
        <v>9090</v>
      </c>
      <c r="I462" s="60">
        <f t="shared" si="36"/>
        <v>45450000</v>
      </c>
      <c r="J462" s="62">
        <f t="shared" si="37"/>
        <v>6811700000</v>
      </c>
      <c r="K462" s="65">
        <f>J462-(R462*1000000)</f>
        <v>673700000</v>
      </c>
      <c r="L462" s="66">
        <f t="shared" si="38"/>
        <v>1.9991097922848664</v>
      </c>
      <c r="M462" s="43">
        <f>(J462/(O462*1000000))-1</f>
        <v>5.2000000000000046E-2</v>
      </c>
      <c r="N462" s="63">
        <f>(Q462*1000000)+I462</f>
        <v>382450000</v>
      </c>
      <c r="O462">
        <v>6475</v>
      </c>
      <c r="P462">
        <v>0.215</v>
      </c>
      <c r="Q462">
        <v>337</v>
      </c>
      <c r="R462">
        <f t="shared" si="39"/>
        <v>6138</v>
      </c>
      <c r="S462">
        <v>6.8369999999999997</v>
      </c>
      <c r="T462">
        <v>4556</v>
      </c>
      <c r="U462">
        <v>27601.5</v>
      </c>
    </row>
    <row r="463" spans="5:21" x14ac:dyDescent="0.3">
      <c r="E463" t="s">
        <v>932</v>
      </c>
      <c r="F463" t="s">
        <v>933</v>
      </c>
      <c r="G463">
        <v>1708</v>
      </c>
      <c r="H463">
        <f t="shared" si="35"/>
        <v>1537.2</v>
      </c>
      <c r="I463" s="60">
        <f t="shared" si="36"/>
        <v>7686000.0000000009</v>
      </c>
      <c r="J463" s="62">
        <f t="shared" si="37"/>
        <v>6802232000</v>
      </c>
      <c r="K463" s="65">
        <f>J463-(R463*1000000)</f>
        <v>54232000</v>
      </c>
      <c r="L463" s="66">
        <f t="shared" si="38"/>
        <v>-0.19231205673758867</v>
      </c>
      <c r="M463" s="43">
        <f>(J463/(O463*1000000))-1</f>
        <v>5.2000000000000046E-2</v>
      </c>
      <c r="N463" s="63">
        <f>(Q463*1000000)+I463</f>
        <v>-274314000</v>
      </c>
      <c r="O463">
        <v>6466</v>
      </c>
      <c r="P463">
        <v>0.19600000000000001</v>
      </c>
      <c r="Q463">
        <v>-282</v>
      </c>
      <c r="R463">
        <f t="shared" si="39"/>
        <v>6748</v>
      </c>
      <c r="S463" t="s">
        <v>14</v>
      </c>
      <c r="T463">
        <v>21433</v>
      </c>
      <c r="U463">
        <v>18251.8</v>
      </c>
    </row>
    <row r="464" spans="5:21" x14ac:dyDescent="0.3">
      <c r="E464" t="s">
        <v>934</v>
      </c>
      <c r="F464" t="s">
        <v>935</v>
      </c>
      <c r="G464">
        <v>16840</v>
      </c>
      <c r="H464">
        <f t="shared" si="35"/>
        <v>15156</v>
      </c>
      <c r="I464" s="60">
        <f t="shared" si="36"/>
        <v>75780000</v>
      </c>
      <c r="J464" s="62">
        <f t="shared" si="37"/>
        <v>6790344400</v>
      </c>
      <c r="K464" s="65">
        <f>J464-(R464*1000000)</f>
        <v>2253744400</v>
      </c>
      <c r="L464" s="66">
        <f t="shared" si="38"/>
        <v>1.1749879568322819</v>
      </c>
      <c r="M464" s="43">
        <f>(J464/(O464*1000000))-1</f>
        <v>5.2000000000000046E-2</v>
      </c>
      <c r="N464" s="63">
        <f>(Q464*1000000)+I464</f>
        <v>1993880000</v>
      </c>
      <c r="O464">
        <v>6454.7</v>
      </c>
      <c r="P464">
        <v>7.2000000000000008E-2</v>
      </c>
      <c r="Q464">
        <v>1918.1</v>
      </c>
      <c r="R464">
        <f t="shared" si="39"/>
        <v>4536.6000000000004</v>
      </c>
      <c r="S464">
        <v>0.36199999999999999</v>
      </c>
      <c r="T464">
        <v>120097.4</v>
      </c>
      <c r="U464">
        <v>21741.200000000001</v>
      </c>
    </row>
    <row r="465" spans="5:21" x14ac:dyDescent="0.3">
      <c r="E465" t="s">
        <v>936</v>
      </c>
      <c r="F465" t="s">
        <v>937</v>
      </c>
      <c r="G465">
        <v>140000</v>
      </c>
      <c r="H465">
        <f t="shared" si="35"/>
        <v>126000</v>
      </c>
      <c r="I465" s="60">
        <f t="shared" si="36"/>
        <v>630000000</v>
      </c>
      <c r="J465" s="62">
        <f t="shared" si="37"/>
        <v>6777194399.999999</v>
      </c>
      <c r="K465" s="65">
        <f>J465-(R465*1000000)</f>
        <v>432794399.99999905</v>
      </c>
      <c r="L465" s="66">
        <f t="shared" si="38"/>
        <v>4.4253006134969226</v>
      </c>
      <c r="M465" s="43">
        <f>(J465/(O465*1000000))-1</f>
        <v>5.1999999999999824E-2</v>
      </c>
      <c r="N465" s="63">
        <f>(Q465*1000000)+I465</f>
        <v>727800000</v>
      </c>
      <c r="O465">
        <v>6442.2</v>
      </c>
      <c r="P465">
        <v>0.18100000000000002</v>
      </c>
      <c r="Q465">
        <v>97.8</v>
      </c>
      <c r="R465">
        <f t="shared" si="39"/>
        <v>6344.4</v>
      </c>
      <c r="S465">
        <v>24.736999999999998</v>
      </c>
      <c r="T465">
        <v>3627.5</v>
      </c>
      <c r="U465">
        <v>2407.8000000000002</v>
      </c>
    </row>
    <row r="466" spans="5:21" x14ac:dyDescent="0.3">
      <c r="E466" t="s">
        <v>938</v>
      </c>
      <c r="F466" t="s">
        <v>939</v>
      </c>
      <c r="G466">
        <v>8356</v>
      </c>
      <c r="H466">
        <f t="shared" si="35"/>
        <v>7520.4</v>
      </c>
      <c r="I466" s="60">
        <f t="shared" si="36"/>
        <v>37602000</v>
      </c>
      <c r="J466" s="62">
        <f t="shared" si="37"/>
        <v>6752051600</v>
      </c>
      <c r="K466" s="65">
        <f>J466-(R466*1000000)</f>
        <v>432351600</v>
      </c>
      <c r="L466" s="66">
        <f t="shared" si="38"/>
        <v>4.3849046653144015</v>
      </c>
      <c r="M466" s="43">
        <f>(J466/(O466*1000000))-1</f>
        <v>5.2000000000000046E-2</v>
      </c>
      <c r="N466" s="63">
        <f>(Q466*1000000)+I466</f>
        <v>136202000</v>
      </c>
      <c r="O466">
        <v>6418.3</v>
      </c>
      <c r="P466">
        <v>0.46600000000000003</v>
      </c>
      <c r="Q466">
        <v>98.6</v>
      </c>
      <c r="R466">
        <f t="shared" si="39"/>
        <v>6319.7</v>
      </c>
      <c r="S466">
        <v>-2.1999999999999999E-2</v>
      </c>
      <c r="T466">
        <v>6508.7</v>
      </c>
      <c r="U466">
        <v>2201</v>
      </c>
    </row>
    <row r="467" spans="5:21" x14ac:dyDescent="0.3">
      <c r="E467" t="s">
        <v>940</v>
      </c>
      <c r="F467" t="s">
        <v>941</v>
      </c>
      <c r="G467">
        <v>34000</v>
      </c>
      <c r="H467">
        <f t="shared" si="35"/>
        <v>30600</v>
      </c>
      <c r="I467" s="60">
        <f t="shared" si="36"/>
        <v>153000000</v>
      </c>
      <c r="J467" s="62">
        <f t="shared" si="37"/>
        <v>6738060000</v>
      </c>
      <c r="K467" s="65">
        <f>J467-(R467*1000000)</f>
        <v>245060000</v>
      </c>
      <c r="L467" s="66">
        <f t="shared" si="38"/>
        <v>-2.7847727272727272</v>
      </c>
      <c r="M467" s="43">
        <f>(J467/(O467*1000000))-1</f>
        <v>5.2000000000000046E-2</v>
      </c>
      <c r="N467" s="63">
        <f>(Q467*1000000)+I467</f>
        <v>65000000</v>
      </c>
      <c r="O467">
        <v>6405</v>
      </c>
      <c r="P467">
        <v>-1.7000000000000001E-2</v>
      </c>
      <c r="Q467">
        <v>-88</v>
      </c>
      <c r="R467">
        <f t="shared" si="39"/>
        <v>6493</v>
      </c>
      <c r="S467">
        <v>-1.379</v>
      </c>
      <c r="T467">
        <v>7761</v>
      </c>
      <c r="U467">
        <v>3245.9</v>
      </c>
    </row>
    <row r="468" spans="5:21" x14ac:dyDescent="0.3">
      <c r="E468" t="s">
        <v>942</v>
      </c>
      <c r="F468" t="s">
        <v>943</v>
      </c>
      <c r="G468">
        <v>18300</v>
      </c>
      <c r="H468">
        <f t="shared" si="35"/>
        <v>16470</v>
      </c>
      <c r="I468" s="60">
        <f t="shared" si="36"/>
        <v>82350000</v>
      </c>
      <c r="J468" s="62">
        <f t="shared" si="37"/>
        <v>6654741600</v>
      </c>
      <c r="K468" s="65">
        <f>J468-(R468*1000000)</f>
        <v>127041600</v>
      </c>
      <c r="L468" s="66">
        <f t="shared" si="38"/>
        <v>-0.62923031203566127</v>
      </c>
      <c r="M468" s="43">
        <f>(J468/(O468*1000000))-1</f>
        <v>5.2000000000000046E-2</v>
      </c>
      <c r="N468" s="63">
        <f>(Q468*1000000)+I468</f>
        <v>-119550000</v>
      </c>
      <c r="O468">
        <v>6325.8</v>
      </c>
      <c r="P468">
        <v>2.6000000000000002E-2</v>
      </c>
      <c r="Q468">
        <v>-201.9</v>
      </c>
      <c r="R468">
        <f t="shared" si="39"/>
        <v>6527.7</v>
      </c>
      <c r="S468" t="s">
        <v>14</v>
      </c>
      <c r="T468">
        <v>12269.5</v>
      </c>
      <c r="U468">
        <v>97.4</v>
      </c>
    </row>
    <row r="469" spans="5:21" x14ac:dyDescent="0.3">
      <c r="E469" t="s">
        <v>944</v>
      </c>
      <c r="F469" t="s">
        <v>945</v>
      </c>
      <c r="G469">
        <v>9691</v>
      </c>
      <c r="H469">
        <f t="shared" si="35"/>
        <v>8721.9</v>
      </c>
      <c r="I469" s="60">
        <f t="shared" si="36"/>
        <v>43609500</v>
      </c>
      <c r="J469" s="62">
        <f t="shared" si="37"/>
        <v>6647693200.000001</v>
      </c>
      <c r="K469" s="65">
        <f>J469-(R469*1000000)</f>
        <v>1092993200</v>
      </c>
      <c r="L469" s="66">
        <f t="shared" si="38"/>
        <v>1.4298707482993198</v>
      </c>
      <c r="M469" s="43">
        <f>(J469/(O469*1000000))-1</f>
        <v>5.2000000000000046E-2</v>
      </c>
      <c r="N469" s="63">
        <f>(Q469*1000000)+I469</f>
        <v>808009500</v>
      </c>
      <c r="O469">
        <v>6319.1</v>
      </c>
      <c r="P469">
        <v>-1.1000000000000001E-2</v>
      </c>
      <c r="Q469">
        <v>764.4</v>
      </c>
      <c r="R469">
        <f t="shared" si="39"/>
        <v>5554.7000000000007</v>
      </c>
      <c r="S469">
        <v>-0.54900000000000004</v>
      </c>
      <c r="T469">
        <v>14383.5</v>
      </c>
      <c r="U469">
        <v>16885.2</v>
      </c>
    </row>
    <row r="470" spans="5:21" x14ac:dyDescent="0.3">
      <c r="E470" t="s">
        <v>946</v>
      </c>
      <c r="F470" t="s">
        <v>947</v>
      </c>
      <c r="G470">
        <v>8838</v>
      </c>
      <c r="H470">
        <f t="shared" si="35"/>
        <v>7954.2</v>
      </c>
      <c r="I470" s="60">
        <f t="shared" si="36"/>
        <v>39771000</v>
      </c>
      <c r="J470" s="62">
        <f t="shared" si="37"/>
        <v>6618132000</v>
      </c>
      <c r="K470" s="65">
        <f>J470-(R470*1000000)</f>
        <v>1142132000</v>
      </c>
      <c r="L470" s="66">
        <f t="shared" si="38"/>
        <v>1.4013889570552147</v>
      </c>
      <c r="M470" s="43">
        <f>(J470/(O470*1000000))-1</f>
        <v>5.2000000000000046E-2</v>
      </c>
      <c r="N470" s="63">
        <f>(Q470*1000000)+I470</f>
        <v>854771000</v>
      </c>
      <c r="O470">
        <v>6291</v>
      </c>
      <c r="P470">
        <v>1.8000000000000002E-2</v>
      </c>
      <c r="Q470">
        <v>815</v>
      </c>
      <c r="R470">
        <f t="shared" si="39"/>
        <v>5476</v>
      </c>
      <c r="S470">
        <v>0.55800000000000005</v>
      </c>
      <c r="T470">
        <v>27215</v>
      </c>
      <c r="U470">
        <v>18050.599999999999</v>
      </c>
    </row>
    <row r="471" spans="5:21" x14ac:dyDescent="0.3">
      <c r="E471" t="s">
        <v>948</v>
      </c>
      <c r="F471" t="s">
        <v>949</v>
      </c>
      <c r="G471">
        <v>5161</v>
      </c>
      <c r="H471">
        <f t="shared" si="35"/>
        <v>4644.8999999999996</v>
      </c>
      <c r="I471" s="60">
        <f t="shared" si="36"/>
        <v>23224500</v>
      </c>
      <c r="J471" s="62">
        <f t="shared" si="37"/>
        <v>6602352000</v>
      </c>
      <c r="K471" s="65">
        <f>J471-(R471*1000000)</f>
        <v>2314352000</v>
      </c>
      <c r="L471" s="66">
        <f t="shared" si="38"/>
        <v>1.1641609657947687</v>
      </c>
      <c r="M471" s="43">
        <f>(J471/(O471*1000000))-1</f>
        <v>5.2000000000000046E-2</v>
      </c>
      <c r="N471" s="63">
        <f>(Q471*1000000)+I471</f>
        <v>2011224500</v>
      </c>
      <c r="O471">
        <v>6276</v>
      </c>
      <c r="P471">
        <v>7.5999999999999998E-2</v>
      </c>
      <c r="Q471">
        <v>1988</v>
      </c>
      <c r="R471">
        <f t="shared" si="39"/>
        <v>4288</v>
      </c>
      <c r="S471">
        <v>-0.20899999999999999</v>
      </c>
      <c r="T471">
        <v>92791</v>
      </c>
      <c r="U471">
        <v>43074.1</v>
      </c>
    </row>
    <row r="472" spans="5:21" x14ac:dyDescent="0.3">
      <c r="E472" t="s">
        <v>950</v>
      </c>
      <c r="F472" t="s">
        <v>951</v>
      </c>
      <c r="G472">
        <v>21200</v>
      </c>
      <c r="H472">
        <f t="shared" si="35"/>
        <v>19080</v>
      </c>
      <c r="I472" s="60">
        <f t="shared" si="36"/>
        <v>95400000</v>
      </c>
      <c r="J472" s="62">
        <f t="shared" si="37"/>
        <v>6583416000</v>
      </c>
      <c r="K472" s="65">
        <f>J472-(R472*1000000)</f>
        <v>2283416000</v>
      </c>
      <c r="L472" s="66">
        <f t="shared" si="38"/>
        <v>1.1661981613891725</v>
      </c>
      <c r="M472" s="43">
        <f>(J472/(O472*1000000))-1</f>
        <v>5.2000000000000046E-2</v>
      </c>
      <c r="N472" s="63">
        <f>(Q472*1000000)+I472</f>
        <v>2053400000</v>
      </c>
      <c r="O472">
        <v>6258</v>
      </c>
      <c r="P472">
        <v>3.2000000000000001E-2</v>
      </c>
      <c r="Q472">
        <v>1958</v>
      </c>
      <c r="R472">
        <f t="shared" si="39"/>
        <v>4300</v>
      </c>
      <c r="S472">
        <v>0.309</v>
      </c>
      <c r="T472">
        <v>9458</v>
      </c>
      <c r="U472">
        <v>51812.4</v>
      </c>
    </row>
    <row r="473" spans="5:21" x14ac:dyDescent="0.3">
      <c r="E473" t="s">
        <v>952</v>
      </c>
      <c r="F473" t="s">
        <v>953</v>
      </c>
      <c r="G473">
        <v>11550</v>
      </c>
      <c r="H473">
        <f t="shared" si="35"/>
        <v>10395</v>
      </c>
      <c r="I473" s="60">
        <f t="shared" si="36"/>
        <v>51975000</v>
      </c>
      <c r="J473" s="62">
        <f t="shared" si="37"/>
        <v>6582574399.999999</v>
      </c>
      <c r="K473" s="65">
        <f>J473-(R473*1000000)</f>
        <v>792674399.99999905</v>
      </c>
      <c r="L473" s="66">
        <f t="shared" si="38"/>
        <v>1.6962858977102484</v>
      </c>
      <c r="M473" s="43">
        <f>(J473/(O473*1000000))-1</f>
        <v>5.1999999999999824E-2</v>
      </c>
      <c r="N473" s="63">
        <f>(Q473*1000000)+I473</f>
        <v>519275000</v>
      </c>
      <c r="O473">
        <v>6257.2</v>
      </c>
      <c r="P473">
        <v>0.19699999999999998</v>
      </c>
      <c r="Q473">
        <v>467.3</v>
      </c>
      <c r="R473">
        <f t="shared" si="39"/>
        <v>5789.9</v>
      </c>
      <c r="S473">
        <v>8.6750000000000007</v>
      </c>
      <c r="T473">
        <v>13057.5</v>
      </c>
      <c r="U473">
        <v>7274.6</v>
      </c>
    </row>
    <row r="474" spans="5:21" x14ac:dyDescent="0.3">
      <c r="E474" t="s">
        <v>954</v>
      </c>
      <c r="F474" t="s">
        <v>955</v>
      </c>
      <c r="G474">
        <v>15800</v>
      </c>
      <c r="H474">
        <f t="shared" si="35"/>
        <v>14220</v>
      </c>
      <c r="I474" s="60">
        <f t="shared" si="36"/>
        <v>71100000</v>
      </c>
      <c r="J474" s="62">
        <f t="shared" si="37"/>
        <v>6523346799.999999</v>
      </c>
      <c r="K474" s="65">
        <f>J474-(R474*1000000)</f>
        <v>1817846799.999999</v>
      </c>
      <c r="L474" s="66">
        <f t="shared" si="38"/>
        <v>1.2156257857429444</v>
      </c>
      <c r="M474" s="43">
        <f>(J474/(O474*1000000))-1</f>
        <v>5.1999999999999824E-2</v>
      </c>
      <c r="N474" s="63">
        <f>(Q474*1000000)+I474</f>
        <v>1566500000</v>
      </c>
      <c r="O474">
        <v>6200.9</v>
      </c>
      <c r="P474">
        <v>0.214</v>
      </c>
      <c r="Q474">
        <v>1495.4</v>
      </c>
      <c r="R474">
        <f t="shared" si="39"/>
        <v>4705.5</v>
      </c>
      <c r="S474">
        <v>1.056</v>
      </c>
      <c r="T474">
        <v>20449.8</v>
      </c>
      <c r="U474">
        <v>38772.400000000001</v>
      </c>
    </row>
    <row r="475" spans="5:21" x14ac:dyDescent="0.3">
      <c r="E475" t="s">
        <v>956</v>
      </c>
      <c r="F475" t="s">
        <v>957</v>
      </c>
      <c r="G475">
        <v>18150</v>
      </c>
      <c r="H475">
        <f t="shared" si="35"/>
        <v>16335</v>
      </c>
      <c r="I475" s="60">
        <f t="shared" si="36"/>
        <v>81675000</v>
      </c>
      <c r="J475" s="62">
        <f t="shared" si="37"/>
        <v>6503779600</v>
      </c>
      <c r="K475" s="65">
        <f>J475-(R475*1000000)</f>
        <v>484279600</v>
      </c>
      <c r="L475" s="66">
        <f t="shared" si="38"/>
        <v>2.9746904176904176</v>
      </c>
      <c r="M475" s="43">
        <f>(J475/(O475*1000000))-1</f>
        <v>5.2000000000000046E-2</v>
      </c>
      <c r="N475" s="63">
        <f>(Q475*1000000)+I475</f>
        <v>244475000</v>
      </c>
      <c r="O475">
        <v>6182.3</v>
      </c>
      <c r="P475">
        <v>-7.0999999999999994E-2</v>
      </c>
      <c r="Q475">
        <v>162.80000000000001</v>
      </c>
      <c r="R475">
        <f t="shared" si="39"/>
        <v>6019.5</v>
      </c>
      <c r="S475" t="s">
        <v>14</v>
      </c>
      <c r="T475">
        <v>6143.3</v>
      </c>
      <c r="U475">
        <v>10195.700000000001</v>
      </c>
    </row>
    <row r="476" spans="5:21" x14ac:dyDescent="0.3">
      <c r="E476" t="s">
        <v>958</v>
      </c>
      <c r="F476" t="s">
        <v>959</v>
      </c>
      <c r="G476">
        <v>17500</v>
      </c>
      <c r="H476">
        <f t="shared" si="35"/>
        <v>15750</v>
      </c>
      <c r="I476" s="60">
        <f t="shared" si="36"/>
        <v>78750000</v>
      </c>
      <c r="J476" s="62">
        <f t="shared" si="37"/>
        <v>6503464000</v>
      </c>
      <c r="K476" s="65">
        <f>J476-(R476*1000000)</f>
        <v>1039464000</v>
      </c>
      <c r="L476" s="66">
        <f t="shared" si="38"/>
        <v>1.4477214484679666</v>
      </c>
      <c r="M476" s="43">
        <f>(J476/(O476*1000000))-1</f>
        <v>5.2000000000000046E-2</v>
      </c>
      <c r="N476" s="63">
        <f>(Q476*1000000)+I476</f>
        <v>796750000</v>
      </c>
      <c r="O476">
        <v>6182</v>
      </c>
      <c r="P476">
        <v>-0.109</v>
      </c>
      <c r="Q476">
        <v>718</v>
      </c>
      <c r="R476">
        <f t="shared" si="39"/>
        <v>5464</v>
      </c>
      <c r="S476">
        <v>0.29799999999999999</v>
      </c>
      <c r="T476">
        <v>9839</v>
      </c>
      <c r="U476">
        <v>18839.5</v>
      </c>
    </row>
    <row r="477" spans="5:21" x14ac:dyDescent="0.3">
      <c r="E477" t="s">
        <v>960</v>
      </c>
      <c r="F477" t="s">
        <v>961</v>
      </c>
      <c r="G477">
        <v>24600</v>
      </c>
      <c r="H477">
        <f t="shared" si="35"/>
        <v>22140</v>
      </c>
      <c r="I477" s="60">
        <f t="shared" si="36"/>
        <v>110700000</v>
      </c>
      <c r="J477" s="62">
        <f t="shared" si="37"/>
        <v>6492838800</v>
      </c>
      <c r="K477" s="65">
        <f>J477-(R477*1000000)</f>
        <v>626038800.00000095</v>
      </c>
      <c r="L477" s="66">
        <f t="shared" si="38"/>
        <v>2.0519134709931199</v>
      </c>
      <c r="M477" s="43">
        <f>(J477/(O477*1000000))-1</f>
        <v>5.2000000000000046E-2</v>
      </c>
      <c r="N477" s="63">
        <f>(Q477*1000000)+I477</f>
        <v>415800000</v>
      </c>
      <c r="O477">
        <v>6171.9</v>
      </c>
      <c r="P477">
        <v>6.3E-2</v>
      </c>
      <c r="Q477">
        <v>305.10000000000002</v>
      </c>
      <c r="R477">
        <f t="shared" si="39"/>
        <v>5866.7999999999993</v>
      </c>
      <c r="S477">
        <v>0.20799999999999999</v>
      </c>
      <c r="T477">
        <v>3603.4</v>
      </c>
      <c r="U477">
        <v>8144.4</v>
      </c>
    </row>
    <row r="478" spans="5:21" x14ac:dyDescent="0.3">
      <c r="E478" t="s">
        <v>962</v>
      </c>
      <c r="F478" t="s">
        <v>963</v>
      </c>
      <c r="G478">
        <v>12000</v>
      </c>
      <c r="H478">
        <f t="shared" si="35"/>
        <v>10800</v>
      </c>
      <c r="I478" s="60">
        <f t="shared" si="36"/>
        <v>54000000</v>
      </c>
      <c r="J478" s="62">
        <f t="shared" si="37"/>
        <v>6486632000</v>
      </c>
      <c r="K478" s="65">
        <f>J478-(R478*1000000)</f>
        <v>655932000</v>
      </c>
      <c r="L478" s="66">
        <f t="shared" si="38"/>
        <v>1.956254100805249</v>
      </c>
      <c r="M478" s="43">
        <f>(J478/(O478*1000000))-1</f>
        <v>5.2000000000000046E-2</v>
      </c>
      <c r="N478" s="63">
        <f>(Q478*1000000)+I478</f>
        <v>389300000</v>
      </c>
      <c r="O478">
        <v>6166</v>
      </c>
      <c r="P478">
        <v>0.12</v>
      </c>
      <c r="Q478">
        <v>335.3</v>
      </c>
      <c r="R478">
        <f t="shared" si="39"/>
        <v>5830.7</v>
      </c>
      <c r="S478">
        <v>0.94399999999999995</v>
      </c>
      <c r="T478">
        <v>4124.8999999999996</v>
      </c>
      <c r="U478">
        <v>5152.8999999999996</v>
      </c>
    </row>
    <row r="479" spans="5:21" x14ac:dyDescent="0.3">
      <c r="E479" t="s">
        <v>964</v>
      </c>
      <c r="F479" t="s">
        <v>965</v>
      </c>
      <c r="G479">
        <v>8700</v>
      </c>
      <c r="H479">
        <f t="shared" si="35"/>
        <v>7830</v>
      </c>
      <c r="I479" s="60">
        <f t="shared" si="36"/>
        <v>39150000</v>
      </c>
      <c r="J479" s="62">
        <f t="shared" si="37"/>
        <v>6442448000</v>
      </c>
      <c r="K479" s="65">
        <f>J479-(R479*1000000)</f>
        <v>1141448000</v>
      </c>
      <c r="L479" s="66">
        <f t="shared" si="38"/>
        <v>1.3869356014580803</v>
      </c>
      <c r="M479" s="43">
        <f>(J479/(O479*1000000))-1</f>
        <v>5.2000000000000046E-2</v>
      </c>
      <c r="N479" s="63">
        <f>(Q479*1000000)+I479</f>
        <v>862150000</v>
      </c>
      <c r="O479">
        <v>6124</v>
      </c>
      <c r="P479">
        <v>2.5000000000000001E-2</v>
      </c>
      <c r="Q479">
        <v>823</v>
      </c>
      <c r="R479">
        <f t="shared" si="39"/>
        <v>5301</v>
      </c>
      <c r="S479">
        <v>0.17399999999999999</v>
      </c>
      <c r="T479">
        <v>5060</v>
      </c>
      <c r="U479">
        <v>20565.2</v>
      </c>
    </row>
    <row r="480" spans="5:21" x14ac:dyDescent="0.3">
      <c r="E480" t="s">
        <v>966</v>
      </c>
      <c r="F480" t="s">
        <v>967</v>
      </c>
      <c r="G480">
        <v>11400</v>
      </c>
      <c r="H480">
        <f t="shared" si="35"/>
        <v>10260</v>
      </c>
      <c r="I480" s="60">
        <f t="shared" si="36"/>
        <v>51300000</v>
      </c>
      <c r="J480" s="62">
        <f t="shared" si="37"/>
        <v>6395108000</v>
      </c>
      <c r="K480" s="65">
        <f>J480-(R480*1000000)</f>
        <v>453108000</v>
      </c>
      <c r="L480" s="66">
        <f t="shared" si="38"/>
        <v>3.3073576642335767</v>
      </c>
      <c r="M480" s="43">
        <f>(J480/(O480*1000000))-1</f>
        <v>5.2000000000000046E-2</v>
      </c>
      <c r="N480" s="63">
        <f>(Q480*1000000)+I480</f>
        <v>188300000</v>
      </c>
      <c r="O480">
        <v>6079</v>
      </c>
      <c r="P480">
        <v>-6.0000000000000001E-3</v>
      </c>
      <c r="Q480">
        <v>137</v>
      </c>
      <c r="R480">
        <f t="shared" si="39"/>
        <v>5942</v>
      </c>
      <c r="S480">
        <v>-0.68200000000000005</v>
      </c>
      <c r="T480">
        <v>7290</v>
      </c>
      <c r="U480">
        <v>1301.9000000000001</v>
      </c>
    </row>
    <row r="481" spans="5:21" x14ac:dyDescent="0.3">
      <c r="E481" t="s">
        <v>968</v>
      </c>
      <c r="F481" t="s">
        <v>969</v>
      </c>
      <c r="G481">
        <v>11500</v>
      </c>
      <c r="H481">
        <f t="shared" si="35"/>
        <v>10350</v>
      </c>
      <c r="I481" s="60">
        <f t="shared" si="36"/>
        <v>51750000</v>
      </c>
      <c r="J481" s="62">
        <f t="shared" si="37"/>
        <v>6361443999.999999</v>
      </c>
      <c r="K481" s="65">
        <f>J481-(R481*1000000)</f>
        <v>708443999.99999905</v>
      </c>
      <c r="L481" s="66">
        <f t="shared" si="38"/>
        <v>1.7980812182741093</v>
      </c>
      <c r="M481" s="43">
        <f>(J481/(O481*1000000))-1</f>
        <v>5.1999999999999824E-2</v>
      </c>
      <c r="N481" s="63">
        <f>(Q481*1000000)+I481</f>
        <v>445750000</v>
      </c>
      <c r="O481">
        <v>6047</v>
      </c>
      <c r="P481">
        <v>-7.4999999999999997E-2</v>
      </c>
      <c r="Q481">
        <v>394</v>
      </c>
      <c r="R481">
        <f t="shared" si="39"/>
        <v>5653</v>
      </c>
      <c r="S481">
        <v>-0.59399999999999997</v>
      </c>
      <c r="T481">
        <v>4233</v>
      </c>
      <c r="U481">
        <v>7402.1</v>
      </c>
    </row>
    <row r="482" spans="5:21" x14ac:dyDescent="0.3">
      <c r="E482" t="s">
        <v>970</v>
      </c>
      <c r="F482" t="s">
        <v>971</v>
      </c>
      <c r="G482">
        <v>18000</v>
      </c>
      <c r="H482">
        <f t="shared" si="35"/>
        <v>16200</v>
      </c>
      <c r="I482" s="60">
        <f t="shared" si="36"/>
        <v>81000000</v>
      </c>
      <c r="J482" s="62">
        <f t="shared" si="37"/>
        <v>6336196000</v>
      </c>
      <c r="K482" s="65">
        <f>J482-(R482*1000000)</f>
        <v>534296000</v>
      </c>
      <c r="L482" s="66">
        <f t="shared" si="38"/>
        <v>2.4165355042966983</v>
      </c>
      <c r="M482" s="43">
        <f>(J482/(O482*1000000))-1</f>
        <v>5.2000000000000046E-2</v>
      </c>
      <c r="N482" s="63">
        <f>(Q482*1000000)+I482</f>
        <v>302100000</v>
      </c>
      <c r="O482">
        <v>6023</v>
      </c>
      <c r="P482">
        <v>0.36799999999999999</v>
      </c>
      <c r="Q482">
        <v>221.1</v>
      </c>
      <c r="R482">
        <f t="shared" si="39"/>
        <v>5801.9</v>
      </c>
      <c r="S482">
        <v>-0.26300000000000001</v>
      </c>
      <c r="T482">
        <v>7059.2</v>
      </c>
      <c r="U482">
        <v>3733.3</v>
      </c>
    </row>
    <row r="483" spans="5:21" x14ac:dyDescent="0.3">
      <c r="E483" t="s">
        <v>972</v>
      </c>
      <c r="F483" t="s">
        <v>973</v>
      </c>
      <c r="G483">
        <v>9000</v>
      </c>
      <c r="H483">
        <f t="shared" si="35"/>
        <v>8100</v>
      </c>
      <c r="I483" s="60">
        <f t="shared" si="36"/>
        <v>40500000</v>
      </c>
      <c r="J483" s="62">
        <f t="shared" si="37"/>
        <v>6334933600</v>
      </c>
      <c r="K483" s="65">
        <f>J483-(R483*1000000)</f>
        <v>683633600</v>
      </c>
      <c r="L483" s="66">
        <f t="shared" si="38"/>
        <v>1.8451649122807017</v>
      </c>
      <c r="M483" s="43">
        <f>(J483/(O483*1000000))-1</f>
        <v>5.2000000000000046E-2</v>
      </c>
      <c r="N483" s="63">
        <f>(Q483*1000000)+I483</f>
        <v>411000000</v>
      </c>
      <c r="O483">
        <v>6021.8</v>
      </c>
      <c r="P483">
        <v>-3.9E-2</v>
      </c>
      <c r="Q483">
        <v>370.5</v>
      </c>
      <c r="R483">
        <f t="shared" si="39"/>
        <v>5651.3</v>
      </c>
      <c r="S483">
        <v>-0.33900000000000002</v>
      </c>
      <c r="T483">
        <v>19327.099999999999</v>
      </c>
      <c r="U483">
        <v>6334.1</v>
      </c>
    </row>
    <row r="484" spans="5:21" x14ac:dyDescent="0.3">
      <c r="E484" t="s">
        <v>974</v>
      </c>
      <c r="F484" t="s">
        <v>975</v>
      </c>
      <c r="G484">
        <v>8900</v>
      </c>
      <c r="H484">
        <f t="shared" si="35"/>
        <v>8010</v>
      </c>
      <c r="I484" s="60">
        <f t="shared" si="36"/>
        <v>40050000</v>
      </c>
      <c r="J484" s="62">
        <f t="shared" si="37"/>
        <v>6274128000</v>
      </c>
      <c r="K484" s="65">
        <f>J484-(R484*1000000)</f>
        <v>1521128000</v>
      </c>
      <c r="L484" s="66">
        <f t="shared" si="38"/>
        <v>1.2560924855491329</v>
      </c>
      <c r="M484" s="43">
        <f>(J484/(O484*1000000))-1</f>
        <v>5.2000000000000046E-2</v>
      </c>
      <c r="N484" s="63">
        <f>(Q484*1000000)+I484</f>
        <v>1251050000</v>
      </c>
      <c r="O484">
        <v>5964</v>
      </c>
      <c r="P484">
        <v>0.152</v>
      </c>
      <c r="Q484">
        <v>1211</v>
      </c>
      <c r="R484">
        <f t="shared" si="39"/>
        <v>4753</v>
      </c>
      <c r="S484">
        <v>0.247</v>
      </c>
      <c r="T484">
        <v>5178</v>
      </c>
      <c r="U484">
        <v>67724.3</v>
      </c>
    </row>
    <row r="485" spans="5:21" x14ac:dyDescent="0.3">
      <c r="E485" t="s">
        <v>976</v>
      </c>
      <c r="F485" t="s">
        <v>977</v>
      </c>
      <c r="G485">
        <v>10300</v>
      </c>
      <c r="H485">
        <f t="shared" si="35"/>
        <v>9270</v>
      </c>
      <c r="I485" s="60">
        <f t="shared" si="36"/>
        <v>46350000</v>
      </c>
      <c r="J485" s="62">
        <f t="shared" si="37"/>
        <v>6218372000</v>
      </c>
      <c r="K485" s="65">
        <f>J485-(R485*1000000)</f>
        <v>383372000</v>
      </c>
      <c r="L485" s="66">
        <f t="shared" si="38"/>
        <v>5.0443684210526314</v>
      </c>
      <c r="M485" s="43">
        <f>(J485/(O485*1000000))-1</f>
        <v>5.2000000000000046E-2</v>
      </c>
      <c r="N485" s="63">
        <f>(Q485*1000000)+I485</f>
        <v>122350000</v>
      </c>
      <c r="O485">
        <v>5911</v>
      </c>
      <c r="P485">
        <v>7.0999999999999994E-2</v>
      </c>
      <c r="Q485">
        <v>76</v>
      </c>
      <c r="R485">
        <f t="shared" si="39"/>
        <v>5835</v>
      </c>
      <c r="S485">
        <v>-0.85099999999999998</v>
      </c>
      <c r="T485">
        <v>9865</v>
      </c>
      <c r="U485">
        <v>17125.2</v>
      </c>
    </row>
    <row r="486" spans="5:21" x14ac:dyDescent="0.3">
      <c r="E486" t="s">
        <v>978</v>
      </c>
      <c r="F486" t="s">
        <v>979</v>
      </c>
      <c r="G486">
        <v>16900</v>
      </c>
      <c r="H486">
        <f t="shared" si="35"/>
        <v>15210</v>
      </c>
      <c r="I486" s="60">
        <f t="shared" si="36"/>
        <v>76050000</v>
      </c>
      <c r="J486" s="62">
        <f t="shared" si="37"/>
        <v>6185760000</v>
      </c>
      <c r="K486" s="65">
        <f>J486-(R486*1000000)</f>
        <v>703260000</v>
      </c>
      <c r="L486" s="66">
        <f t="shared" si="38"/>
        <v>1.7692075471698112</v>
      </c>
      <c r="M486" s="43">
        <f>(J486/(O486*1000000))-1</f>
        <v>5.2000000000000046E-2</v>
      </c>
      <c r="N486" s="63">
        <f>(Q486*1000000)+I486</f>
        <v>473550000</v>
      </c>
      <c r="O486">
        <v>5880</v>
      </c>
      <c r="P486">
        <v>0.31</v>
      </c>
      <c r="Q486">
        <v>397.5</v>
      </c>
      <c r="R486">
        <f t="shared" si="39"/>
        <v>5482.5</v>
      </c>
      <c r="S486">
        <v>-0.32700000000000001</v>
      </c>
      <c r="T486">
        <v>6678.3</v>
      </c>
      <c r="U486">
        <v>9421.4</v>
      </c>
    </row>
    <row r="487" spans="5:21" x14ac:dyDescent="0.3">
      <c r="E487" t="s">
        <v>980</v>
      </c>
      <c r="F487" t="s">
        <v>981</v>
      </c>
      <c r="G487">
        <v>35700</v>
      </c>
      <c r="H487">
        <f t="shared" si="35"/>
        <v>32130</v>
      </c>
      <c r="I487" s="60">
        <f t="shared" si="36"/>
        <v>160650000</v>
      </c>
      <c r="J487" s="62">
        <f t="shared" si="37"/>
        <v>6183971600</v>
      </c>
      <c r="K487" s="65">
        <f>J487-(R487*1000000)</f>
        <v>933071599.99999905</v>
      </c>
      <c r="L487" s="66">
        <f t="shared" si="38"/>
        <v>1.4872036978004448</v>
      </c>
      <c r="M487" s="43">
        <f>(J487/(O487*1000000))-1</f>
        <v>5.2000000000000046E-2</v>
      </c>
      <c r="N487" s="63">
        <f>(Q487*1000000)+I487</f>
        <v>788050000</v>
      </c>
      <c r="O487">
        <v>5878.3</v>
      </c>
      <c r="P487">
        <v>0.06</v>
      </c>
      <c r="Q487">
        <v>627.4</v>
      </c>
      <c r="R487">
        <f t="shared" si="39"/>
        <v>5250.9000000000005</v>
      </c>
      <c r="S487">
        <v>-0.22600000000000001</v>
      </c>
      <c r="T487">
        <v>7587.6</v>
      </c>
      <c r="U487">
        <v>8474.7999999999993</v>
      </c>
    </row>
    <row r="488" spans="5:21" x14ac:dyDescent="0.3">
      <c r="E488" t="s">
        <v>982</v>
      </c>
      <c r="F488" t="s">
        <v>983</v>
      </c>
      <c r="G488">
        <v>11000</v>
      </c>
      <c r="H488">
        <f t="shared" si="35"/>
        <v>9900</v>
      </c>
      <c r="I488" s="60">
        <f t="shared" si="36"/>
        <v>49500000</v>
      </c>
      <c r="J488" s="62">
        <f t="shared" si="37"/>
        <v>6144732000</v>
      </c>
      <c r="K488" s="65">
        <f>J488-(R488*1000000)</f>
        <v>746732000</v>
      </c>
      <c r="L488" s="66">
        <f t="shared" si="38"/>
        <v>1.685625282167043</v>
      </c>
      <c r="M488" s="43">
        <f>(J488/(O488*1000000))-1</f>
        <v>5.2000000000000046E-2</v>
      </c>
      <c r="N488" s="63">
        <f>(Q488*1000000)+I488</f>
        <v>492500000</v>
      </c>
      <c r="O488">
        <v>5841</v>
      </c>
      <c r="P488">
        <v>2E-3</v>
      </c>
      <c r="Q488">
        <v>443</v>
      </c>
      <c r="R488">
        <f t="shared" si="39"/>
        <v>5398</v>
      </c>
      <c r="S488">
        <v>-0.14599999999999999</v>
      </c>
      <c r="T488">
        <v>5728</v>
      </c>
      <c r="U488">
        <v>6312.7</v>
      </c>
    </row>
    <row r="489" spans="5:21" x14ac:dyDescent="0.3">
      <c r="E489" t="s">
        <v>984</v>
      </c>
      <c r="F489" t="s">
        <v>985</v>
      </c>
      <c r="G489">
        <v>10000</v>
      </c>
      <c r="H489">
        <f t="shared" si="35"/>
        <v>9000</v>
      </c>
      <c r="I489" s="60">
        <f t="shared" si="36"/>
        <v>45000000</v>
      </c>
      <c r="J489" s="62">
        <f t="shared" si="37"/>
        <v>6127900000</v>
      </c>
      <c r="K489" s="65">
        <f>J489-(R489*1000000)</f>
        <v>1730900000</v>
      </c>
      <c r="L489" s="66">
        <f t="shared" si="38"/>
        <v>1.2121148459383753</v>
      </c>
      <c r="M489" s="43">
        <f>(J489/(O489*1000000))-1</f>
        <v>5.2000000000000046E-2</v>
      </c>
      <c r="N489" s="63">
        <f>(Q489*1000000)+I489</f>
        <v>1473000000</v>
      </c>
      <c r="O489">
        <v>5825</v>
      </c>
      <c r="P489">
        <v>9.8000000000000004E-2</v>
      </c>
      <c r="Q489">
        <v>1428</v>
      </c>
      <c r="R489">
        <f t="shared" si="39"/>
        <v>4397</v>
      </c>
      <c r="S489">
        <v>0.65300000000000002</v>
      </c>
      <c r="T489">
        <v>10777</v>
      </c>
      <c r="U489">
        <v>48198</v>
      </c>
    </row>
    <row r="490" spans="5:21" x14ac:dyDescent="0.3">
      <c r="E490" t="s">
        <v>986</v>
      </c>
      <c r="F490" t="s">
        <v>987</v>
      </c>
      <c r="G490">
        <v>24000</v>
      </c>
      <c r="H490">
        <f t="shared" si="35"/>
        <v>21600</v>
      </c>
      <c r="I490" s="60">
        <f t="shared" si="36"/>
        <v>108000000</v>
      </c>
      <c r="J490" s="62">
        <f t="shared" si="37"/>
        <v>6125796000</v>
      </c>
      <c r="K490" s="65">
        <f>J490-(R490*1000000)</f>
        <v>1489796000</v>
      </c>
      <c r="L490" s="66">
        <f t="shared" si="38"/>
        <v>1.2550935130581298</v>
      </c>
      <c r="M490" s="43">
        <f>(J490/(O490*1000000))-1</f>
        <v>5.2000000000000046E-2</v>
      </c>
      <c r="N490" s="63">
        <f>(Q490*1000000)+I490</f>
        <v>1295000000</v>
      </c>
      <c r="O490">
        <v>5823</v>
      </c>
      <c r="P490">
        <v>2.2000000000000002E-2</v>
      </c>
      <c r="Q490">
        <v>1187</v>
      </c>
      <c r="R490">
        <f t="shared" si="39"/>
        <v>4636</v>
      </c>
      <c r="S490">
        <v>-4.7E-2</v>
      </c>
      <c r="T490">
        <v>11262</v>
      </c>
      <c r="U490">
        <v>34603.1</v>
      </c>
    </row>
    <row r="491" spans="5:21" x14ac:dyDescent="0.3">
      <c r="E491" t="s">
        <v>988</v>
      </c>
      <c r="F491" t="s">
        <v>989</v>
      </c>
      <c r="G491">
        <v>12700</v>
      </c>
      <c r="H491">
        <f t="shared" si="35"/>
        <v>11430</v>
      </c>
      <c r="I491" s="60">
        <f t="shared" si="36"/>
        <v>57150000</v>
      </c>
      <c r="J491" s="62">
        <f t="shared" si="37"/>
        <v>6114329200</v>
      </c>
      <c r="K491" s="65">
        <f>J491-(R491*1000000)</f>
        <v>240829200</v>
      </c>
      <c r="L491" s="66">
        <f t="shared" si="38"/>
        <v>-3.922299674267101</v>
      </c>
      <c r="M491" s="43">
        <f>(J491/(O491*1000000))-1</f>
        <v>5.2000000000000046E-2</v>
      </c>
      <c r="N491" s="63">
        <f>(Q491*1000000)+I491</f>
        <v>-4250000</v>
      </c>
      <c r="O491">
        <v>5812.1</v>
      </c>
      <c r="P491">
        <v>-7.8E-2</v>
      </c>
      <c r="Q491">
        <v>-61.4</v>
      </c>
      <c r="R491">
        <f t="shared" si="39"/>
        <v>5873.5</v>
      </c>
      <c r="S491" t="s">
        <v>14</v>
      </c>
      <c r="T491">
        <v>5599.3</v>
      </c>
      <c r="U491">
        <v>3614.1</v>
      </c>
    </row>
    <row r="492" spans="5:21" x14ac:dyDescent="0.3">
      <c r="E492" t="s">
        <v>990</v>
      </c>
      <c r="F492" t="s">
        <v>991</v>
      </c>
      <c r="G492">
        <v>18900</v>
      </c>
      <c r="H492">
        <f t="shared" si="35"/>
        <v>17010</v>
      </c>
      <c r="I492" s="60">
        <f t="shared" si="36"/>
        <v>85050000</v>
      </c>
      <c r="J492" s="62">
        <f t="shared" si="37"/>
        <v>6101915600</v>
      </c>
      <c r="K492" s="65">
        <f>J492-(R492*1000000)</f>
        <v>735915600</v>
      </c>
      <c r="L492" s="66">
        <f t="shared" si="38"/>
        <v>1.6944867603039373</v>
      </c>
      <c r="M492" s="43">
        <f>(J492/(O492*1000000))-1</f>
        <v>5.2000000000000046E-2</v>
      </c>
      <c r="N492" s="63">
        <f>(Q492*1000000)+I492</f>
        <v>519350000</v>
      </c>
      <c r="O492">
        <v>5800.3</v>
      </c>
      <c r="P492">
        <v>0.10099999999999999</v>
      </c>
      <c r="Q492">
        <v>434.3</v>
      </c>
      <c r="R492">
        <f t="shared" si="39"/>
        <v>5366</v>
      </c>
      <c r="S492">
        <v>0.495</v>
      </c>
      <c r="T492">
        <v>1903.1</v>
      </c>
      <c r="U492">
        <v>7759.2</v>
      </c>
    </row>
    <row r="493" spans="5:21" x14ac:dyDescent="0.3">
      <c r="E493" t="s">
        <v>992</v>
      </c>
      <c r="F493" t="s">
        <v>993</v>
      </c>
      <c r="G493">
        <v>18251</v>
      </c>
      <c r="H493">
        <f t="shared" si="35"/>
        <v>16425.900000000001</v>
      </c>
      <c r="I493" s="60">
        <f t="shared" si="36"/>
        <v>82129500</v>
      </c>
      <c r="J493" s="62">
        <f t="shared" si="37"/>
        <v>6046685600</v>
      </c>
      <c r="K493" s="65">
        <f>J493-(R493*1000000)</f>
        <v>773385600</v>
      </c>
      <c r="L493" s="66">
        <f t="shared" si="38"/>
        <v>1.6298958904109588</v>
      </c>
      <c r="M493" s="43">
        <f>(J493/(O493*1000000))-1</f>
        <v>5.2000000000000046E-2</v>
      </c>
      <c r="N493" s="63">
        <f>(Q493*1000000)+I493</f>
        <v>556629500</v>
      </c>
      <c r="O493">
        <v>5747.8</v>
      </c>
      <c r="P493">
        <v>-4.0000000000000001E-3</v>
      </c>
      <c r="Q493">
        <v>474.5</v>
      </c>
      <c r="R493">
        <f t="shared" si="39"/>
        <v>5273.3</v>
      </c>
      <c r="S493">
        <v>0.122</v>
      </c>
      <c r="T493">
        <v>10630.6</v>
      </c>
      <c r="U493">
        <v>5765.3</v>
      </c>
    </row>
    <row r="494" spans="5:21" x14ac:dyDescent="0.3">
      <c r="E494" t="s">
        <v>994</v>
      </c>
      <c r="F494" t="s">
        <v>995</v>
      </c>
      <c r="G494">
        <v>5900</v>
      </c>
      <c r="H494">
        <f t="shared" si="35"/>
        <v>5310</v>
      </c>
      <c r="I494" s="60">
        <f t="shared" si="36"/>
        <v>26550000</v>
      </c>
      <c r="J494" s="62">
        <f t="shared" si="37"/>
        <v>6014178800</v>
      </c>
      <c r="K494" s="65">
        <f>J494-(R494*1000000)</f>
        <v>828778800</v>
      </c>
      <c r="L494" s="66">
        <f t="shared" si="38"/>
        <v>1.5593204139228598</v>
      </c>
      <c r="M494" s="43">
        <f>(J494/(O494*1000000))-1</f>
        <v>5.2000000000000046E-2</v>
      </c>
      <c r="N494" s="63">
        <f>(Q494*1000000)+I494</f>
        <v>558050000</v>
      </c>
      <c r="O494">
        <v>5716.9</v>
      </c>
      <c r="P494">
        <v>1.2E-2</v>
      </c>
      <c r="Q494">
        <v>531.5</v>
      </c>
      <c r="R494">
        <f t="shared" si="39"/>
        <v>5185.3999999999996</v>
      </c>
      <c r="S494">
        <v>1.9E-2</v>
      </c>
      <c r="T494">
        <v>10665.7</v>
      </c>
      <c r="U494">
        <v>5670.7</v>
      </c>
    </row>
    <row r="495" spans="5:21" x14ac:dyDescent="0.3">
      <c r="E495" t="s">
        <v>996</v>
      </c>
      <c r="F495" t="s">
        <v>997</v>
      </c>
      <c r="G495">
        <v>11945</v>
      </c>
      <c r="H495">
        <f t="shared" si="35"/>
        <v>10750.5</v>
      </c>
      <c r="I495" s="60">
        <f t="shared" si="36"/>
        <v>53752500</v>
      </c>
      <c r="J495" s="62">
        <f t="shared" si="37"/>
        <v>6010181200</v>
      </c>
      <c r="K495" s="65">
        <f>J495-(R495*1000000)</f>
        <v>-425918800</v>
      </c>
      <c r="L495" s="66">
        <f t="shared" si="38"/>
        <v>0.58909930843706781</v>
      </c>
      <c r="M495" s="43">
        <f>(J495/(O495*1000000))-1</f>
        <v>5.2000000000000046E-2</v>
      </c>
      <c r="N495" s="63">
        <f>(Q495*1000000)+I495</f>
        <v>-669247500</v>
      </c>
      <c r="O495">
        <v>5713.1</v>
      </c>
      <c r="P495">
        <v>-2.4E-2</v>
      </c>
      <c r="Q495">
        <v>-723</v>
      </c>
      <c r="R495">
        <f t="shared" si="39"/>
        <v>6436.1</v>
      </c>
      <c r="S495" t="s">
        <v>14</v>
      </c>
      <c r="T495">
        <v>10257.9</v>
      </c>
      <c r="U495">
        <v>12.9</v>
      </c>
    </row>
    <row r="496" spans="5:21" x14ac:dyDescent="0.3">
      <c r="E496" t="s">
        <v>998</v>
      </c>
      <c r="F496" t="s">
        <v>999</v>
      </c>
      <c r="G496">
        <v>34000</v>
      </c>
      <c r="H496">
        <f t="shared" si="35"/>
        <v>30600</v>
      </c>
      <c r="I496" s="60">
        <f t="shared" si="36"/>
        <v>153000000</v>
      </c>
      <c r="J496" s="62">
        <f t="shared" si="37"/>
        <v>5983776000</v>
      </c>
      <c r="K496" s="65">
        <f>J496-(R496*1000000)</f>
        <v>1837776000</v>
      </c>
      <c r="L496" s="66">
        <f t="shared" si="38"/>
        <v>1.1918132295719845</v>
      </c>
      <c r="M496" s="43">
        <f>(J496/(O496*1000000))-1</f>
        <v>5.2000000000000046E-2</v>
      </c>
      <c r="N496" s="63">
        <f>(Q496*1000000)+I496</f>
        <v>1695000000</v>
      </c>
      <c r="O496">
        <v>5688</v>
      </c>
      <c r="P496">
        <v>-3.2000000000000001E-2</v>
      </c>
      <c r="Q496">
        <v>1542</v>
      </c>
      <c r="R496">
        <f t="shared" si="39"/>
        <v>4146</v>
      </c>
      <c r="S496">
        <v>0.151</v>
      </c>
      <c r="T496">
        <v>4130</v>
      </c>
      <c r="U496">
        <v>30583.200000000001</v>
      </c>
    </row>
    <row r="497" spans="5:21" x14ac:dyDescent="0.3">
      <c r="E497" t="s">
        <v>1000</v>
      </c>
      <c r="F497" t="s">
        <v>1001</v>
      </c>
      <c r="G497">
        <v>19800</v>
      </c>
      <c r="H497">
        <f t="shared" si="35"/>
        <v>17820</v>
      </c>
      <c r="I497" s="60">
        <f t="shared" si="36"/>
        <v>89100000</v>
      </c>
      <c r="J497" s="62">
        <f t="shared" si="37"/>
        <v>5966523200.000001</v>
      </c>
      <c r="K497" s="65">
        <f>J497-(R497*1000000)</f>
        <v>628623200</v>
      </c>
      <c r="L497" s="66">
        <f t="shared" si="38"/>
        <v>1.8837974228348817</v>
      </c>
      <c r="M497" s="43">
        <f>(J497/(O497*1000000))-1</f>
        <v>5.2000000000000268E-2</v>
      </c>
      <c r="N497" s="63">
        <f>(Q497*1000000)+I497</f>
        <v>422800000</v>
      </c>
      <c r="O497">
        <v>5671.6</v>
      </c>
      <c r="P497">
        <v>7.2000000000000008E-2</v>
      </c>
      <c r="Q497">
        <v>333.7</v>
      </c>
      <c r="R497">
        <f t="shared" si="39"/>
        <v>5337.9000000000005</v>
      </c>
      <c r="S497">
        <v>0.28599999999999998</v>
      </c>
      <c r="T497">
        <v>2812.8</v>
      </c>
      <c r="U497">
        <v>4434.8</v>
      </c>
    </row>
    <row r="498" spans="5:21" x14ac:dyDescent="0.3">
      <c r="E498" t="s">
        <v>1002</v>
      </c>
      <c r="F498" t="s">
        <v>1003</v>
      </c>
      <c r="G498">
        <v>4150</v>
      </c>
      <c r="H498">
        <f t="shared" si="35"/>
        <v>3735</v>
      </c>
      <c r="I498" s="60">
        <f t="shared" si="36"/>
        <v>18675000</v>
      </c>
      <c r="J498" s="62">
        <f t="shared" si="37"/>
        <v>5952110799.999999</v>
      </c>
      <c r="K498" s="65">
        <f>J498-(R498*1000000)</f>
        <v>2734310799.9999995</v>
      </c>
      <c r="L498" s="66">
        <f t="shared" si="38"/>
        <v>1.1205732551944589</v>
      </c>
      <c r="M498" s="43">
        <f>(J498/(O498*1000000))-1</f>
        <v>5.1999999999999824E-2</v>
      </c>
      <c r="N498" s="63">
        <f>(Q498*1000000)+I498</f>
        <v>2458775000</v>
      </c>
      <c r="O498">
        <v>5657.9</v>
      </c>
      <c r="P498">
        <v>2.2000000000000002E-2</v>
      </c>
      <c r="Q498">
        <v>2440.1</v>
      </c>
      <c r="R498">
        <f t="shared" si="39"/>
        <v>3217.7999999999997</v>
      </c>
      <c r="S498">
        <v>0.253</v>
      </c>
      <c r="T498">
        <v>30686.2</v>
      </c>
      <c r="U498">
        <v>56301.7</v>
      </c>
    </row>
    <row r="499" spans="5:21" x14ac:dyDescent="0.3">
      <c r="E499" t="s">
        <v>1004</v>
      </c>
      <c r="F499" t="s">
        <v>1005</v>
      </c>
      <c r="G499">
        <v>6500</v>
      </c>
      <c r="H499">
        <f t="shared" si="35"/>
        <v>5850</v>
      </c>
      <c r="I499" s="60">
        <f t="shared" si="36"/>
        <v>29250000</v>
      </c>
      <c r="J499" s="62">
        <f t="shared" si="37"/>
        <v>5901720000</v>
      </c>
      <c r="K499" s="65">
        <f>J499-(R499*1000000)</f>
        <v>686720000</v>
      </c>
      <c r="L499" s="66">
        <f t="shared" si="38"/>
        <v>1.7385316455696203</v>
      </c>
      <c r="M499" s="43">
        <f>(J499/(O499*1000000))-1</f>
        <v>5.2000000000000046E-2</v>
      </c>
      <c r="N499" s="63">
        <f>(Q499*1000000)+I499</f>
        <v>424250000</v>
      </c>
      <c r="O499">
        <v>5610</v>
      </c>
      <c r="P499">
        <v>8.3000000000000004E-2</v>
      </c>
      <c r="Q499">
        <v>395</v>
      </c>
      <c r="R499">
        <f t="shared" si="39"/>
        <v>5215</v>
      </c>
      <c r="S499">
        <v>0.35299999999999998</v>
      </c>
      <c r="T499">
        <v>104176</v>
      </c>
      <c r="U499">
        <v>2828.9</v>
      </c>
    </row>
    <row r="500" spans="5:21" x14ac:dyDescent="0.3">
      <c r="E500" t="s">
        <v>1006</v>
      </c>
      <c r="F500" t="s">
        <v>1007</v>
      </c>
      <c r="G500">
        <v>12000</v>
      </c>
      <c r="H500">
        <f t="shared" si="35"/>
        <v>10800</v>
      </c>
      <c r="I500" s="60">
        <f t="shared" si="36"/>
        <v>54000000</v>
      </c>
      <c r="J500" s="62">
        <f t="shared" si="37"/>
        <v>5880574799.999999</v>
      </c>
      <c r="K500" s="65">
        <f>J500-(R500*1000000)</f>
        <v>1142574799.999999</v>
      </c>
      <c r="L500" s="66">
        <f t="shared" si="38"/>
        <v>1.3412076534804542</v>
      </c>
      <c r="M500" s="43">
        <f>(J500/(O500*1000000))-1</f>
        <v>5.1999999999999824E-2</v>
      </c>
      <c r="N500" s="63">
        <f>(Q500*1000000)+I500</f>
        <v>905900000</v>
      </c>
      <c r="O500">
        <v>5589.9</v>
      </c>
      <c r="P500">
        <v>1.2E-2</v>
      </c>
      <c r="Q500">
        <v>851.9</v>
      </c>
      <c r="R500">
        <f t="shared" si="39"/>
        <v>4738</v>
      </c>
      <c r="S500" t="s">
        <v>14</v>
      </c>
      <c r="T500">
        <v>8996.7999999999993</v>
      </c>
      <c r="U500">
        <v>8050.9</v>
      </c>
    </row>
    <row r="501" spans="5:21" x14ac:dyDescent="0.3">
      <c r="E501" t="s">
        <v>1008</v>
      </c>
      <c r="F501" t="s">
        <v>1009</v>
      </c>
      <c r="G501">
        <v>7400</v>
      </c>
      <c r="H501">
        <f t="shared" si="35"/>
        <v>6660</v>
      </c>
      <c r="I501" s="60">
        <f t="shared" si="36"/>
        <v>33300000</v>
      </c>
      <c r="J501" s="62">
        <f t="shared" si="37"/>
        <v>5872053600</v>
      </c>
      <c r="K501" s="65">
        <f>J501-(R501*1000000)</f>
        <v>937153599.99999905</v>
      </c>
      <c r="L501" s="66">
        <f t="shared" si="38"/>
        <v>1.4486838769516139</v>
      </c>
      <c r="M501" s="43">
        <f>(J501/(O501*1000000))-1</f>
        <v>5.2000000000000046E-2</v>
      </c>
      <c r="N501" s="63">
        <f>(Q501*1000000)+I501</f>
        <v>680200000</v>
      </c>
      <c r="O501">
        <v>5581.8</v>
      </c>
      <c r="P501">
        <v>1E-3</v>
      </c>
      <c r="Q501">
        <v>646.9</v>
      </c>
      <c r="R501">
        <f t="shared" si="39"/>
        <v>4934.9000000000005</v>
      </c>
      <c r="S501" t="s">
        <v>14</v>
      </c>
      <c r="T501">
        <v>7423.7</v>
      </c>
      <c r="U501">
        <v>3065.6</v>
      </c>
    </row>
    <row r="502" spans="5:21" x14ac:dyDescent="0.3">
      <c r="E502" t="s">
        <v>1010</v>
      </c>
      <c r="F502" t="s">
        <v>1011</v>
      </c>
      <c r="G502">
        <v>15100</v>
      </c>
      <c r="H502">
        <f t="shared" si="35"/>
        <v>13590</v>
      </c>
      <c r="I502" s="60">
        <f t="shared" si="36"/>
        <v>67950000</v>
      </c>
      <c r="J502" s="62">
        <f t="shared" si="37"/>
        <v>5865320799.999999</v>
      </c>
      <c r="K502" s="65">
        <f>J502-(R502*1000000)</f>
        <v>573020800</v>
      </c>
      <c r="L502" s="66">
        <f t="shared" si="38"/>
        <v>2.0240932532673965</v>
      </c>
      <c r="M502" s="43">
        <f>(J502/(O502*1000000))-1</f>
        <v>5.1999999999999824E-2</v>
      </c>
      <c r="N502" s="63">
        <f>(Q502*1000000)+I502</f>
        <v>351050000</v>
      </c>
      <c r="O502">
        <v>5575.4</v>
      </c>
      <c r="P502">
        <v>0.13699999999999998</v>
      </c>
      <c r="Q502">
        <v>283.10000000000002</v>
      </c>
      <c r="R502">
        <f t="shared" si="39"/>
        <v>5292.2999999999993</v>
      </c>
      <c r="S502">
        <v>6.0000000000000001E-3</v>
      </c>
      <c r="T502">
        <v>3542.7</v>
      </c>
      <c r="U502">
        <v>9207.7999999999993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01"/>
  <sheetViews>
    <sheetView workbookViewId="0">
      <selection activeCell="D22" sqref="D22"/>
    </sheetView>
  </sheetViews>
  <sheetFormatPr defaultRowHeight="14.4" x14ac:dyDescent="0.3"/>
  <cols>
    <col min="1" max="1" width="14.88671875" bestFit="1" customWidth="1"/>
    <col min="2" max="2" width="22.44140625" bestFit="1" customWidth="1"/>
    <col min="3" max="3" width="30.5546875" bestFit="1" customWidth="1"/>
    <col min="5" max="5" width="14.88671875" bestFit="1" customWidth="1"/>
    <col min="6" max="6" width="19.6640625" style="45" bestFit="1" customWidth="1"/>
    <col min="7" max="7" width="32" bestFit="1" customWidth="1"/>
  </cols>
  <sheetData>
    <row r="1" spans="1:7" s="44" customFormat="1" x14ac:dyDescent="0.3">
      <c r="A1" s="46" t="s">
        <v>1016</v>
      </c>
      <c r="B1" s="47" t="s">
        <v>1017</v>
      </c>
      <c r="C1" s="48" t="s">
        <v>3</v>
      </c>
      <c r="E1" s="46" t="s">
        <v>1016</v>
      </c>
      <c r="F1" s="55" t="s">
        <v>1018</v>
      </c>
      <c r="G1" s="48" t="s">
        <v>3</v>
      </c>
    </row>
    <row r="2" spans="1:7" x14ac:dyDescent="0.3">
      <c r="A2" s="49">
        <v>1</v>
      </c>
      <c r="B2" s="50">
        <f ca="1">$B2/(100%+$C2)</f>
        <v>500393.96887159534</v>
      </c>
      <c r="C2" s="51" t="s">
        <v>13</v>
      </c>
      <c r="E2" s="49">
        <v>1</v>
      </c>
      <c r="F2" s="56">
        <v>48359.87002437043</v>
      </c>
      <c r="G2" s="57" t="s">
        <v>18</v>
      </c>
    </row>
    <row r="3" spans="1:7" x14ac:dyDescent="0.3">
      <c r="A3" s="49">
        <v>2</v>
      </c>
      <c r="B3" s="50">
        <f ca="1">$B3/(100%+$C3)</f>
        <v>244286.19528619529</v>
      </c>
      <c r="C3" s="51" t="s">
        <v>16</v>
      </c>
      <c r="E3" s="49">
        <v>2</v>
      </c>
      <c r="F3" s="56">
        <v>45179.775280898895</v>
      </c>
      <c r="G3" s="57" t="s">
        <v>20</v>
      </c>
    </row>
    <row r="4" spans="1:7" x14ac:dyDescent="0.3">
      <c r="A4" s="49">
        <v>3</v>
      </c>
      <c r="B4" s="50">
        <f ca="1">$B4/(100%+$C4)</f>
        <v>242028.3203125</v>
      </c>
      <c r="C4" s="51" t="s">
        <v>20</v>
      </c>
      <c r="E4" s="49">
        <v>3</v>
      </c>
      <c r="F4" s="56">
        <v>30093.023255813954</v>
      </c>
      <c r="G4" s="57" t="s">
        <v>50</v>
      </c>
    </row>
    <row r="5" spans="1:7" x14ac:dyDescent="0.3">
      <c r="A5" s="49">
        <v>4</v>
      </c>
      <c r="B5" s="50">
        <f ca="1">$B5/(100%+$C5)</f>
        <v>229158.75754961174</v>
      </c>
      <c r="C5" s="51" t="s">
        <v>18</v>
      </c>
      <c r="E5" s="49">
        <v>4</v>
      </c>
      <c r="F5" s="56">
        <v>29437.689969604868</v>
      </c>
      <c r="G5" s="57" t="s">
        <v>30</v>
      </c>
    </row>
    <row r="6" spans="1:7" x14ac:dyDescent="0.3">
      <c r="A6" s="49">
        <v>5</v>
      </c>
      <c r="B6" s="50">
        <f ca="1">$B6/(100%+$C6)</f>
        <v>201108.44444444444</v>
      </c>
      <c r="C6" s="51" t="s">
        <v>24</v>
      </c>
      <c r="E6" s="49">
        <v>5</v>
      </c>
      <c r="F6" s="56">
        <v>24434.913468773513</v>
      </c>
      <c r="G6" s="57" t="s">
        <v>48</v>
      </c>
    </row>
    <row r="7" spans="1:7" x14ac:dyDescent="0.3">
      <c r="A7" s="49">
        <v>6</v>
      </c>
      <c r="B7" s="50">
        <f ca="1">$B7/(100%+$C7)</f>
        <v>198624.40419447093</v>
      </c>
      <c r="C7" s="51" t="s">
        <v>26</v>
      </c>
      <c r="E7" s="49">
        <v>6</v>
      </c>
      <c r="F7" s="56">
        <v>22734.496124031008</v>
      </c>
      <c r="G7" s="57" t="s">
        <v>76</v>
      </c>
    </row>
    <row r="8" spans="1:7" x14ac:dyDescent="0.3">
      <c r="A8" s="49">
        <v>7</v>
      </c>
      <c r="B8" s="50">
        <f ca="1">$B8/(100%+$C8)</f>
        <v>184785.37511870847</v>
      </c>
      <c r="C8" s="51" t="s">
        <v>28</v>
      </c>
      <c r="E8" s="49">
        <v>7</v>
      </c>
      <c r="F8" s="56">
        <v>22193.260654112986</v>
      </c>
      <c r="G8" s="57" t="s">
        <v>70</v>
      </c>
    </row>
    <row r="9" spans="1:7" x14ac:dyDescent="0.3">
      <c r="A9" s="49">
        <v>8</v>
      </c>
      <c r="B9" s="50">
        <f ca="1">$B9/(100%+$C9)</f>
        <v>177912.14667685257</v>
      </c>
      <c r="C9" s="51" t="s">
        <v>22</v>
      </c>
      <c r="E9" s="49">
        <v>8</v>
      </c>
      <c r="F9" s="56">
        <v>21325.047801147226</v>
      </c>
      <c r="G9" s="57" t="s">
        <v>134</v>
      </c>
    </row>
    <row r="10" spans="1:7" x14ac:dyDescent="0.3">
      <c r="A10" s="49">
        <v>9</v>
      </c>
      <c r="B10" s="50">
        <f ca="1">$B10/(100%+$C10)</f>
        <v>160484.96240601502</v>
      </c>
      <c r="C10" s="51" t="s">
        <v>30</v>
      </c>
      <c r="E10" s="49">
        <v>9</v>
      </c>
      <c r="F10" s="56">
        <v>21190.537084398977</v>
      </c>
      <c r="G10" s="57" t="s">
        <v>64</v>
      </c>
    </row>
    <row r="11" spans="1:7" x14ac:dyDescent="0.3">
      <c r="A11" s="49">
        <v>10</v>
      </c>
      <c r="B11" s="50">
        <f ca="1">$B11/(100%+$C11)</f>
        <v>157271.6577540107</v>
      </c>
      <c r="C11" s="51" t="s">
        <v>38</v>
      </c>
      <c r="E11" s="49">
        <v>10</v>
      </c>
      <c r="F11" s="56">
        <v>19716.177861873228</v>
      </c>
      <c r="G11" s="57" t="s">
        <v>16</v>
      </c>
    </row>
    <row r="12" spans="1:7" x14ac:dyDescent="0.3">
      <c r="A12" s="49">
        <v>11</v>
      </c>
      <c r="B12" s="50">
        <f ca="1">$B12/(100%+$C12)</f>
        <v>156733.13782991204</v>
      </c>
      <c r="C12" s="51" t="s">
        <v>36</v>
      </c>
      <c r="E12" s="49">
        <v>11</v>
      </c>
      <c r="F12" s="56">
        <v>18229.922279792747</v>
      </c>
      <c r="G12" s="57" t="s">
        <v>62</v>
      </c>
    </row>
    <row r="13" spans="1:7" x14ac:dyDescent="0.3">
      <c r="A13" s="49">
        <v>12</v>
      </c>
      <c r="B13" s="50">
        <f ca="1">$B13/(100%+$C13)</f>
        <v>153089.88149498633</v>
      </c>
      <c r="C13" s="51" t="s">
        <v>32</v>
      </c>
      <c r="E13" s="49">
        <v>12</v>
      </c>
      <c r="F13" s="56">
        <v>15930.835734870318</v>
      </c>
      <c r="G13" s="57" t="s">
        <v>126</v>
      </c>
    </row>
    <row r="14" spans="1:7" x14ac:dyDescent="0.3">
      <c r="A14" s="49">
        <v>13</v>
      </c>
      <c r="B14" s="50">
        <f ca="1">$B14/(100%+$C14)</f>
        <v>134578.47896440129</v>
      </c>
      <c r="C14" s="51" t="s">
        <v>34</v>
      </c>
      <c r="E14" s="49">
        <v>13</v>
      </c>
      <c r="F14" s="56">
        <v>15330.188679245282</v>
      </c>
      <c r="G14" s="57" t="s">
        <v>102</v>
      </c>
    </row>
    <row r="15" spans="1:7" x14ac:dyDescent="0.3">
      <c r="A15" s="49">
        <v>14</v>
      </c>
      <c r="B15" s="50">
        <f ca="1">$B15/(100%+$C15)</f>
        <v>129923.07692307694</v>
      </c>
      <c r="C15" s="51" t="s">
        <v>44</v>
      </c>
      <c r="E15" s="49">
        <v>14</v>
      </c>
      <c r="F15" s="56">
        <v>12664.194478780388</v>
      </c>
      <c r="G15" s="57" t="s">
        <v>42</v>
      </c>
    </row>
    <row r="16" spans="1:7" x14ac:dyDescent="0.3">
      <c r="A16" s="49">
        <v>15</v>
      </c>
      <c r="B16" s="50">
        <f ca="1">$B16/(100%+$C16)</f>
        <v>129057.42935278031</v>
      </c>
      <c r="C16" s="51" t="s">
        <v>40</v>
      </c>
      <c r="E16" s="49">
        <v>15</v>
      </c>
      <c r="F16" s="56">
        <v>10998.924731182797</v>
      </c>
      <c r="G16" s="57" t="s">
        <v>242</v>
      </c>
    </row>
    <row r="17" spans="1:7" x14ac:dyDescent="0.3">
      <c r="A17" s="49">
        <v>16</v>
      </c>
      <c r="B17" s="50">
        <f ca="1">$B17/(100%+$C17)</f>
        <v>126072.25433526011</v>
      </c>
      <c r="C17" s="51" t="s">
        <v>50</v>
      </c>
      <c r="E17" s="49">
        <v>16</v>
      </c>
      <c r="F17" s="56">
        <v>10710.951526032317</v>
      </c>
      <c r="G17" s="57" t="s">
        <v>280</v>
      </c>
    </row>
    <row r="18" spans="1:7" x14ac:dyDescent="0.3">
      <c r="A18" s="49">
        <v>17</v>
      </c>
      <c r="B18" s="50">
        <f ca="1">$B18/(100%+$C18)</f>
        <v>122633.6032388664</v>
      </c>
      <c r="C18" s="51" t="s">
        <v>52</v>
      </c>
      <c r="E18" s="49">
        <v>17</v>
      </c>
      <c r="F18" s="56">
        <v>10560.352422907488</v>
      </c>
      <c r="G18" s="57" t="s">
        <v>24</v>
      </c>
    </row>
    <row r="19" spans="1:7" x14ac:dyDescent="0.3">
      <c r="A19" s="49">
        <v>18</v>
      </c>
      <c r="B19" s="50">
        <f ca="1">$B19/(100%+$C19)</f>
        <v>122223.57723577236</v>
      </c>
      <c r="C19" s="51" t="s">
        <v>54</v>
      </c>
      <c r="E19" s="49">
        <v>18</v>
      </c>
      <c r="F19" s="56">
        <v>10224.669603524228</v>
      </c>
      <c r="G19" s="57" t="s">
        <v>336</v>
      </c>
    </row>
    <row r="20" spans="1:7" x14ac:dyDescent="0.3">
      <c r="A20" s="49">
        <v>19</v>
      </c>
      <c r="B20" s="50">
        <f ca="1">$B20/(100%+$C20)</f>
        <v>118182.38993710691</v>
      </c>
      <c r="C20" s="51" t="s">
        <v>46</v>
      </c>
      <c r="E20" s="49">
        <v>19</v>
      </c>
      <c r="F20" s="56">
        <v>9999.9999999999909</v>
      </c>
      <c r="G20" s="57" t="s">
        <v>140</v>
      </c>
    </row>
    <row r="21" spans="1:7" x14ac:dyDescent="0.3">
      <c r="A21" s="49">
        <v>20</v>
      </c>
      <c r="B21" s="50">
        <f ca="1">$B21/(100%+$C21)</f>
        <v>113875.21663778163</v>
      </c>
      <c r="C21" s="51" t="s">
        <v>48</v>
      </c>
      <c r="E21" s="49">
        <v>20</v>
      </c>
      <c r="F21" s="56">
        <v>9919.354838709678</v>
      </c>
      <c r="G21" s="57" t="s">
        <v>152</v>
      </c>
    </row>
    <row r="22" spans="1:7" x14ac:dyDescent="0.3">
      <c r="A22" s="49">
        <v>21</v>
      </c>
      <c r="B22" s="50">
        <f ca="1">$B22/(100%+$C22)</f>
        <v>112348.9242282507</v>
      </c>
      <c r="C22" s="51" t="s">
        <v>56</v>
      </c>
      <c r="E22" s="49">
        <v>21</v>
      </c>
      <c r="F22" s="56">
        <v>9866.8639053254446</v>
      </c>
      <c r="G22" s="57" t="s">
        <v>13</v>
      </c>
    </row>
    <row r="23" spans="1:7" x14ac:dyDescent="0.3">
      <c r="A23" s="49">
        <v>22</v>
      </c>
      <c r="B23" s="50">
        <f ca="1">$B23/(100%+$C23)</f>
        <v>110874.39222042139</v>
      </c>
      <c r="C23" s="51" t="s">
        <v>42</v>
      </c>
      <c r="E23" s="49">
        <v>22</v>
      </c>
      <c r="F23" s="56">
        <v>9600.0911992704059</v>
      </c>
      <c r="G23" s="57" t="s">
        <v>98</v>
      </c>
    </row>
    <row r="24" spans="1:7" x14ac:dyDescent="0.3">
      <c r="A24" s="49">
        <v>23</v>
      </c>
      <c r="B24" s="50">
        <f ca="1">$B24/(100%+$C24)</f>
        <v>100935.63432835821</v>
      </c>
      <c r="C24" s="51" t="s">
        <v>66</v>
      </c>
      <c r="E24" s="49">
        <v>23</v>
      </c>
      <c r="F24" s="56">
        <v>9329.2682926829257</v>
      </c>
      <c r="G24" s="57" t="s">
        <v>174</v>
      </c>
    </row>
    <row r="25" spans="1:7" x14ac:dyDescent="0.3">
      <c r="A25" s="49">
        <v>24</v>
      </c>
      <c r="B25" s="50">
        <f ca="1">$B25/(100%+$C25)</f>
        <v>100257.47960108795</v>
      </c>
      <c r="C25" s="51" t="s">
        <v>62</v>
      </c>
      <c r="E25" s="49">
        <v>24</v>
      </c>
      <c r="F25" s="56">
        <v>9196.0297766749372</v>
      </c>
      <c r="G25" s="57" t="s">
        <v>34</v>
      </c>
    </row>
    <row r="26" spans="1:7" x14ac:dyDescent="0.3">
      <c r="A26" s="49">
        <v>25</v>
      </c>
      <c r="B26" s="50">
        <f ca="1">$B26/(100%+$C26)</f>
        <v>97736.943907156674</v>
      </c>
      <c r="C26" s="51" t="s">
        <v>70</v>
      </c>
      <c r="E26" s="49">
        <v>25</v>
      </c>
      <c r="F26" s="56">
        <v>8979.3300071275844</v>
      </c>
      <c r="G26" s="57" t="s">
        <v>118</v>
      </c>
    </row>
    <row r="27" spans="1:7" x14ac:dyDescent="0.3">
      <c r="A27" s="49">
        <v>26</v>
      </c>
      <c r="B27" s="50">
        <f ca="1">$B27/(100%+$C27)</f>
        <v>93376.731301939057</v>
      </c>
      <c r="C27" s="51" t="s">
        <v>68</v>
      </c>
      <c r="E27" s="49">
        <v>26</v>
      </c>
      <c r="F27" s="56">
        <v>8627.6183087664867</v>
      </c>
      <c r="G27" s="57" t="s">
        <v>66</v>
      </c>
    </row>
    <row r="28" spans="1:7" x14ac:dyDescent="0.3">
      <c r="A28" s="49">
        <v>27</v>
      </c>
      <c r="B28" s="50">
        <f ca="1">$B28/(100%+$C28)</f>
        <v>91593.424218123502</v>
      </c>
      <c r="C28" s="51" t="s">
        <v>58</v>
      </c>
      <c r="E28" s="49">
        <v>27</v>
      </c>
      <c r="F28" s="56">
        <v>8197.492163009405</v>
      </c>
      <c r="G28" s="57" t="s">
        <v>68</v>
      </c>
    </row>
    <row r="29" spans="1:7" x14ac:dyDescent="0.3">
      <c r="A29" s="49">
        <v>28</v>
      </c>
      <c r="B29" s="50">
        <f ca="1">$B29/(100%+$C29)</f>
        <v>90034.213098729233</v>
      </c>
      <c r="C29" s="51" t="s">
        <v>78</v>
      </c>
      <c r="E29" s="49">
        <v>28</v>
      </c>
      <c r="F29" s="56">
        <v>7864.864864864865</v>
      </c>
      <c r="G29" s="57" t="s">
        <v>112</v>
      </c>
    </row>
    <row r="30" spans="1:7" x14ac:dyDescent="0.3">
      <c r="A30" s="49">
        <v>29</v>
      </c>
      <c r="B30" s="50">
        <f ca="1">$B30/(100%+$C30)</f>
        <v>89942.950285248589</v>
      </c>
      <c r="C30" s="51" t="s">
        <v>64</v>
      </c>
      <c r="E30" s="49">
        <v>29</v>
      </c>
      <c r="F30" s="56">
        <v>7597.1074380165292</v>
      </c>
      <c r="G30" s="57" t="s">
        <v>36</v>
      </c>
    </row>
    <row r="31" spans="1:7" x14ac:dyDescent="0.3">
      <c r="A31" s="49">
        <v>30</v>
      </c>
      <c r="B31" s="50">
        <f ca="1">$B31/(100%+$C31)</f>
        <v>88418.253968253965</v>
      </c>
      <c r="C31" s="51" t="s">
        <v>60</v>
      </c>
      <c r="E31" s="49">
        <v>30</v>
      </c>
      <c r="F31" s="56">
        <v>6697.659297789337</v>
      </c>
      <c r="G31" s="57" t="s">
        <v>318</v>
      </c>
    </row>
    <row r="32" spans="1:7" x14ac:dyDescent="0.3">
      <c r="A32" s="49">
        <v>31</v>
      </c>
      <c r="B32" s="50">
        <f ca="1">$B32/(100%+$C32)</f>
        <v>87971.014492753617</v>
      </c>
      <c r="C32" s="51" t="s">
        <v>72</v>
      </c>
      <c r="E32" s="49">
        <v>31</v>
      </c>
      <c r="F32" s="56">
        <v>6599.9999999999945</v>
      </c>
      <c r="G32" s="57" t="s">
        <v>28</v>
      </c>
    </row>
    <row r="33" spans="1:7" x14ac:dyDescent="0.3">
      <c r="A33" s="49">
        <v>32</v>
      </c>
      <c r="B33" s="50">
        <f ca="1">$B33/(100%+$C33)</f>
        <v>84532.200357781752</v>
      </c>
      <c r="C33" s="51" t="s">
        <v>76</v>
      </c>
      <c r="E33" s="49">
        <v>32</v>
      </c>
      <c r="F33" s="56">
        <v>6219.1060473269063</v>
      </c>
      <c r="G33" s="57" t="s">
        <v>246</v>
      </c>
    </row>
    <row r="34" spans="1:7" x14ac:dyDescent="0.3">
      <c r="A34" s="49">
        <v>33</v>
      </c>
      <c r="B34" s="50">
        <f ca="1">$B34/(100%+$C34)</f>
        <v>79116.302186878733</v>
      </c>
      <c r="C34" s="51" t="s">
        <v>88</v>
      </c>
      <c r="E34" s="49">
        <v>33</v>
      </c>
      <c r="F34" s="56">
        <v>6108.9385474860337</v>
      </c>
      <c r="G34" s="57" t="s">
        <v>138</v>
      </c>
    </row>
    <row r="35" spans="1:7" x14ac:dyDescent="0.3">
      <c r="A35" s="49">
        <v>34</v>
      </c>
      <c r="B35" s="50">
        <f ca="1">$B35/(100%+$C35)</f>
        <v>78664.0625</v>
      </c>
      <c r="C35" s="51" t="s">
        <v>80</v>
      </c>
      <c r="E35" s="49">
        <v>34</v>
      </c>
      <c r="F35" s="56">
        <v>6034.3249427917626</v>
      </c>
      <c r="G35" s="57" t="s">
        <v>232</v>
      </c>
    </row>
    <row r="36" spans="1:7" x14ac:dyDescent="0.3">
      <c r="A36" s="49">
        <v>35</v>
      </c>
      <c r="B36" s="50">
        <f ca="1">$B36/(100%+$C36)</f>
        <v>78362.607861936718</v>
      </c>
      <c r="C36" s="51" t="s">
        <v>84</v>
      </c>
      <c r="E36" s="49">
        <v>35</v>
      </c>
      <c r="F36" s="56">
        <v>5753.4607778510217</v>
      </c>
      <c r="G36" s="57" t="s">
        <v>88</v>
      </c>
    </row>
    <row r="37" spans="1:7" x14ac:dyDescent="0.3">
      <c r="A37" s="49">
        <v>36</v>
      </c>
      <c r="B37" s="50">
        <f ca="1">$B37/(100%+$C37)</f>
        <v>76458.29428303655</v>
      </c>
      <c r="C37" s="51" t="s">
        <v>86</v>
      </c>
      <c r="E37" s="49">
        <v>36</v>
      </c>
      <c r="F37" s="56">
        <v>5624.2387332521321</v>
      </c>
      <c r="G37" s="57" t="s">
        <v>92</v>
      </c>
    </row>
    <row r="38" spans="1:7" x14ac:dyDescent="0.3">
      <c r="A38" s="49">
        <v>37</v>
      </c>
      <c r="B38" s="50">
        <f ca="1">$B38/(100%+$C38)</f>
        <v>74643.002028397561</v>
      </c>
      <c r="C38" s="51" t="s">
        <v>92</v>
      </c>
      <c r="E38" s="49">
        <v>37</v>
      </c>
      <c r="F38" s="56">
        <v>5469.4214876033056</v>
      </c>
      <c r="G38" s="57" t="s">
        <v>531</v>
      </c>
    </row>
    <row r="39" spans="1:7" x14ac:dyDescent="0.3">
      <c r="A39" s="49">
        <v>38</v>
      </c>
      <c r="B39" s="50">
        <f ca="1">$B39/(100%+$C39)</f>
        <v>71904.580152671755</v>
      </c>
      <c r="C39" s="51" t="s">
        <v>90</v>
      </c>
      <c r="E39" s="49">
        <v>38</v>
      </c>
      <c r="F39" s="56">
        <v>5407.7079107505069</v>
      </c>
      <c r="G39" s="57" t="s">
        <v>565</v>
      </c>
    </row>
    <row r="40" spans="1:7" x14ac:dyDescent="0.3">
      <c r="A40" s="49">
        <v>39</v>
      </c>
      <c r="B40" s="50">
        <f ca="1">$B40/(100%+$C40)</f>
        <v>68632.338787295477</v>
      </c>
      <c r="C40" s="51" t="s">
        <v>96</v>
      </c>
      <c r="E40" s="49">
        <v>39</v>
      </c>
      <c r="F40" s="56">
        <v>5379.2544570502432</v>
      </c>
      <c r="G40" s="57" t="s">
        <v>380</v>
      </c>
    </row>
    <row r="41" spans="1:7" x14ac:dyDescent="0.3">
      <c r="A41" s="49">
        <v>40</v>
      </c>
      <c r="B41" s="50">
        <f ca="1">$B41/(100%+$C41)</f>
        <v>67619.777158774377</v>
      </c>
      <c r="C41" s="51" t="s">
        <v>74</v>
      </c>
      <c r="E41" s="49">
        <v>40</v>
      </c>
      <c r="F41" s="56">
        <v>5338.3685800604226</v>
      </c>
      <c r="G41" s="57" t="s">
        <v>330</v>
      </c>
    </row>
    <row r="42" spans="1:7" x14ac:dyDescent="0.3">
      <c r="A42" s="49">
        <v>41</v>
      </c>
      <c r="B42" s="50">
        <f ca="1">$B42/(100%+$C42)</f>
        <v>66235.877106045591</v>
      </c>
      <c r="C42" s="51" t="s">
        <v>102</v>
      </c>
      <c r="E42" s="49">
        <v>41</v>
      </c>
      <c r="F42" s="56">
        <v>5309.9906629318393</v>
      </c>
      <c r="G42" s="57" t="s">
        <v>204</v>
      </c>
    </row>
    <row r="43" spans="1:7" x14ac:dyDescent="0.3">
      <c r="A43" s="49">
        <v>42</v>
      </c>
      <c r="B43" s="50">
        <f ca="1">$B43/(100%+$C43)</f>
        <v>66154.819863680634</v>
      </c>
      <c r="C43" s="51" t="s">
        <v>100</v>
      </c>
      <c r="E43" s="49">
        <v>42</v>
      </c>
      <c r="F43" s="56">
        <v>5192.1998247151623</v>
      </c>
      <c r="G43" s="57" t="s">
        <v>310</v>
      </c>
    </row>
    <row r="44" spans="1:7" x14ac:dyDescent="0.3">
      <c r="A44" s="49">
        <v>43</v>
      </c>
      <c r="B44" s="50">
        <f ca="1">$B44/(100%+$C44)</f>
        <v>65867.094408799268</v>
      </c>
      <c r="C44" s="51" t="s">
        <v>94</v>
      </c>
      <c r="E44" s="49">
        <v>43</v>
      </c>
      <c r="F44" s="56">
        <v>5153.8461538461497</v>
      </c>
      <c r="G44" s="57" t="s">
        <v>26</v>
      </c>
    </row>
    <row r="45" spans="1:7" x14ac:dyDescent="0.3">
      <c r="A45" s="49">
        <v>44</v>
      </c>
      <c r="B45" s="50">
        <f ca="1">$B45/(100%+$C45)</f>
        <v>63517.681728880154</v>
      </c>
      <c r="C45" s="51" t="s">
        <v>108</v>
      </c>
      <c r="E45" s="49">
        <v>44</v>
      </c>
      <c r="F45" s="56">
        <v>5104.9270072992695</v>
      </c>
      <c r="G45" s="57" t="s">
        <v>58</v>
      </c>
    </row>
    <row r="46" spans="1:7" x14ac:dyDescent="0.3">
      <c r="A46" s="49">
        <v>45</v>
      </c>
      <c r="B46" s="50">
        <f ca="1">$B46/(100%+$C46)</f>
        <v>62752.87865367582</v>
      </c>
      <c r="C46" s="51" t="s">
        <v>98</v>
      </c>
      <c r="E46" s="49">
        <v>45</v>
      </c>
      <c r="F46" s="56">
        <v>5088.1929445644346</v>
      </c>
      <c r="G46" s="57" t="s">
        <v>222</v>
      </c>
    </row>
    <row r="47" spans="1:7" x14ac:dyDescent="0.3">
      <c r="A47" s="49">
        <v>46</v>
      </c>
      <c r="B47" s="50">
        <f ca="1">$B47/(100%+$C47)</f>
        <v>62665.451895043727</v>
      </c>
      <c r="C47" s="51" t="s">
        <v>82</v>
      </c>
      <c r="E47" s="49">
        <v>46</v>
      </c>
      <c r="F47" s="56">
        <v>4971.1316397228638</v>
      </c>
      <c r="G47" s="57" t="s">
        <v>453</v>
      </c>
    </row>
    <row r="48" spans="1:7" x14ac:dyDescent="0.3">
      <c r="A48" s="49">
        <v>47</v>
      </c>
      <c r="B48" s="50">
        <f ca="1">$B48/(100%+$C48)</f>
        <v>60813.799621928163</v>
      </c>
      <c r="C48" s="51" t="s">
        <v>110</v>
      </c>
      <c r="E48" s="49">
        <v>47</v>
      </c>
      <c r="F48" s="56">
        <v>4908.811475409836</v>
      </c>
      <c r="G48" s="57" t="s">
        <v>94</v>
      </c>
    </row>
    <row r="49" spans="1:7" x14ac:dyDescent="0.3">
      <c r="A49" s="49">
        <v>48</v>
      </c>
      <c r="B49" s="50">
        <f ca="1">$B49/(100%+$C49)</f>
        <v>60322.580645161295</v>
      </c>
      <c r="C49" s="51" t="s">
        <v>106</v>
      </c>
      <c r="E49" s="49">
        <v>48</v>
      </c>
      <c r="F49" s="56">
        <v>4858.3106267029971</v>
      </c>
      <c r="G49" s="57" t="s">
        <v>202</v>
      </c>
    </row>
    <row r="50" spans="1:7" x14ac:dyDescent="0.3">
      <c r="A50" s="49">
        <v>49</v>
      </c>
      <c r="B50" s="50">
        <f ca="1">$B50/(100%+$C50)</f>
        <v>59856.885688568858</v>
      </c>
      <c r="C50" s="51" t="s">
        <v>104</v>
      </c>
      <c r="E50" s="49">
        <v>49</v>
      </c>
      <c r="F50" s="56">
        <v>4856.4221963523478</v>
      </c>
      <c r="G50" s="57" t="s">
        <v>108</v>
      </c>
    </row>
    <row r="51" spans="1:7" x14ac:dyDescent="0.3">
      <c r="A51" s="49">
        <v>50</v>
      </c>
      <c r="B51" s="50">
        <f ca="1">$B51/(100%+$C51)</f>
        <v>59708.056872037916</v>
      </c>
      <c r="C51" s="51" t="s">
        <v>112</v>
      </c>
      <c r="E51" s="49">
        <v>50</v>
      </c>
      <c r="F51" s="56">
        <v>4626.8023748939777</v>
      </c>
      <c r="G51" s="57" t="s">
        <v>290</v>
      </c>
    </row>
    <row r="52" spans="1:7" x14ac:dyDescent="0.3">
      <c r="A52" s="49">
        <v>51</v>
      </c>
      <c r="B52" s="50">
        <f ca="1">$B52/(100%+$C52)</f>
        <v>59685.856573705176</v>
      </c>
      <c r="C52" s="51" t="s">
        <v>116</v>
      </c>
      <c r="E52" s="49">
        <v>51</v>
      </c>
      <c r="F52" s="56">
        <v>4605.6782334384861</v>
      </c>
      <c r="G52" s="57" t="s">
        <v>298</v>
      </c>
    </row>
    <row r="53" spans="1:7" x14ac:dyDescent="0.3">
      <c r="A53" s="49">
        <v>52</v>
      </c>
      <c r="B53" s="50">
        <f ca="1">$B53/(100%+$C53)</f>
        <v>55350.895381715367</v>
      </c>
      <c r="C53" s="51" t="s">
        <v>120</v>
      </c>
      <c r="E53" s="49">
        <v>52</v>
      </c>
      <c r="F53" s="56">
        <v>4550.0863557858384</v>
      </c>
      <c r="G53" s="57" t="s">
        <v>104</v>
      </c>
    </row>
    <row r="54" spans="1:7" x14ac:dyDescent="0.3">
      <c r="A54" s="49">
        <v>53</v>
      </c>
      <c r="B54" s="50">
        <f ca="1">$B54/(100%+$C54)</f>
        <v>55133.58070500927</v>
      </c>
      <c r="C54" s="51" t="s">
        <v>118</v>
      </c>
      <c r="E54" s="49">
        <v>53</v>
      </c>
      <c r="F54" s="56">
        <v>4286.4754098360654</v>
      </c>
      <c r="G54" s="57" t="s">
        <v>136</v>
      </c>
    </row>
    <row r="55" spans="1:7" x14ac:dyDescent="0.3">
      <c r="A55" s="49">
        <v>54</v>
      </c>
      <c r="B55" s="50">
        <f ca="1">$B55/(100%+$C55)</f>
        <v>53792.060491493379</v>
      </c>
      <c r="C55" s="51" t="s">
        <v>124</v>
      </c>
      <c r="E55" s="49">
        <v>54</v>
      </c>
      <c r="F55" s="56">
        <v>4239.0350877192986</v>
      </c>
      <c r="G55" s="57" t="s">
        <v>192</v>
      </c>
    </row>
    <row r="56" spans="1:7" x14ac:dyDescent="0.3">
      <c r="A56" s="49">
        <v>55</v>
      </c>
      <c r="B56" s="50">
        <f ca="1">$B56/(100%+$C56)</f>
        <v>52543.584720861902</v>
      </c>
      <c r="C56" s="51" t="s">
        <v>134</v>
      </c>
      <c r="E56" s="49">
        <v>55</v>
      </c>
      <c r="F56" s="56">
        <v>4090.1246404602111</v>
      </c>
      <c r="G56" s="57" t="s">
        <v>338</v>
      </c>
    </row>
    <row r="57" spans="1:7" x14ac:dyDescent="0.3">
      <c r="A57" s="49">
        <v>56</v>
      </c>
      <c r="B57" s="50">
        <f ca="1">$B57/(100%+$C57)</f>
        <v>52067.67586821015</v>
      </c>
      <c r="C57" s="51" t="s">
        <v>122</v>
      </c>
      <c r="E57" s="49">
        <v>56</v>
      </c>
      <c r="F57" s="56">
        <v>4077.9220779220782</v>
      </c>
      <c r="G57" s="57" t="s">
        <v>46</v>
      </c>
    </row>
    <row r="58" spans="1:7" x14ac:dyDescent="0.3">
      <c r="A58" s="49">
        <v>57</v>
      </c>
      <c r="B58" s="50">
        <f ca="1">$B58/(100%+$C58)</f>
        <v>51056.030389363725</v>
      </c>
      <c r="C58" s="51" t="s">
        <v>132</v>
      </c>
      <c r="E58" s="49">
        <v>57</v>
      </c>
      <c r="F58" s="56">
        <v>4065.1041666666665</v>
      </c>
      <c r="G58" s="57" t="s">
        <v>60</v>
      </c>
    </row>
    <row r="59" spans="1:7" x14ac:dyDescent="0.3">
      <c r="A59" s="49">
        <v>58</v>
      </c>
      <c r="B59" s="50">
        <f ca="1">$B59/(100%+$C59)</f>
        <v>49518.286311389762</v>
      </c>
      <c r="C59" s="51" t="s">
        <v>144</v>
      </c>
      <c r="E59" s="49">
        <v>58</v>
      </c>
      <c r="F59" s="56">
        <v>4008.6071987480436</v>
      </c>
      <c r="G59" s="57" t="s">
        <v>100</v>
      </c>
    </row>
    <row r="60" spans="1:7" x14ac:dyDescent="0.3">
      <c r="A60" s="49">
        <v>59</v>
      </c>
      <c r="B60" s="50">
        <f ca="1">$B60/(100%+$C60)</f>
        <v>48558.966074313408</v>
      </c>
      <c r="C60" s="51" t="s">
        <v>114</v>
      </c>
      <c r="E60" s="49">
        <v>59</v>
      </c>
      <c r="F60" s="56">
        <v>3913.8276553106216</v>
      </c>
      <c r="G60" s="57" t="s">
        <v>433</v>
      </c>
    </row>
    <row r="61" spans="1:7" x14ac:dyDescent="0.3">
      <c r="A61" s="49">
        <v>60</v>
      </c>
      <c r="B61" s="50">
        <f ca="1">$B61/(100%+$C61)</f>
        <v>47986.381322957197</v>
      </c>
      <c r="C61" s="51" t="s">
        <v>140</v>
      </c>
      <c r="E61" s="49">
        <v>60</v>
      </c>
      <c r="F61" s="56">
        <v>3842.2131147540986</v>
      </c>
      <c r="G61" s="57" t="s">
        <v>78</v>
      </c>
    </row>
    <row r="62" spans="1:7" x14ac:dyDescent="0.3">
      <c r="A62" s="49">
        <v>61</v>
      </c>
      <c r="B62" s="50">
        <f ca="1">$B62/(100%+$C62)</f>
        <v>47629.591836734697</v>
      </c>
      <c r="C62" s="51" t="s">
        <v>146</v>
      </c>
      <c r="E62" s="49">
        <v>61</v>
      </c>
      <c r="F62" s="56">
        <v>3771.1069418386496</v>
      </c>
      <c r="G62" s="57" t="s">
        <v>198</v>
      </c>
    </row>
    <row r="63" spans="1:7" x14ac:dyDescent="0.3">
      <c r="A63" s="49">
        <v>62</v>
      </c>
      <c r="B63" s="50">
        <f ca="1">$B63/(100%+$C63)</f>
        <v>47500.872600349045</v>
      </c>
      <c r="C63" s="51" t="s">
        <v>130</v>
      </c>
      <c r="E63" s="49">
        <v>62</v>
      </c>
      <c r="F63" s="56">
        <v>3683.1683168316827</v>
      </c>
      <c r="G63" s="57" t="s">
        <v>410</v>
      </c>
    </row>
    <row r="64" spans="1:7" x14ac:dyDescent="0.3">
      <c r="A64" s="49">
        <v>63</v>
      </c>
      <c r="B64" s="50">
        <f ca="1">$B64/(100%+$C64)</f>
        <v>45450.166112956809</v>
      </c>
      <c r="C64" s="51" t="s">
        <v>128</v>
      </c>
      <c r="E64" s="49">
        <v>63</v>
      </c>
      <c r="F64" s="56">
        <v>3577.272727272727</v>
      </c>
      <c r="G64" s="57" t="s">
        <v>150</v>
      </c>
    </row>
    <row r="65" spans="1:7" x14ac:dyDescent="0.3">
      <c r="A65" s="49">
        <v>64</v>
      </c>
      <c r="B65" s="50">
        <f ca="1">$B65/(100%+$C65)</f>
        <v>43928.934010152283</v>
      </c>
      <c r="C65" s="51" t="s">
        <v>158</v>
      </c>
      <c r="E65" s="49">
        <v>64</v>
      </c>
      <c r="F65" s="56">
        <v>3486.5629420084861</v>
      </c>
      <c r="G65" s="57" t="s">
        <v>296</v>
      </c>
    </row>
    <row r="66" spans="1:7" x14ac:dyDescent="0.3">
      <c r="A66" s="49">
        <v>65</v>
      </c>
      <c r="B66" s="50">
        <f ca="1">$B66/(100%+$C66)</f>
        <v>43646.086956521744</v>
      </c>
      <c r="C66" s="51" t="s">
        <v>138</v>
      </c>
      <c r="E66" s="49">
        <v>65</v>
      </c>
      <c r="F66" s="56">
        <v>3448.584202682563</v>
      </c>
      <c r="G66" s="57" t="s">
        <v>96</v>
      </c>
    </row>
    <row r="67" spans="1:7" x14ac:dyDescent="0.3">
      <c r="A67" s="49">
        <v>66</v>
      </c>
      <c r="B67" s="50">
        <f ca="1">$B67/(100%+$C67)</f>
        <v>42685</v>
      </c>
      <c r="C67" s="51" t="s">
        <v>162</v>
      </c>
      <c r="E67" s="49">
        <v>66</v>
      </c>
      <c r="F67" s="56">
        <v>3433.1606217616581</v>
      </c>
      <c r="G67" s="57" t="s">
        <v>376</v>
      </c>
    </row>
    <row r="68" spans="1:7" x14ac:dyDescent="0.3">
      <c r="A68" s="49">
        <v>67</v>
      </c>
      <c r="B68" s="50">
        <f ca="1">$B68/(100%+$C68)</f>
        <v>42283.64167478092</v>
      </c>
      <c r="C68" s="51" t="s">
        <v>154</v>
      </c>
      <c r="E68" s="49">
        <v>67</v>
      </c>
      <c r="F68" s="56">
        <v>3432.0987654320984</v>
      </c>
      <c r="G68" s="57" t="s">
        <v>74</v>
      </c>
    </row>
    <row r="69" spans="1:7" x14ac:dyDescent="0.3">
      <c r="A69" s="49">
        <v>68</v>
      </c>
      <c r="B69" s="50">
        <f ca="1">$B69/(100%+$C69)</f>
        <v>42259.050683829446</v>
      </c>
      <c r="C69" s="51" t="s">
        <v>136</v>
      </c>
      <c r="E69" s="49">
        <v>68</v>
      </c>
      <c r="F69" s="56">
        <v>3189.8016997167142</v>
      </c>
      <c r="G69" s="57" t="s">
        <v>176</v>
      </c>
    </row>
    <row r="70" spans="1:7" x14ac:dyDescent="0.3">
      <c r="A70" s="49">
        <v>69</v>
      </c>
      <c r="B70" s="50">
        <f ca="1">$B70/(100%+$C70)</f>
        <v>42218.957345971568</v>
      </c>
      <c r="C70" s="51" t="s">
        <v>148</v>
      </c>
      <c r="E70" s="49">
        <v>69</v>
      </c>
      <c r="F70" s="56">
        <v>3057.3394495412845</v>
      </c>
      <c r="G70" s="57" t="s">
        <v>264</v>
      </c>
    </row>
    <row r="71" spans="1:7" x14ac:dyDescent="0.3">
      <c r="A71" s="49">
        <v>70</v>
      </c>
      <c r="B71" s="50">
        <f ca="1">$B71/(100%+$C71)</f>
        <v>42162.241887905606</v>
      </c>
      <c r="C71" s="51" t="s">
        <v>160</v>
      </c>
      <c r="E71" s="49">
        <v>70</v>
      </c>
      <c r="F71" s="56">
        <v>3047.0934510669608</v>
      </c>
      <c r="G71" s="57" t="s">
        <v>547</v>
      </c>
    </row>
    <row r="72" spans="1:7" x14ac:dyDescent="0.3">
      <c r="A72" s="49">
        <v>71</v>
      </c>
      <c r="B72" s="50">
        <f ca="1">$B72/(100%+$C72)</f>
        <v>41616.766467065863</v>
      </c>
      <c r="C72" s="51" t="s">
        <v>142</v>
      </c>
      <c r="E72" s="49">
        <v>71</v>
      </c>
      <c r="F72" s="56">
        <v>3033.1225534477567</v>
      </c>
      <c r="G72" s="57" t="s">
        <v>22</v>
      </c>
    </row>
    <row r="73" spans="1:7" x14ac:dyDescent="0.3">
      <c r="A73" s="49">
        <v>72</v>
      </c>
      <c r="B73" s="50">
        <f ca="1">$B73/(100%+$C73)</f>
        <v>41595.805529075311</v>
      </c>
      <c r="C73" s="51" t="s">
        <v>152</v>
      </c>
      <c r="E73" s="49">
        <v>72</v>
      </c>
      <c r="F73" s="56">
        <v>3001.6032064128258</v>
      </c>
      <c r="G73" s="57" t="s">
        <v>699</v>
      </c>
    </row>
    <row r="74" spans="1:7" x14ac:dyDescent="0.3">
      <c r="A74" s="49">
        <v>73</v>
      </c>
      <c r="B74" s="50">
        <f ca="1">$B74/(100%+$C74)</f>
        <v>41260.909935004645</v>
      </c>
      <c r="C74" s="51" t="s">
        <v>150</v>
      </c>
      <c r="E74" s="49">
        <v>73</v>
      </c>
      <c r="F74" s="56">
        <v>2998.7745098039213</v>
      </c>
      <c r="G74" s="57" t="s">
        <v>487</v>
      </c>
    </row>
    <row r="75" spans="1:7" x14ac:dyDescent="0.3">
      <c r="A75" s="49">
        <v>74</v>
      </c>
      <c r="B75" s="50">
        <f ca="1">$B75/(100%+$C75)</f>
        <v>40639.010189228524</v>
      </c>
      <c r="C75" s="51" t="s">
        <v>126</v>
      </c>
      <c r="E75" s="49">
        <v>74</v>
      </c>
      <c r="F75" s="56">
        <v>2996.0681520314547</v>
      </c>
      <c r="G75" s="57" t="s">
        <v>106</v>
      </c>
    </row>
    <row r="76" spans="1:7" x14ac:dyDescent="0.3">
      <c r="A76" s="49">
        <v>75</v>
      </c>
      <c r="B76" s="50">
        <f ca="1">$B76/(100%+$C76)</f>
        <v>40545.101842871001</v>
      </c>
      <c r="C76" s="51" t="s">
        <v>166</v>
      </c>
      <c r="E76" s="49">
        <v>75</v>
      </c>
      <c r="F76" s="56">
        <v>2952.3809523809523</v>
      </c>
      <c r="G76" s="57" t="s">
        <v>220</v>
      </c>
    </row>
    <row r="77" spans="1:7" x14ac:dyDescent="0.3">
      <c r="A77" s="49">
        <v>76</v>
      </c>
      <c r="B77" s="50">
        <f ca="1">$B77/(100%+$C77)</f>
        <v>40127.134724857686</v>
      </c>
      <c r="C77" s="51" t="s">
        <v>164</v>
      </c>
      <c r="E77" s="49">
        <v>76</v>
      </c>
      <c r="F77" s="56">
        <v>2940.4069767441861</v>
      </c>
      <c r="G77" s="57" t="s">
        <v>426</v>
      </c>
    </row>
    <row r="78" spans="1:7" x14ac:dyDescent="0.3">
      <c r="A78" s="49">
        <v>77</v>
      </c>
      <c r="B78" s="50">
        <f ca="1">$B78/(100%+$C78)</f>
        <v>38505.802707930365</v>
      </c>
      <c r="C78" s="51" t="s">
        <v>176</v>
      </c>
      <c r="E78" s="49">
        <v>77</v>
      </c>
      <c r="F78" s="56">
        <v>2934.0659340659345</v>
      </c>
      <c r="G78" s="57" t="s">
        <v>90</v>
      </c>
    </row>
    <row r="79" spans="1:7" x14ac:dyDescent="0.3">
      <c r="A79" s="49">
        <v>78</v>
      </c>
      <c r="B79" s="50">
        <f ca="1">$B79/(100%+$C79)</f>
        <v>38254.059216809939</v>
      </c>
      <c r="C79" s="51" t="s">
        <v>172</v>
      </c>
      <c r="E79" s="49">
        <v>78</v>
      </c>
      <c r="F79" s="56">
        <v>2922.2126188418324</v>
      </c>
      <c r="G79" s="57" t="s">
        <v>244</v>
      </c>
    </row>
    <row r="80" spans="1:7" x14ac:dyDescent="0.3">
      <c r="A80" s="49">
        <v>79</v>
      </c>
      <c r="B80" s="50">
        <f ca="1">$B80/(100%+$C80)</f>
        <v>37719.634703196345</v>
      </c>
      <c r="C80" s="51" t="s">
        <v>168</v>
      </c>
      <c r="E80" s="49">
        <v>79</v>
      </c>
      <c r="F80" s="56">
        <v>2911.2271540469974</v>
      </c>
      <c r="G80" s="57" t="s">
        <v>196</v>
      </c>
    </row>
    <row r="81" spans="1:7" x14ac:dyDescent="0.3">
      <c r="A81" s="49">
        <v>80</v>
      </c>
      <c r="B81" s="50">
        <f ca="1">$B81/(100%+$C81)</f>
        <v>37718.75</v>
      </c>
      <c r="C81" s="51" t="s">
        <v>174</v>
      </c>
      <c r="E81" s="49">
        <v>80</v>
      </c>
      <c r="F81" s="56">
        <v>2885.2490421455941</v>
      </c>
      <c r="G81" s="57" t="s">
        <v>254</v>
      </c>
    </row>
    <row r="82" spans="1:7" x14ac:dyDescent="0.3">
      <c r="A82" s="49">
        <v>81</v>
      </c>
      <c r="B82" s="50">
        <f ca="1">$B82/(100%+$C82)</f>
        <v>36761.105626850942</v>
      </c>
      <c r="C82" s="51" t="s">
        <v>188</v>
      </c>
      <c r="E82" s="49">
        <v>81</v>
      </c>
      <c r="F82" s="56">
        <v>2805.8139534883721</v>
      </c>
      <c r="G82" s="57" t="s">
        <v>471</v>
      </c>
    </row>
    <row r="83" spans="1:7" x14ac:dyDescent="0.3">
      <c r="A83" s="49">
        <v>82</v>
      </c>
      <c r="B83" s="50">
        <f ca="1">$B83/(100%+$C83)</f>
        <v>36010.614035087718</v>
      </c>
      <c r="C83" s="51" t="s">
        <v>170</v>
      </c>
      <c r="E83" s="49">
        <v>82</v>
      </c>
      <c r="F83" s="56">
        <v>2798.3903420523134</v>
      </c>
      <c r="G83" s="57" t="s">
        <v>190</v>
      </c>
    </row>
    <row r="84" spans="1:7" x14ac:dyDescent="0.3">
      <c r="A84" s="49">
        <v>83</v>
      </c>
      <c r="B84" s="50">
        <f ca="1">$B84/(100%+$C84)</f>
        <v>35853.633854645814</v>
      </c>
      <c r="C84" s="51" t="s">
        <v>182</v>
      </c>
      <c r="E84" s="49">
        <v>83</v>
      </c>
      <c r="F84" s="56">
        <v>2748.4704012713546</v>
      </c>
      <c r="G84" s="57" t="s">
        <v>497</v>
      </c>
    </row>
    <row r="85" spans="1:7" x14ac:dyDescent="0.3">
      <c r="A85" s="49">
        <v>84</v>
      </c>
      <c r="B85" s="50">
        <f ca="1">$B85/(100%+$C85)</f>
        <v>35592.927631578947</v>
      </c>
      <c r="C85" s="51" t="s">
        <v>156</v>
      </c>
      <c r="E85" s="49">
        <v>84</v>
      </c>
      <c r="F85" s="56">
        <v>2735.573122529644</v>
      </c>
      <c r="G85" s="57" t="s">
        <v>156</v>
      </c>
    </row>
    <row r="86" spans="1:7" x14ac:dyDescent="0.3">
      <c r="A86" s="49">
        <v>85</v>
      </c>
      <c r="B86" s="50">
        <f ca="1">$B86/(100%+$C86)</f>
        <v>35395.555555555555</v>
      </c>
      <c r="C86" s="51" t="s">
        <v>212</v>
      </c>
      <c r="E86" s="49">
        <v>85</v>
      </c>
      <c r="F86" s="56">
        <v>2678.632478632479</v>
      </c>
      <c r="G86" s="57" t="s">
        <v>40</v>
      </c>
    </row>
    <row r="87" spans="1:7" x14ac:dyDescent="0.3">
      <c r="A87" s="49">
        <v>86</v>
      </c>
      <c r="B87" s="50">
        <f ca="1">$B87/(100%+$C87)</f>
        <v>34828.42105263158</v>
      </c>
      <c r="C87" s="51" t="s">
        <v>194</v>
      </c>
      <c r="E87" s="49">
        <v>86</v>
      </c>
      <c r="F87" s="56">
        <v>2608.5251491901108</v>
      </c>
      <c r="G87" s="57" t="s">
        <v>182</v>
      </c>
    </row>
    <row r="88" spans="1:7" x14ac:dyDescent="0.3">
      <c r="A88" s="49">
        <v>87</v>
      </c>
      <c r="B88" s="50">
        <f ca="1">$B88/(100%+$C88)</f>
        <v>34336.792452830188</v>
      </c>
      <c r="C88" s="51" t="s">
        <v>192</v>
      </c>
      <c r="E88" s="49">
        <v>87</v>
      </c>
      <c r="F88" s="56">
        <v>2582.3262839879153</v>
      </c>
      <c r="G88" s="57" t="s">
        <v>374</v>
      </c>
    </row>
    <row r="89" spans="1:7" x14ac:dyDescent="0.3">
      <c r="A89" s="49">
        <v>88</v>
      </c>
      <c r="B89" s="50">
        <f ca="1">$B89/(100%+$C89)</f>
        <v>33686.694915254244</v>
      </c>
      <c r="C89" s="51" t="s">
        <v>178</v>
      </c>
      <c r="E89" s="49">
        <v>88</v>
      </c>
      <c r="F89" s="56">
        <v>2539.0830945558737</v>
      </c>
      <c r="G89" s="57" t="s">
        <v>481</v>
      </c>
    </row>
    <row r="90" spans="1:7" x14ac:dyDescent="0.3">
      <c r="A90" s="49">
        <v>89</v>
      </c>
      <c r="B90" s="50">
        <f ca="1">$B90/(100%+$C90)</f>
        <v>33536.812674743713</v>
      </c>
      <c r="C90" s="51" t="s">
        <v>198</v>
      </c>
      <c r="E90" s="49">
        <v>89</v>
      </c>
      <c r="F90" s="56">
        <v>2525.841631104789</v>
      </c>
      <c r="G90" s="57" t="s">
        <v>122</v>
      </c>
    </row>
    <row r="91" spans="1:7" x14ac:dyDescent="0.3">
      <c r="A91" s="49">
        <v>90</v>
      </c>
      <c r="B91" s="50">
        <f ca="1">$B91/(100%+$C91)</f>
        <v>33504.436860068257</v>
      </c>
      <c r="C91" s="51" t="s">
        <v>180</v>
      </c>
      <c r="E91" s="49">
        <v>90</v>
      </c>
      <c r="F91" s="56">
        <v>2513.2743362831857</v>
      </c>
      <c r="G91" s="57" t="s">
        <v>949</v>
      </c>
    </row>
    <row r="92" spans="1:7" x14ac:dyDescent="0.3">
      <c r="A92" s="49">
        <v>91</v>
      </c>
      <c r="B92" s="50">
        <f ca="1">$B92/(100%+$C92)</f>
        <v>32842.82608695652</v>
      </c>
      <c r="C92" s="51" t="s">
        <v>226</v>
      </c>
      <c r="E92" s="49">
        <v>91</v>
      </c>
      <c r="F92" s="56">
        <v>2491.4473684210525</v>
      </c>
      <c r="G92" s="57" t="s">
        <v>332</v>
      </c>
    </row>
    <row r="93" spans="1:7" x14ac:dyDescent="0.3">
      <c r="A93" s="49">
        <v>92</v>
      </c>
      <c r="B93" s="50">
        <f ca="1">$B93/(100%+$C93)</f>
        <v>32571.068124474346</v>
      </c>
      <c r="C93" s="51" t="s">
        <v>184</v>
      </c>
      <c r="E93" s="49">
        <v>92</v>
      </c>
      <c r="F93" s="56">
        <v>2466.5314401622718</v>
      </c>
      <c r="G93" s="57" t="s">
        <v>286</v>
      </c>
    </row>
    <row r="94" spans="1:7" x14ac:dyDescent="0.3">
      <c r="A94" s="49">
        <v>93</v>
      </c>
      <c r="B94" s="50">
        <f ca="1">$B94/(100%+$C94)</f>
        <v>32042.450980392157</v>
      </c>
      <c r="C94" s="51" t="s">
        <v>206</v>
      </c>
      <c r="E94" s="49">
        <v>93</v>
      </c>
      <c r="F94" s="56">
        <v>2463.1887636981014</v>
      </c>
      <c r="G94" s="57" t="s">
        <v>56</v>
      </c>
    </row>
    <row r="95" spans="1:7" x14ac:dyDescent="0.3">
      <c r="A95" s="49">
        <v>94</v>
      </c>
      <c r="B95" s="50">
        <f ca="1">$B95/(100%+$C95)</f>
        <v>31657.004830917878</v>
      </c>
      <c r="C95" s="51" t="s">
        <v>202</v>
      </c>
      <c r="E95" s="49">
        <v>94</v>
      </c>
      <c r="F95" s="56">
        <v>2449.7816593886459</v>
      </c>
      <c r="G95" s="57" t="s">
        <v>124</v>
      </c>
    </row>
    <row r="96" spans="1:7" x14ac:dyDescent="0.3">
      <c r="A96" s="49">
        <v>95</v>
      </c>
      <c r="B96" s="50">
        <f ca="1">$B96/(100%+$C96)</f>
        <v>30960.650128314799</v>
      </c>
      <c r="C96" s="51" t="s">
        <v>196</v>
      </c>
      <c r="E96" s="49">
        <v>95</v>
      </c>
      <c r="F96" s="56">
        <v>2442.6666666666665</v>
      </c>
      <c r="G96" s="57" t="s">
        <v>461</v>
      </c>
    </row>
    <row r="97" spans="1:7" x14ac:dyDescent="0.3">
      <c r="A97" s="49">
        <v>96</v>
      </c>
      <c r="B97" s="50">
        <f ca="1">$B97/(100%+$C97)</f>
        <v>30017.033492822968</v>
      </c>
      <c r="C97" s="51" t="s">
        <v>214</v>
      </c>
      <c r="E97" s="49">
        <v>96</v>
      </c>
      <c r="F97" s="56">
        <v>2430.6451612903224</v>
      </c>
      <c r="G97" s="57" t="s">
        <v>344</v>
      </c>
    </row>
    <row r="98" spans="1:7" x14ac:dyDescent="0.3">
      <c r="A98" s="49">
        <v>97</v>
      </c>
      <c r="B98" s="50">
        <f ca="1">$B98/(100%+$C98)</f>
        <v>30006.487488415201</v>
      </c>
      <c r="C98" s="51" t="s">
        <v>208</v>
      </c>
      <c r="E98" s="49">
        <v>97</v>
      </c>
      <c r="F98" s="56">
        <v>2422.727272727273</v>
      </c>
      <c r="G98" s="57" t="s">
        <v>214</v>
      </c>
    </row>
    <row r="99" spans="1:7" x14ac:dyDescent="0.3">
      <c r="A99" s="49">
        <v>98</v>
      </c>
      <c r="B99" s="50">
        <f ca="1">$B99/(100%+$C99)</f>
        <v>29743.391719745221</v>
      </c>
      <c r="C99" s="51" t="s">
        <v>186</v>
      </c>
      <c r="E99" s="49">
        <v>98</v>
      </c>
      <c r="F99" s="56">
        <v>2394.2307692307695</v>
      </c>
      <c r="G99" s="57" t="s">
        <v>503</v>
      </c>
    </row>
    <row r="100" spans="1:7" x14ac:dyDescent="0.3">
      <c r="A100" s="49">
        <v>99</v>
      </c>
      <c r="B100" s="50">
        <f ca="1">$B100/(100%+$C100)</f>
        <v>29417.145899893501</v>
      </c>
      <c r="C100" s="51" t="s">
        <v>236</v>
      </c>
      <c r="E100" s="49">
        <v>99</v>
      </c>
      <c r="F100" s="56">
        <v>2394.1493456505004</v>
      </c>
      <c r="G100" s="57" t="s">
        <v>164</v>
      </c>
    </row>
    <row r="101" spans="1:7" x14ac:dyDescent="0.3">
      <c r="A101" s="49">
        <v>100</v>
      </c>
      <c r="B101" s="50">
        <f ca="1">$B101/(100%+$C101)</f>
        <v>29329.305135951661</v>
      </c>
      <c r="C101" s="51" t="s">
        <v>234</v>
      </c>
      <c r="E101" s="49">
        <v>100</v>
      </c>
      <c r="F101" s="56">
        <v>2353.6912751677851</v>
      </c>
      <c r="G101" s="57" t="s">
        <v>589</v>
      </c>
    </row>
    <row r="102" spans="1:7" x14ac:dyDescent="0.3">
      <c r="A102" s="49">
        <v>101</v>
      </c>
      <c r="B102" s="50">
        <f ca="1">$B102/(100%+$C102)</f>
        <v>29250.760608486784</v>
      </c>
      <c r="C102" s="51" t="s">
        <v>190</v>
      </c>
      <c r="E102" s="49">
        <v>101</v>
      </c>
      <c r="F102" s="56">
        <v>2340.7494145199062</v>
      </c>
      <c r="G102" s="57" t="s">
        <v>443</v>
      </c>
    </row>
    <row r="103" spans="1:7" x14ac:dyDescent="0.3">
      <c r="A103" s="49">
        <v>102</v>
      </c>
      <c r="B103" s="50">
        <f ca="1">$B103/(100%+$C103)</f>
        <v>28895.038167938928</v>
      </c>
      <c r="C103" s="51" t="s">
        <v>224</v>
      </c>
      <c r="E103" s="49">
        <v>102</v>
      </c>
      <c r="F103" s="56">
        <v>2311.6591928251119</v>
      </c>
      <c r="G103" s="57" t="s">
        <v>449</v>
      </c>
    </row>
    <row r="104" spans="1:7" x14ac:dyDescent="0.3">
      <c r="A104" s="49">
        <v>103</v>
      </c>
      <c r="B104" s="50">
        <f ca="1">$B104/(100%+$C104)</f>
        <v>28860.617399438728</v>
      </c>
      <c r="C104" s="51" t="s">
        <v>216</v>
      </c>
      <c r="E104" s="49">
        <v>103</v>
      </c>
      <c r="F104" s="56">
        <v>2291.8190567853703</v>
      </c>
      <c r="G104" s="57" t="s">
        <v>194</v>
      </c>
    </row>
    <row r="105" spans="1:7" x14ac:dyDescent="0.3">
      <c r="A105" s="49">
        <v>104</v>
      </c>
      <c r="B105" s="50">
        <f ca="1">$B105/(100%+$C105)</f>
        <v>28734.23860329777</v>
      </c>
      <c r="C105" s="51" t="s">
        <v>232</v>
      </c>
      <c r="E105" s="49">
        <v>104</v>
      </c>
      <c r="F105" s="56">
        <v>2277.8675282714057</v>
      </c>
      <c r="G105" s="57" t="s">
        <v>354</v>
      </c>
    </row>
    <row r="106" spans="1:7" x14ac:dyDescent="0.3">
      <c r="A106" s="49">
        <v>105</v>
      </c>
      <c r="B106" s="50">
        <f ca="1">$B106/(100%+$C106)</f>
        <v>28491.096532333646</v>
      </c>
      <c r="C106" s="51" t="s">
        <v>220</v>
      </c>
      <c r="E106" s="49">
        <v>105</v>
      </c>
      <c r="F106" s="56">
        <v>2272.7272727272725</v>
      </c>
      <c r="G106" s="57" t="s">
        <v>619</v>
      </c>
    </row>
    <row r="107" spans="1:7" x14ac:dyDescent="0.3">
      <c r="A107" s="49">
        <v>106</v>
      </c>
      <c r="B107" s="50">
        <f ca="1">$B107/(100%+$C107)</f>
        <v>28211.024978466838</v>
      </c>
      <c r="C107" s="51" t="s">
        <v>204</v>
      </c>
      <c r="E107" s="49">
        <v>106</v>
      </c>
      <c r="F107" s="56">
        <v>2236.6412213740459</v>
      </c>
      <c r="G107" s="57" t="s">
        <v>142</v>
      </c>
    </row>
    <row r="108" spans="1:7" x14ac:dyDescent="0.3">
      <c r="A108" s="49">
        <v>107</v>
      </c>
      <c r="B108" s="50">
        <f ca="1">$B108/(100%+$C108)</f>
        <v>27399.641577060931</v>
      </c>
      <c r="C108" s="51" t="s">
        <v>218</v>
      </c>
      <c r="E108" s="49">
        <v>107</v>
      </c>
      <c r="F108" s="56">
        <v>2225.7575757575755</v>
      </c>
      <c r="G108" s="57" t="s">
        <v>260</v>
      </c>
    </row>
    <row r="109" spans="1:7" x14ac:dyDescent="0.3">
      <c r="A109" s="49">
        <v>108</v>
      </c>
      <c r="B109" s="50">
        <f ca="1">$B109/(100%+$C109)</f>
        <v>26828.020134228191</v>
      </c>
      <c r="C109" s="51" t="s">
        <v>210</v>
      </c>
      <c r="E109" s="49">
        <v>108</v>
      </c>
      <c r="F109" s="56">
        <v>2215.9157401989469</v>
      </c>
      <c r="G109" s="57" t="s">
        <v>146</v>
      </c>
    </row>
    <row r="110" spans="1:7" x14ac:dyDescent="0.3">
      <c r="A110" s="49">
        <v>109</v>
      </c>
      <c r="B110" s="50">
        <f ca="1">$B110/(100%+$C110)</f>
        <v>26808.310749774166</v>
      </c>
      <c r="C110" s="51" t="s">
        <v>230</v>
      </c>
      <c r="E110" s="49">
        <v>109</v>
      </c>
      <c r="F110" s="56">
        <v>2206.4775295003765</v>
      </c>
      <c r="G110" s="57" t="s">
        <v>84</v>
      </c>
    </row>
    <row r="111" spans="1:7" x14ac:dyDescent="0.3">
      <c r="A111" s="49">
        <v>110</v>
      </c>
      <c r="B111" s="50">
        <f ca="1">$B111/(100%+$C111)</f>
        <v>26232.767232767237</v>
      </c>
      <c r="C111" s="51" t="s">
        <v>242</v>
      </c>
      <c r="E111" s="49">
        <v>110</v>
      </c>
      <c r="F111" s="56">
        <v>2193</v>
      </c>
      <c r="G111" s="57" t="s">
        <v>779</v>
      </c>
    </row>
    <row r="112" spans="1:7" x14ac:dyDescent="0.3">
      <c r="A112" s="49">
        <v>111</v>
      </c>
      <c r="B112" s="50">
        <f ca="1">$B112/(100%+$C112)</f>
        <v>26216.320246343341</v>
      </c>
      <c r="C112" s="51" t="s">
        <v>200</v>
      </c>
      <c r="E112" s="49">
        <v>111</v>
      </c>
      <c r="F112" s="56">
        <v>2183.0985915492975</v>
      </c>
      <c r="G112" s="57" t="s">
        <v>707</v>
      </c>
    </row>
    <row r="113" spans="1:7" x14ac:dyDescent="0.3">
      <c r="A113" s="49">
        <v>112</v>
      </c>
      <c r="B113" s="50">
        <f ca="1">$B113/(100%+$C113)</f>
        <v>26093.16037735849</v>
      </c>
      <c r="C113" s="51" t="s">
        <v>290</v>
      </c>
      <c r="E113" s="49">
        <v>112</v>
      </c>
      <c r="F113" s="56">
        <v>2176.7169179229481</v>
      </c>
      <c r="G113" s="57" t="s">
        <v>505</v>
      </c>
    </row>
    <row r="114" spans="1:7" x14ac:dyDescent="0.3">
      <c r="A114" s="49">
        <v>113</v>
      </c>
      <c r="B114" s="50">
        <f ca="1">$B114/(100%+$C114)</f>
        <v>25886.22754491018</v>
      </c>
      <c r="C114" s="51" t="s">
        <v>244</v>
      </c>
      <c r="E114" s="49">
        <v>113</v>
      </c>
      <c r="F114" s="56">
        <v>2158.9790337283503</v>
      </c>
      <c r="G114" s="57" t="s">
        <v>186</v>
      </c>
    </row>
    <row r="115" spans="1:7" x14ac:dyDescent="0.3">
      <c r="A115" s="49">
        <v>114</v>
      </c>
      <c r="B115" s="50">
        <f ca="1">$B115/(100%+$C115)</f>
        <v>25810.46312178388</v>
      </c>
      <c r="C115" s="51" t="s">
        <v>228</v>
      </c>
      <c r="E115" s="49">
        <v>114</v>
      </c>
      <c r="F115" s="56">
        <v>2144.9893390191901</v>
      </c>
      <c r="G115" s="57" t="s">
        <v>278</v>
      </c>
    </row>
    <row r="116" spans="1:7" x14ac:dyDescent="0.3">
      <c r="A116" s="49">
        <v>115</v>
      </c>
      <c r="B116" s="50">
        <f ca="1">$B116/(100%+$C116)</f>
        <v>25358.950328022493</v>
      </c>
      <c r="C116" s="51" t="s">
        <v>240</v>
      </c>
      <c r="E116" s="49">
        <v>115</v>
      </c>
      <c r="F116" s="56">
        <v>2131.131131131131</v>
      </c>
      <c r="G116" s="57" t="s">
        <v>168</v>
      </c>
    </row>
    <row r="117" spans="1:7" x14ac:dyDescent="0.3">
      <c r="A117" s="49">
        <v>116</v>
      </c>
      <c r="B117" s="50">
        <f ca="1">$B117/(100%+$C117)</f>
        <v>24844.594594594593</v>
      </c>
      <c r="C117" s="51" t="s">
        <v>248</v>
      </c>
      <c r="E117" s="49">
        <v>116</v>
      </c>
      <c r="F117" s="56">
        <v>2099.5405819295556</v>
      </c>
      <c r="G117" s="57" t="s">
        <v>517</v>
      </c>
    </row>
    <row r="118" spans="1:7" x14ac:dyDescent="0.3">
      <c r="A118" s="49">
        <v>117</v>
      </c>
      <c r="B118" s="50">
        <f ca="1">$B118/(100%+$C118)</f>
        <v>24150.849150849153</v>
      </c>
      <c r="C118" s="51" t="s">
        <v>262</v>
      </c>
      <c r="E118" s="49">
        <v>117</v>
      </c>
      <c r="F118" s="56">
        <v>2097.3368841544607</v>
      </c>
      <c r="G118" s="57" t="s">
        <v>475</v>
      </c>
    </row>
    <row r="119" spans="1:7" x14ac:dyDescent="0.3">
      <c r="A119" s="49">
        <v>118</v>
      </c>
      <c r="B119" s="50">
        <f ca="1">$B119/(100%+$C119)</f>
        <v>23999.068901303537</v>
      </c>
      <c r="C119" s="51" t="s">
        <v>246</v>
      </c>
      <c r="E119" s="49">
        <v>118</v>
      </c>
      <c r="F119" s="56">
        <v>2079.847908745247</v>
      </c>
      <c r="G119" s="57" t="s">
        <v>386</v>
      </c>
    </row>
    <row r="120" spans="1:7" x14ac:dyDescent="0.3">
      <c r="A120" s="49">
        <v>119</v>
      </c>
      <c r="B120" s="50">
        <f ca="1">$B120/(100%+$C120)</f>
        <v>23466.117216117214</v>
      </c>
      <c r="C120" s="51" t="s">
        <v>250</v>
      </c>
      <c r="E120" s="49">
        <v>119</v>
      </c>
      <c r="F120" s="56">
        <v>2056.2347188264057</v>
      </c>
      <c r="G120" s="57" t="s">
        <v>224</v>
      </c>
    </row>
    <row r="121" spans="1:7" x14ac:dyDescent="0.3">
      <c r="A121" s="49">
        <v>120</v>
      </c>
      <c r="B121" s="50">
        <f ca="1">$B121/(100%+$C121)</f>
        <v>23306</v>
      </c>
      <c r="C121" s="51" t="s">
        <v>278</v>
      </c>
      <c r="E121" s="49">
        <v>120</v>
      </c>
      <c r="F121" s="56">
        <v>2024.3562978427278</v>
      </c>
      <c r="G121" s="57" t="s">
        <v>240</v>
      </c>
    </row>
    <row r="122" spans="1:7" x14ac:dyDescent="0.3">
      <c r="A122" s="49">
        <v>121</v>
      </c>
      <c r="B122" s="50">
        <f ca="1">$B122/(100%+$C122)</f>
        <v>23188.461538461539</v>
      </c>
      <c r="C122" s="51" t="s">
        <v>264</v>
      </c>
      <c r="E122" s="49">
        <v>121</v>
      </c>
      <c r="F122" s="56">
        <v>2023.6087689713322</v>
      </c>
      <c r="G122" s="57" t="s">
        <v>416</v>
      </c>
    </row>
    <row r="123" spans="1:7" x14ac:dyDescent="0.3">
      <c r="A123" s="49">
        <v>122</v>
      </c>
      <c r="B123" s="50">
        <f ca="1">$B123/(100%+$C123)</f>
        <v>23034.313725490196</v>
      </c>
      <c r="C123" s="51" t="s">
        <v>274</v>
      </c>
      <c r="E123" s="49">
        <v>122</v>
      </c>
      <c r="F123" s="56">
        <v>2015.6054931335832</v>
      </c>
      <c r="G123" s="57" t="s">
        <v>228</v>
      </c>
    </row>
    <row r="124" spans="1:7" x14ac:dyDescent="0.3">
      <c r="A124" s="49">
        <v>123</v>
      </c>
      <c r="B124" s="50">
        <f ca="1">$B124/(100%+$C124)</f>
        <v>22886.438809261301</v>
      </c>
      <c r="C124" s="51" t="s">
        <v>314</v>
      </c>
      <c r="E124" s="49">
        <v>123</v>
      </c>
      <c r="F124" s="56">
        <v>2002.3809523809523</v>
      </c>
      <c r="G124" s="57" t="s">
        <v>132</v>
      </c>
    </row>
    <row r="125" spans="1:7" x14ac:dyDescent="0.3">
      <c r="A125" s="49">
        <v>124</v>
      </c>
      <c r="B125" s="50">
        <f ca="1">$B125/(100%+$C125)</f>
        <v>22880.889423076926</v>
      </c>
      <c r="C125" s="51" t="s">
        <v>342</v>
      </c>
      <c r="E125" s="49">
        <v>124</v>
      </c>
      <c r="F125" s="56">
        <v>1981.8780889621087</v>
      </c>
      <c r="G125" s="57" t="s">
        <v>208</v>
      </c>
    </row>
    <row r="126" spans="1:7" x14ac:dyDescent="0.3">
      <c r="A126" s="49">
        <v>125</v>
      </c>
      <c r="B126" s="50">
        <f ca="1">$B126/(100%+$C126)</f>
        <v>22863.780260707634</v>
      </c>
      <c r="C126" s="51" t="s">
        <v>258</v>
      </c>
      <c r="E126" s="49">
        <v>125</v>
      </c>
      <c r="F126" s="56">
        <v>1978.7835926449789</v>
      </c>
      <c r="G126" s="57" t="s">
        <v>270</v>
      </c>
    </row>
    <row r="127" spans="1:7" x14ac:dyDescent="0.3">
      <c r="A127" s="49">
        <v>126</v>
      </c>
      <c r="B127" s="50">
        <f ca="1">$B127/(100%+$C127)</f>
        <v>22855.630413859482</v>
      </c>
      <c r="C127" s="51" t="s">
        <v>270</v>
      </c>
      <c r="E127" s="49">
        <v>126</v>
      </c>
      <c r="F127" s="56">
        <v>1961.3445378151262</v>
      </c>
      <c r="G127" s="57" t="s">
        <v>543</v>
      </c>
    </row>
    <row r="128" spans="1:7" x14ac:dyDescent="0.3">
      <c r="A128" s="49">
        <v>127</v>
      </c>
      <c r="B128" s="50">
        <f ca="1">$B128/(100%+$C128)</f>
        <v>22828.664495114008</v>
      </c>
      <c r="C128" s="51" t="s">
        <v>310</v>
      </c>
      <c r="E128" s="49">
        <v>127</v>
      </c>
      <c r="F128" s="56">
        <v>1948.3805668016194</v>
      </c>
      <c r="G128" s="57" t="s">
        <v>437</v>
      </c>
    </row>
    <row r="129" spans="1:7" x14ac:dyDescent="0.3">
      <c r="A129" s="49">
        <v>128</v>
      </c>
      <c r="B129" s="50">
        <f ca="1">$B129/(100%+$C129)</f>
        <v>22390.85144927536</v>
      </c>
      <c r="C129" s="51" t="s">
        <v>254</v>
      </c>
      <c r="E129" s="49">
        <v>128</v>
      </c>
      <c r="F129" s="56">
        <v>1947.4062250598561</v>
      </c>
      <c r="G129" s="57" t="s">
        <v>1003</v>
      </c>
    </row>
    <row r="130" spans="1:7" x14ac:dyDescent="0.3">
      <c r="A130" s="49">
        <v>129</v>
      </c>
      <c r="B130" s="50">
        <f ca="1">$B130/(100%+$C130)</f>
        <v>22286.274509803919</v>
      </c>
      <c r="C130" s="51" t="s">
        <v>286</v>
      </c>
      <c r="E130" s="49">
        <v>129</v>
      </c>
      <c r="F130" s="56">
        <v>1934.8127600554785</v>
      </c>
      <c r="G130" s="57" t="s">
        <v>358</v>
      </c>
    </row>
    <row r="131" spans="1:7" x14ac:dyDescent="0.3">
      <c r="A131" s="49">
        <v>130</v>
      </c>
      <c r="B131" s="50">
        <f ca="1">$B131/(100%+$C131)</f>
        <v>22244.93177387914</v>
      </c>
      <c r="C131" s="51" t="s">
        <v>282</v>
      </c>
      <c r="E131" s="49">
        <v>130</v>
      </c>
      <c r="F131" s="56">
        <v>1918.4782608695652</v>
      </c>
      <c r="G131" s="57" t="s">
        <v>148</v>
      </c>
    </row>
    <row r="132" spans="1:7" x14ac:dyDescent="0.3">
      <c r="A132" s="49">
        <v>131</v>
      </c>
      <c r="B132" s="50">
        <f ca="1">$B132/(100%+$C132)</f>
        <v>21783.733974358973</v>
      </c>
      <c r="C132" s="51" t="s">
        <v>238</v>
      </c>
      <c r="E132" s="49">
        <v>131</v>
      </c>
      <c r="F132" s="56">
        <v>1912.3260437375745</v>
      </c>
      <c r="G132" s="57" t="s">
        <v>396</v>
      </c>
    </row>
    <row r="133" spans="1:7" x14ac:dyDescent="0.3">
      <c r="A133" s="49">
        <v>132</v>
      </c>
      <c r="B133" s="50">
        <f ca="1">$B133/(100%+$C133)</f>
        <v>21739.977090492554</v>
      </c>
      <c r="C133" s="51" t="s">
        <v>344</v>
      </c>
      <c r="E133" s="49">
        <v>132</v>
      </c>
      <c r="F133" s="56">
        <v>1906.8056407112201</v>
      </c>
      <c r="G133" s="57" t="s">
        <v>52</v>
      </c>
    </row>
    <row r="134" spans="1:7" x14ac:dyDescent="0.3">
      <c r="A134" s="49">
        <v>133</v>
      </c>
      <c r="B134" s="50">
        <f ca="1">$B134/(100%+$C134)</f>
        <v>21671.314741035858</v>
      </c>
      <c r="C134" s="51" t="s">
        <v>298</v>
      </c>
      <c r="E134" s="49">
        <v>133</v>
      </c>
      <c r="F134" s="56">
        <v>1874.5910577971647</v>
      </c>
      <c r="G134" s="57" t="s">
        <v>507</v>
      </c>
    </row>
    <row r="135" spans="1:7" x14ac:dyDescent="0.3">
      <c r="A135" s="49">
        <v>134</v>
      </c>
      <c r="B135" s="50">
        <f ca="1">$B135/(100%+$C135)</f>
        <v>21542.052313883298</v>
      </c>
      <c r="C135" s="51" t="s">
        <v>302</v>
      </c>
      <c r="E135" s="49">
        <v>134</v>
      </c>
      <c r="F135" s="56">
        <v>1868.3651804670915</v>
      </c>
      <c r="G135" s="57" t="s">
        <v>154</v>
      </c>
    </row>
    <row r="136" spans="1:7" x14ac:dyDescent="0.3">
      <c r="A136" s="49">
        <v>135</v>
      </c>
      <c r="B136" s="50">
        <f ca="1">$B136/(100%+$C136)</f>
        <v>21394.460093896712</v>
      </c>
      <c r="C136" s="51" t="s">
        <v>284</v>
      </c>
      <c r="E136" s="49">
        <v>135</v>
      </c>
      <c r="F136" s="56">
        <v>1821.3740458015266</v>
      </c>
      <c r="G136" s="57" t="s">
        <v>513</v>
      </c>
    </row>
    <row r="137" spans="1:7" x14ac:dyDescent="0.3">
      <c r="A137" s="49">
        <v>136</v>
      </c>
      <c r="B137" s="50">
        <f ca="1">$B137/(100%+$C137)</f>
        <v>21249.494949494951</v>
      </c>
      <c r="C137" s="51" t="s">
        <v>308</v>
      </c>
      <c r="E137" s="49">
        <v>136</v>
      </c>
      <c r="F137" s="56">
        <v>1817.0391061452515</v>
      </c>
      <c r="G137" s="57" t="s">
        <v>352</v>
      </c>
    </row>
    <row r="138" spans="1:7" x14ac:dyDescent="0.3">
      <c r="A138" s="49">
        <v>137</v>
      </c>
      <c r="B138" s="50">
        <f ca="1">$B138/(100%+$C138)</f>
        <v>21239.069767441862</v>
      </c>
      <c r="C138" s="51" t="s">
        <v>280</v>
      </c>
      <c r="E138" s="49">
        <v>137</v>
      </c>
      <c r="F138" s="56">
        <v>1814.3540669856452</v>
      </c>
      <c r="G138" s="57" t="s">
        <v>785</v>
      </c>
    </row>
    <row r="139" spans="1:7" x14ac:dyDescent="0.3">
      <c r="A139" s="49">
        <v>138</v>
      </c>
      <c r="B139" s="50">
        <f ca="1">$B139/(100%+$C139)</f>
        <v>21160.886319845857</v>
      </c>
      <c r="C139" s="51" t="s">
        <v>296</v>
      </c>
      <c r="E139" s="49">
        <v>138</v>
      </c>
      <c r="F139" s="56">
        <v>1795.1219512195125</v>
      </c>
      <c r="G139" s="57" t="s">
        <v>609</v>
      </c>
    </row>
    <row r="140" spans="1:7" x14ac:dyDescent="0.3">
      <c r="A140" s="49">
        <v>139</v>
      </c>
      <c r="B140" s="50">
        <f ca="1">$B140/(100%+$C140)</f>
        <v>21044.21052631579</v>
      </c>
      <c r="C140" s="51" t="s">
        <v>294</v>
      </c>
      <c r="E140" s="49">
        <v>139</v>
      </c>
      <c r="F140" s="56">
        <v>1794.9389179755674</v>
      </c>
      <c r="G140" s="57" t="s">
        <v>420</v>
      </c>
    </row>
    <row r="141" spans="1:7" x14ac:dyDescent="0.3">
      <c r="A141" s="49">
        <v>140</v>
      </c>
      <c r="B141" s="50">
        <f ca="1">$B141/(100%+$C141)</f>
        <v>20926.116838487975</v>
      </c>
      <c r="C141" s="51" t="s">
        <v>260</v>
      </c>
      <c r="E141" s="49">
        <v>140</v>
      </c>
      <c r="F141" s="56">
        <v>1773.6070381231671</v>
      </c>
      <c r="G141" s="57" t="s">
        <v>172</v>
      </c>
    </row>
    <row r="142" spans="1:7" x14ac:dyDescent="0.3">
      <c r="A142" s="49">
        <v>141</v>
      </c>
      <c r="B142" s="50">
        <f ca="1">$B142/(100%+$C142)</f>
        <v>20774.401473296501</v>
      </c>
      <c r="C142" s="51" t="s">
        <v>288</v>
      </c>
      <c r="E142" s="49">
        <v>141</v>
      </c>
      <c r="F142" s="56">
        <v>1771.0862619808308</v>
      </c>
      <c r="G142" s="57" t="s">
        <v>366</v>
      </c>
    </row>
    <row r="143" spans="1:7" x14ac:dyDescent="0.3">
      <c r="A143" s="49">
        <v>142</v>
      </c>
      <c r="B143" s="50">
        <f ca="1">$B143/(100%+$C143)</f>
        <v>20622.747747747748</v>
      </c>
      <c r="C143" s="51" t="s">
        <v>356</v>
      </c>
      <c r="E143" s="49">
        <v>142</v>
      </c>
      <c r="F143" s="56">
        <v>1733.4759358288768</v>
      </c>
      <c r="G143" s="57" t="s">
        <v>489</v>
      </c>
    </row>
    <row r="144" spans="1:7" x14ac:dyDescent="0.3">
      <c r="A144" s="49">
        <v>143</v>
      </c>
      <c r="B144" s="50">
        <f ca="1">$B144/(100%+$C144)</f>
        <v>20614.261168384881</v>
      </c>
      <c r="C144" s="51" t="s">
        <v>266</v>
      </c>
      <c r="E144" s="49">
        <v>143</v>
      </c>
      <c r="F144" s="56">
        <v>1714.2241379310346</v>
      </c>
      <c r="G144" s="57" t="s">
        <v>282</v>
      </c>
    </row>
    <row r="145" spans="1:7" x14ac:dyDescent="0.3">
      <c r="A145" s="49">
        <v>144</v>
      </c>
      <c r="B145" s="50">
        <f ca="1">$B145/(100%+$C145)</f>
        <v>20472.894482091</v>
      </c>
      <c r="C145" s="51" t="s">
        <v>306</v>
      </c>
      <c r="E145" s="49">
        <v>144</v>
      </c>
      <c r="F145" s="56">
        <v>1698.0741797432236</v>
      </c>
      <c r="G145" s="57" t="s">
        <v>585</v>
      </c>
    </row>
    <row r="146" spans="1:7" x14ac:dyDescent="0.3">
      <c r="A146" s="49">
        <v>145</v>
      </c>
      <c r="B146" s="50">
        <f ca="1">$B146/(100%+$C146)</f>
        <v>20421.821305841924</v>
      </c>
      <c r="C146" s="51" t="s">
        <v>268</v>
      </c>
      <c r="E146" s="49">
        <v>145</v>
      </c>
      <c r="F146" s="56">
        <v>1694.9002217294901</v>
      </c>
      <c r="G146" s="57" t="s">
        <v>945</v>
      </c>
    </row>
    <row r="147" spans="1:7" x14ac:dyDescent="0.3">
      <c r="A147" s="49">
        <v>146</v>
      </c>
      <c r="B147" s="50">
        <f ca="1">$B147/(100%+$C147)</f>
        <v>20328.428093645485</v>
      </c>
      <c r="C147" s="51" t="s">
        <v>222</v>
      </c>
      <c r="E147" s="49">
        <v>146</v>
      </c>
      <c r="F147" s="56">
        <v>1694.4408109875737</v>
      </c>
      <c r="G147" s="57" t="s">
        <v>689</v>
      </c>
    </row>
    <row r="148" spans="1:7" x14ac:dyDescent="0.3">
      <c r="A148" s="49">
        <v>147</v>
      </c>
      <c r="B148" s="50">
        <f ca="1">$B148/(100%+$C148)</f>
        <v>20248.222940226169</v>
      </c>
      <c r="C148" s="51" t="s">
        <v>252</v>
      </c>
      <c r="E148" s="49">
        <v>147</v>
      </c>
      <c r="F148" s="56">
        <v>1692.063492063492</v>
      </c>
      <c r="G148" s="57" t="s">
        <v>312</v>
      </c>
    </row>
    <row r="149" spans="1:7" x14ac:dyDescent="0.3">
      <c r="A149" s="49">
        <v>148</v>
      </c>
      <c r="B149" s="50">
        <f ca="1">$B149/(100%+$C149)</f>
        <v>19884.21052631579</v>
      </c>
      <c r="C149" s="51" t="s">
        <v>348</v>
      </c>
      <c r="E149" s="49">
        <v>148</v>
      </c>
      <c r="F149" s="56">
        <v>1687.2942725477287</v>
      </c>
      <c r="G149" s="57" t="s">
        <v>439</v>
      </c>
    </row>
    <row r="150" spans="1:7" x14ac:dyDescent="0.3">
      <c r="A150" s="49">
        <v>149</v>
      </c>
      <c r="B150" s="50">
        <f ca="1">$B150/(100%+$C150)</f>
        <v>19517.922606924643</v>
      </c>
      <c r="C150" s="51" t="s">
        <v>340</v>
      </c>
      <c r="E150" s="49">
        <v>149</v>
      </c>
      <c r="F150" s="56">
        <v>1675.6488549618318</v>
      </c>
      <c r="G150" s="57" t="s">
        <v>272</v>
      </c>
    </row>
    <row r="151" spans="1:7" x14ac:dyDescent="0.3">
      <c r="A151" s="49">
        <v>150</v>
      </c>
      <c r="B151" s="50">
        <f ca="1">$B151/(100%+$C151)</f>
        <v>19490.566037735851</v>
      </c>
      <c r="C151" s="51" t="s">
        <v>336</v>
      </c>
      <c r="E151" s="49">
        <v>150</v>
      </c>
      <c r="F151" s="56">
        <v>1657.0762052877137</v>
      </c>
      <c r="G151" s="57" t="s">
        <v>412</v>
      </c>
    </row>
    <row r="152" spans="1:7" x14ac:dyDescent="0.3">
      <c r="A152" s="49">
        <v>151</v>
      </c>
      <c r="B152" s="50">
        <f ca="1">$B152/(100%+$C152)</f>
        <v>19450.082781456957</v>
      </c>
      <c r="C152" s="51" t="s">
        <v>272</v>
      </c>
      <c r="E152" s="49">
        <v>151</v>
      </c>
      <c r="F152" s="56">
        <v>1654.8434442270059</v>
      </c>
      <c r="G152" s="57" t="s">
        <v>166</v>
      </c>
    </row>
    <row r="153" spans="1:7" x14ac:dyDescent="0.3">
      <c r="A153" s="49">
        <v>152</v>
      </c>
      <c r="B153" s="50">
        <f ca="1">$B153/(100%+$C153)</f>
        <v>19230.843840931135</v>
      </c>
      <c r="C153" s="51" t="s">
        <v>334</v>
      </c>
      <c r="E153" s="49">
        <v>152</v>
      </c>
      <c r="F153" s="56">
        <v>1651.6314779270633</v>
      </c>
      <c r="G153" s="57" t="s">
        <v>841</v>
      </c>
    </row>
    <row r="154" spans="1:7" x14ac:dyDescent="0.3">
      <c r="A154" s="49">
        <v>153</v>
      </c>
      <c r="B154" s="50">
        <f ca="1">$B154/(100%+$C154)</f>
        <v>19101.983002832862</v>
      </c>
      <c r="C154" s="51" t="s">
        <v>324</v>
      </c>
      <c r="E154" s="49">
        <v>153</v>
      </c>
      <c r="F154" s="56">
        <v>1646.0836136472849</v>
      </c>
      <c r="G154" s="57" t="s">
        <v>378</v>
      </c>
    </row>
    <row r="155" spans="1:7" x14ac:dyDescent="0.3">
      <c r="A155" s="49">
        <v>154</v>
      </c>
      <c r="B155" s="50">
        <f ca="1">$B155/(100%+$C155)</f>
        <v>19099.907493061979</v>
      </c>
      <c r="C155" s="51" t="s">
        <v>316</v>
      </c>
      <c r="E155" s="49">
        <v>154</v>
      </c>
      <c r="F155" s="56">
        <v>1594.7136563876652</v>
      </c>
      <c r="G155" s="57" t="s">
        <v>110</v>
      </c>
    </row>
    <row r="156" spans="1:7" x14ac:dyDescent="0.3">
      <c r="A156" s="49">
        <v>155</v>
      </c>
      <c r="B156" s="50">
        <f ca="1">$B156/(100%+$C156)</f>
        <v>19064.193270060397</v>
      </c>
      <c r="C156" s="51" t="s">
        <v>292</v>
      </c>
      <c r="E156" s="49">
        <v>155</v>
      </c>
      <c r="F156" s="56">
        <v>1591.783323189288</v>
      </c>
      <c r="G156" s="57" t="s">
        <v>210</v>
      </c>
    </row>
    <row r="157" spans="1:7" x14ac:dyDescent="0.3">
      <c r="A157" s="49">
        <v>156</v>
      </c>
      <c r="B157" s="50">
        <f ca="1">$B157/(100%+$C157)</f>
        <v>18479.112271540471</v>
      </c>
      <c r="C157" s="51" t="s">
        <v>457</v>
      </c>
      <c r="E157" s="49">
        <v>156</v>
      </c>
      <c r="F157" s="56">
        <v>1590.7473309608542</v>
      </c>
      <c r="G157" s="57" t="s">
        <v>422</v>
      </c>
    </row>
    <row r="158" spans="1:7" x14ac:dyDescent="0.3">
      <c r="A158" s="49">
        <v>157</v>
      </c>
      <c r="B158" s="50">
        <f ca="1">$B158/(100%+$C158)</f>
        <v>18351.736420302761</v>
      </c>
      <c r="C158" s="51" t="s">
        <v>318</v>
      </c>
      <c r="E158" s="49">
        <v>157</v>
      </c>
      <c r="F158" s="56">
        <v>1573.3041575492341</v>
      </c>
      <c r="G158" s="57" t="s">
        <v>657</v>
      </c>
    </row>
    <row r="159" spans="1:7" x14ac:dyDescent="0.3">
      <c r="A159" s="49">
        <v>158</v>
      </c>
      <c r="B159" s="50">
        <f ca="1">$B159/(100%+$C159)</f>
        <v>18334.562211981567</v>
      </c>
      <c r="C159" s="51" t="s">
        <v>332</v>
      </c>
      <c r="E159" s="49">
        <v>158</v>
      </c>
      <c r="F159" s="56">
        <v>1566.6666666666654</v>
      </c>
      <c r="G159" s="57" t="s">
        <v>665</v>
      </c>
    </row>
    <row r="160" spans="1:7" x14ac:dyDescent="0.3">
      <c r="A160" s="49">
        <v>159</v>
      </c>
      <c r="B160" s="50">
        <f ca="1">$B160/(100%+$C160)</f>
        <v>18266.798418972332</v>
      </c>
      <c r="C160" s="51" t="s">
        <v>354</v>
      </c>
      <c r="E160" s="49">
        <v>159</v>
      </c>
      <c r="F160" s="56">
        <v>1565.9186535764375</v>
      </c>
      <c r="G160" s="57" t="s">
        <v>599</v>
      </c>
    </row>
    <row r="161" spans="1:7" x14ac:dyDescent="0.3">
      <c r="A161" s="49">
        <v>160</v>
      </c>
      <c r="B161" s="50">
        <f ca="1">$B161/(100%+$C161)</f>
        <v>18207.317073170732</v>
      </c>
      <c r="C161" s="51" t="s">
        <v>326</v>
      </c>
      <c r="E161" s="49">
        <v>160</v>
      </c>
      <c r="F161" s="56">
        <v>1547.4860335195531</v>
      </c>
      <c r="G161" s="57" t="s">
        <v>248</v>
      </c>
    </row>
    <row r="162" spans="1:7" x14ac:dyDescent="0.3">
      <c r="A162" s="49">
        <v>161</v>
      </c>
      <c r="B162" s="50">
        <f ca="1">$B162/(100%+$C162)</f>
        <v>18027.95311091073</v>
      </c>
      <c r="C162" s="51" t="s">
        <v>330</v>
      </c>
      <c r="E162" s="49">
        <v>161</v>
      </c>
      <c r="F162" s="56">
        <v>1538.7221684414328</v>
      </c>
      <c r="G162" s="57" t="s">
        <v>250</v>
      </c>
    </row>
    <row r="163" spans="1:7" x14ac:dyDescent="0.3">
      <c r="A163" s="49">
        <v>162</v>
      </c>
      <c r="B163" s="50">
        <f ca="1">$B163/(100%+$C163)</f>
        <v>17652.861445783135</v>
      </c>
      <c r="C163" s="51" t="s">
        <v>276</v>
      </c>
      <c r="E163" s="49">
        <v>162</v>
      </c>
      <c r="F163" s="56">
        <v>1534.6790205162145</v>
      </c>
      <c r="G163" s="57" t="s">
        <v>817</v>
      </c>
    </row>
    <row r="164" spans="1:7" x14ac:dyDescent="0.3">
      <c r="A164" s="49">
        <v>163</v>
      </c>
      <c r="B164" s="50">
        <f ca="1">$B164/(100%+$C164)</f>
        <v>17652.836579170194</v>
      </c>
      <c r="C164" s="51" t="s">
        <v>312</v>
      </c>
      <c r="E164" s="49">
        <v>163</v>
      </c>
      <c r="F164" s="56">
        <v>1525.3863134657836</v>
      </c>
      <c r="G164" s="57" t="s">
        <v>529</v>
      </c>
    </row>
    <row r="165" spans="1:7" x14ac:dyDescent="0.3">
      <c r="A165" s="49">
        <v>164</v>
      </c>
      <c r="B165" s="50">
        <f ca="1">$B165/(100%+$C165)</f>
        <v>17191.161356628982</v>
      </c>
      <c r="C165" s="51" t="s">
        <v>380</v>
      </c>
      <c r="E165" s="49">
        <v>164</v>
      </c>
      <c r="F165" s="56">
        <v>1518.263266712612</v>
      </c>
      <c r="G165" s="57" t="s">
        <v>368</v>
      </c>
    </row>
    <row r="166" spans="1:7" x14ac:dyDescent="0.3">
      <c r="A166" s="49">
        <v>165</v>
      </c>
      <c r="B166" s="50">
        <f ca="1">$B166/(100%+$C166)</f>
        <v>17135.991820040901</v>
      </c>
      <c r="C166" s="51" t="s">
        <v>378</v>
      </c>
      <c r="E166" s="49">
        <v>165</v>
      </c>
      <c r="F166" s="56">
        <v>1509.0813093980992</v>
      </c>
      <c r="G166" s="57" t="s">
        <v>441</v>
      </c>
    </row>
    <row r="167" spans="1:7" x14ac:dyDescent="0.3">
      <c r="A167" s="49">
        <v>166</v>
      </c>
      <c r="B167" s="50">
        <f ca="1">$B167/(100%+$C167)</f>
        <v>17052.551020408162</v>
      </c>
      <c r="C167" s="51" t="s">
        <v>328</v>
      </c>
      <c r="E167" s="49">
        <v>166</v>
      </c>
      <c r="F167" s="56">
        <v>1503.9370078740158</v>
      </c>
      <c r="G167" s="57" t="s">
        <v>398</v>
      </c>
    </row>
    <row r="168" spans="1:7" x14ac:dyDescent="0.3">
      <c r="A168" s="49">
        <v>167</v>
      </c>
      <c r="B168" s="50">
        <f ca="1">$B168/(100%+$C168)</f>
        <v>17011.75</v>
      </c>
      <c r="C168" s="51" t="s">
        <v>322</v>
      </c>
      <c r="E168" s="49">
        <v>167</v>
      </c>
      <c r="F168" s="56">
        <v>1495.7983193277312</v>
      </c>
      <c r="G168" s="57" t="s">
        <v>951</v>
      </c>
    </row>
    <row r="169" spans="1:7" x14ac:dyDescent="0.3">
      <c r="A169" s="49">
        <v>168</v>
      </c>
      <c r="B169" s="50">
        <f ca="1">$B169/(100%+$C169)</f>
        <v>16764.89058039962</v>
      </c>
      <c r="C169" s="51" t="s">
        <v>364</v>
      </c>
      <c r="E169" s="49">
        <v>168</v>
      </c>
      <c r="F169" s="56">
        <v>1491.8625678119347</v>
      </c>
      <c r="G169" s="57" t="s">
        <v>432</v>
      </c>
    </row>
    <row r="170" spans="1:7" x14ac:dyDescent="0.3">
      <c r="A170" s="49">
        <v>169</v>
      </c>
      <c r="B170" s="50">
        <f ca="1">$B170/(100%+$C170)</f>
        <v>16699.908508691675</v>
      </c>
      <c r="C170" s="51" t="s">
        <v>358</v>
      </c>
      <c r="E170" s="49">
        <v>169</v>
      </c>
      <c r="F170" s="56">
        <v>1479.5486600846264</v>
      </c>
      <c r="G170" s="57" t="s">
        <v>509</v>
      </c>
    </row>
    <row r="171" spans="1:7" x14ac:dyDescent="0.3">
      <c r="A171" s="49">
        <v>170</v>
      </c>
      <c r="B171" s="50">
        <f ca="1">$B171/(100%+$C171)</f>
        <v>16629.787234042553</v>
      </c>
      <c r="C171" s="51" t="s">
        <v>360</v>
      </c>
      <c r="E171" s="49">
        <v>170</v>
      </c>
      <c r="F171" s="56">
        <v>1471.1832061068701</v>
      </c>
      <c r="G171" s="57" t="s">
        <v>895</v>
      </c>
    </row>
    <row r="172" spans="1:7" x14ac:dyDescent="0.3">
      <c r="A172" s="49">
        <v>171</v>
      </c>
      <c r="B172" s="50">
        <f ca="1">$B172/(100%+$C172)</f>
        <v>16621.107266435989</v>
      </c>
      <c r="C172" s="51" t="s">
        <v>338</v>
      </c>
      <c r="E172" s="49">
        <v>171</v>
      </c>
      <c r="F172" s="56">
        <v>1465.0145772594753</v>
      </c>
      <c r="G172" s="57" t="s">
        <v>675</v>
      </c>
    </row>
    <row r="173" spans="1:7" x14ac:dyDescent="0.3">
      <c r="A173" s="49">
        <v>172</v>
      </c>
      <c r="B173" s="50">
        <f ca="1">$B173/(100%+$C173)</f>
        <v>16412.334801762114</v>
      </c>
      <c r="C173" s="51" t="s">
        <v>352</v>
      </c>
      <c r="E173" s="49">
        <v>172</v>
      </c>
      <c r="F173" s="56">
        <v>1459.9316369160654</v>
      </c>
      <c r="G173" s="57" t="s">
        <v>82</v>
      </c>
    </row>
    <row r="174" spans="1:7" x14ac:dyDescent="0.3">
      <c r="A174" s="49">
        <v>173</v>
      </c>
      <c r="B174" s="50">
        <f ca="1">$B174/(100%+$C174)</f>
        <v>16305.570060922541</v>
      </c>
      <c r="C174" s="51" t="s">
        <v>350</v>
      </c>
      <c r="E174" s="49">
        <v>173</v>
      </c>
      <c r="F174" s="56">
        <v>1408.296622613803</v>
      </c>
      <c r="G174" s="57" t="s">
        <v>935</v>
      </c>
    </row>
    <row r="175" spans="1:7" x14ac:dyDescent="0.3">
      <c r="A175" s="49">
        <v>174</v>
      </c>
      <c r="B175" s="50">
        <f ca="1">$B175/(100%+$C175)</f>
        <v>16299.625468164793</v>
      </c>
      <c r="C175" s="51" t="s">
        <v>368</v>
      </c>
      <c r="E175" s="49">
        <v>174</v>
      </c>
      <c r="F175" s="56">
        <v>1388.6217948717947</v>
      </c>
      <c r="G175" s="57" t="s">
        <v>276</v>
      </c>
    </row>
    <row r="176" spans="1:7" x14ac:dyDescent="0.3">
      <c r="A176" s="49">
        <v>175</v>
      </c>
      <c r="B176" s="50">
        <f ca="1">$B176/(100%+$C176)</f>
        <v>16031.929480901079</v>
      </c>
      <c r="C176" s="51" t="s">
        <v>388</v>
      </c>
      <c r="E176" s="49">
        <v>175</v>
      </c>
      <c r="F176" s="56">
        <v>1384.6153846153845</v>
      </c>
      <c r="G176" s="57" t="s">
        <v>637</v>
      </c>
    </row>
    <row r="177" spans="1:7" x14ac:dyDescent="0.3">
      <c r="A177" s="49">
        <v>176</v>
      </c>
      <c r="B177" s="50">
        <f ca="1">$B177/(100%+$C177)</f>
        <v>16015.321756894791</v>
      </c>
      <c r="C177" s="51" t="s">
        <v>414</v>
      </c>
      <c r="E177" s="49">
        <v>176</v>
      </c>
      <c r="F177" s="56">
        <v>1371.9424460431653</v>
      </c>
      <c r="G177" s="57" t="s">
        <v>314</v>
      </c>
    </row>
    <row r="178" spans="1:7" x14ac:dyDescent="0.3">
      <c r="A178" s="49">
        <v>177</v>
      </c>
      <c r="B178" s="50">
        <f ca="1">$B178/(100%+$C178)</f>
        <v>15850.860420650095</v>
      </c>
      <c r="C178" s="51" t="s">
        <v>384</v>
      </c>
      <c r="E178" s="49">
        <v>177</v>
      </c>
      <c r="F178" s="56">
        <v>1364.7234678624811</v>
      </c>
      <c r="G178" s="57" t="s">
        <v>607</v>
      </c>
    </row>
    <row r="179" spans="1:7" x14ac:dyDescent="0.3">
      <c r="A179" s="49">
        <v>178</v>
      </c>
      <c r="B179" s="50">
        <f ca="1">$B179/(100%+$C179)</f>
        <v>15615.476190476191</v>
      </c>
      <c r="C179" s="51" t="s">
        <v>412</v>
      </c>
      <c r="E179" s="49">
        <v>178</v>
      </c>
      <c r="F179" s="56">
        <v>1362.6609442060085</v>
      </c>
      <c r="G179" s="57" t="s">
        <v>430</v>
      </c>
    </row>
    <row r="180" spans="1:7" x14ac:dyDescent="0.3">
      <c r="A180" s="49">
        <v>179</v>
      </c>
      <c r="B180" s="50">
        <f ca="1">$B180/(100%+$C180)</f>
        <v>15473.170731707318</v>
      </c>
      <c r="C180" s="51" t="s">
        <v>404</v>
      </c>
      <c r="E180" s="49">
        <v>179</v>
      </c>
      <c r="F180" s="56">
        <v>1354.5918367346937</v>
      </c>
      <c r="G180" s="57" t="s">
        <v>771</v>
      </c>
    </row>
    <row r="181" spans="1:7" x14ac:dyDescent="0.3">
      <c r="A181" s="49">
        <v>180</v>
      </c>
      <c r="B181" s="50">
        <f ca="1">$B181/(100%+$C181)</f>
        <v>15451.292246520874</v>
      </c>
      <c r="C181" s="51" t="s">
        <v>416</v>
      </c>
      <c r="E181" s="49">
        <v>180</v>
      </c>
      <c r="F181" s="56">
        <v>1346.4373464373464</v>
      </c>
      <c r="G181" s="57" t="s">
        <v>769</v>
      </c>
    </row>
    <row r="182" spans="1:7" x14ac:dyDescent="0.3">
      <c r="A182" s="49">
        <v>181</v>
      </c>
      <c r="B182" s="50">
        <f ca="1">$B182/(100%+$C182)</f>
        <v>15424.476190476191</v>
      </c>
      <c r="C182" s="51" t="s">
        <v>396</v>
      </c>
      <c r="E182" s="49">
        <v>181</v>
      </c>
      <c r="F182" s="56">
        <v>1339.7046046915725</v>
      </c>
      <c r="G182" s="57" t="s">
        <v>999</v>
      </c>
    </row>
    <row r="183" spans="1:7" x14ac:dyDescent="0.3">
      <c r="A183" s="49">
        <v>182</v>
      </c>
      <c r="B183" s="50">
        <f ca="1">$B183/(100%+$C183)</f>
        <v>15386.464826357969</v>
      </c>
      <c r="C183" s="51" t="s">
        <v>372</v>
      </c>
      <c r="E183" s="49">
        <v>182</v>
      </c>
      <c r="F183" s="56">
        <v>1319.8127925117005</v>
      </c>
      <c r="G183" s="57" t="s">
        <v>733</v>
      </c>
    </row>
    <row r="184" spans="1:7" x14ac:dyDescent="0.3">
      <c r="A184" s="49">
        <v>183</v>
      </c>
      <c r="B184" s="50">
        <f ca="1">$B184/(100%+$C184)</f>
        <v>15382.703777335984</v>
      </c>
      <c r="C184" s="51" t="s">
        <v>418</v>
      </c>
      <c r="E184" s="49">
        <v>183</v>
      </c>
      <c r="F184" s="56">
        <v>1318.8826815642458</v>
      </c>
      <c r="G184" s="57" t="s">
        <v>252</v>
      </c>
    </row>
    <row r="185" spans="1:7" x14ac:dyDescent="0.3">
      <c r="A185" s="49">
        <v>184</v>
      </c>
      <c r="B185" s="50">
        <f ca="1">$B185/(100%+$C185)</f>
        <v>15274.925074925077</v>
      </c>
      <c r="C185" s="51" t="s">
        <v>424</v>
      </c>
      <c r="E185" s="49">
        <v>184</v>
      </c>
      <c r="F185" s="56">
        <v>1314.0571428571427</v>
      </c>
      <c r="G185" s="57" t="s">
        <v>306</v>
      </c>
    </row>
    <row r="186" spans="1:7" x14ac:dyDescent="0.3">
      <c r="A186" s="49">
        <v>185</v>
      </c>
      <c r="B186" s="50">
        <f ca="1">$B186/(100%+$C186)</f>
        <v>15192.235734331151</v>
      </c>
      <c r="C186" s="51" t="s">
        <v>394</v>
      </c>
      <c r="E186" s="49">
        <v>185</v>
      </c>
      <c r="F186" s="56">
        <v>1311.0123770231673</v>
      </c>
      <c r="G186" s="57" t="s">
        <v>346</v>
      </c>
    </row>
    <row r="187" spans="1:7" x14ac:dyDescent="0.3">
      <c r="A187" s="49">
        <v>186</v>
      </c>
      <c r="B187" s="50">
        <f ca="1">$B187/(100%+$C187)</f>
        <v>14986.752136752139</v>
      </c>
      <c r="C187" s="51" t="s">
        <v>366</v>
      </c>
      <c r="E187" s="49">
        <v>186</v>
      </c>
      <c r="F187" s="56">
        <v>1308.0808080808083</v>
      </c>
      <c r="G187" s="57" t="s">
        <v>621</v>
      </c>
    </row>
    <row r="188" spans="1:7" x14ac:dyDescent="0.3">
      <c r="A188" s="49">
        <v>187</v>
      </c>
      <c r="B188" s="50">
        <f ca="1">$B188/(100%+$C188)</f>
        <v>14969.814995131452</v>
      </c>
      <c r="C188" s="51" t="s">
        <v>422</v>
      </c>
      <c r="E188" s="49">
        <v>187</v>
      </c>
      <c r="F188" s="56">
        <v>1303.6649214659685</v>
      </c>
      <c r="G188" s="57" t="s">
        <v>715</v>
      </c>
    </row>
    <row r="189" spans="1:7" x14ac:dyDescent="0.3">
      <c r="A189" s="49">
        <v>188</v>
      </c>
      <c r="B189" s="50">
        <f ca="1">$B189/(100%+$C189)</f>
        <v>14961.137440758295</v>
      </c>
      <c r="C189" s="51" t="s">
        <v>410</v>
      </c>
      <c r="E189" s="49">
        <v>188</v>
      </c>
      <c r="F189" s="56">
        <v>1299.991501657177</v>
      </c>
      <c r="G189" s="57" t="s">
        <v>86</v>
      </c>
    </row>
    <row r="190" spans="1:7" x14ac:dyDescent="0.3">
      <c r="A190" s="49">
        <v>189</v>
      </c>
      <c r="B190" s="50">
        <f ca="1">$B190/(100%+$C190)</f>
        <v>14875.849731663684</v>
      </c>
      <c r="C190" s="51" t="s">
        <v>382</v>
      </c>
      <c r="E190" s="49">
        <v>189</v>
      </c>
      <c r="F190" s="56">
        <v>1295.8333333333335</v>
      </c>
      <c r="G190" s="57" t="s">
        <v>837</v>
      </c>
    </row>
    <row r="191" spans="1:7" x14ac:dyDescent="0.3">
      <c r="A191" s="49">
        <v>190</v>
      </c>
      <c r="B191" s="50">
        <f ca="1">$B191/(100%+$C191)</f>
        <v>14858.667883211678</v>
      </c>
      <c r="C191" s="51" t="s">
        <v>392</v>
      </c>
      <c r="E191" s="49">
        <v>190</v>
      </c>
      <c r="F191" s="56">
        <v>1290.3225806451601</v>
      </c>
      <c r="G191" s="57" t="s">
        <v>833</v>
      </c>
    </row>
    <row r="192" spans="1:7" x14ac:dyDescent="0.3">
      <c r="A192" s="49">
        <v>191</v>
      </c>
      <c r="B192" s="50">
        <f ca="1">$B192/(100%+$C192)</f>
        <v>14807.162534435261</v>
      </c>
      <c r="C192" s="51" t="s">
        <v>398</v>
      </c>
      <c r="E192" s="49">
        <v>191</v>
      </c>
      <c r="F192" s="56">
        <v>1286.4321608040204</v>
      </c>
      <c r="G192" s="57" t="s">
        <v>44</v>
      </c>
    </row>
    <row r="193" spans="1:7" x14ac:dyDescent="0.3">
      <c r="A193" s="49">
        <v>192</v>
      </c>
      <c r="B193" s="50">
        <f ca="1">$B193/(100%+$C193)</f>
        <v>14743.325791855204</v>
      </c>
      <c r="C193" s="51" t="s">
        <v>497</v>
      </c>
      <c r="E193" s="49">
        <v>192</v>
      </c>
      <c r="F193" s="56">
        <v>1281.1302681992336</v>
      </c>
      <c r="G193" s="57" t="s">
        <v>573</v>
      </c>
    </row>
    <row r="194" spans="1:7" x14ac:dyDescent="0.3">
      <c r="A194" s="49">
        <v>193</v>
      </c>
      <c r="B194" s="50">
        <f ca="1">$B194/(100%+$C194)</f>
        <v>14705.167173252279</v>
      </c>
      <c r="C194" s="51" t="s">
        <v>445</v>
      </c>
      <c r="E194" s="49">
        <v>193</v>
      </c>
      <c r="F194" s="56">
        <v>1278.5450061652284</v>
      </c>
      <c r="G194" s="57" t="s">
        <v>639</v>
      </c>
    </row>
    <row r="195" spans="1:7" x14ac:dyDescent="0.3">
      <c r="A195" s="49">
        <v>194</v>
      </c>
      <c r="B195" s="50">
        <f ca="1">$B195/(100%+$C195)</f>
        <v>14606.475485661425</v>
      </c>
      <c r="C195" s="51" t="s">
        <v>408</v>
      </c>
      <c r="E195" s="49">
        <v>194</v>
      </c>
      <c r="F195" s="56">
        <v>1268.7559354226021</v>
      </c>
      <c r="G195" s="57" t="s">
        <v>479</v>
      </c>
    </row>
    <row r="196" spans="1:7" x14ac:dyDescent="0.3">
      <c r="A196" s="49">
        <v>195</v>
      </c>
      <c r="B196" s="50">
        <f ca="1">$B196/(100%+$C196)</f>
        <v>14534.962089300758</v>
      </c>
      <c r="C196" s="51" t="s">
        <v>376</v>
      </c>
      <c r="E196" s="49">
        <v>195</v>
      </c>
      <c r="F196" s="56">
        <v>1267.8622668579626</v>
      </c>
      <c r="G196" s="57" t="s">
        <v>567</v>
      </c>
    </row>
    <row r="197" spans="1:7" x14ac:dyDescent="0.3">
      <c r="A197" s="49">
        <v>196</v>
      </c>
      <c r="B197" s="50">
        <f ca="1">$B197/(100%+$C197)</f>
        <v>14479.611650485436</v>
      </c>
      <c r="C197" s="51" t="s">
        <v>437</v>
      </c>
      <c r="E197" s="49">
        <v>196</v>
      </c>
      <c r="F197" s="56">
        <v>1262.7422828427852</v>
      </c>
      <c r="G197" s="57" t="s">
        <v>905</v>
      </c>
    </row>
    <row r="198" spans="1:7" x14ac:dyDescent="0.3">
      <c r="A198" s="49">
        <v>197</v>
      </c>
      <c r="B198" s="50">
        <f ca="1">$B198/(100%+$C198)</f>
        <v>14398.837209302326</v>
      </c>
      <c r="C198" s="51" t="s">
        <v>475</v>
      </c>
      <c r="E198" s="49">
        <v>197</v>
      </c>
      <c r="F198" s="56">
        <v>1258.6490939044481</v>
      </c>
      <c r="G198" s="57" t="s">
        <v>701</v>
      </c>
    </row>
    <row r="199" spans="1:7" x14ac:dyDescent="0.3">
      <c r="A199" s="49">
        <v>198</v>
      </c>
      <c r="B199" s="50">
        <f ca="1">$B199/(100%+$C199)</f>
        <v>14310.077519379845</v>
      </c>
      <c r="C199" s="51" t="s">
        <v>439</v>
      </c>
      <c r="E199" s="49">
        <v>198</v>
      </c>
      <c r="F199" s="56">
        <v>1249.1544532130779</v>
      </c>
      <c r="G199" s="57" t="s">
        <v>473</v>
      </c>
    </row>
    <row r="200" spans="1:7" x14ac:dyDescent="0.3">
      <c r="A200" s="49">
        <v>199</v>
      </c>
      <c r="B200" s="50">
        <f ca="1">$B200/(100%+$C200)</f>
        <v>14256.944444444445</v>
      </c>
      <c r="C200" s="51" t="s">
        <v>386</v>
      </c>
      <c r="E200" s="49">
        <v>199</v>
      </c>
      <c r="F200" s="56">
        <v>1248.1086323957322</v>
      </c>
      <c r="G200" s="57" t="s">
        <v>212</v>
      </c>
    </row>
    <row r="201" spans="1:7" x14ac:dyDescent="0.3">
      <c r="A201" s="49">
        <v>200</v>
      </c>
      <c r="B201" s="50">
        <f ca="1">$B201/(100%+$C201)</f>
        <v>14251.568785197105</v>
      </c>
      <c r="C201" s="51" t="s">
        <v>362</v>
      </c>
      <c r="E201" s="49">
        <v>200</v>
      </c>
      <c r="F201" s="56">
        <v>1245.5403987408185</v>
      </c>
      <c r="G201" s="57" t="s">
        <v>987</v>
      </c>
    </row>
    <row r="202" spans="1:7" x14ac:dyDescent="0.3">
      <c r="A202" s="49">
        <v>201</v>
      </c>
      <c r="B202" s="50">
        <f ca="1">$B202/(100%+$C202)</f>
        <v>14207.789613848201</v>
      </c>
      <c r="C202" s="51" t="s">
        <v>304</v>
      </c>
      <c r="E202" s="49">
        <v>201</v>
      </c>
      <c r="F202" s="56">
        <v>1238.8777555110221</v>
      </c>
      <c r="G202" s="57" t="s">
        <v>831</v>
      </c>
    </row>
    <row r="203" spans="1:7" x14ac:dyDescent="0.3">
      <c r="A203" s="49">
        <v>202</v>
      </c>
      <c r="B203" s="50">
        <f ca="1">$B203/(100%+$C203)</f>
        <v>14199.186991869919</v>
      </c>
      <c r="C203" s="51" t="s">
        <v>469</v>
      </c>
      <c r="E203" s="49">
        <v>202</v>
      </c>
      <c r="F203" s="56">
        <v>1225.1012145748989</v>
      </c>
      <c r="G203" s="57" t="s">
        <v>467</v>
      </c>
    </row>
    <row r="204" spans="1:7" x14ac:dyDescent="0.3">
      <c r="A204" s="49">
        <v>203</v>
      </c>
      <c r="B204" s="50">
        <f ca="1">$B204/(100%+$C204)</f>
        <v>14135.377358490565</v>
      </c>
      <c r="C204" s="51" t="s">
        <v>430</v>
      </c>
      <c r="E204" s="49">
        <v>203</v>
      </c>
      <c r="F204" s="56">
        <v>1203.75</v>
      </c>
      <c r="G204" s="57" t="s">
        <v>807</v>
      </c>
    </row>
    <row r="205" spans="1:7" x14ac:dyDescent="0.3">
      <c r="A205" s="49">
        <v>204</v>
      </c>
      <c r="B205" s="50">
        <f ca="1">$B205/(100%+$C205)</f>
        <v>14096.237623762378</v>
      </c>
      <c r="C205" s="51" t="s">
        <v>449</v>
      </c>
      <c r="E205" s="49">
        <v>204</v>
      </c>
      <c r="F205" s="56">
        <v>1199.0755007704161</v>
      </c>
      <c r="G205" s="57" t="s">
        <v>917</v>
      </c>
    </row>
    <row r="206" spans="1:7" x14ac:dyDescent="0.3">
      <c r="A206" s="49">
        <v>205</v>
      </c>
      <c r="B206" s="50">
        <f ca="1">$B206/(100%+$C206)</f>
        <v>14094.736842105262</v>
      </c>
      <c r="C206" s="51" t="s">
        <v>400</v>
      </c>
      <c r="E206" s="49">
        <v>205</v>
      </c>
      <c r="F206" s="56">
        <v>1198.2352941176471</v>
      </c>
      <c r="G206" s="57" t="s">
        <v>911</v>
      </c>
    </row>
    <row r="207" spans="1:7" x14ac:dyDescent="0.3">
      <c r="A207" s="49">
        <v>206</v>
      </c>
      <c r="B207" s="50">
        <f ca="1">$B207/(100%+$C207)</f>
        <v>14024.390243902439</v>
      </c>
      <c r="C207" s="51" t="s">
        <v>432</v>
      </c>
      <c r="E207" s="49">
        <v>206</v>
      </c>
      <c r="F207" s="56">
        <v>1164.8351648351647</v>
      </c>
      <c r="G207" s="57" t="s">
        <v>463</v>
      </c>
    </row>
    <row r="208" spans="1:7" x14ac:dyDescent="0.3">
      <c r="A208" s="49">
        <v>207</v>
      </c>
      <c r="B208" s="50">
        <f ca="1">$B208/(100%+$C208)</f>
        <v>13940.25974025974</v>
      </c>
      <c r="C208" s="51" t="s">
        <v>605</v>
      </c>
      <c r="E208" s="49">
        <v>207</v>
      </c>
      <c r="F208" s="56">
        <v>1148.4517304189435</v>
      </c>
      <c r="G208" s="57" t="s">
        <v>559</v>
      </c>
    </row>
    <row r="209" spans="1:7" x14ac:dyDescent="0.3">
      <c r="A209" s="49">
        <v>208</v>
      </c>
      <c r="B209" s="50">
        <f ca="1">$B209/(100%+$C209)</f>
        <v>13852.903225806451</v>
      </c>
      <c r="C209" s="51" t="s">
        <v>603</v>
      </c>
      <c r="E209" s="49">
        <v>208</v>
      </c>
      <c r="F209" s="56">
        <v>1146.3414634146338</v>
      </c>
      <c r="G209" s="57" t="s">
        <v>809</v>
      </c>
    </row>
    <row r="210" spans="1:7" x14ac:dyDescent="0.3">
      <c r="A210" s="49">
        <v>209</v>
      </c>
      <c r="B210" s="50">
        <f ca="1">$B210/(100%+$C210)</f>
        <v>13837.924528301886</v>
      </c>
      <c r="C210" s="51" t="s">
        <v>441</v>
      </c>
      <c r="E210" s="49">
        <v>209</v>
      </c>
      <c r="F210" s="56">
        <v>1142.811501597444</v>
      </c>
      <c r="G210" s="57" t="s">
        <v>120</v>
      </c>
    </row>
    <row r="211" spans="1:7" x14ac:dyDescent="0.3">
      <c r="A211" s="49">
        <v>210</v>
      </c>
      <c r="B211" s="50">
        <f ca="1">$B211/(100%+$C211)</f>
        <v>13740.754369825208</v>
      </c>
      <c r="C211" s="51" t="s">
        <v>435</v>
      </c>
      <c r="E211" s="49">
        <v>210</v>
      </c>
      <c r="F211" s="56">
        <v>1133.9897260273974</v>
      </c>
      <c r="G211" s="57" t="s">
        <v>669</v>
      </c>
    </row>
    <row r="212" spans="1:7" x14ac:dyDescent="0.3">
      <c r="A212" s="49">
        <v>211</v>
      </c>
      <c r="B212" s="50">
        <f ca="1">$B212/(100%+$C212)</f>
        <v>13736.328125</v>
      </c>
      <c r="C212" s="51" t="s">
        <v>463</v>
      </c>
      <c r="E212" s="49">
        <v>211</v>
      </c>
      <c r="F212" s="56">
        <v>1133.6032388663969</v>
      </c>
      <c r="G212" s="57" t="s">
        <v>451</v>
      </c>
    </row>
    <row r="213" spans="1:7" x14ac:dyDescent="0.3">
      <c r="A213" s="49">
        <v>212</v>
      </c>
      <c r="B213" s="50">
        <f ca="1">$B213/(100%+$C213)</f>
        <v>13705.426356589147</v>
      </c>
      <c r="C213" s="51" t="s">
        <v>459</v>
      </c>
      <c r="E213" s="49">
        <v>212</v>
      </c>
      <c r="F213" s="56">
        <v>1127.7777777777776</v>
      </c>
      <c r="G213" s="57" t="s">
        <v>795</v>
      </c>
    </row>
    <row r="214" spans="1:7" x14ac:dyDescent="0.3">
      <c r="A214" s="49">
        <v>213</v>
      </c>
      <c r="B214" s="50">
        <f ca="1">$B214/(100%+$C214)</f>
        <v>13621.125143513204</v>
      </c>
      <c r="C214" s="51" t="s">
        <v>537</v>
      </c>
      <c r="E214" s="49">
        <v>213</v>
      </c>
      <c r="F214" s="56">
        <v>1098.9399293286217</v>
      </c>
      <c r="G214" s="57" t="s">
        <v>402</v>
      </c>
    </row>
    <row r="215" spans="1:7" x14ac:dyDescent="0.3">
      <c r="A215" s="49">
        <v>214</v>
      </c>
      <c r="B215" s="50">
        <f ca="1">$B215/(100%+$C215)</f>
        <v>13277.699859747547</v>
      </c>
      <c r="C215" s="51" t="s">
        <v>346</v>
      </c>
      <c r="E215" s="49">
        <v>214</v>
      </c>
      <c r="F215" s="56">
        <v>1088.1050041017227</v>
      </c>
      <c r="G215" s="57" t="s">
        <v>424</v>
      </c>
    </row>
    <row r="216" spans="1:7" x14ac:dyDescent="0.3">
      <c r="A216" s="49">
        <v>215</v>
      </c>
      <c r="B216" s="50">
        <f ca="1">$B216/(100%+$C216)</f>
        <v>13261.27049180328</v>
      </c>
      <c r="C216" s="51" t="s">
        <v>507</v>
      </c>
      <c r="E216" s="49">
        <v>215</v>
      </c>
      <c r="F216" s="56">
        <v>1075.2293577981652</v>
      </c>
      <c r="G216" s="57" t="s">
        <v>829</v>
      </c>
    </row>
    <row r="217" spans="1:7" x14ac:dyDescent="0.3">
      <c r="A217" s="49">
        <v>216</v>
      </c>
      <c r="B217" s="50">
        <f ca="1">$B217/(100%+$C217)</f>
        <v>13094.06779661017</v>
      </c>
      <c r="C217" s="51" t="s">
        <v>420</v>
      </c>
      <c r="E217" s="49">
        <v>216</v>
      </c>
      <c r="F217" s="56">
        <v>1049.4283792871552</v>
      </c>
      <c r="G217" s="57" t="s">
        <v>170</v>
      </c>
    </row>
    <row r="218" spans="1:7" x14ac:dyDescent="0.3">
      <c r="A218" s="49">
        <v>217</v>
      </c>
      <c r="B218" s="50">
        <f ca="1">$B218/(100%+$C218)</f>
        <v>13023.888470233611</v>
      </c>
      <c r="C218" s="51" t="s">
        <v>370</v>
      </c>
      <c r="E218" s="49">
        <v>217</v>
      </c>
      <c r="F218" s="56">
        <v>1044.3727598566309</v>
      </c>
      <c r="G218" s="57" t="s">
        <v>855</v>
      </c>
    </row>
    <row r="219" spans="1:7" x14ac:dyDescent="0.3">
      <c r="A219" s="49">
        <v>218</v>
      </c>
      <c r="B219" s="50">
        <f ca="1">$B219/(100%+$C219)</f>
        <v>13005.106382978724</v>
      </c>
      <c r="C219" s="51" t="s">
        <v>426</v>
      </c>
      <c r="E219" s="49">
        <v>218</v>
      </c>
      <c r="F219" s="56">
        <v>1038.6201991465148</v>
      </c>
      <c r="G219" s="57" t="s">
        <v>400</v>
      </c>
    </row>
    <row r="220" spans="1:7" x14ac:dyDescent="0.3">
      <c r="A220" s="49">
        <v>219</v>
      </c>
      <c r="B220" s="50">
        <f ca="1">$B220/(100%+$C220)</f>
        <v>12963.922294172064</v>
      </c>
      <c r="C220" s="51" t="s">
        <v>465</v>
      </c>
      <c r="E220" s="49">
        <v>219</v>
      </c>
      <c r="F220" s="56">
        <v>1033.0969267139478</v>
      </c>
      <c r="G220" s="57" t="s">
        <v>747</v>
      </c>
    </row>
    <row r="221" spans="1:7" x14ac:dyDescent="0.3">
      <c r="A221" s="49">
        <v>220</v>
      </c>
      <c r="B221" s="50">
        <f ca="1">$B221/(100%+$C221)</f>
        <v>12926.526717557252</v>
      </c>
      <c r="C221" s="51" t="s">
        <v>479</v>
      </c>
      <c r="E221" s="49">
        <v>220</v>
      </c>
      <c r="F221" s="56">
        <v>1020.0976169968418</v>
      </c>
      <c r="G221" s="57" t="s">
        <v>477</v>
      </c>
    </row>
    <row r="222" spans="1:7" x14ac:dyDescent="0.3">
      <c r="A222" s="49">
        <v>221</v>
      </c>
      <c r="B222" s="50">
        <f ca="1">$B222/(100%+$C222)</f>
        <v>12878.986866791744</v>
      </c>
      <c r="C222" s="51" t="s">
        <v>471</v>
      </c>
      <c r="E222" s="49">
        <v>221</v>
      </c>
      <c r="F222" s="56">
        <v>1016.8831168831168</v>
      </c>
      <c r="G222" s="57" t="s">
        <v>234</v>
      </c>
    </row>
    <row r="223" spans="1:7" x14ac:dyDescent="0.3">
      <c r="A223" s="49">
        <v>222</v>
      </c>
      <c r="B223" s="50">
        <f ca="1">$B223/(100%+$C223)</f>
        <v>12752.254901960783</v>
      </c>
      <c r="C223" s="51" t="s">
        <v>501</v>
      </c>
      <c r="E223" s="49">
        <v>222</v>
      </c>
      <c r="F223" s="56">
        <v>1006.9586573884568</v>
      </c>
      <c r="G223" s="57" t="s">
        <v>288</v>
      </c>
    </row>
    <row r="224" spans="1:7" x14ac:dyDescent="0.3">
      <c r="A224" s="49">
        <v>223</v>
      </c>
      <c r="B224" s="50">
        <f ca="1">$B224/(100%+$C224)</f>
        <v>12746.034639927073</v>
      </c>
      <c r="C224" s="51" t="s">
        <v>467</v>
      </c>
      <c r="E224" s="49">
        <v>223</v>
      </c>
      <c r="F224" s="56">
        <v>1000</v>
      </c>
      <c r="G224" s="57" t="s">
        <v>160</v>
      </c>
    </row>
    <row r="225" spans="1:7" x14ac:dyDescent="0.3">
      <c r="A225" s="49">
        <v>224</v>
      </c>
      <c r="B225" s="50">
        <f ca="1">$B225/(100%+$C225)</f>
        <v>12676.26527050611</v>
      </c>
      <c r="C225" s="51" t="s">
        <v>443</v>
      </c>
      <c r="E225" s="49">
        <v>224</v>
      </c>
      <c r="F225" s="56">
        <v>999.06672888474111</v>
      </c>
      <c r="G225" s="57" t="s">
        <v>268</v>
      </c>
    </row>
    <row r="226" spans="1:7" x14ac:dyDescent="0.3">
      <c r="A226" s="49">
        <v>225</v>
      </c>
      <c r="B226" s="50">
        <f ca="1">$B226/(100%+$C226)</f>
        <v>12643.884449907804</v>
      </c>
      <c r="C226" s="51" t="s">
        <v>320</v>
      </c>
      <c r="E226" s="49">
        <v>225</v>
      </c>
      <c r="F226" s="56">
        <v>995.05703422053227</v>
      </c>
      <c r="G226" s="57" t="s">
        <v>557</v>
      </c>
    </row>
    <row r="227" spans="1:7" x14ac:dyDescent="0.3">
      <c r="A227" s="49">
        <v>226</v>
      </c>
      <c r="B227" s="50">
        <f ca="1">$B227/(100%+$C227)</f>
        <v>12630.629770992366</v>
      </c>
      <c r="C227" s="51" t="s">
        <v>493</v>
      </c>
      <c r="E227" s="49">
        <v>226</v>
      </c>
      <c r="F227" s="56">
        <v>987.57170172084125</v>
      </c>
      <c r="G227" s="57" t="s">
        <v>727</v>
      </c>
    </row>
    <row r="228" spans="1:7" x14ac:dyDescent="0.3">
      <c r="A228" s="49">
        <v>227</v>
      </c>
      <c r="B228" s="50">
        <f ca="1">$B228/(100%+$C228)</f>
        <v>12610.470275066549</v>
      </c>
      <c r="C228" s="51" t="s">
        <v>451</v>
      </c>
      <c r="E228" s="49">
        <v>227</v>
      </c>
      <c r="F228" s="56">
        <v>983.13253012048187</v>
      </c>
      <c r="G228" s="57" t="s">
        <v>447</v>
      </c>
    </row>
    <row r="229" spans="1:7" x14ac:dyDescent="0.3">
      <c r="A229" s="49">
        <v>228</v>
      </c>
      <c r="B229" s="50">
        <f ca="1">$B229/(100%+$C229)</f>
        <v>12585.68738229755</v>
      </c>
      <c r="C229" s="51" t="s">
        <v>487</v>
      </c>
      <c r="E229" s="49">
        <v>228</v>
      </c>
      <c r="F229" s="56">
        <v>983.05343511450371</v>
      </c>
      <c r="G229" s="57" t="s">
        <v>493</v>
      </c>
    </row>
    <row r="230" spans="1:7" x14ac:dyDescent="0.3">
      <c r="A230" s="49">
        <v>229</v>
      </c>
      <c r="B230" s="50">
        <f ca="1">$B230/(100%+$C230)</f>
        <v>12512.827988338195</v>
      </c>
      <c r="C230" s="51" t="s">
        <v>513</v>
      </c>
      <c r="E230" s="49">
        <v>229</v>
      </c>
      <c r="F230" s="56">
        <v>971.47688838782415</v>
      </c>
      <c r="G230" s="57" t="s">
        <v>641</v>
      </c>
    </row>
    <row r="231" spans="1:7" x14ac:dyDescent="0.3">
      <c r="A231" s="49">
        <v>230</v>
      </c>
      <c r="B231" s="50">
        <f ca="1">$B231/(100%+$C231)</f>
        <v>12506.763787721124</v>
      </c>
      <c r="C231" s="51" t="s">
        <v>533</v>
      </c>
      <c r="E231" s="49">
        <v>230</v>
      </c>
      <c r="F231" s="56">
        <v>971.13071371291107</v>
      </c>
      <c r="G231" s="57" t="s">
        <v>975</v>
      </c>
    </row>
    <row r="232" spans="1:7" x14ac:dyDescent="0.3">
      <c r="A232" s="49">
        <v>231</v>
      </c>
      <c r="B232" s="50">
        <f ca="1">$B232/(100%+$C232)</f>
        <v>12500</v>
      </c>
      <c r="C232" s="51" t="s">
        <v>433</v>
      </c>
      <c r="E232" s="49">
        <v>231</v>
      </c>
      <c r="F232" s="56">
        <v>970.44334975369452</v>
      </c>
      <c r="G232" s="57" t="s">
        <v>969</v>
      </c>
    </row>
    <row r="233" spans="1:7" x14ac:dyDescent="0.3">
      <c r="A233" s="49">
        <v>232</v>
      </c>
      <c r="B233" s="50">
        <f ca="1">$B233/(100%+$C233)</f>
        <v>12487.247141600703</v>
      </c>
      <c r="C233" s="51" t="s">
        <v>453</v>
      </c>
      <c r="E233" s="49">
        <v>232</v>
      </c>
      <c r="F233" s="56">
        <v>953.82882882882882</v>
      </c>
      <c r="G233" s="57" t="s">
        <v>130</v>
      </c>
    </row>
    <row r="234" spans="1:7" x14ac:dyDescent="0.3">
      <c r="A234" s="49">
        <v>233</v>
      </c>
      <c r="B234" s="50">
        <f ca="1">$B234/(100%+$C234)</f>
        <v>12466.477809254015</v>
      </c>
      <c r="C234" s="51" t="s">
        <v>495</v>
      </c>
      <c r="E234" s="49">
        <v>233</v>
      </c>
      <c r="F234" s="56">
        <v>948.91304347826087</v>
      </c>
      <c r="G234" s="57" t="s">
        <v>629</v>
      </c>
    </row>
    <row r="235" spans="1:7" x14ac:dyDescent="0.3">
      <c r="A235" s="49">
        <v>234</v>
      </c>
      <c r="B235" s="50">
        <f ca="1">$B235/(100%+$C235)</f>
        <v>12454.44976076555</v>
      </c>
      <c r="C235" s="51" t="s">
        <v>499</v>
      </c>
      <c r="E235" s="49">
        <v>234</v>
      </c>
      <c r="F235" s="56">
        <v>928.67647058823536</v>
      </c>
      <c r="G235" s="57" t="s">
        <v>617</v>
      </c>
    </row>
    <row r="236" spans="1:7" x14ac:dyDescent="0.3">
      <c r="A236" s="49">
        <v>235</v>
      </c>
      <c r="B236" s="50">
        <f ca="1">$B236/(100%+$C236)</f>
        <v>12443.732845379689</v>
      </c>
      <c r="C236" s="51" t="s">
        <v>477</v>
      </c>
      <c r="E236" s="49">
        <v>235</v>
      </c>
      <c r="F236" s="56">
        <v>898.0070339976553</v>
      </c>
      <c r="G236" s="57" t="s">
        <v>605</v>
      </c>
    </row>
    <row r="237" spans="1:7" x14ac:dyDescent="0.3">
      <c r="A237" s="49">
        <v>236</v>
      </c>
      <c r="B237" s="50">
        <f ca="1">$B237/(100%+$C237)</f>
        <v>12407.610350076104</v>
      </c>
      <c r="C237" s="51" t="s">
        <v>755</v>
      </c>
      <c r="E237" s="49">
        <v>236</v>
      </c>
      <c r="F237" s="56">
        <v>887.75510204081615</v>
      </c>
      <c r="G237" s="57" t="s">
        <v>709</v>
      </c>
    </row>
    <row r="238" spans="1:7" x14ac:dyDescent="0.3">
      <c r="A238" s="49">
        <v>237</v>
      </c>
      <c r="B238" s="50">
        <f ca="1">$B238/(100%+$C238)</f>
        <v>12403.37512054002</v>
      </c>
      <c r="C238" s="51" t="s">
        <v>515</v>
      </c>
      <c r="E238" s="49">
        <v>237</v>
      </c>
      <c r="F238" s="56">
        <v>872.24669603524228</v>
      </c>
      <c r="G238" s="57" t="s">
        <v>723</v>
      </c>
    </row>
    <row r="239" spans="1:7" x14ac:dyDescent="0.3">
      <c r="A239" s="49">
        <v>238</v>
      </c>
      <c r="B239" s="50">
        <f ca="1">$B239/(100%+$C239)</f>
        <v>12384.572490706318</v>
      </c>
      <c r="C239" s="51" t="s">
        <v>489</v>
      </c>
      <c r="E239" s="49">
        <v>238</v>
      </c>
      <c r="F239" s="56">
        <v>863.88384754990921</v>
      </c>
      <c r="G239" s="57" t="s">
        <v>985</v>
      </c>
    </row>
    <row r="240" spans="1:7" x14ac:dyDescent="0.3">
      <c r="A240" s="49">
        <v>239</v>
      </c>
      <c r="B240" s="50">
        <f ca="1">$B240/(100%+$C240)</f>
        <v>12324.245374878288</v>
      </c>
      <c r="C240" s="51" t="s">
        <v>521</v>
      </c>
      <c r="E240" s="49">
        <v>239</v>
      </c>
      <c r="F240" s="56">
        <v>863.8629283489098</v>
      </c>
      <c r="G240" s="57" t="s">
        <v>683</v>
      </c>
    </row>
    <row r="241" spans="1:7" x14ac:dyDescent="0.3">
      <c r="A241" s="49">
        <v>240</v>
      </c>
      <c r="B241" s="50">
        <f ca="1">$B241/(100%+$C241)</f>
        <v>12274.543795620437</v>
      </c>
      <c r="C241" s="51" t="s">
        <v>481</v>
      </c>
      <c r="E241" s="49">
        <v>240</v>
      </c>
      <c r="F241" s="56">
        <v>859.44206008583694</v>
      </c>
      <c r="G241" s="57" t="s">
        <v>324</v>
      </c>
    </row>
    <row r="242" spans="1:7" x14ac:dyDescent="0.3">
      <c r="A242" s="49">
        <v>241</v>
      </c>
      <c r="B242" s="50">
        <f ca="1">$B242/(100%+$C242)</f>
        <v>12254.10544511668</v>
      </c>
      <c r="C242" s="51" t="s">
        <v>455</v>
      </c>
      <c r="E242" s="49">
        <v>241</v>
      </c>
      <c r="F242" s="56">
        <v>857.87499999999989</v>
      </c>
      <c r="G242" s="57" t="s">
        <v>773</v>
      </c>
    </row>
    <row r="243" spans="1:7" x14ac:dyDescent="0.3">
      <c r="A243" s="49">
        <v>242</v>
      </c>
      <c r="B243" s="50">
        <f ca="1">$B243/(100%+$C243)</f>
        <v>12219.602272727272</v>
      </c>
      <c r="C243" s="51" t="s">
        <v>511</v>
      </c>
      <c r="E243" s="49">
        <v>242</v>
      </c>
      <c r="F243" s="56">
        <v>847.84446322907854</v>
      </c>
      <c r="G243" s="57" t="s">
        <v>384</v>
      </c>
    </row>
    <row r="244" spans="1:7" x14ac:dyDescent="0.3">
      <c r="A244" s="49">
        <v>243</v>
      </c>
      <c r="B244" s="50">
        <f ca="1">$B244/(100%+$C244)</f>
        <v>12214.935707220575</v>
      </c>
      <c r="C244" s="51" t="s">
        <v>527</v>
      </c>
      <c r="E244" s="49">
        <v>243</v>
      </c>
      <c r="F244" s="56">
        <v>846.94560669456064</v>
      </c>
      <c r="G244" s="57" t="s">
        <v>667</v>
      </c>
    </row>
    <row r="245" spans="1:7" x14ac:dyDescent="0.3">
      <c r="A245" s="49">
        <v>244</v>
      </c>
      <c r="B245" s="50">
        <f ca="1">$B245/(100%+$C245)</f>
        <v>12179.110251450677</v>
      </c>
      <c r="C245" s="51" t="s">
        <v>523</v>
      </c>
      <c r="E245" s="49">
        <v>244</v>
      </c>
      <c r="F245" s="56">
        <v>842.87709497206708</v>
      </c>
      <c r="G245" s="57" t="s">
        <v>863</v>
      </c>
    </row>
    <row r="246" spans="1:7" x14ac:dyDescent="0.3">
      <c r="A246" s="49">
        <v>245</v>
      </c>
      <c r="B246" s="50">
        <f ca="1">$B246/(100%+$C246)</f>
        <v>12157.156220767072</v>
      </c>
      <c r="C246" s="51" t="s">
        <v>503</v>
      </c>
      <c r="E246" s="49">
        <v>245</v>
      </c>
      <c r="F246" s="56">
        <v>841.90620272314675</v>
      </c>
      <c r="G246" s="57" t="s">
        <v>274</v>
      </c>
    </row>
    <row r="247" spans="1:7" x14ac:dyDescent="0.3">
      <c r="A247" s="49">
        <v>246</v>
      </c>
      <c r="B247" s="50">
        <f ca="1">$B247/(100%+$C247)</f>
        <v>12090.015128593041</v>
      </c>
      <c r="C247" s="51" t="s">
        <v>402</v>
      </c>
      <c r="E247" s="49">
        <v>246</v>
      </c>
      <c r="F247" s="56">
        <v>833.04940374787054</v>
      </c>
      <c r="G247" s="57" t="s">
        <v>677</v>
      </c>
    </row>
    <row r="248" spans="1:7" x14ac:dyDescent="0.3">
      <c r="A248" s="49">
        <v>247</v>
      </c>
      <c r="B248" s="50">
        <f ca="1">$B248/(100%+$C248)</f>
        <v>12078.504672897196</v>
      </c>
      <c r="C248" s="51" t="s">
        <v>509</v>
      </c>
      <c r="E248" s="49">
        <v>247</v>
      </c>
      <c r="F248" s="56">
        <v>827.96688132474708</v>
      </c>
      <c r="G248" s="57" t="s">
        <v>114</v>
      </c>
    </row>
    <row r="249" spans="1:7" x14ac:dyDescent="0.3">
      <c r="A249" s="49">
        <v>248</v>
      </c>
      <c r="B249" s="50">
        <f ca="1">$B249/(100%+$C249)</f>
        <v>12072.953367875647</v>
      </c>
      <c r="C249" s="51" t="s">
        <v>551</v>
      </c>
      <c r="E249" s="49">
        <v>248</v>
      </c>
      <c r="F249" s="56">
        <v>825.11556240369794</v>
      </c>
      <c r="G249" s="57" t="s">
        <v>915</v>
      </c>
    </row>
    <row r="250" spans="1:7" x14ac:dyDescent="0.3">
      <c r="A250" s="49">
        <v>249</v>
      </c>
      <c r="B250" s="50">
        <f ca="1">$B250/(100%+$C250)</f>
        <v>12053.299492385786</v>
      </c>
      <c r="C250" s="51" t="s">
        <v>675</v>
      </c>
      <c r="E250" s="49">
        <v>249</v>
      </c>
      <c r="F250" s="56">
        <v>815.06849315068484</v>
      </c>
      <c r="G250" s="57" t="s">
        <v>731</v>
      </c>
    </row>
    <row r="251" spans="1:7" x14ac:dyDescent="0.3">
      <c r="A251" s="49">
        <v>250</v>
      </c>
      <c r="B251" s="50">
        <f ca="1">$B251/(100%+$C251)</f>
        <v>12036.097560975611</v>
      </c>
      <c r="C251" s="51" t="s">
        <v>529</v>
      </c>
      <c r="E251" s="49">
        <v>250</v>
      </c>
      <c r="F251" s="56">
        <v>812.91989664082689</v>
      </c>
      <c r="G251" s="57" t="s">
        <v>539</v>
      </c>
    </row>
    <row r="252" spans="1:7" x14ac:dyDescent="0.3">
      <c r="A252" s="49">
        <v>251</v>
      </c>
      <c r="B252" s="50">
        <f ca="1">$B252/(100%+$C252)</f>
        <v>12028.931875525652</v>
      </c>
      <c r="C252" s="51" t="s">
        <v>447</v>
      </c>
      <c r="E252" s="49">
        <v>251</v>
      </c>
      <c r="F252" s="56">
        <v>811.23755334281634</v>
      </c>
      <c r="G252" s="57" t="s">
        <v>835</v>
      </c>
    </row>
    <row r="253" spans="1:7" x14ac:dyDescent="0.3">
      <c r="A253" s="49">
        <v>252</v>
      </c>
      <c r="B253" s="50">
        <f ca="1">$B253/(100%+$C253)</f>
        <v>11905.693950177934</v>
      </c>
      <c r="C253" s="51" t="s">
        <v>485</v>
      </c>
      <c r="E253" s="49">
        <v>252</v>
      </c>
      <c r="F253" s="56">
        <v>810.61185468451242</v>
      </c>
      <c r="G253" s="57" t="s">
        <v>320</v>
      </c>
    </row>
    <row r="254" spans="1:7" x14ac:dyDescent="0.3">
      <c r="A254" s="49">
        <v>253</v>
      </c>
      <c r="B254" s="50">
        <f ca="1">$B254/(100%+$C254)</f>
        <v>11826.274848746758</v>
      </c>
      <c r="C254" s="51" t="s">
        <v>473</v>
      </c>
      <c r="E254" s="49">
        <v>253</v>
      </c>
      <c r="F254" s="56">
        <v>810.59431524547801</v>
      </c>
      <c r="G254" s="57" t="s">
        <v>981</v>
      </c>
    </row>
    <row r="255" spans="1:7" x14ac:dyDescent="0.3">
      <c r="A255" s="49">
        <v>254</v>
      </c>
      <c r="B255" s="50">
        <f ca="1">$B255/(100%+$C255)</f>
        <v>11772.232304900181</v>
      </c>
      <c r="C255" s="51" t="s">
        <v>505</v>
      </c>
      <c r="E255" s="49">
        <v>254</v>
      </c>
      <c r="F255" s="56">
        <v>805.57593543653707</v>
      </c>
      <c r="G255" s="57" t="s">
        <v>362</v>
      </c>
    </row>
    <row r="256" spans="1:7" x14ac:dyDescent="0.3">
      <c r="A256" s="49">
        <v>255</v>
      </c>
      <c r="B256" s="50">
        <f ca="1">$B256/(100%+$C256)</f>
        <v>11759.616438356165</v>
      </c>
      <c r="C256" s="51" t="s">
        <v>300</v>
      </c>
      <c r="E256" s="49">
        <v>255</v>
      </c>
      <c r="F256" s="56">
        <v>789.88439306358396</v>
      </c>
      <c r="G256" s="57" t="s">
        <v>737</v>
      </c>
    </row>
    <row r="257" spans="1:7" x14ac:dyDescent="0.3">
      <c r="A257" s="49">
        <v>256</v>
      </c>
      <c r="B257" s="50">
        <f ca="1">$B257/(100%+$C257)</f>
        <v>11690.821613619541</v>
      </c>
      <c r="C257" s="51" t="s">
        <v>406</v>
      </c>
      <c r="E257" s="49">
        <v>256</v>
      </c>
      <c r="F257" s="56">
        <v>788.77968877968874</v>
      </c>
      <c r="G257" s="57" t="s">
        <v>791</v>
      </c>
    </row>
    <row r="258" spans="1:7" x14ac:dyDescent="0.3">
      <c r="A258" s="49">
        <v>257</v>
      </c>
      <c r="B258" s="50">
        <f ca="1">$B258/(100%+$C258)</f>
        <v>11654.782608695654</v>
      </c>
      <c r="C258" s="51" t="s">
        <v>483</v>
      </c>
      <c r="E258" s="49">
        <v>257</v>
      </c>
      <c r="F258" s="56">
        <v>782.97872340425522</v>
      </c>
      <c r="G258" s="57" t="s">
        <v>793</v>
      </c>
    </row>
    <row r="259" spans="1:7" x14ac:dyDescent="0.3">
      <c r="A259" s="49">
        <v>258</v>
      </c>
      <c r="B259" s="50">
        <f ca="1">$B259/(100%+$C259)</f>
        <v>11543.575920934412</v>
      </c>
      <c r="C259" s="51" t="s">
        <v>517</v>
      </c>
      <c r="E259" s="49">
        <v>258</v>
      </c>
      <c r="F259" s="56">
        <v>772.29800629590773</v>
      </c>
      <c r="G259" s="57" t="s">
        <v>819</v>
      </c>
    </row>
    <row r="260" spans="1:7" x14ac:dyDescent="0.3">
      <c r="A260" s="49">
        <v>259</v>
      </c>
      <c r="B260" s="50">
        <f ca="1">$B260/(100%+$C260)</f>
        <v>11405.959031657356</v>
      </c>
      <c r="C260" s="51" t="s">
        <v>531</v>
      </c>
      <c r="E260" s="49">
        <v>259</v>
      </c>
      <c r="F260" s="56">
        <v>770.55214723926383</v>
      </c>
      <c r="G260" s="57" t="s">
        <v>815</v>
      </c>
    </row>
    <row r="261" spans="1:7" x14ac:dyDescent="0.3">
      <c r="A261" s="49">
        <v>260</v>
      </c>
      <c r="B261" s="50">
        <f ca="1">$B261/(100%+$C261)</f>
        <v>11400.197628458498</v>
      </c>
      <c r="C261" s="51" t="s">
        <v>559</v>
      </c>
      <c r="E261" s="49">
        <v>260</v>
      </c>
      <c r="F261" s="56">
        <v>753.9555991659513</v>
      </c>
      <c r="G261" s="57" t="s">
        <v>128</v>
      </c>
    </row>
    <row r="262" spans="1:7" x14ac:dyDescent="0.3">
      <c r="A262" s="49">
        <v>261</v>
      </c>
      <c r="B262" s="50">
        <f ca="1">$B262/(100%+$C262)</f>
        <v>11282.587548638132</v>
      </c>
      <c r="C262" s="51" t="s">
        <v>557</v>
      </c>
      <c r="E262" s="49">
        <v>261</v>
      </c>
      <c r="F262" s="56">
        <v>752.60617760617765</v>
      </c>
      <c r="G262" s="57" t="s">
        <v>597</v>
      </c>
    </row>
    <row r="263" spans="1:7" x14ac:dyDescent="0.3">
      <c r="A263" s="49">
        <v>262</v>
      </c>
      <c r="B263" s="50">
        <f ca="1">$B263/(100%+$C263)</f>
        <v>11279.895287958116</v>
      </c>
      <c r="C263" s="51" t="s">
        <v>597</v>
      </c>
      <c r="E263" s="49">
        <v>262</v>
      </c>
      <c r="F263" s="56">
        <v>747.25848563968668</v>
      </c>
      <c r="G263" s="57" t="s">
        <v>907</v>
      </c>
    </row>
    <row r="264" spans="1:7" x14ac:dyDescent="0.3">
      <c r="A264" s="49">
        <v>263</v>
      </c>
      <c r="B264" s="50">
        <f ca="1">$B264/(100%+$C264)</f>
        <v>11270.354906054281</v>
      </c>
      <c r="C264" s="51" t="s">
        <v>593</v>
      </c>
      <c r="E264" s="49">
        <v>263</v>
      </c>
      <c r="F264" s="56">
        <v>745.8770614692653</v>
      </c>
      <c r="G264" s="57" t="s">
        <v>919</v>
      </c>
    </row>
    <row r="265" spans="1:7" x14ac:dyDescent="0.3">
      <c r="A265" s="49">
        <v>264</v>
      </c>
      <c r="B265" s="50">
        <f ca="1">$B265/(100%+$C265)</f>
        <v>11210.512654120703</v>
      </c>
      <c r="C265" s="51" t="s">
        <v>374</v>
      </c>
      <c r="E265" s="49">
        <v>264</v>
      </c>
      <c r="F265" s="56">
        <v>727.33463035019463</v>
      </c>
      <c r="G265" s="57" t="s">
        <v>955</v>
      </c>
    </row>
    <row r="266" spans="1:7" x14ac:dyDescent="0.3">
      <c r="A266" s="49">
        <v>265</v>
      </c>
      <c r="B266" s="50">
        <f ca="1">$B266/(100%+$C266)</f>
        <v>11205.177372962609</v>
      </c>
      <c r="C266" s="51" t="s">
        <v>549</v>
      </c>
      <c r="E266" s="49">
        <v>265</v>
      </c>
      <c r="F266" s="56">
        <v>716.99779249448136</v>
      </c>
      <c r="G266" s="57" t="s">
        <v>583</v>
      </c>
    </row>
    <row r="267" spans="1:7" x14ac:dyDescent="0.3">
      <c r="A267" s="49">
        <v>266</v>
      </c>
      <c r="B267" s="50">
        <f ca="1">$B267/(100%+$C267)</f>
        <v>11123.106423777564</v>
      </c>
      <c r="C267" s="51" t="s">
        <v>555</v>
      </c>
      <c r="E267" s="49">
        <v>266</v>
      </c>
      <c r="F267" s="56">
        <v>708.32404310665186</v>
      </c>
      <c r="G267" s="57" t="s">
        <v>392</v>
      </c>
    </row>
    <row r="268" spans="1:7" x14ac:dyDescent="0.3">
      <c r="A268" s="49">
        <v>267</v>
      </c>
      <c r="B268" s="50">
        <f ca="1">$B268/(100%+$C268)</f>
        <v>11075.955734406438</v>
      </c>
      <c r="C268" s="51" t="s">
        <v>587</v>
      </c>
      <c r="E268" s="49">
        <v>267</v>
      </c>
      <c r="F268" s="56">
        <v>704.91803278688531</v>
      </c>
      <c r="G268" s="57" t="s">
        <v>711</v>
      </c>
    </row>
    <row r="269" spans="1:7" x14ac:dyDescent="0.3">
      <c r="A269" s="49">
        <v>268</v>
      </c>
      <c r="B269" s="50">
        <f ca="1">$B269/(100%+$C269)</f>
        <v>11006.091370558375</v>
      </c>
      <c r="C269" s="51" t="s">
        <v>591</v>
      </c>
      <c r="E269" s="49">
        <v>268</v>
      </c>
      <c r="F269" s="56">
        <v>701.02214650766609</v>
      </c>
      <c r="G269" s="57" t="s">
        <v>965</v>
      </c>
    </row>
    <row r="270" spans="1:7" x14ac:dyDescent="0.3">
      <c r="A270" s="49">
        <v>269</v>
      </c>
      <c r="B270" s="50">
        <f ca="1">$B270/(100%+$C270)</f>
        <v>11000.612870275792</v>
      </c>
      <c r="C270" s="51" t="s">
        <v>599</v>
      </c>
      <c r="E270" s="49">
        <v>269</v>
      </c>
      <c r="F270" s="56">
        <v>691.28738621586479</v>
      </c>
      <c r="G270" s="57" t="s">
        <v>304</v>
      </c>
    </row>
    <row r="271" spans="1:7" x14ac:dyDescent="0.3">
      <c r="A271" s="49">
        <v>270</v>
      </c>
      <c r="B271" s="50">
        <f ca="1">$B271/(100%+$C271)</f>
        <v>10986.779981114259</v>
      </c>
      <c r="C271" s="51" t="s">
        <v>553</v>
      </c>
      <c r="E271" s="49">
        <v>270</v>
      </c>
      <c r="F271" s="56">
        <v>686.67601683029454</v>
      </c>
      <c r="G271" s="57" t="s">
        <v>719</v>
      </c>
    </row>
    <row r="272" spans="1:7" x14ac:dyDescent="0.3">
      <c r="A272" s="49">
        <v>271</v>
      </c>
      <c r="B272" s="50">
        <f ca="1">$B272/(100%+$C272)</f>
        <v>10883.705140640157</v>
      </c>
      <c r="C272" s="51" t="s">
        <v>573</v>
      </c>
      <c r="E272" s="49">
        <v>271</v>
      </c>
      <c r="F272" s="56">
        <v>685.32258064516122</v>
      </c>
      <c r="G272" s="57" t="s">
        <v>527</v>
      </c>
    </row>
    <row r="273" spans="1:7" x14ac:dyDescent="0.3">
      <c r="A273" s="49">
        <v>272</v>
      </c>
      <c r="B273" s="50">
        <f ca="1">$B273/(100%+$C273)</f>
        <v>10852.686308492202</v>
      </c>
      <c r="C273" s="51" t="s">
        <v>525</v>
      </c>
      <c r="E273" s="49">
        <v>272</v>
      </c>
      <c r="F273" s="56">
        <v>677.22371967654988</v>
      </c>
      <c r="G273" s="57" t="s">
        <v>591</v>
      </c>
    </row>
    <row r="274" spans="1:7" x14ac:dyDescent="0.3">
      <c r="A274" s="49">
        <v>273</v>
      </c>
      <c r="B274" s="50">
        <f ca="1">$B274/(100%+$C274)</f>
        <v>10772.069597069596</v>
      </c>
      <c r="C274" s="51" t="s">
        <v>543</v>
      </c>
      <c r="E274" s="49">
        <v>273</v>
      </c>
      <c r="F274" s="56">
        <v>668.47826086956513</v>
      </c>
      <c r="G274" s="57" t="s">
        <v>875</v>
      </c>
    </row>
    <row r="275" spans="1:7" x14ac:dyDescent="0.3">
      <c r="A275" s="49">
        <v>274</v>
      </c>
      <c r="B275" s="50">
        <f ca="1">$B275/(100%+$C275)</f>
        <v>10753.623188405798</v>
      </c>
      <c r="C275" s="51" t="s">
        <v>581</v>
      </c>
      <c r="E275" s="49">
        <v>274</v>
      </c>
      <c r="F275" s="56">
        <v>664.16666666666674</v>
      </c>
      <c r="G275" s="57" t="s">
        <v>388</v>
      </c>
    </row>
    <row r="276" spans="1:7" x14ac:dyDescent="0.3">
      <c r="A276" s="49">
        <v>275</v>
      </c>
      <c r="B276" s="50">
        <f ca="1">$B276/(100%+$C276)</f>
        <v>10594.669117647058</v>
      </c>
      <c r="C276" s="51" t="s">
        <v>563</v>
      </c>
      <c r="E276" s="49">
        <v>275</v>
      </c>
      <c r="F276" s="56">
        <v>652.17391304347871</v>
      </c>
      <c r="G276" s="57" t="s">
        <v>414</v>
      </c>
    </row>
    <row r="277" spans="1:7" x14ac:dyDescent="0.3">
      <c r="A277" s="49">
        <v>276</v>
      </c>
      <c r="B277" s="50">
        <f ca="1">$B277/(100%+$C277)</f>
        <v>10556.925996204933</v>
      </c>
      <c r="C277" s="51" t="s">
        <v>583</v>
      </c>
      <c r="E277" s="49">
        <v>276</v>
      </c>
      <c r="F277" s="56">
        <v>650.6479481641469</v>
      </c>
      <c r="G277" s="57" t="s">
        <v>749</v>
      </c>
    </row>
    <row r="278" spans="1:7" x14ac:dyDescent="0.3">
      <c r="A278" s="49">
        <v>277</v>
      </c>
      <c r="B278" s="50">
        <f ca="1">$B278/(100%+$C278)</f>
        <v>10550.644567219151</v>
      </c>
      <c r="C278" s="51" t="s">
        <v>565</v>
      </c>
      <c r="E278" s="49">
        <v>277</v>
      </c>
      <c r="F278" s="56">
        <v>645.97602739726028</v>
      </c>
      <c r="G278" s="57" t="s">
        <v>775</v>
      </c>
    </row>
    <row r="279" spans="1:7" x14ac:dyDescent="0.3">
      <c r="A279" s="49">
        <v>278</v>
      </c>
      <c r="B279" s="50">
        <f ca="1">$B279/(100%+$C279)</f>
        <v>10483.030781373323</v>
      </c>
      <c r="C279" s="51" t="s">
        <v>491</v>
      </c>
      <c r="E279" s="49">
        <v>278</v>
      </c>
      <c r="F279" s="56">
        <v>639.05138339920939</v>
      </c>
      <c r="G279" s="57" t="s">
        <v>783</v>
      </c>
    </row>
    <row r="280" spans="1:7" x14ac:dyDescent="0.3">
      <c r="A280" s="49">
        <v>279</v>
      </c>
      <c r="B280" s="50">
        <f ca="1">$B280/(100%+$C280)</f>
        <v>10445.52995391705</v>
      </c>
      <c r="C280" s="51" t="s">
        <v>567</v>
      </c>
      <c r="E280" s="49">
        <v>279</v>
      </c>
      <c r="F280" s="56">
        <v>636.00593912397926</v>
      </c>
      <c r="G280" s="57" t="s">
        <v>825</v>
      </c>
    </row>
    <row r="281" spans="1:7" x14ac:dyDescent="0.3">
      <c r="A281" s="49">
        <v>280</v>
      </c>
      <c r="B281" s="50">
        <f ca="1">$B281/(100%+$C281)</f>
        <v>10428.438661710037</v>
      </c>
      <c r="C281" s="51" t="s">
        <v>575</v>
      </c>
      <c r="E281" s="49">
        <v>280</v>
      </c>
      <c r="F281" s="56">
        <v>635.84905660377353</v>
      </c>
      <c r="G281" s="57" t="s">
        <v>563</v>
      </c>
    </row>
    <row r="282" spans="1:7" x14ac:dyDescent="0.3">
      <c r="A282" s="49">
        <v>281</v>
      </c>
      <c r="B282" s="50">
        <f ca="1">$B282/(100%+$C282)</f>
        <v>10406.804733727809</v>
      </c>
      <c r="C282" s="51" t="s">
        <v>461</v>
      </c>
      <c r="E282" s="49">
        <v>281</v>
      </c>
      <c r="F282" s="56">
        <v>627.10103871576962</v>
      </c>
      <c r="G282" s="57" t="s">
        <v>360</v>
      </c>
    </row>
    <row r="283" spans="1:7" x14ac:dyDescent="0.3">
      <c r="A283" s="49">
        <v>282</v>
      </c>
      <c r="B283" s="50">
        <f ca="1">$B283/(100%+$C283)</f>
        <v>10382.521186440679</v>
      </c>
      <c r="C283" s="51" t="s">
        <v>653</v>
      </c>
      <c r="E283" s="49">
        <v>282</v>
      </c>
      <c r="F283" s="56">
        <v>616.81887366818876</v>
      </c>
      <c r="G283" s="57" t="s">
        <v>350</v>
      </c>
    </row>
    <row r="284" spans="1:7" x14ac:dyDescent="0.3">
      <c r="A284" s="49">
        <v>283</v>
      </c>
      <c r="B284" s="50">
        <f ca="1">$B284/(100%+$C284)</f>
        <v>10333.141762452105</v>
      </c>
      <c r="C284" s="51" t="s">
        <v>595</v>
      </c>
      <c r="E284" s="49">
        <v>283</v>
      </c>
      <c r="F284" s="56">
        <v>614.93930905695618</v>
      </c>
      <c r="G284" s="57" t="s">
        <v>515</v>
      </c>
    </row>
    <row r="285" spans="1:7" x14ac:dyDescent="0.3">
      <c r="A285" s="49">
        <v>284</v>
      </c>
      <c r="B285" s="50">
        <f ca="1">$B285/(100%+$C285)</f>
        <v>10260.960334029229</v>
      </c>
      <c r="C285" s="51" t="s">
        <v>647</v>
      </c>
      <c r="E285" s="49">
        <v>284</v>
      </c>
      <c r="F285" s="56">
        <v>613.45595353339797</v>
      </c>
      <c r="G285" s="57" t="s">
        <v>561</v>
      </c>
    </row>
    <row r="286" spans="1:7" x14ac:dyDescent="0.3">
      <c r="A286" s="49">
        <v>285</v>
      </c>
      <c r="B286" s="50">
        <f ca="1">$B286/(100%+$C286)</f>
        <v>10173.652694610779</v>
      </c>
      <c r="C286" s="51" t="s">
        <v>633</v>
      </c>
      <c r="E286" s="49">
        <v>285</v>
      </c>
      <c r="F286" s="56">
        <v>613.28125</v>
      </c>
      <c r="G286" s="57" t="s">
        <v>284</v>
      </c>
    </row>
    <row r="287" spans="1:7" x14ac:dyDescent="0.3">
      <c r="A287" s="49">
        <v>286</v>
      </c>
      <c r="B287" s="50">
        <f ca="1">$B287/(100%+$C287)</f>
        <v>10116.487455197132</v>
      </c>
      <c r="C287" s="51" t="s">
        <v>569</v>
      </c>
      <c r="E287" s="49">
        <v>286</v>
      </c>
      <c r="F287" s="56">
        <v>592.30088495575228</v>
      </c>
      <c r="G287" s="57" t="s">
        <v>839</v>
      </c>
    </row>
    <row r="288" spans="1:7" x14ac:dyDescent="0.3">
      <c r="A288" s="49">
        <v>287</v>
      </c>
      <c r="B288" s="50">
        <f ca="1">$B288/(100%+$C288)</f>
        <v>10086.518771331059</v>
      </c>
      <c r="C288" s="51" t="s">
        <v>541</v>
      </c>
      <c r="E288" s="49">
        <v>287</v>
      </c>
      <c r="F288" s="56">
        <v>590.63893016344718</v>
      </c>
      <c r="G288" s="57" t="s">
        <v>979</v>
      </c>
    </row>
    <row r="289" spans="1:7" x14ac:dyDescent="0.3">
      <c r="A289" s="49">
        <v>288</v>
      </c>
      <c r="B289" s="50">
        <f ca="1">$B289/(100%+$C289)</f>
        <v>10056.451612903225</v>
      </c>
      <c r="C289" s="51" t="s">
        <v>571</v>
      </c>
      <c r="E289" s="49">
        <v>288</v>
      </c>
      <c r="F289" s="56">
        <v>585.7677902621723</v>
      </c>
      <c r="G289" s="57" t="s">
        <v>575</v>
      </c>
    </row>
    <row r="290" spans="1:7" x14ac:dyDescent="0.3">
      <c r="A290" s="49">
        <v>289</v>
      </c>
      <c r="B290" s="50">
        <f ca="1">$B290/(100%+$C290)</f>
        <v>10040.9</v>
      </c>
      <c r="C290" s="51" t="s">
        <v>639</v>
      </c>
      <c r="E290" s="49">
        <v>289</v>
      </c>
      <c r="F290" s="56">
        <v>582.10116731517519</v>
      </c>
      <c r="G290" s="57" t="s">
        <v>823</v>
      </c>
    </row>
    <row r="291" spans="1:7" x14ac:dyDescent="0.3">
      <c r="A291" s="49">
        <v>290</v>
      </c>
      <c r="B291" s="50">
        <f ca="1">$B291/(100%+$C291)</f>
        <v>10023.14381270903</v>
      </c>
      <c r="C291" s="51" t="s">
        <v>428</v>
      </c>
      <c r="E291" s="49">
        <v>290</v>
      </c>
      <c r="F291" s="56">
        <v>578.95229186155291</v>
      </c>
      <c r="G291" s="57" t="s">
        <v>655</v>
      </c>
    </row>
    <row r="292" spans="1:7" x14ac:dyDescent="0.3">
      <c r="A292" s="49">
        <v>291</v>
      </c>
      <c r="B292" s="50">
        <f ca="1">$B292/(100%+$C292)</f>
        <v>9864.2789820923663</v>
      </c>
      <c r="C292" s="51" t="s">
        <v>617</v>
      </c>
      <c r="E292" s="49">
        <v>291</v>
      </c>
      <c r="F292" s="56">
        <v>564.75300400534036</v>
      </c>
      <c r="G292" s="57" t="s">
        <v>521</v>
      </c>
    </row>
    <row r="293" spans="1:7" x14ac:dyDescent="0.3">
      <c r="A293" s="49">
        <v>292</v>
      </c>
      <c r="B293" s="50">
        <f ca="1">$B293/(100%+$C293)</f>
        <v>9862.8344895936589</v>
      </c>
      <c r="C293" s="51" t="s">
        <v>643</v>
      </c>
      <c r="E293" s="49">
        <v>292</v>
      </c>
      <c r="F293" s="56">
        <v>560.51437216338877</v>
      </c>
      <c r="G293" s="57" t="s">
        <v>973</v>
      </c>
    </row>
    <row r="294" spans="1:7" x14ac:dyDescent="0.3">
      <c r="A294" s="49">
        <v>293</v>
      </c>
      <c r="B294" s="50">
        <f ca="1">$B294/(100%+$C294)</f>
        <v>9848.0099502487574</v>
      </c>
      <c r="C294" s="51" t="s">
        <v>535</v>
      </c>
      <c r="E294" s="49">
        <v>293</v>
      </c>
      <c r="F294" s="56">
        <v>558.92939547761887</v>
      </c>
      <c r="G294" s="57" t="s">
        <v>406</v>
      </c>
    </row>
    <row r="295" spans="1:7" x14ac:dyDescent="0.3">
      <c r="A295" s="49">
        <v>294</v>
      </c>
      <c r="B295" s="50">
        <f ca="1">$B295/(100%+$C295)</f>
        <v>9794.9767441860477</v>
      </c>
      <c r="C295" s="51" t="s">
        <v>613</v>
      </c>
      <c r="E295" s="49">
        <v>294</v>
      </c>
      <c r="F295" s="56">
        <v>558.32579185520365</v>
      </c>
      <c r="G295" s="57" t="s">
        <v>713</v>
      </c>
    </row>
    <row r="296" spans="1:7" x14ac:dyDescent="0.3">
      <c r="A296" s="49">
        <v>295</v>
      </c>
      <c r="B296" s="50">
        <f ca="1">$B296/(100%+$C296)</f>
        <v>9773.4877734877737</v>
      </c>
      <c r="C296" s="51" t="s">
        <v>815</v>
      </c>
      <c r="E296" s="49">
        <v>295</v>
      </c>
      <c r="F296" s="56">
        <v>555.31197301854979</v>
      </c>
      <c r="G296" s="57" t="s">
        <v>909</v>
      </c>
    </row>
    <row r="297" spans="1:7" x14ac:dyDescent="0.3">
      <c r="A297" s="49">
        <v>296</v>
      </c>
      <c r="B297" s="50">
        <f ca="1">$B297/(100%+$C297)</f>
        <v>9739.9438727782981</v>
      </c>
      <c r="C297" s="51" t="s">
        <v>621</v>
      </c>
      <c r="E297" s="49">
        <v>296</v>
      </c>
      <c r="F297" s="56">
        <v>553.15870570107859</v>
      </c>
      <c r="G297" s="57" t="s">
        <v>959</v>
      </c>
    </row>
    <row r="298" spans="1:7" x14ac:dyDescent="0.3">
      <c r="A298" s="49">
        <v>297</v>
      </c>
      <c r="B298" s="50">
        <f ca="1">$B298/(100%+$C298)</f>
        <v>9739.495798319329</v>
      </c>
      <c r="C298" s="51" t="s">
        <v>619</v>
      </c>
      <c r="E298" s="49">
        <v>297</v>
      </c>
      <c r="F298" s="56">
        <v>549.2462311557789</v>
      </c>
      <c r="G298" s="57" t="s">
        <v>879</v>
      </c>
    </row>
    <row r="299" spans="1:7" x14ac:dyDescent="0.3">
      <c r="A299" s="49">
        <v>298</v>
      </c>
      <c r="B299" s="50">
        <f ca="1">$B299/(100%+$C299)</f>
        <v>9717.3546756529067</v>
      </c>
      <c r="C299" s="51" t="s">
        <v>561</v>
      </c>
      <c r="E299" s="49">
        <v>298</v>
      </c>
      <c r="F299" s="56">
        <v>549.01456726649531</v>
      </c>
      <c r="G299" s="57" t="s">
        <v>805</v>
      </c>
    </row>
    <row r="300" spans="1:7" x14ac:dyDescent="0.3">
      <c r="A300" s="49">
        <v>299</v>
      </c>
      <c r="B300" s="50">
        <f ca="1">$B300/(100%+$C300)</f>
        <v>9714.7595356550592</v>
      </c>
      <c r="C300" s="51" t="s">
        <v>547</v>
      </c>
      <c r="E300" s="49">
        <v>299</v>
      </c>
      <c r="F300" s="56">
        <v>545.24975514201776</v>
      </c>
      <c r="G300" s="57" t="s">
        <v>294</v>
      </c>
    </row>
    <row r="301" spans="1:7" x14ac:dyDescent="0.3">
      <c r="A301" s="49">
        <v>300</v>
      </c>
      <c r="B301" s="50">
        <f ca="1">$B301/(100%+$C301)</f>
        <v>9658.3783783783783</v>
      </c>
      <c r="C301" s="51" t="s">
        <v>697</v>
      </c>
      <c r="E301" s="49">
        <v>300</v>
      </c>
      <c r="F301" s="56">
        <v>537.75216138328528</v>
      </c>
      <c r="G301" s="57" t="s">
        <v>659</v>
      </c>
    </row>
    <row r="302" spans="1:7" x14ac:dyDescent="0.3">
      <c r="A302" s="49">
        <v>301</v>
      </c>
      <c r="B302" s="50">
        <f ca="1">$B302/(100%+$C302)</f>
        <v>9617.6203451407819</v>
      </c>
      <c r="C302" s="51" t="s">
        <v>609</v>
      </c>
      <c r="E302" s="49">
        <v>301</v>
      </c>
      <c r="F302" s="56">
        <v>537.55900202292651</v>
      </c>
      <c r="G302" s="57" t="s">
        <v>859</v>
      </c>
    </row>
    <row r="303" spans="1:7" x14ac:dyDescent="0.3">
      <c r="A303" s="49">
        <v>302</v>
      </c>
      <c r="B303" s="50">
        <f ca="1">$B303/(100%+$C303)</f>
        <v>9569.0115761353518</v>
      </c>
      <c r="C303" s="51" t="s">
        <v>601</v>
      </c>
      <c r="E303" s="49">
        <v>302</v>
      </c>
      <c r="F303" s="56">
        <v>535.57623478883329</v>
      </c>
      <c r="G303" s="57" t="s">
        <v>867</v>
      </c>
    </row>
    <row r="304" spans="1:7" x14ac:dyDescent="0.3">
      <c r="A304" s="49">
        <v>303</v>
      </c>
      <c r="B304" s="50">
        <f ca="1">$B304/(100%+$C304)</f>
        <v>9549.3885230479773</v>
      </c>
      <c r="C304" s="51" t="s">
        <v>637</v>
      </c>
      <c r="E304" s="49">
        <v>303</v>
      </c>
      <c r="F304" s="56">
        <v>533.44444444444446</v>
      </c>
      <c r="G304" s="57" t="s">
        <v>535</v>
      </c>
    </row>
    <row r="305" spans="1:7" x14ac:dyDescent="0.3">
      <c r="A305" s="49">
        <v>304</v>
      </c>
      <c r="B305" s="50">
        <f ca="1">$B305/(100%+$C305)</f>
        <v>9544.0443213296403</v>
      </c>
      <c r="C305" s="51" t="s">
        <v>623</v>
      </c>
      <c r="E305" s="49">
        <v>304</v>
      </c>
      <c r="F305" s="56">
        <v>533.04284676833697</v>
      </c>
      <c r="G305" s="57" t="s">
        <v>743</v>
      </c>
    </row>
    <row r="306" spans="1:7" x14ac:dyDescent="0.3">
      <c r="A306" s="49">
        <v>305</v>
      </c>
      <c r="B306" s="50">
        <f ca="1">$B306/(100%+$C306)</f>
        <v>9541.4043583535113</v>
      </c>
      <c r="C306" s="51" t="s">
        <v>539</v>
      </c>
      <c r="E306" s="49">
        <v>305</v>
      </c>
      <c r="F306" s="56">
        <v>524.83221476510062</v>
      </c>
      <c r="G306" s="57" t="s">
        <v>342</v>
      </c>
    </row>
    <row r="307" spans="1:7" x14ac:dyDescent="0.3">
      <c r="A307" s="49">
        <v>306</v>
      </c>
      <c r="B307" s="50">
        <f ca="1">$B307/(100%+$C307)</f>
        <v>9510.2222222222226</v>
      </c>
      <c r="C307" s="51" t="s">
        <v>607</v>
      </c>
      <c r="E307" s="49">
        <v>306</v>
      </c>
      <c r="F307" s="56">
        <v>523.1895850284784</v>
      </c>
      <c r="G307" s="57" t="s">
        <v>394</v>
      </c>
    </row>
    <row r="308" spans="1:7" x14ac:dyDescent="0.3">
      <c r="A308" s="49">
        <v>307</v>
      </c>
      <c r="B308" s="50">
        <f ca="1">$B308/(100%+$C308)</f>
        <v>9499.5357474466109</v>
      </c>
      <c r="C308" s="51" t="s">
        <v>629</v>
      </c>
      <c r="E308" s="49">
        <v>307</v>
      </c>
      <c r="F308" s="56">
        <v>523.10654685494217</v>
      </c>
      <c r="G308" s="57" t="s">
        <v>947</v>
      </c>
    </row>
    <row r="309" spans="1:7" x14ac:dyDescent="0.3">
      <c r="A309" s="49">
        <v>308</v>
      </c>
      <c r="B309" s="50">
        <f ca="1">$B309/(100%+$C309)</f>
        <v>9490.1140684410639</v>
      </c>
      <c r="C309" s="51" t="s">
        <v>641</v>
      </c>
      <c r="E309" s="49">
        <v>308</v>
      </c>
      <c r="F309" s="56">
        <v>521.58979391560354</v>
      </c>
      <c r="G309" s="57" t="s">
        <v>995</v>
      </c>
    </row>
    <row r="310" spans="1:7" x14ac:dyDescent="0.3">
      <c r="A310" s="49">
        <v>309</v>
      </c>
      <c r="B310" s="50">
        <f ca="1">$B310/(100%+$C310)</f>
        <v>9467.2881355932204</v>
      </c>
      <c r="C310" s="51" t="s">
        <v>577</v>
      </c>
      <c r="E310" s="49">
        <v>309</v>
      </c>
      <c r="F310" s="56">
        <v>519.66873706004139</v>
      </c>
      <c r="G310" s="57" t="s">
        <v>767</v>
      </c>
    </row>
    <row r="311" spans="1:7" x14ac:dyDescent="0.3">
      <c r="A311" s="49">
        <v>310</v>
      </c>
      <c r="B311" s="50">
        <f ca="1">$B311/(100%+$C311)</f>
        <v>9374.3639921722115</v>
      </c>
      <c r="C311" s="51" t="s">
        <v>663</v>
      </c>
      <c r="E311" s="49">
        <v>310</v>
      </c>
      <c r="F311" s="56">
        <v>518.73536299765806</v>
      </c>
      <c r="G311" s="57" t="s">
        <v>983</v>
      </c>
    </row>
    <row r="312" spans="1:7" x14ac:dyDescent="0.3">
      <c r="A312" s="49">
        <v>311</v>
      </c>
      <c r="B312" s="50">
        <f ca="1">$B312/(100%+$C312)</f>
        <v>9324.171539961013</v>
      </c>
      <c r="C312" s="51" t="s">
        <v>665</v>
      </c>
      <c r="E312" s="49">
        <v>311</v>
      </c>
      <c r="F312" s="56">
        <v>512.75773195876286</v>
      </c>
      <c r="G312" s="57" t="s">
        <v>180</v>
      </c>
    </row>
    <row r="313" spans="1:7" x14ac:dyDescent="0.3">
      <c r="A313" s="49">
        <v>312</v>
      </c>
      <c r="B313" s="50">
        <f ca="1">$B313/(100%+$C313)</f>
        <v>9316.950757575758</v>
      </c>
      <c r="C313" s="51" t="s">
        <v>645</v>
      </c>
      <c r="E313" s="49">
        <v>312</v>
      </c>
      <c r="F313" s="56">
        <v>510.06711409395967</v>
      </c>
      <c r="G313" s="57" t="s">
        <v>977</v>
      </c>
    </row>
    <row r="314" spans="1:7" x14ac:dyDescent="0.3">
      <c r="A314" s="49">
        <v>313</v>
      </c>
      <c r="B314" s="50">
        <f ca="1">$B314/(100%+$C314)</f>
        <v>9276.813880126183</v>
      </c>
      <c r="C314" s="51" t="s">
        <v>545</v>
      </c>
      <c r="E314" s="49">
        <v>313</v>
      </c>
      <c r="F314" s="56">
        <v>504.93920972644372</v>
      </c>
      <c r="G314" s="57" t="s">
        <v>382</v>
      </c>
    </row>
    <row r="315" spans="1:7" x14ac:dyDescent="0.3">
      <c r="A315" s="49">
        <v>314</v>
      </c>
      <c r="B315" s="50">
        <f ca="1">$B315/(100%+$C315)</f>
        <v>9271.7135086128746</v>
      </c>
      <c r="C315" s="51" t="s">
        <v>631</v>
      </c>
      <c r="E315" s="49">
        <v>314</v>
      </c>
      <c r="F315" s="56">
        <v>489.46951702296127</v>
      </c>
      <c r="G315" s="57" t="s">
        <v>759</v>
      </c>
    </row>
    <row r="316" spans="1:7" x14ac:dyDescent="0.3">
      <c r="A316" s="49">
        <v>315</v>
      </c>
      <c r="B316" s="50">
        <f ca="1">$B316/(100%+$C316)</f>
        <v>9230.5813953488378</v>
      </c>
      <c r="C316" s="51" t="s">
        <v>783</v>
      </c>
      <c r="E316" s="49">
        <v>315</v>
      </c>
      <c r="F316" s="56">
        <v>480.66172276098115</v>
      </c>
      <c r="G316" s="57" t="s">
        <v>929</v>
      </c>
    </row>
    <row r="317" spans="1:7" x14ac:dyDescent="0.3">
      <c r="A317" s="49">
        <v>316</v>
      </c>
      <c r="B317" s="50">
        <f ca="1">$B317/(100%+$C317)</f>
        <v>9229.0928050052153</v>
      </c>
      <c r="C317" s="51" t="s">
        <v>703</v>
      </c>
      <c r="E317" s="49">
        <v>316</v>
      </c>
      <c r="F317" s="56">
        <v>479.09967845659162</v>
      </c>
      <c r="G317" s="57" t="s">
        <v>763</v>
      </c>
    </row>
    <row r="318" spans="1:7" x14ac:dyDescent="0.3">
      <c r="A318" s="49">
        <v>317</v>
      </c>
      <c r="B318" s="50">
        <f ca="1">$B318/(100%+$C318)</f>
        <v>9169.7406340057642</v>
      </c>
      <c r="C318" s="51" t="s">
        <v>667</v>
      </c>
      <c r="E318" s="49">
        <v>317</v>
      </c>
      <c r="F318" s="56">
        <v>479.08309455587391</v>
      </c>
      <c r="G318" s="57" t="s">
        <v>753</v>
      </c>
    </row>
    <row r="319" spans="1:7" x14ac:dyDescent="0.3">
      <c r="A319" s="49">
        <v>318</v>
      </c>
      <c r="B319" s="50">
        <f ca="1">$B319/(100%+$C319)</f>
        <v>9143.7371663244357</v>
      </c>
      <c r="C319" s="51" t="s">
        <v>701</v>
      </c>
      <c r="E319" s="49">
        <v>318</v>
      </c>
      <c r="F319" s="56">
        <v>477.03464947622882</v>
      </c>
      <c r="G319" s="57" t="s">
        <v>218</v>
      </c>
    </row>
    <row r="320" spans="1:7" x14ac:dyDescent="0.3">
      <c r="A320" s="49">
        <v>319</v>
      </c>
      <c r="B320" s="50">
        <f ca="1">$B320/(100%+$C320)</f>
        <v>9131.4952279957579</v>
      </c>
      <c r="C320" s="51" t="s">
        <v>721</v>
      </c>
      <c r="E320" s="49">
        <v>319</v>
      </c>
      <c r="F320" s="56">
        <v>475.64534231200901</v>
      </c>
      <c r="G320" s="57" t="s">
        <v>663</v>
      </c>
    </row>
    <row r="321" spans="1:7" x14ac:dyDescent="0.3">
      <c r="A321" s="49">
        <v>320</v>
      </c>
      <c r="B321" s="50">
        <f ca="1">$B321/(100%+$C321)</f>
        <v>9125.6771397616467</v>
      </c>
      <c r="C321" s="51" t="s">
        <v>733</v>
      </c>
      <c r="E321" s="49">
        <v>320</v>
      </c>
      <c r="F321" s="56">
        <v>474.91039426523292</v>
      </c>
      <c r="G321" s="57" t="s">
        <v>865</v>
      </c>
    </row>
    <row r="322" spans="1:7" x14ac:dyDescent="0.3">
      <c r="A322" s="49">
        <v>321</v>
      </c>
      <c r="B322" s="50">
        <f ca="1">$B322/(100%+$C322)</f>
        <v>9087.1602624179941</v>
      </c>
      <c r="C322" s="51" t="s">
        <v>657</v>
      </c>
      <c r="E322" s="49">
        <v>321</v>
      </c>
      <c r="F322" s="56">
        <v>463.08479532163744</v>
      </c>
      <c r="G322" s="57" t="s">
        <v>881</v>
      </c>
    </row>
    <row r="323" spans="1:7" x14ac:dyDescent="0.3">
      <c r="A323" s="49">
        <v>322</v>
      </c>
      <c r="B323" s="50">
        <f ca="1">$B323/(100%+$C323)</f>
        <v>9045.1197053406995</v>
      </c>
      <c r="C323" s="51" t="s">
        <v>649</v>
      </c>
      <c r="E323" s="49">
        <v>322</v>
      </c>
      <c r="F323" s="56">
        <v>460.0840336134454</v>
      </c>
      <c r="G323" s="57" t="s">
        <v>891</v>
      </c>
    </row>
    <row r="324" spans="1:7" x14ac:dyDescent="0.3">
      <c r="A324" s="49">
        <v>323</v>
      </c>
      <c r="B324" s="50">
        <f ca="1">$B324/(100%+$C324)</f>
        <v>8979.6610169491523</v>
      </c>
      <c r="C324" s="51" t="s">
        <v>669</v>
      </c>
      <c r="E324" s="49">
        <v>323</v>
      </c>
      <c r="F324" s="56">
        <v>455.33790401567092</v>
      </c>
      <c r="G324" s="57" t="s">
        <v>499</v>
      </c>
    </row>
    <row r="325" spans="1:7" x14ac:dyDescent="0.3">
      <c r="A325" s="49">
        <v>324</v>
      </c>
      <c r="B325" s="50">
        <f ca="1">$B325/(100%+$C325)</f>
        <v>8963.2952691680257</v>
      </c>
      <c r="C325" s="51" t="s">
        <v>589</v>
      </c>
      <c r="E325" s="49">
        <v>324</v>
      </c>
      <c r="F325" s="56">
        <v>447.26477024070022</v>
      </c>
      <c r="G325" s="57" t="s">
        <v>635</v>
      </c>
    </row>
    <row r="326" spans="1:7" x14ac:dyDescent="0.3">
      <c r="A326" s="49">
        <v>325</v>
      </c>
      <c r="B326" s="50">
        <f ca="1">$B326/(100%+$C326)</f>
        <v>8918.085855031668</v>
      </c>
      <c r="C326" s="51" t="s">
        <v>519</v>
      </c>
      <c r="E326" s="49">
        <v>325</v>
      </c>
      <c r="F326" s="56">
        <v>444.32314410480348</v>
      </c>
      <c r="G326" s="57" t="s">
        <v>262</v>
      </c>
    </row>
    <row r="327" spans="1:7" x14ac:dyDescent="0.3">
      <c r="A327" s="49">
        <v>326</v>
      </c>
      <c r="B327" s="50">
        <f ca="1">$B327/(100%+$C327)</f>
        <v>8916.7128347183752</v>
      </c>
      <c r="C327" s="51" t="s">
        <v>659</v>
      </c>
      <c r="E327" s="49">
        <v>326</v>
      </c>
      <c r="F327" s="56">
        <v>439.83931947069942</v>
      </c>
      <c r="G327" s="57" t="s">
        <v>613</v>
      </c>
    </row>
    <row r="328" spans="1:7" x14ac:dyDescent="0.3">
      <c r="A328" s="49">
        <v>327</v>
      </c>
      <c r="B328" s="50">
        <f ca="1">$B328/(100%+$C328)</f>
        <v>8849.6605237633376</v>
      </c>
      <c r="C328" s="51" t="s">
        <v>687</v>
      </c>
      <c r="E328" s="49">
        <v>327</v>
      </c>
      <c r="F328" s="56">
        <v>436.870642912471</v>
      </c>
      <c r="G328" s="57" t="s">
        <v>404</v>
      </c>
    </row>
    <row r="329" spans="1:7" x14ac:dyDescent="0.3">
      <c r="A329" s="49">
        <v>328</v>
      </c>
      <c r="B329" s="50">
        <f ca="1">$B329/(100%+$C329)</f>
        <v>8817.493692178301</v>
      </c>
      <c r="C329" s="51" t="s">
        <v>615</v>
      </c>
      <c r="E329" s="49">
        <v>328</v>
      </c>
      <c r="F329" s="56">
        <v>436.63426488456872</v>
      </c>
      <c r="G329" s="57" t="s">
        <v>811</v>
      </c>
    </row>
    <row r="330" spans="1:7" x14ac:dyDescent="0.3">
      <c r="A330" s="49">
        <v>329</v>
      </c>
      <c r="B330" s="50">
        <f ca="1">$B330/(100%+$C330)</f>
        <v>8800</v>
      </c>
      <c r="C330" s="51" t="s">
        <v>673</v>
      </c>
      <c r="E330" s="49">
        <v>329</v>
      </c>
      <c r="F330" s="56">
        <v>434.6871569703622</v>
      </c>
      <c r="G330" s="57" t="s">
        <v>302</v>
      </c>
    </row>
    <row r="331" spans="1:7" x14ac:dyDescent="0.3">
      <c r="A331" s="49">
        <v>330</v>
      </c>
      <c r="B331" s="50">
        <f ca="1">$B331/(100%+$C331)</f>
        <v>8750.6899724011037</v>
      </c>
      <c r="C331" s="51" t="s">
        <v>671</v>
      </c>
      <c r="E331" s="49">
        <v>330</v>
      </c>
      <c r="F331" s="56">
        <v>430.81761006289315</v>
      </c>
      <c r="G331" s="57" t="s">
        <v>967</v>
      </c>
    </row>
    <row r="332" spans="1:7" x14ac:dyDescent="0.3">
      <c r="A332" s="49">
        <v>331</v>
      </c>
      <c r="B332" s="50">
        <f ca="1">$B332/(100%+$C332)</f>
        <v>8735.7009345794395</v>
      </c>
      <c r="C332" s="51" t="s">
        <v>683</v>
      </c>
      <c r="E332" s="49">
        <v>331</v>
      </c>
      <c r="F332" s="56">
        <v>426.90582959641262</v>
      </c>
      <c r="G332" s="57" t="s">
        <v>653</v>
      </c>
    </row>
    <row r="333" spans="1:7" x14ac:dyDescent="0.3">
      <c r="A333" s="49">
        <v>332</v>
      </c>
      <c r="B333" s="50">
        <f ca="1">$B333/(100%+$C333)</f>
        <v>8698.1279251170054</v>
      </c>
      <c r="C333" s="51" t="s">
        <v>579</v>
      </c>
      <c r="E333" s="49">
        <v>332</v>
      </c>
      <c r="F333" s="56">
        <v>422.90552584670235</v>
      </c>
      <c r="G333" s="57" t="s">
        <v>993</v>
      </c>
    </row>
    <row r="334" spans="1:7" x14ac:dyDescent="0.3">
      <c r="A334" s="49">
        <v>333</v>
      </c>
      <c r="B334" s="50">
        <f ca="1">$B334/(100%+$C334)</f>
        <v>8677.8846153846152</v>
      </c>
      <c r="C334" s="51" t="s">
        <v>691</v>
      </c>
      <c r="E334" s="49">
        <v>333</v>
      </c>
      <c r="F334" s="56">
        <v>422.53968253968253</v>
      </c>
      <c r="G334" s="57" t="s">
        <v>787</v>
      </c>
    </row>
    <row r="335" spans="1:7" x14ac:dyDescent="0.3">
      <c r="A335" s="49">
        <v>334</v>
      </c>
      <c r="B335" s="50">
        <f ca="1">$B335/(100%+$C335)</f>
        <v>8591.2423625254596</v>
      </c>
      <c r="C335" s="51" t="s">
        <v>729</v>
      </c>
      <c r="E335" s="49">
        <v>334</v>
      </c>
      <c r="F335" s="56">
        <v>415.21035598705498</v>
      </c>
      <c r="G335" s="57" t="s">
        <v>238</v>
      </c>
    </row>
    <row r="336" spans="1:7" x14ac:dyDescent="0.3">
      <c r="A336" s="49">
        <v>335</v>
      </c>
      <c r="B336" s="50">
        <f ca="1">$B336/(100%+$C336)</f>
        <v>8576.0101010101007</v>
      </c>
      <c r="C336" s="51" t="s">
        <v>635</v>
      </c>
      <c r="E336" s="49">
        <v>335</v>
      </c>
      <c r="F336" s="56">
        <v>411.59068865179432</v>
      </c>
      <c r="G336" s="57" t="s">
        <v>587</v>
      </c>
    </row>
    <row r="337" spans="1:7" x14ac:dyDescent="0.3">
      <c r="A337" s="49">
        <v>336</v>
      </c>
      <c r="B337" s="50">
        <f ca="1">$B337/(100%+$C337)</f>
        <v>8570.2341137123749</v>
      </c>
      <c r="C337" s="51" t="s">
        <v>627</v>
      </c>
      <c r="E337" s="49">
        <v>336</v>
      </c>
      <c r="F337" s="56">
        <v>406.2926459438969</v>
      </c>
      <c r="G337" s="57" t="s">
        <v>495</v>
      </c>
    </row>
    <row r="338" spans="1:7" x14ac:dyDescent="0.3">
      <c r="A338" s="49">
        <v>337</v>
      </c>
      <c r="B338" s="50">
        <f ca="1">$B338/(100%+$C338)</f>
        <v>8524.3830207305055</v>
      </c>
      <c r="C338" s="51" t="s">
        <v>713</v>
      </c>
      <c r="E338" s="49">
        <v>337</v>
      </c>
      <c r="F338" s="56">
        <v>402.95959021058621</v>
      </c>
      <c r="G338" s="57" t="s">
        <v>735</v>
      </c>
    </row>
    <row r="339" spans="1:7" x14ac:dyDescent="0.3">
      <c r="A339" s="49">
        <v>338</v>
      </c>
      <c r="B339" s="50">
        <f ca="1">$B339/(100%+$C339)</f>
        <v>8459.9483204134358</v>
      </c>
      <c r="C339" s="51" t="s">
        <v>651</v>
      </c>
      <c r="E339" s="49">
        <v>338</v>
      </c>
      <c r="F339" s="56">
        <v>401.90796857463528</v>
      </c>
      <c r="G339" s="57" t="s">
        <v>230</v>
      </c>
    </row>
    <row r="340" spans="1:7" x14ac:dyDescent="0.3">
      <c r="A340" s="49">
        <v>339</v>
      </c>
      <c r="B340" s="50">
        <f ca="1">$B340/(100%+$C340)</f>
        <v>8440.6427221172034</v>
      </c>
      <c r="C340" s="51" t="s">
        <v>699</v>
      </c>
      <c r="E340" s="49">
        <v>339</v>
      </c>
      <c r="F340" s="56">
        <v>397.05882352941177</v>
      </c>
      <c r="G340" s="57" t="s">
        <v>316</v>
      </c>
    </row>
    <row r="341" spans="1:7" x14ac:dyDescent="0.3">
      <c r="A341" s="49">
        <v>340</v>
      </c>
      <c r="B341" s="50">
        <f ca="1">$B341/(100%+$C341)</f>
        <v>8361.7307692307695</v>
      </c>
      <c r="C341" s="51" t="s">
        <v>705</v>
      </c>
      <c r="E341" s="49">
        <v>340</v>
      </c>
      <c r="F341" s="56">
        <v>395.67901234567887</v>
      </c>
      <c r="G341" s="57" t="s">
        <v>893</v>
      </c>
    </row>
    <row r="342" spans="1:7" x14ac:dyDescent="0.3">
      <c r="A342" s="49">
        <v>341</v>
      </c>
      <c r="B342" s="50">
        <f ca="1">$B342/(100%+$C342)</f>
        <v>8305.5062166962707</v>
      </c>
      <c r="C342" s="51" t="s">
        <v>681</v>
      </c>
      <c r="E342" s="49">
        <v>341</v>
      </c>
      <c r="F342" s="56">
        <v>387.77777777777783</v>
      </c>
      <c r="G342" s="57" t="s">
        <v>523</v>
      </c>
    </row>
    <row r="343" spans="1:7" x14ac:dyDescent="0.3">
      <c r="A343" s="49">
        <v>342</v>
      </c>
      <c r="B343" s="50">
        <f ca="1">$B343/(100%+$C343)</f>
        <v>8297.2440944881891</v>
      </c>
      <c r="C343" s="51" t="s">
        <v>731</v>
      </c>
      <c r="E343" s="49">
        <v>342</v>
      </c>
      <c r="F343" s="56">
        <v>387.0183963901423</v>
      </c>
      <c r="G343" s="57" t="s">
        <v>455</v>
      </c>
    </row>
    <row r="344" spans="1:7" x14ac:dyDescent="0.3">
      <c r="A344" s="49">
        <v>343</v>
      </c>
      <c r="B344" s="50">
        <f ca="1">$B344/(100%+$C344)</f>
        <v>8252.8680688336517</v>
      </c>
      <c r="C344" s="51" t="s">
        <v>717</v>
      </c>
      <c r="E344" s="49">
        <v>343</v>
      </c>
      <c r="F344" s="56">
        <v>384.69387755102036</v>
      </c>
      <c r="G344" s="57" t="s">
        <v>913</v>
      </c>
    </row>
    <row r="345" spans="1:7" x14ac:dyDescent="0.3">
      <c r="A345" s="49">
        <v>344</v>
      </c>
      <c r="B345" s="50">
        <f ca="1">$B345/(100%+$C345)</f>
        <v>8137.0604147880977</v>
      </c>
      <c r="C345" s="51" t="s">
        <v>693</v>
      </c>
      <c r="E345" s="49">
        <v>344</v>
      </c>
      <c r="F345" s="56">
        <v>378.02607076350091</v>
      </c>
      <c r="G345" s="57" t="s">
        <v>571</v>
      </c>
    </row>
    <row r="346" spans="1:7" x14ac:dyDescent="0.3">
      <c r="A346" s="49">
        <v>345</v>
      </c>
      <c r="B346" s="50">
        <f ca="1">$B346/(100%+$C346)</f>
        <v>8129.6370967741941</v>
      </c>
      <c r="C346" s="51" t="s">
        <v>765</v>
      </c>
      <c r="E346" s="49">
        <v>345</v>
      </c>
      <c r="F346" s="56">
        <v>374.41253263707569</v>
      </c>
      <c r="G346" s="57" t="s">
        <v>745</v>
      </c>
    </row>
    <row r="347" spans="1:7" x14ac:dyDescent="0.3">
      <c r="A347" s="49">
        <v>346</v>
      </c>
      <c r="B347" s="50">
        <f ca="1">$B347/(100%+$C347)</f>
        <v>8040.0372439478579</v>
      </c>
      <c r="C347" s="51" t="s">
        <v>715</v>
      </c>
      <c r="E347" s="49">
        <v>346</v>
      </c>
      <c r="F347" s="56">
        <v>373.97034596375619</v>
      </c>
      <c r="G347" s="57" t="s">
        <v>553</v>
      </c>
    </row>
    <row r="348" spans="1:7" x14ac:dyDescent="0.3">
      <c r="A348" s="49">
        <v>347</v>
      </c>
      <c r="B348" s="50">
        <f ca="1">$B348/(100%+$C348)</f>
        <v>8027.7264325323467</v>
      </c>
      <c r="C348" s="51" t="s">
        <v>707</v>
      </c>
      <c r="E348" s="49">
        <v>347</v>
      </c>
      <c r="F348" s="56">
        <v>373.86438446346278</v>
      </c>
      <c r="G348" s="57" t="s">
        <v>408</v>
      </c>
    </row>
    <row r="349" spans="1:7" x14ac:dyDescent="0.3">
      <c r="A349" s="49">
        <v>348</v>
      </c>
      <c r="B349" s="50">
        <f ca="1">$B349/(100%+$C349)</f>
        <v>8015.1953690303899</v>
      </c>
      <c r="C349" s="51" t="s">
        <v>585</v>
      </c>
      <c r="E349" s="49">
        <v>348</v>
      </c>
      <c r="F349" s="56">
        <v>373.66185216652508</v>
      </c>
      <c r="G349" s="57" t="s">
        <v>322</v>
      </c>
    </row>
    <row r="350" spans="1:7" x14ac:dyDescent="0.3">
      <c r="A350" s="49">
        <v>349</v>
      </c>
      <c r="B350" s="50">
        <f ca="1">$B350/(100%+$C350)</f>
        <v>7933.1064657267871</v>
      </c>
      <c r="C350" s="51" t="s">
        <v>390</v>
      </c>
      <c r="E350" s="49">
        <v>349</v>
      </c>
      <c r="F350" s="56">
        <v>371.13402061855669</v>
      </c>
      <c r="G350" s="57" t="s">
        <v>691</v>
      </c>
    </row>
    <row r="351" spans="1:7" x14ac:dyDescent="0.3">
      <c r="A351" s="49">
        <v>350</v>
      </c>
      <c r="B351" s="50">
        <f ca="1">$B351/(100%+$C351)</f>
        <v>7930.9021113243762</v>
      </c>
      <c r="C351" s="51" t="s">
        <v>747</v>
      </c>
      <c r="E351" s="49">
        <v>350</v>
      </c>
      <c r="F351" s="56">
        <v>366.0995589161941</v>
      </c>
      <c r="G351" s="57" t="s">
        <v>633</v>
      </c>
    </row>
    <row r="352" spans="1:7" x14ac:dyDescent="0.3">
      <c r="A352" s="49">
        <v>351</v>
      </c>
      <c r="B352" s="50">
        <f ca="1">$B352/(100%+$C352)</f>
        <v>7924.7169811320755</v>
      </c>
      <c r="C352" s="51" t="s">
        <v>739</v>
      </c>
      <c r="E352" s="49">
        <v>351</v>
      </c>
      <c r="F352" s="56">
        <v>364.4835164835165</v>
      </c>
      <c r="G352" s="57" t="s">
        <v>32</v>
      </c>
    </row>
    <row r="353" spans="1:7" x14ac:dyDescent="0.3">
      <c r="A353" s="49">
        <v>352</v>
      </c>
      <c r="B353" s="50">
        <f ca="1">$B353/(100%+$C353)</f>
        <v>7888.2833787465943</v>
      </c>
      <c r="C353" s="51" t="s">
        <v>709</v>
      </c>
      <c r="E353" s="49">
        <v>352</v>
      </c>
      <c r="F353" s="56">
        <v>361.05032822757113</v>
      </c>
      <c r="G353" s="57" t="s">
        <v>687</v>
      </c>
    </row>
    <row r="354" spans="1:7" x14ac:dyDescent="0.3">
      <c r="A354" s="49">
        <v>353</v>
      </c>
      <c r="B354" s="50">
        <f ca="1">$B354/(100%+$C354)</f>
        <v>7885.0649350649346</v>
      </c>
      <c r="C354" s="51" t="s">
        <v>655</v>
      </c>
      <c r="E354" s="49">
        <v>353</v>
      </c>
      <c r="F354" s="56">
        <v>357.01275045537341</v>
      </c>
      <c r="G354" s="57" t="s">
        <v>445</v>
      </c>
    </row>
    <row r="355" spans="1:7" x14ac:dyDescent="0.3">
      <c r="A355" s="49">
        <v>354</v>
      </c>
      <c r="B355" s="50">
        <f ca="1">$B355/(100%+$C355)</f>
        <v>7834.5338983050851</v>
      </c>
      <c r="C355" s="51" t="s">
        <v>835</v>
      </c>
      <c r="E355" s="49">
        <v>354</v>
      </c>
      <c r="F355" s="56">
        <v>354.80161012075911</v>
      </c>
      <c r="G355" s="57" t="s">
        <v>851</v>
      </c>
    </row>
    <row r="356" spans="1:7" x14ac:dyDescent="0.3">
      <c r="A356" s="49">
        <v>355</v>
      </c>
      <c r="B356" s="50">
        <f ca="1">$B356/(100%+$C356)</f>
        <v>7823.372781065088</v>
      </c>
      <c r="C356" s="51" t="s">
        <v>785</v>
      </c>
      <c r="E356" s="49">
        <v>355</v>
      </c>
      <c r="F356" s="56">
        <v>349.90439770554497</v>
      </c>
      <c r="G356" s="57" t="s">
        <v>308</v>
      </c>
    </row>
    <row r="357" spans="1:7" x14ac:dyDescent="0.3">
      <c r="A357" s="49">
        <v>356</v>
      </c>
      <c r="B357" s="50">
        <f ca="1">$B357/(100%+$C357)</f>
        <v>7794.2713567839201</v>
      </c>
      <c r="C357" s="51" t="s">
        <v>797</v>
      </c>
      <c r="E357" s="49">
        <v>356</v>
      </c>
      <c r="F357" s="56">
        <v>347.19251336898395</v>
      </c>
      <c r="G357" s="57" t="s">
        <v>883</v>
      </c>
    </row>
    <row r="358" spans="1:7" x14ac:dyDescent="0.3">
      <c r="A358" s="49">
        <v>357</v>
      </c>
      <c r="B358" s="50">
        <f ca="1">$B358/(100%+$C358)</f>
        <v>7783.333333333333</v>
      </c>
      <c r="C358" s="51" t="s">
        <v>781</v>
      </c>
      <c r="E358" s="49">
        <v>357</v>
      </c>
      <c r="F358" s="56">
        <v>345.98102845731398</v>
      </c>
      <c r="G358" s="57" t="s">
        <v>418</v>
      </c>
    </row>
    <row r="359" spans="1:7" x14ac:dyDescent="0.3">
      <c r="A359" s="49">
        <v>358</v>
      </c>
      <c r="B359" s="50">
        <f ca="1">$B359/(100%+$C359)</f>
        <v>7750.6422018348621</v>
      </c>
      <c r="C359" s="51" t="s">
        <v>727</v>
      </c>
      <c r="E359" s="49">
        <v>358</v>
      </c>
      <c r="F359" s="56">
        <v>343.96971335857222</v>
      </c>
      <c r="G359" s="57" t="s">
        <v>216</v>
      </c>
    </row>
    <row r="360" spans="1:7" x14ac:dyDescent="0.3">
      <c r="A360" s="49">
        <v>359</v>
      </c>
      <c r="B360" s="50">
        <f ca="1">$B360/(100%+$C360)</f>
        <v>7721.7046580773049</v>
      </c>
      <c r="C360" s="51" t="s">
        <v>791</v>
      </c>
      <c r="E360" s="49">
        <v>359</v>
      </c>
      <c r="F360" s="56">
        <v>340.32258064516128</v>
      </c>
      <c r="G360" s="57" t="s">
        <v>372</v>
      </c>
    </row>
    <row r="361" spans="1:7" x14ac:dyDescent="0.3">
      <c r="A361" s="49">
        <v>360</v>
      </c>
      <c r="B361" s="50">
        <f ca="1">$B361/(100%+$C361)</f>
        <v>7710.8317214700191</v>
      </c>
      <c r="C361" s="51" t="s">
        <v>779</v>
      </c>
      <c r="E361" s="49">
        <v>360</v>
      </c>
      <c r="F361" s="56">
        <v>339.95887594242629</v>
      </c>
      <c r="G361" s="57" t="s">
        <v>789</v>
      </c>
    </row>
    <row r="362" spans="1:7" x14ac:dyDescent="0.3">
      <c r="A362" s="49">
        <v>361</v>
      </c>
      <c r="B362" s="50">
        <f ca="1">$B362/(100%+$C362)</f>
        <v>7708.2906857727739</v>
      </c>
      <c r="C362" s="51" t="s">
        <v>819</v>
      </c>
      <c r="E362" s="49">
        <v>361</v>
      </c>
      <c r="F362" s="56">
        <v>339.55223880597015</v>
      </c>
      <c r="G362" s="57" t="s">
        <v>326</v>
      </c>
    </row>
    <row r="363" spans="1:7" x14ac:dyDescent="0.3">
      <c r="A363" s="49">
        <v>362</v>
      </c>
      <c r="B363" s="50">
        <f ca="1">$B363/(100%+$C363)</f>
        <v>7684.8771266540643</v>
      </c>
      <c r="C363" s="51" t="s">
        <v>761</v>
      </c>
      <c r="E363" s="49">
        <v>362</v>
      </c>
      <c r="F363" s="56">
        <v>336.25730994152036</v>
      </c>
      <c r="G363" s="57" t="s">
        <v>847</v>
      </c>
    </row>
    <row r="364" spans="1:7" x14ac:dyDescent="0.3">
      <c r="A364" s="49">
        <v>363</v>
      </c>
      <c r="B364" s="50">
        <f ca="1">$B364/(100%+$C364)</f>
        <v>7684.0159840159849</v>
      </c>
      <c r="C364" s="51" t="s">
        <v>805</v>
      </c>
      <c r="E364" s="49">
        <v>363</v>
      </c>
      <c r="F364" s="56">
        <v>327.03488372093028</v>
      </c>
      <c r="G364" s="57" t="s">
        <v>673</v>
      </c>
    </row>
    <row r="365" spans="1:7" x14ac:dyDescent="0.3">
      <c r="A365" s="49">
        <v>364</v>
      </c>
      <c r="B365" s="50">
        <f ca="1">$B365/(100%+$C365)</f>
        <v>7677.5586854460098</v>
      </c>
      <c r="C365" s="51" t="s">
        <v>751</v>
      </c>
      <c r="E365" s="49">
        <v>364</v>
      </c>
      <c r="F365" s="56">
        <v>323.45803842264911</v>
      </c>
      <c r="G365" s="57" t="s">
        <v>729</v>
      </c>
    </row>
    <row r="366" spans="1:7" x14ac:dyDescent="0.3">
      <c r="A366" s="49">
        <v>365</v>
      </c>
      <c r="B366" s="50">
        <f ca="1">$B366/(100%+$C366)</f>
        <v>7653.0944625407164</v>
      </c>
      <c r="C366" s="51" t="s">
        <v>679</v>
      </c>
      <c r="E366" s="49">
        <v>365</v>
      </c>
      <c r="F366" s="56">
        <v>323.03164091243559</v>
      </c>
      <c r="G366" s="57" t="s">
        <v>579</v>
      </c>
    </row>
    <row r="367" spans="1:7" x14ac:dyDescent="0.3">
      <c r="A367" s="49">
        <v>366</v>
      </c>
      <c r="B367" s="50">
        <f ca="1">$B367/(100%+$C367)</f>
        <v>7648.9043824701193</v>
      </c>
      <c r="C367" s="51" t="s">
        <v>807</v>
      </c>
      <c r="E367" s="49">
        <v>366</v>
      </c>
      <c r="F367" s="56">
        <v>315.03759398496243</v>
      </c>
      <c r="G367" s="57" t="s">
        <v>577</v>
      </c>
    </row>
    <row r="368" spans="1:7" x14ac:dyDescent="0.3">
      <c r="A368" s="49">
        <v>367</v>
      </c>
      <c r="B368" s="50">
        <f ca="1">$B368/(100%+$C368)</f>
        <v>7640.7678244972576</v>
      </c>
      <c r="C368" s="51" t="s">
        <v>743</v>
      </c>
      <c r="E368" s="49">
        <v>367</v>
      </c>
      <c r="F368" s="56">
        <v>314.19753086419752</v>
      </c>
      <c r="G368" s="57" t="s">
        <v>435</v>
      </c>
    </row>
    <row r="369" spans="1:7" x14ac:dyDescent="0.3">
      <c r="A369" s="49">
        <v>368</v>
      </c>
      <c r="B369" s="50">
        <f ca="1">$B369/(100%+$C369)</f>
        <v>7607.1871127633203</v>
      </c>
      <c r="C369" s="51" t="s">
        <v>256</v>
      </c>
      <c r="E369" s="49">
        <v>368</v>
      </c>
      <c r="F369" s="56">
        <v>310.5395232120452</v>
      </c>
      <c r="G369" s="57" t="s">
        <v>853</v>
      </c>
    </row>
    <row r="370" spans="1:7" x14ac:dyDescent="0.3">
      <c r="A370" s="49">
        <v>369</v>
      </c>
      <c r="B370" s="50">
        <f ca="1">$B370/(100%+$C370)</f>
        <v>7603.8973384030414</v>
      </c>
      <c r="C370" s="51" t="s">
        <v>775</v>
      </c>
      <c r="E370" s="49">
        <v>369</v>
      </c>
      <c r="F370" s="56">
        <v>307.035175879397</v>
      </c>
      <c r="G370" s="57" t="s">
        <v>469</v>
      </c>
    </row>
    <row r="371" spans="1:7" x14ac:dyDescent="0.3">
      <c r="A371" s="49">
        <v>370</v>
      </c>
      <c r="B371" s="50">
        <f ca="1">$B371/(100%+$C371)</f>
        <v>7598.5853227232537</v>
      </c>
      <c r="C371" s="51" t="s">
        <v>723</v>
      </c>
      <c r="E371" s="49">
        <v>370</v>
      </c>
      <c r="F371" s="56">
        <v>301.20240480961928</v>
      </c>
      <c r="G371" s="57" t="s">
        <v>328</v>
      </c>
    </row>
    <row r="372" spans="1:7" x14ac:dyDescent="0.3">
      <c r="A372" s="49">
        <v>371</v>
      </c>
      <c r="B372" s="50">
        <f ca="1">$B372/(100%+$C372)</f>
        <v>7592.0679886685557</v>
      </c>
      <c r="C372" s="51" t="s">
        <v>771</v>
      </c>
      <c r="E372" s="49">
        <v>371</v>
      </c>
      <c r="F372" s="56">
        <v>300</v>
      </c>
      <c r="G372" s="57" t="s">
        <v>971</v>
      </c>
    </row>
    <row r="373" spans="1:7" x14ac:dyDescent="0.3">
      <c r="A373" s="49">
        <v>372</v>
      </c>
      <c r="B373" s="50">
        <f ca="1">$B373/(100%+$C373)</f>
        <v>7533.4896810506561</v>
      </c>
      <c r="C373" s="51" t="s">
        <v>773</v>
      </c>
      <c r="E373" s="49">
        <v>372</v>
      </c>
      <c r="F373" s="56">
        <v>293.88489208633092</v>
      </c>
      <c r="G373" s="57" t="s">
        <v>428</v>
      </c>
    </row>
    <row r="374" spans="1:7" x14ac:dyDescent="0.3">
      <c r="A374" s="49">
        <v>373</v>
      </c>
      <c r="B374" s="50">
        <f ca="1">$B374/(100%+$C374)</f>
        <v>7513.114754098362</v>
      </c>
      <c r="C374" s="51" t="s">
        <v>793</v>
      </c>
      <c r="E374" s="49">
        <v>373</v>
      </c>
      <c r="F374" s="56">
        <v>291.94382852919438</v>
      </c>
      <c r="G374" s="57" t="s">
        <v>1005</v>
      </c>
    </row>
    <row r="375" spans="1:7" x14ac:dyDescent="0.3">
      <c r="A375" s="49">
        <v>374</v>
      </c>
      <c r="B375" s="50">
        <f ca="1">$B375/(100%+$C375)</f>
        <v>7449.7607655502397</v>
      </c>
      <c r="C375" s="51" t="s">
        <v>795</v>
      </c>
      <c r="E375" s="49">
        <v>374</v>
      </c>
      <c r="F375" s="56">
        <v>290.50167224080269</v>
      </c>
      <c r="G375" s="57" t="s">
        <v>991</v>
      </c>
    </row>
    <row r="376" spans="1:7" x14ac:dyDescent="0.3">
      <c r="A376" s="49">
        <v>375</v>
      </c>
      <c r="B376" s="50">
        <f ca="1">$B376/(100%+$C376)</f>
        <v>7439.490445859873</v>
      </c>
      <c r="C376" s="51" t="s">
        <v>753</v>
      </c>
      <c r="E376" s="49">
        <v>375</v>
      </c>
      <c r="F376" s="56">
        <v>288.97136797454931</v>
      </c>
      <c r="G376" s="57" t="s">
        <v>873</v>
      </c>
    </row>
    <row r="377" spans="1:7" x14ac:dyDescent="0.3">
      <c r="A377" s="49">
        <v>376</v>
      </c>
      <c r="B377" s="50">
        <f ca="1">$B377/(100%+$C377)</f>
        <v>7409.0417310664598</v>
      </c>
      <c r="C377" s="51" t="s">
        <v>661</v>
      </c>
      <c r="E377" s="49">
        <v>376</v>
      </c>
      <c r="F377" s="56">
        <v>288.70967741935488</v>
      </c>
      <c r="G377" s="57" t="s">
        <v>625</v>
      </c>
    </row>
    <row r="378" spans="1:7" x14ac:dyDescent="0.3">
      <c r="A378" s="49">
        <v>377</v>
      </c>
      <c r="B378" s="50">
        <f ca="1">$B378/(100%+$C378)</f>
        <v>7394.0703517587945</v>
      </c>
      <c r="C378" s="51" t="s">
        <v>839</v>
      </c>
      <c r="E378" s="49">
        <v>377</v>
      </c>
      <c r="F378" s="56">
        <v>285.65375302663432</v>
      </c>
      <c r="G378" s="57" t="s">
        <v>801</v>
      </c>
    </row>
    <row r="379" spans="1:7" x14ac:dyDescent="0.3">
      <c r="A379" s="49">
        <v>378</v>
      </c>
      <c r="B379" s="50">
        <f ca="1">$B379/(100%+$C379)</f>
        <v>7348.5309017223908</v>
      </c>
      <c r="C379" s="51" t="s">
        <v>849</v>
      </c>
      <c r="E379" s="49">
        <v>378</v>
      </c>
      <c r="F379" s="56">
        <v>283.98950131233596</v>
      </c>
      <c r="G379" s="57" t="s">
        <v>781</v>
      </c>
    </row>
    <row r="380" spans="1:7" x14ac:dyDescent="0.3">
      <c r="A380" s="49">
        <v>379</v>
      </c>
      <c r="B380" s="50">
        <f ca="1">$B380/(100%+$C380)</f>
        <v>7348.3178239083754</v>
      </c>
      <c r="C380" s="51" t="s">
        <v>625</v>
      </c>
      <c r="E380" s="49">
        <v>379</v>
      </c>
      <c r="F380" s="56">
        <v>281.73598553345386</v>
      </c>
      <c r="G380" s="57" t="s">
        <v>861</v>
      </c>
    </row>
    <row r="381" spans="1:7" x14ac:dyDescent="0.3">
      <c r="A381" s="49">
        <v>380</v>
      </c>
      <c r="B381" s="50">
        <f ca="1">$B381/(100%+$C381)</f>
        <v>7331.4734088927644</v>
      </c>
      <c r="C381" s="51" t="s">
        <v>737</v>
      </c>
      <c r="E381" s="49">
        <v>380</v>
      </c>
      <c r="F381" s="56">
        <v>281.41153081510936</v>
      </c>
      <c r="G381" s="57" t="s">
        <v>1011</v>
      </c>
    </row>
    <row r="382" spans="1:7" x14ac:dyDescent="0.3">
      <c r="A382" s="49">
        <v>381</v>
      </c>
      <c r="B382" s="50">
        <f ca="1">$B382/(100%+$C382)</f>
        <v>7328.5024154589373</v>
      </c>
      <c r="C382" s="51" t="s">
        <v>817</v>
      </c>
      <c r="E382" s="49">
        <v>381</v>
      </c>
      <c r="F382" s="56">
        <v>273.00105405812377</v>
      </c>
      <c r="G382" s="57" t="s">
        <v>821</v>
      </c>
    </row>
    <row r="383" spans="1:7" x14ac:dyDescent="0.3">
      <c r="A383" s="49">
        <v>382</v>
      </c>
      <c r="B383" s="50">
        <f ca="1">$B383/(100%+$C383)</f>
        <v>7305.9636992221258</v>
      </c>
      <c r="C383" s="51" t="s">
        <v>725</v>
      </c>
      <c r="E383" s="49">
        <v>382</v>
      </c>
      <c r="F383" s="56">
        <v>259.48678071539655</v>
      </c>
      <c r="G383" s="57" t="s">
        <v>1001</v>
      </c>
    </row>
    <row r="384" spans="1:7" x14ac:dyDescent="0.3">
      <c r="A384" s="49">
        <v>383</v>
      </c>
      <c r="B384" s="50">
        <f ca="1">$B384/(100%+$C384)</f>
        <v>7299.9191592562647</v>
      </c>
      <c r="C384" s="51" t="s">
        <v>689</v>
      </c>
      <c r="E384" s="49">
        <v>383</v>
      </c>
      <c r="F384" s="56">
        <v>255.97852611029771</v>
      </c>
      <c r="G384" s="57" t="s">
        <v>549</v>
      </c>
    </row>
    <row r="385" spans="1:7" x14ac:dyDescent="0.3">
      <c r="A385" s="49">
        <v>384</v>
      </c>
      <c r="B385" s="50">
        <f ca="1">$B385/(100%+$C385)</f>
        <v>7257.798165137614</v>
      </c>
      <c r="C385" s="51" t="s">
        <v>787</v>
      </c>
      <c r="E385" s="49">
        <v>384</v>
      </c>
      <c r="F385" s="56">
        <v>254.1972717733473</v>
      </c>
      <c r="G385" s="57" t="s">
        <v>390</v>
      </c>
    </row>
    <row r="386" spans="1:7" x14ac:dyDescent="0.3">
      <c r="A386" s="49">
        <v>385</v>
      </c>
      <c r="B386" s="50">
        <f ca="1">$B386/(100%+$C386)</f>
        <v>7248.8250652741508</v>
      </c>
      <c r="C386" s="51" t="s">
        <v>745</v>
      </c>
      <c r="E386" s="49">
        <v>385</v>
      </c>
      <c r="F386" s="56">
        <v>252.56622516556294</v>
      </c>
      <c r="G386" s="57" t="s">
        <v>961</v>
      </c>
    </row>
    <row r="387" spans="1:7" x14ac:dyDescent="0.3">
      <c r="A387" s="49">
        <v>386</v>
      </c>
      <c r="B387" s="50">
        <f ca="1">$B387/(100%+$C387)</f>
        <v>7206.1946902654872</v>
      </c>
      <c r="C387" s="51" t="s">
        <v>757</v>
      </c>
      <c r="E387" s="49">
        <v>386</v>
      </c>
      <c r="F387" s="56">
        <v>246.56084656084661</v>
      </c>
      <c r="G387" s="57" t="s">
        <v>158</v>
      </c>
    </row>
    <row r="388" spans="1:7" x14ac:dyDescent="0.3">
      <c r="A388" s="49">
        <v>387</v>
      </c>
      <c r="B388" s="50">
        <f ca="1">$B388/(100%+$C388)</f>
        <v>7195.380173243504</v>
      </c>
      <c r="C388" s="51" t="s">
        <v>823</v>
      </c>
      <c r="E388" s="49">
        <v>387</v>
      </c>
      <c r="F388" s="56">
        <v>246.37681159420308</v>
      </c>
      <c r="G388" s="57" t="s">
        <v>921</v>
      </c>
    </row>
    <row r="389" spans="1:7" x14ac:dyDescent="0.3">
      <c r="A389" s="49">
        <v>388</v>
      </c>
      <c r="B389" s="50">
        <f ca="1">$B389/(100%+$C389)</f>
        <v>7191.0684474123536</v>
      </c>
      <c r="C389" s="51" t="s">
        <v>719</v>
      </c>
      <c r="E389" s="49">
        <v>388</v>
      </c>
      <c r="F389" s="56">
        <v>245.23536165327209</v>
      </c>
      <c r="G389" s="57" t="s">
        <v>525</v>
      </c>
    </row>
    <row r="390" spans="1:7" x14ac:dyDescent="0.3">
      <c r="A390" s="49">
        <v>389</v>
      </c>
      <c r="B390" s="50">
        <f ca="1">$B390/(100%+$C390)</f>
        <v>7169.5652173913049</v>
      </c>
      <c r="C390" s="51" t="s">
        <v>763</v>
      </c>
      <c r="E390" s="49">
        <v>389</v>
      </c>
      <c r="F390" s="56">
        <v>245.11070110701104</v>
      </c>
      <c r="G390" s="57" t="s">
        <v>541</v>
      </c>
    </row>
    <row r="391" spans="1:7" x14ac:dyDescent="0.3">
      <c r="A391" s="49">
        <v>390</v>
      </c>
      <c r="B391" s="50">
        <f ca="1">$B391/(100%+$C391)</f>
        <v>7143.463497453311</v>
      </c>
      <c r="C391" s="51" t="s">
        <v>735</v>
      </c>
      <c r="E391" s="49">
        <v>390</v>
      </c>
      <c r="F391" s="56">
        <v>232.18997361477571</v>
      </c>
      <c r="G391" s="57" t="s">
        <v>941</v>
      </c>
    </row>
    <row r="392" spans="1:7" x14ac:dyDescent="0.3">
      <c r="A392" s="49">
        <v>391</v>
      </c>
      <c r="B392" s="50">
        <f ca="1">$B392/(100%+$C392)</f>
        <v>7118.0208333333339</v>
      </c>
      <c r="C392" s="51" t="s">
        <v>895</v>
      </c>
      <c r="E392" s="49">
        <v>391</v>
      </c>
      <c r="F392" s="56">
        <v>229.05457340507303</v>
      </c>
      <c r="G392" s="57" t="s">
        <v>651</v>
      </c>
    </row>
    <row r="393" spans="1:7" x14ac:dyDescent="0.3">
      <c r="A393" s="49">
        <v>392</v>
      </c>
      <c r="B393" s="50">
        <f ca="1">$B393/(100%+$C393)</f>
        <v>7095.5816050495941</v>
      </c>
      <c r="C393" s="51" t="s">
        <v>789</v>
      </c>
      <c r="E393" s="49">
        <v>392</v>
      </c>
      <c r="F393" s="56">
        <v>227.16346153846155</v>
      </c>
      <c r="G393" s="57" t="s">
        <v>761</v>
      </c>
    </row>
    <row r="394" spans="1:7" x14ac:dyDescent="0.3">
      <c r="A394" s="49">
        <v>393</v>
      </c>
      <c r="B394" s="50">
        <f ca="1">$B394/(100%+$C394)</f>
        <v>7035.3369763205828</v>
      </c>
      <c r="C394" s="51" t="s">
        <v>799</v>
      </c>
      <c r="E394" s="49">
        <v>393</v>
      </c>
      <c r="F394" s="56">
        <v>221.45643693107934</v>
      </c>
      <c r="G394" s="57" t="s">
        <v>927</v>
      </c>
    </row>
    <row r="395" spans="1:7" x14ac:dyDescent="0.3">
      <c r="A395" s="49">
        <v>394</v>
      </c>
      <c r="B395" s="50">
        <f ca="1">$B395/(100%+$C395)</f>
        <v>7015.9027128157159</v>
      </c>
      <c r="C395" s="51" t="s">
        <v>821</v>
      </c>
      <c r="E395" s="49">
        <v>394</v>
      </c>
      <c r="F395" s="56">
        <v>217.0172084130019</v>
      </c>
      <c r="G395" s="57" t="s">
        <v>483</v>
      </c>
    </row>
    <row r="396" spans="1:7" x14ac:dyDescent="0.3">
      <c r="A396" s="49">
        <v>395</v>
      </c>
      <c r="B396" s="50">
        <f ca="1">$B396/(100%+$C396)</f>
        <v>7012.8205128205127</v>
      </c>
      <c r="C396" s="51" t="s">
        <v>809</v>
      </c>
      <c r="E396" s="49">
        <v>395</v>
      </c>
      <c r="F396" s="56">
        <v>213.53179972936402</v>
      </c>
      <c r="G396" s="57" t="s">
        <v>555</v>
      </c>
    </row>
    <row r="397" spans="1:7" x14ac:dyDescent="0.3">
      <c r="A397" s="49">
        <v>396</v>
      </c>
      <c r="B397" s="50">
        <f ca="1">$B397/(100%+$C397)</f>
        <v>7010.2564102564111</v>
      </c>
      <c r="C397" s="51" t="s">
        <v>749</v>
      </c>
      <c r="E397" s="49">
        <v>396</v>
      </c>
      <c r="F397" s="56">
        <v>212.90322580645142</v>
      </c>
      <c r="G397" s="57" t="s">
        <v>803</v>
      </c>
    </row>
    <row r="398" spans="1:7" x14ac:dyDescent="0.3">
      <c r="A398" s="49">
        <v>397</v>
      </c>
      <c r="B398" s="50">
        <f ca="1">$B398/(100%+$C398)</f>
        <v>6990.9926470588225</v>
      </c>
      <c r="C398" s="51" t="s">
        <v>813</v>
      </c>
      <c r="E398" s="49">
        <v>397</v>
      </c>
      <c r="F398" s="56">
        <v>206.76691729323306</v>
      </c>
      <c r="G398" s="57" t="s">
        <v>545</v>
      </c>
    </row>
    <row r="399" spans="1:7" x14ac:dyDescent="0.3">
      <c r="A399" s="49">
        <v>398</v>
      </c>
      <c r="B399" s="50">
        <f ca="1">$B399/(100%+$C399)</f>
        <v>6984.5261121856865</v>
      </c>
      <c r="C399" s="51" t="s">
        <v>851</v>
      </c>
      <c r="E399" s="49">
        <v>398</v>
      </c>
      <c r="F399" s="56">
        <v>195.02971366828743</v>
      </c>
      <c r="G399" s="57" t="s">
        <v>647</v>
      </c>
    </row>
    <row r="400" spans="1:7" x14ac:dyDescent="0.3">
      <c r="A400" s="49">
        <v>399</v>
      </c>
      <c r="B400" s="50">
        <f ca="1">$B400/(100%+$C400)</f>
        <v>6938.9795918367345</v>
      </c>
      <c r="C400" s="51" t="s">
        <v>901</v>
      </c>
      <c r="E400" s="49">
        <v>399</v>
      </c>
      <c r="F400" s="56">
        <v>191.31914893617022</v>
      </c>
      <c r="G400" s="57" t="s">
        <v>340</v>
      </c>
    </row>
    <row r="401" spans="1:7" x14ac:dyDescent="0.3">
      <c r="A401" s="49">
        <v>400</v>
      </c>
      <c r="B401" s="50">
        <f ca="1">$B401/(100%+$C401)</f>
        <v>6938.2716049382716</v>
      </c>
      <c r="C401" s="51" t="s">
        <v>959</v>
      </c>
      <c r="E401" s="49">
        <v>400</v>
      </c>
      <c r="F401" s="56">
        <v>186.35770234986944</v>
      </c>
      <c r="G401" s="57" t="s">
        <v>681</v>
      </c>
    </row>
    <row r="402" spans="1:7" x14ac:dyDescent="0.3">
      <c r="A402" s="49">
        <v>401</v>
      </c>
      <c r="B402" s="50">
        <f ca="1">$B402/(100%+$C402)</f>
        <v>6920.408163265306</v>
      </c>
      <c r="C402" s="51" t="s">
        <v>759</v>
      </c>
      <c r="E402" s="49">
        <v>401</v>
      </c>
      <c r="F402" s="56">
        <v>183.00727934485897</v>
      </c>
      <c r="G402" s="57" t="s">
        <v>459</v>
      </c>
    </row>
    <row r="403" spans="1:7" x14ac:dyDescent="0.3">
      <c r="A403" s="49">
        <v>402</v>
      </c>
      <c r="B403" s="50">
        <f ca="1">$B403/(100%+$C403)</f>
        <v>6874.9185667752436</v>
      </c>
      <c r="C403" s="51" t="s">
        <v>611</v>
      </c>
      <c r="E403" s="49">
        <v>402</v>
      </c>
      <c r="F403" s="56">
        <v>180.86956521739131</v>
      </c>
      <c r="G403" s="57" t="s">
        <v>581</v>
      </c>
    </row>
    <row r="404" spans="1:7" x14ac:dyDescent="0.3">
      <c r="A404" s="49">
        <v>403</v>
      </c>
      <c r="B404" s="50">
        <f ca="1">$B404/(100%+$C404)</f>
        <v>6870.8178438661707</v>
      </c>
      <c r="C404" s="51" t="s">
        <v>837</v>
      </c>
      <c r="E404" s="49">
        <v>403</v>
      </c>
      <c r="F404" s="56">
        <v>179.97198879551823</v>
      </c>
      <c r="G404" s="57" t="s">
        <v>887</v>
      </c>
    </row>
    <row r="405" spans="1:7" x14ac:dyDescent="0.3">
      <c r="A405" s="49">
        <v>404</v>
      </c>
      <c r="B405" s="50">
        <f ca="1">$B405/(100%+$C405)</f>
        <v>6870.1298701298711</v>
      </c>
      <c r="C405" s="51" t="s">
        <v>887</v>
      </c>
      <c r="E405" s="49">
        <v>404</v>
      </c>
      <c r="F405" s="56">
        <v>177.49860413176995</v>
      </c>
      <c r="G405" s="57" t="s">
        <v>827</v>
      </c>
    </row>
    <row r="406" spans="1:7" x14ac:dyDescent="0.3">
      <c r="A406" s="49">
        <v>405</v>
      </c>
      <c r="B406" s="50">
        <f ca="1">$B406/(100%+$C406)</f>
        <v>6869.6618357487932</v>
      </c>
      <c r="C406" s="51" t="s">
        <v>869</v>
      </c>
      <c r="E406" s="49">
        <v>405</v>
      </c>
      <c r="F406" s="56">
        <v>172.47942386831278</v>
      </c>
      <c r="G406" s="57" t="s">
        <v>963</v>
      </c>
    </row>
    <row r="407" spans="1:7" x14ac:dyDescent="0.3">
      <c r="A407" s="49">
        <v>406</v>
      </c>
      <c r="B407" s="50">
        <f ca="1">$B407/(100%+$C407)</f>
        <v>6861.8042226487523</v>
      </c>
      <c r="C407" s="51" t="s">
        <v>865</v>
      </c>
      <c r="E407" s="49">
        <v>406</v>
      </c>
      <c r="F407" s="56">
        <v>171.73440374644588</v>
      </c>
      <c r="G407" s="57" t="s">
        <v>755</v>
      </c>
    </row>
    <row r="408" spans="1:7" x14ac:dyDescent="0.3">
      <c r="A408" s="49">
        <v>407</v>
      </c>
      <c r="B408" s="50">
        <f ca="1">$B408/(100%+$C408)</f>
        <v>6831.1170212765946</v>
      </c>
      <c r="C408" s="51" t="s">
        <v>801</v>
      </c>
      <c r="E408" s="49">
        <v>407</v>
      </c>
      <c r="F408" s="56">
        <v>163.40762041696621</v>
      </c>
      <c r="G408" s="57" t="s">
        <v>751</v>
      </c>
    </row>
    <row r="409" spans="1:7" x14ac:dyDescent="0.3">
      <c r="A409" s="49">
        <v>408</v>
      </c>
      <c r="B409" s="50">
        <f ca="1">$B409/(100%+$C409)</f>
        <v>6822.8346456692916</v>
      </c>
      <c r="C409" s="51" t="s">
        <v>711</v>
      </c>
      <c r="E409" s="49">
        <v>408</v>
      </c>
      <c r="F409" s="56">
        <v>155.66684238270955</v>
      </c>
      <c r="G409" s="57" t="s">
        <v>623</v>
      </c>
    </row>
    <row r="410" spans="1:7" x14ac:dyDescent="0.3">
      <c r="A410" s="49">
        <v>409</v>
      </c>
      <c r="B410" s="50">
        <f ca="1">$B410/(100%+$C410)</f>
        <v>6704.640151515152</v>
      </c>
      <c r="C410" s="51" t="s">
        <v>871</v>
      </c>
      <c r="E410" s="49">
        <v>409</v>
      </c>
      <c r="F410" s="56">
        <v>139.0728476821192</v>
      </c>
      <c r="G410" s="57" t="s">
        <v>889</v>
      </c>
    </row>
    <row r="411" spans="1:7" x14ac:dyDescent="0.3">
      <c r="A411" s="49">
        <v>410</v>
      </c>
      <c r="B411" s="50">
        <f ca="1">$B411/(100%+$C411)</f>
        <v>6692.446043165467</v>
      </c>
      <c r="C411" s="51" t="s">
        <v>829</v>
      </c>
      <c r="E411" s="49">
        <v>410</v>
      </c>
      <c r="F411" s="56">
        <v>138.80813953488374</v>
      </c>
      <c r="G411" s="57" t="s">
        <v>869</v>
      </c>
    </row>
    <row r="412" spans="1:7" x14ac:dyDescent="0.3">
      <c r="A412" s="49">
        <v>411</v>
      </c>
      <c r="B412" s="50">
        <f ca="1">$B412/(100%+$C412)</f>
        <v>6666.7562724014333</v>
      </c>
      <c r="C412" s="51" t="s">
        <v>831</v>
      </c>
      <c r="E412" s="49">
        <v>411</v>
      </c>
      <c r="F412" s="56">
        <v>137.13733075435206</v>
      </c>
      <c r="G412" s="57" t="s">
        <v>370</v>
      </c>
    </row>
    <row r="413" spans="1:7" x14ac:dyDescent="0.3">
      <c r="A413" s="49">
        <v>412</v>
      </c>
      <c r="B413" s="50">
        <f ca="1">$B413/(100%+$C413)</f>
        <v>6657.3012939001846</v>
      </c>
      <c r="C413" s="51" t="s">
        <v>855</v>
      </c>
      <c r="E413" s="49">
        <v>412</v>
      </c>
      <c r="F413" s="56">
        <v>130.16496465043204</v>
      </c>
      <c r="G413" s="57" t="s">
        <v>631</v>
      </c>
    </row>
    <row r="414" spans="1:7" x14ac:dyDescent="0.3">
      <c r="A414" s="49">
        <v>413</v>
      </c>
      <c r="B414" s="50">
        <f ca="1">$B414/(100%+$C414)</f>
        <v>6654.7900968783633</v>
      </c>
      <c r="C414" s="51" t="s">
        <v>957</v>
      </c>
      <c r="E414" s="49">
        <v>413</v>
      </c>
      <c r="F414" s="56">
        <v>128.99850523168908</v>
      </c>
      <c r="G414" s="57" t="s">
        <v>292</v>
      </c>
    </row>
    <row r="415" spans="1:7" x14ac:dyDescent="0.3">
      <c r="A415" s="49">
        <v>414</v>
      </c>
      <c r="B415" s="50">
        <f ca="1">$B415/(100%+$C415)</f>
        <v>6651.4661274014161</v>
      </c>
      <c r="C415" s="51" t="s">
        <v>925</v>
      </c>
      <c r="E415" s="49">
        <v>414</v>
      </c>
      <c r="F415" s="56">
        <v>127.48363385781553</v>
      </c>
      <c r="G415" s="57" t="s">
        <v>491</v>
      </c>
    </row>
    <row r="416" spans="1:7" x14ac:dyDescent="0.3">
      <c r="A416" s="49">
        <v>415</v>
      </c>
      <c r="B416" s="50">
        <f ca="1">$B416/(100%+$C416)</f>
        <v>6641.8666666666668</v>
      </c>
      <c r="C416" s="51" t="s">
        <v>827</v>
      </c>
      <c r="E416" s="49">
        <v>415</v>
      </c>
      <c r="F416" s="56">
        <v>119.8191933240612</v>
      </c>
      <c r="G416" s="57" t="s">
        <v>717</v>
      </c>
    </row>
    <row r="417" spans="1:7" x14ac:dyDescent="0.3">
      <c r="A417" s="49">
        <v>416</v>
      </c>
      <c r="B417" s="50">
        <f ca="1">$B417/(100%+$C417)</f>
        <v>6639.4389438943899</v>
      </c>
      <c r="C417" s="51" t="s">
        <v>769</v>
      </c>
      <c r="E417" s="49">
        <v>416</v>
      </c>
      <c r="F417" s="56">
        <v>116.64383561643837</v>
      </c>
      <c r="G417" s="57" t="s">
        <v>188</v>
      </c>
    </row>
    <row r="418" spans="1:7" x14ac:dyDescent="0.3">
      <c r="A418" s="49">
        <v>417</v>
      </c>
      <c r="B418" s="50">
        <f ca="1">$B418/(100%+$C418)</f>
        <v>6632.1362799263343</v>
      </c>
      <c r="C418" s="51" t="s">
        <v>857</v>
      </c>
      <c r="E418" s="49">
        <v>417</v>
      </c>
      <c r="F418" s="56">
        <v>110.99558097218612</v>
      </c>
      <c r="G418" s="57" t="s">
        <v>757</v>
      </c>
    </row>
    <row r="419" spans="1:7" x14ac:dyDescent="0.3">
      <c r="A419" s="49">
        <v>418</v>
      </c>
      <c r="B419" s="50">
        <f ca="1">$B419/(100%+$C419)</f>
        <v>6616.4510166358587</v>
      </c>
      <c r="C419" s="51" t="s">
        <v>861</v>
      </c>
      <c r="E419" s="49">
        <v>418</v>
      </c>
      <c r="F419" s="56">
        <v>110.50228310502284</v>
      </c>
      <c r="G419" s="57" t="s">
        <v>845</v>
      </c>
    </row>
    <row r="420" spans="1:7" x14ac:dyDescent="0.3">
      <c r="A420" s="49">
        <v>419</v>
      </c>
      <c r="B420" s="50">
        <f ca="1">$B420/(100%+$C420)</f>
        <v>6605.5449330783931</v>
      </c>
      <c r="C420" s="51" t="s">
        <v>883</v>
      </c>
      <c r="E420" s="49">
        <v>419</v>
      </c>
      <c r="F420" s="56">
        <v>108.9958158995816</v>
      </c>
      <c r="G420" s="57" t="s">
        <v>739</v>
      </c>
    </row>
    <row r="421" spans="1:7" x14ac:dyDescent="0.3">
      <c r="A421" s="49">
        <v>420</v>
      </c>
      <c r="B421" s="50">
        <f ca="1">$B421/(100%+$C421)</f>
        <v>6583.333333333333</v>
      </c>
      <c r="C421" s="51" t="s">
        <v>891</v>
      </c>
      <c r="E421" s="49">
        <v>420</v>
      </c>
      <c r="F421" s="56">
        <v>104.00199165992407</v>
      </c>
      <c r="G421" s="57" t="s">
        <v>649</v>
      </c>
    </row>
    <row r="422" spans="1:7" x14ac:dyDescent="0.3">
      <c r="A422" s="49">
        <v>421</v>
      </c>
      <c r="B422" s="50">
        <f ca="1">$B422/(100%+$C422)</f>
        <v>6537.2972972972966</v>
      </c>
      <c r="C422" s="51" t="s">
        <v>969</v>
      </c>
      <c r="E422" s="49">
        <v>421</v>
      </c>
      <c r="F422" s="56">
        <v>100.81799591002044</v>
      </c>
      <c r="G422" s="57" t="s">
        <v>939</v>
      </c>
    </row>
    <row r="423" spans="1:7" x14ac:dyDescent="0.3">
      <c r="A423" s="49">
        <v>422</v>
      </c>
      <c r="B423" s="50">
        <f ca="1">$B423/(100%+$C423)</f>
        <v>6523.3856893542761</v>
      </c>
      <c r="C423" s="51" t="s">
        <v>825</v>
      </c>
      <c r="E423" s="49">
        <v>422</v>
      </c>
      <c r="F423" s="56">
        <v>96.31604459524965</v>
      </c>
      <c r="G423" s="57" t="s">
        <v>364</v>
      </c>
    </row>
    <row r="424" spans="1:7" x14ac:dyDescent="0.3">
      <c r="A424" s="49">
        <v>423</v>
      </c>
      <c r="B424" s="50">
        <f ca="1">$B424/(100%+$C424)</f>
        <v>6515.7680569684644</v>
      </c>
      <c r="C424" s="51" t="s">
        <v>941</v>
      </c>
      <c r="E424" s="49">
        <v>423</v>
      </c>
      <c r="F424" s="56">
        <v>93.15315315315317</v>
      </c>
      <c r="G424" s="57" t="s">
        <v>643</v>
      </c>
    </row>
    <row r="425" spans="1:7" x14ac:dyDescent="0.3">
      <c r="A425" s="49">
        <v>424</v>
      </c>
      <c r="B425" s="50">
        <f ca="1">$B425/(100%+$C425)</f>
        <v>6480</v>
      </c>
      <c r="C425" s="51" t="s">
        <v>899</v>
      </c>
      <c r="E425" s="49">
        <v>424</v>
      </c>
      <c r="F425" s="56">
        <v>90.692520775623251</v>
      </c>
      <c r="G425" s="57" t="s">
        <v>871</v>
      </c>
    </row>
    <row r="426" spans="1:7" x14ac:dyDescent="0.3">
      <c r="A426" s="49">
        <v>425</v>
      </c>
      <c r="B426" s="50">
        <f ca="1">$B426/(100%+$C426)</f>
        <v>6456.5408252853376</v>
      </c>
      <c r="C426" s="51" t="s">
        <v>841</v>
      </c>
      <c r="E426" s="49">
        <v>425</v>
      </c>
      <c r="F426" s="56">
        <v>89.977220956719833</v>
      </c>
      <c r="G426" s="57" t="s">
        <v>885</v>
      </c>
    </row>
    <row r="427" spans="1:7" x14ac:dyDescent="0.3">
      <c r="A427" s="49">
        <v>426</v>
      </c>
      <c r="B427" s="50">
        <f ca="1">$B427/(100%+$C427)</f>
        <v>6454.8356807511736</v>
      </c>
      <c r="C427" s="51" t="s">
        <v>889</v>
      </c>
      <c r="E427" s="49">
        <v>426</v>
      </c>
      <c r="F427" s="56">
        <v>72.796934865900383</v>
      </c>
      <c r="G427" s="57" t="s">
        <v>645</v>
      </c>
    </row>
    <row r="428" spans="1:7" x14ac:dyDescent="0.3">
      <c r="A428" s="49">
        <v>427</v>
      </c>
      <c r="B428" s="50">
        <f ca="1">$B428/(100%+$C428)</f>
        <v>6447.2426470588234</v>
      </c>
      <c r="C428" s="51" t="s">
        <v>875</v>
      </c>
      <c r="E428" s="49">
        <v>427</v>
      </c>
      <c r="F428" s="56">
        <v>71.614192903548229</v>
      </c>
      <c r="G428" s="57" t="s">
        <v>857</v>
      </c>
    </row>
    <row r="429" spans="1:7" x14ac:dyDescent="0.3">
      <c r="A429" s="49">
        <v>428</v>
      </c>
      <c r="B429" s="50">
        <f ca="1">$B429/(100%+$C429)</f>
        <v>6424.6268656716411</v>
      </c>
      <c r="C429" s="51" t="s">
        <v>885</v>
      </c>
      <c r="E429" s="49">
        <v>428</v>
      </c>
      <c r="F429" s="56">
        <v>71.590699391031563</v>
      </c>
      <c r="G429" s="57" t="s">
        <v>206</v>
      </c>
    </row>
    <row r="430" spans="1:7" x14ac:dyDescent="0.3">
      <c r="A430" s="49">
        <v>429</v>
      </c>
      <c r="B430" s="50">
        <f ca="1">$B430/(100%+$C430)</f>
        <v>6422.1453287197237</v>
      </c>
      <c r="C430" s="51" t="s">
        <v>833</v>
      </c>
      <c r="E430" s="49">
        <v>429</v>
      </c>
      <c r="F430" s="56">
        <v>61.895702775290964</v>
      </c>
      <c r="G430" s="57" t="s">
        <v>899</v>
      </c>
    </row>
    <row r="431" spans="1:7" x14ac:dyDescent="0.3">
      <c r="A431" s="49">
        <v>430</v>
      </c>
      <c r="B431" s="50">
        <f ca="1">$B431/(100%+$C431)</f>
        <v>6419.8420533070093</v>
      </c>
      <c r="C431" s="51" t="s">
        <v>927</v>
      </c>
      <c r="E431" s="49">
        <v>430</v>
      </c>
      <c r="F431" s="56">
        <v>61.586284853051993</v>
      </c>
      <c r="G431" s="57" t="s">
        <v>797</v>
      </c>
    </row>
    <row r="432" spans="1:7" x14ac:dyDescent="0.3">
      <c r="A432" s="49">
        <v>431</v>
      </c>
      <c r="B432" s="50">
        <f ca="1">$B432/(100%+$C432)</f>
        <v>6415.2866242038217</v>
      </c>
      <c r="C432" s="51" t="s">
        <v>767</v>
      </c>
      <c r="E432" s="49">
        <v>431</v>
      </c>
      <c r="F432" s="56">
        <v>58.733747880158283</v>
      </c>
      <c r="G432" s="57" t="s">
        <v>519</v>
      </c>
    </row>
    <row r="433" spans="1:7" x14ac:dyDescent="0.3">
      <c r="A433" s="49">
        <v>432</v>
      </c>
      <c r="B433" s="50">
        <f ca="1">$B433/(100%+$C433)</f>
        <v>6389.3832153690601</v>
      </c>
      <c r="C433" s="51" t="s">
        <v>945</v>
      </c>
      <c r="E433" s="49">
        <v>432</v>
      </c>
      <c r="F433" s="56">
        <v>53.333333333333286</v>
      </c>
      <c r="G433" s="57" t="s">
        <v>615</v>
      </c>
    </row>
    <row r="434" spans="1:7" x14ac:dyDescent="0.3">
      <c r="A434" s="49">
        <v>433</v>
      </c>
      <c r="B434" s="50">
        <f ca="1">$B434/(100%+$C434)</f>
        <v>6386.4253393665158</v>
      </c>
      <c r="C434" s="51" t="s">
        <v>873</v>
      </c>
      <c r="E434" s="49">
        <v>433</v>
      </c>
      <c r="F434" s="56">
        <v>50.316205533596829</v>
      </c>
      <c r="G434" s="57" t="s">
        <v>501</v>
      </c>
    </row>
    <row r="435" spans="1:7" x14ac:dyDescent="0.3">
      <c r="A435" s="49">
        <v>434</v>
      </c>
      <c r="B435" s="50">
        <f ca="1">$B435/(100%+$C435)</f>
        <v>6379.669852302346</v>
      </c>
      <c r="C435" s="51" t="s">
        <v>843</v>
      </c>
      <c r="E435" s="49">
        <v>434</v>
      </c>
      <c r="F435" s="56">
        <v>48.299741602067179</v>
      </c>
      <c r="G435" s="57" t="s">
        <v>953</v>
      </c>
    </row>
    <row r="436" spans="1:7" x14ac:dyDescent="0.3">
      <c r="A436" s="49">
        <v>435</v>
      </c>
      <c r="B436" s="50">
        <f ca="1">$B436/(100%+$C436)</f>
        <v>6323.3948988566399</v>
      </c>
      <c r="C436" s="51" t="s">
        <v>859</v>
      </c>
      <c r="E436" s="49">
        <v>435</v>
      </c>
      <c r="F436" s="56">
        <v>43.001148398621922</v>
      </c>
      <c r="G436" s="57" t="s">
        <v>931</v>
      </c>
    </row>
    <row r="437" spans="1:7" x14ac:dyDescent="0.3">
      <c r="A437" s="49">
        <v>436</v>
      </c>
      <c r="B437" s="50">
        <f ca="1">$B437/(100%+$C437)</f>
        <v>6312.5</v>
      </c>
      <c r="C437" s="51" t="s">
        <v>915</v>
      </c>
      <c r="E437" s="49">
        <v>436</v>
      </c>
      <c r="F437" s="56">
        <v>38.78283878283878</v>
      </c>
      <c r="G437" s="57" t="s">
        <v>799</v>
      </c>
    </row>
    <row r="438" spans="1:7" x14ac:dyDescent="0.3">
      <c r="A438" s="49">
        <v>437</v>
      </c>
      <c r="B438" s="50">
        <f ca="1">$B438/(100%+$C438)</f>
        <v>6307.6995305164319</v>
      </c>
      <c r="C438" s="51" t="s">
        <v>907</v>
      </c>
      <c r="E438" s="49">
        <v>437</v>
      </c>
      <c r="F438" s="56">
        <v>34.699664862077853</v>
      </c>
      <c r="G438" s="57" t="s">
        <v>703</v>
      </c>
    </row>
    <row r="439" spans="1:7" x14ac:dyDescent="0.3">
      <c r="A439" s="49">
        <v>438</v>
      </c>
      <c r="B439" s="50">
        <f ca="1">$B439/(100%+$C439)</f>
        <v>6303.7960954446853</v>
      </c>
      <c r="C439" s="51" t="s">
        <v>989</v>
      </c>
      <c r="E439" s="49">
        <v>438</v>
      </c>
      <c r="F439" s="56">
        <v>33.505154639175252</v>
      </c>
      <c r="G439" s="57" t="s">
        <v>511</v>
      </c>
    </row>
    <row r="440" spans="1:7" x14ac:dyDescent="0.3">
      <c r="A440" s="49">
        <v>439</v>
      </c>
      <c r="B440" s="50">
        <f ca="1">$B440/(100%+$C440)</f>
        <v>6269.0433212996386</v>
      </c>
      <c r="C440" s="51" t="s">
        <v>879</v>
      </c>
      <c r="E440" s="49">
        <v>439</v>
      </c>
      <c r="F440" s="56">
        <v>30.000882378893497</v>
      </c>
      <c r="G440" s="57" t="s">
        <v>627</v>
      </c>
    </row>
    <row r="441" spans="1:7" x14ac:dyDescent="0.3">
      <c r="A441" s="49">
        <v>440</v>
      </c>
      <c r="B441" s="50">
        <f ca="1">$B441/(100%+$C441)</f>
        <v>6267.5862068965516</v>
      </c>
      <c r="C441" s="51" t="s">
        <v>847</v>
      </c>
      <c r="E441" s="49">
        <v>440</v>
      </c>
      <c r="F441" s="56">
        <v>16.999976388921681</v>
      </c>
      <c r="G441" s="57" t="s">
        <v>162</v>
      </c>
    </row>
    <row r="442" spans="1:7" x14ac:dyDescent="0.3">
      <c r="A442" s="49">
        <v>441</v>
      </c>
      <c r="B442" s="50">
        <f ca="1">$B442/(100%+$C442)</f>
        <v>6266.1810613943817</v>
      </c>
      <c r="C442" s="51" t="s">
        <v>973</v>
      </c>
      <c r="E442" s="49">
        <v>441</v>
      </c>
      <c r="F442" s="56">
        <v>9.2655193607867243</v>
      </c>
      <c r="G442" s="57" t="s">
        <v>877</v>
      </c>
    </row>
    <row r="443" spans="1:7" x14ac:dyDescent="0.3">
      <c r="A443" s="49">
        <v>442</v>
      </c>
      <c r="B443" s="50">
        <f ca="1">$B443/(100%+$C443)</f>
        <v>6180.6331471135936</v>
      </c>
      <c r="C443" s="51" t="s">
        <v>919</v>
      </c>
      <c r="E443" s="49">
        <v>442</v>
      </c>
      <c r="F443" s="56">
        <v>7.0981210855949879</v>
      </c>
      <c r="G443" s="57" t="s">
        <v>813</v>
      </c>
    </row>
    <row r="444" spans="1:7" x14ac:dyDescent="0.3">
      <c r="A444" s="49">
        <v>443</v>
      </c>
      <c r="B444" s="50">
        <f ca="1">$B444/(100%+$C444)</f>
        <v>6179.7642436149308</v>
      </c>
      <c r="C444" s="51" t="s">
        <v>947</v>
      </c>
      <c r="E444" s="49">
        <v>443</v>
      </c>
      <c r="F444" s="56">
        <v>6.3999077490774905</v>
      </c>
      <c r="G444" s="57" t="s">
        <v>236</v>
      </c>
    </row>
    <row r="445" spans="1:7" x14ac:dyDescent="0.3">
      <c r="A445" s="49">
        <v>444</v>
      </c>
      <c r="B445" s="50">
        <f ca="1">$B445/(100%+$C445)</f>
        <v>6165.4970760233919</v>
      </c>
      <c r="C445" s="51" t="s">
        <v>943</v>
      </c>
      <c r="E445" s="49">
        <v>444</v>
      </c>
      <c r="F445" s="56">
        <v>6.2</v>
      </c>
      <c r="G445" s="57" t="s">
        <v>897</v>
      </c>
    </row>
    <row r="446" spans="1:7" x14ac:dyDescent="0.3">
      <c r="A446" s="49">
        <v>445</v>
      </c>
      <c r="B446" s="50">
        <f ca="1">$B446/(100%+$C446)</f>
        <v>6158.0817051509775</v>
      </c>
      <c r="C446" s="51" t="s">
        <v>881</v>
      </c>
      <c r="E446" s="49">
        <v>445</v>
      </c>
      <c r="F446" s="56">
        <v>4.053131027609405</v>
      </c>
      <c r="G446" s="57" t="s">
        <v>226</v>
      </c>
    </row>
    <row r="447" spans="1:7" x14ac:dyDescent="0.3">
      <c r="A447" s="49">
        <v>446</v>
      </c>
      <c r="B447" s="50">
        <f ca="1">$B447/(100%+$C447)</f>
        <v>6141.6309012875536</v>
      </c>
      <c r="C447" s="51" t="s">
        <v>863</v>
      </c>
      <c r="E447" s="49">
        <v>446</v>
      </c>
      <c r="F447" s="56">
        <v>3.7999766872595875</v>
      </c>
      <c r="G447" s="57" t="s">
        <v>937</v>
      </c>
    </row>
    <row r="448" spans="1:7" x14ac:dyDescent="0.3">
      <c r="A448" s="49">
        <v>447</v>
      </c>
      <c r="B448" s="50">
        <f ca="1">$B448/(100%+$C448)</f>
        <v>6120.96</v>
      </c>
      <c r="C448" s="51" t="s">
        <v>811</v>
      </c>
      <c r="E448" s="49">
        <v>447</v>
      </c>
      <c r="F448" s="56" t="e">
        <v>#VALUE!</v>
      </c>
      <c r="G448" s="57" t="s">
        <v>38</v>
      </c>
    </row>
    <row r="449" spans="1:7" x14ac:dyDescent="0.3">
      <c r="A449" s="49">
        <v>448</v>
      </c>
      <c r="B449" s="50">
        <f ca="1">$B449/(100%+$C449)</f>
        <v>6115.69416498994</v>
      </c>
      <c r="C449" s="51" t="s">
        <v>967</v>
      </c>
      <c r="E449" s="49">
        <v>448</v>
      </c>
      <c r="F449" s="56" t="e">
        <v>#VALUE!</v>
      </c>
      <c r="G449" s="57" t="s">
        <v>54</v>
      </c>
    </row>
    <row r="450" spans="1:7" x14ac:dyDescent="0.3">
      <c r="A450" s="49">
        <v>449</v>
      </c>
      <c r="B450" s="50">
        <f ca="1">$B450/(100%+$C450)</f>
        <v>6112.282309807516</v>
      </c>
      <c r="C450" s="51" t="s">
        <v>913</v>
      </c>
      <c r="E450" s="49">
        <v>449</v>
      </c>
      <c r="F450" s="56" t="e">
        <v>#VALUE!</v>
      </c>
      <c r="G450" s="57" t="s">
        <v>72</v>
      </c>
    </row>
    <row r="451" spans="1:7" x14ac:dyDescent="0.3">
      <c r="A451" s="49">
        <v>450</v>
      </c>
      <c r="B451" s="50">
        <f ca="1">$B451/(100%+$C451)</f>
        <v>6091.8918918918916</v>
      </c>
      <c r="C451" s="51" t="s">
        <v>905</v>
      </c>
      <c r="E451" s="49">
        <v>450</v>
      </c>
      <c r="F451" s="56" t="e">
        <v>#VALUE!</v>
      </c>
      <c r="G451" s="57" t="s">
        <v>80</v>
      </c>
    </row>
    <row r="452" spans="1:7" x14ac:dyDescent="0.3">
      <c r="A452" s="49">
        <v>451</v>
      </c>
      <c r="B452" s="50">
        <f ca="1">$B452/(100%+$C452)</f>
        <v>6082.2479928635148</v>
      </c>
      <c r="C452" s="51" t="s">
        <v>897</v>
      </c>
      <c r="E452" s="49">
        <v>451</v>
      </c>
      <c r="F452" s="56" t="e">
        <v>#VALUE!</v>
      </c>
      <c r="G452" s="57" t="s">
        <v>116</v>
      </c>
    </row>
    <row r="453" spans="1:7" x14ac:dyDescent="0.3">
      <c r="A453" s="49">
        <v>452</v>
      </c>
      <c r="B453" s="50">
        <f ca="1">$B453/(100%+$C453)</f>
        <v>6063.9534883720926</v>
      </c>
      <c r="C453" s="51" t="s">
        <v>951</v>
      </c>
      <c r="E453" s="49">
        <v>452</v>
      </c>
      <c r="F453" s="56" t="e">
        <v>#VALUE!</v>
      </c>
      <c r="G453" s="57" t="s">
        <v>144</v>
      </c>
    </row>
    <row r="454" spans="1:7" x14ac:dyDescent="0.3">
      <c r="A454" s="49">
        <v>453</v>
      </c>
      <c r="B454" s="50">
        <f ca="1">$B454/(100%+$C454)</f>
        <v>6059.6102745792741</v>
      </c>
      <c r="C454" s="51" t="s">
        <v>893</v>
      </c>
      <c r="E454" s="49">
        <v>453</v>
      </c>
      <c r="F454" s="56" t="e">
        <v>#VALUE!</v>
      </c>
      <c r="G454" s="57" t="s">
        <v>178</v>
      </c>
    </row>
    <row r="455" spans="1:7" x14ac:dyDescent="0.3">
      <c r="A455" s="49">
        <v>454</v>
      </c>
      <c r="B455" s="50">
        <f ca="1">$B455/(100%+$C455)</f>
        <v>6053.4722222222226</v>
      </c>
      <c r="C455" s="51" t="s">
        <v>877</v>
      </c>
      <c r="E455" s="49">
        <v>454</v>
      </c>
      <c r="F455" s="56" t="e">
        <v>#VALUE!</v>
      </c>
      <c r="G455" s="57" t="s">
        <v>184</v>
      </c>
    </row>
    <row r="456" spans="1:7" x14ac:dyDescent="0.3">
      <c r="A456" s="49">
        <v>455</v>
      </c>
      <c r="B456" s="50">
        <f ca="1">$B456/(100%+$C456)</f>
        <v>6021.1753731343279</v>
      </c>
      <c r="C456" s="51" t="s">
        <v>935</v>
      </c>
      <c r="E456" s="49">
        <v>455</v>
      </c>
      <c r="F456" s="56" t="e">
        <v>#VALUE!</v>
      </c>
      <c r="G456" s="57" t="s">
        <v>200</v>
      </c>
    </row>
    <row r="457" spans="1:7" x14ac:dyDescent="0.3">
      <c r="A457" s="49">
        <v>456</v>
      </c>
      <c r="B457" s="50">
        <f ca="1">$B457/(100%+$C457)</f>
        <v>5974.6341463414637</v>
      </c>
      <c r="C457" s="51" t="s">
        <v>965</v>
      </c>
      <c r="E457" s="49">
        <v>456</v>
      </c>
      <c r="F457" s="56" t="e">
        <v>#VALUE!</v>
      </c>
      <c r="G457" s="57" t="s">
        <v>256</v>
      </c>
    </row>
    <row r="458" spans="1:7" x14ac:dyDescent="0.3">
      <c r="A458" s="49">
        <v>457</v>
      </c>
      <c r="B458" s="50">
        <f ca="1">$B458/(100%+$C458)</f>
        <v>5886.590709903594</v>
      </c>
      <c r="C458" s="51" t="s">
        <v>909</v>
      </c>
      <c r="E458" s="49">
        <v>457</v>
      </c>
      <c r="F458" s="56" t="e">
        <v>#VALUE!</v>
      </c>
      <c r="G458" s="57" t="s">
        <v>258</v>
      </c>
    </row>
    <row r="459" spans="1:7" x14ac:dyDescent="0.3">
      <c r="A459" s="49">
        <v>458</v>
      </c>
      <c r="B459" s="50">
        <f ca="1">$B459/(100%+$C459)</f>
        <v>5876.0330578512394</v>
      </c>
      <c r="C459" s="51" t="s">
        <v>999</v>
      </c>
      <c r="E459" s="49">
        <v>458</v>
      </c>
      <c r="F459" s="56" t="e">
        <v>#VALUE!</v>
      </c>
      <c r="G459" s="57" t="s">
        <v>266</v>
      </c>
    </row>
    <row r="460" spans="1:7" x14ac:dyDescent="0.3">
      <c r="A460" s="49">
        <v>459</v>
      </c>
      <c r="B460" s="50">
        <f ca="1">$B460/(100%+$C460)</f>
        <v>5871.2160979877517</v>
      </c>
      <c r="C460" s="51" t="s">
        <v>911</v>
      </c>
      <c r="E460" s="49">
        <v>459</v>
      </c>
      <c r="F460" s="56" t="e">
        <v>#VALUE!</v>
      </c>
      <c r="G460" s="57" t="s">
        <v>300</v>
      </c>
    </row>
    <row r="461" spans="1:7" x14ac:dyDescent="0.3">
      <c r="A461" s="49">
        <v>460</v>
      </c>
      <c r="B461" s="50">
        <f ca="1">$B461/(100%+$C461)</f>
        <v>5853.5860655737706</v>
      </c>
      <c r="C461" s="51" t="s">
        <v>997</v>
      </c>
      <c r="E461" s="49">
        <v>460</v>
      </c>
      <c r="F461" s="56" t="e">
        <v>#VALUE!</v>
      </c>
      <c r="G461" s="57" t="s">
        <v>334</v>
      </c>
    </row>
    <row r="462" spans="1:7" x14ac:dyDescent="0.3">
      <c r="A462" s="49">
        <v>461</v>
      </c>
      <c r="B462" s="50">
        <f ca="1">$B462/(100%+$C462)</f>
        <v>5837.3503591380677</v>
      </c>
      <c r="C462" s="51" t="s">
        <v>845</v>
      </c>
      <c r="E462" s="49">
        <v>461</v>
      </c>
      <c r="F462" s="56" t="e">
        <v>#VALUE!</v>
      </c>
      <c r="G462" s="57" t="s">
        <v>348</v>
      </c>
    </row>
    <row r="463" spans="1:7" x14ac:dyDescent="0.3">
      <c r="A463" s="49">
        <v>462</v>
      </c>
      <c r="B463" s="50">
        <f ca="1">$B463/(100%+$C463)</f>
        <v>5834.0080971659927</v>
      </c>
      <c r="C463" s="51" t="s">
        <v>853</v>
      </c>
      <c r="E463" s="49">
        <v>462</v>
      </c>
      <c r="F463" s="56" t="e">
        <v>#VALUE!</v>
      </c>
      <c r="G463" s="57" t="s">
        <v>356</v>
      </c>
    </row>
    <row r="464" spans="1:7" x14ac:dyDescent="0.3">
      <c r="A464" s="49">
        <v>463</v>
      </c>
      <c r="B464" s="50">
        <f ca="1">$B464/(100%+$C464)</f>
        <v>5832.7137546468393</v>
      </c>
      <c r="C464" s="51" t="s">
        <v>949</v>
      </c>
      <c r="E464" s="49">
        <v>463</v>
      </c>
      <c r="F464" s="56" t="e">
        <v>#VALUE!</v>
      </c>
      <c r="G464" s="57" t="s">
        <v>457</v>
      </c>
    </row>
    <row r="465" spans="1:7" x14ac:dyDescent="0.3">
      <c r="A465" s="49">
        <v>464</v>
      </c>
      <c r="B465" s="50">
        <f ca="1">$B465/(100%+$C465)</f>
        <v>5829.3413173652698</v>
      </c>
      <c r="C465" s="51" t="s">
        <v>983</v>
      </c>
      <c r="E465" s="49">
        <v>464</v>
      </c>
      <c r="F465" s="56" t="e">
        <v>#VALUE!</v>
      </c>
      <c r="G465" s="57" t="s">
        <v>465</v>
      </c>
    </row>
    <row r="466" spans="1:7" x14ac:dyDescent="0.3">
      <c r="A466" s="49">
        <v>465</v>
      </c>
      <c r="B466" s="50">
        <f ca="1">$B466/(100%+$C466)</f>
        <v>5817.0195439739418</v>
      </c>
      <c r="C466" s="51" t="s">
        <v>867</v>
      </c>
      <c r="E466" s="49">
        <v>465</v>
      </c>
      <c r="F466" s="56" t="e">
        <v>#VALUE!</v>
      </c>
      <c r="G466" s="57" t="s">
        <v>485</v>
      </c>
    </row>
    <row r="467" spans="1:7" x14ac:dyDescent="0.3">
      <c r="A467" s="49">
        <v>466</v>
      </c>
      <c r="B467" s="50">
        <f ca="1">$B467/(100%+$C467)</f>
        <v>5810.2383053839367</v>
      </c>
      <c r="C467" s="51" t="s">
        <v>921</v>
      </c>
      <c r="E467" s="49">
        <v>466</v>
      </c>
      <c r="F467" s="56" t="e">
        <v>#VALUE!</v>
      </c>
      <c r="G467" s="57" t="s">
        <v>533</v>
      </c>
    </row>
    <row r="468" spans="1:7" x14ac:dyDescent="0.3">
      <c r="A468" s="49">
        <v>467</v>
      </c>
      <c r="B468" s="50">
        <f ca="1">$B468/(100%+$C468)</f>
        <v>5806.1147695202253</v>
      </c>
      <c r="C468" s="51" t="s">
        <v>961</v>
      </c>
      <c r="E468" s="49">
        <v>467</v>
      </c>
      <c r="F468" s="56" t="e">
        <v>#VALUE!</v>
      </c>
      <c r="G468" s="57" t="s">
        <v>537</v>
      </c>
    </row>
    <row r="469" spans="1:7" x14ac:dyDescent="0.3">
      <c r="A469" s="49">
        <v>468</v>
      </c>
      <c r="B469" s="50">
        <f ca="1">$B469/(100%+$C469)</f>
        <v>5770.8835341365466</v>
      </c>
      <c r="C469" s="51" t="s">
        <v>993</v>
      </c>
      <c r="E469" s="49">
        <v>468</v>
      </c>
      <c r="F469" s="56" t="e">
        <v>#VALUE!</v>
      </c>
      <c r="G469" s="57" t="s">
        <v>551</v>
      </c>
    </row>
    <row r="470" spans="1:7" x14ac:dyDescent="0.3">
      <c r="A470" s="49">
        <v>469</v>
      </c>
      <c r="B470" s="50">
        <f ca="1">$B470/(100%+$C470)</f>
        <v>5741.2378821774801</v>
      </c>
      <c r="C470" s="51" t="s">
        <v>803</v>
      </c>
      <c r="E470" s="49">
        <v>469</v>
      </c>
      <c r="F470" s="56" t="e">
        <v>#VALUE!</v>
      </c>
      <c r="G470" s="57" t="s">
        <v>569</v>
      </c>
    </row>
    <row r="471" spans="1:7" x14ac:dyDescent="0.3">
      <c r="A471" s="49">
        <v>470</v>
      </c>
      <c r="B471" s="50">
        <f ca="1">$B471/(100%+$C471)</f>
        <v>5715.7939914163089</v>
      </c>
      <c r="C471" s="51" t="s">
        <v>917</v>
      </c>
      <c r="E471" s="49">
        <v>470</v>
      </c>
      <c r="F471" s="56" t="e">
        <v>#VALUE!</v>
      </c>
      <c r="G471" s="57" t="s">
        <v>593</v>
      </c>
    </row>
    <row r="472" spans="1:7" x14ac:dyDescent="0.3">
      <c r="A472" s="49">
        <v>471</v>
      </c>
      <c r="B472" s="50">
        <f ca="1">$B472/(100%+$C472)</f>
        <v>5697.6516634050877</v>
      </c>
      <c r="C472" s="51" t="s">
        <v>987</v>
      </c>
      <c r="E472" s="49">
        <v>471</v>
      </c>
      <c r="F472" s="56" t="e">
        <v>#VALUE!</v>
      </c>
      <c r="G472" s="57" t="s">
        <v>595</v>
      </c>
    </row>
    <row r="473" spans="1:7" x14ac:dyDescent="0.3">
      <c r="A473" s="49">
        <v>472</v>
      </c>
      <c r="B473" s="50">
        <f ca="1">$B473/(100%+$C473)</f>
        <v>5649.1106719367581</v>
      </c>
      <c r="C473" s="51" t="s">
        <v>995</v>
      </c>
      <c r="E473" s="49">
        <v>472</v>
      </c>
      <c r="F473" s="56" t="e">
        <v>#VALUE!</v>
      </c>
      <c r="G473" s="57" t="s">
        <v>601</v>
      </c>
    </row>
    <row r="474" spans="1:7" x14ac:dyDescent="0.3">
      <c r="A474" s="49">
        <v>473</v>
      </c>
      <c r="B474" s="50">
        <f ca="1">$B474/(100%+$C474)</f>
        <v>5600.981767180926</v>
      </c>
      <c r="C474" s="51" t="s">
        <v>777</v>
      </c>
      <c r="E474" s="49">
        <v>473</v>
      </c>
      <c r="F474" s="56" t="e">
        <v>#VALUE!</v>
      </c>
      <c r="G474" s="57" t="s">
        <v>603</v>
      </c>
    </row>
    <row r="475" spans="1:7" x14ac:dyDescent="0.3">
      <c r="A475" s="49">
        <v>474</v>
      </c>
      <c r="B475" s="50">
        <f ca="1">$B475/(100%+$C475)</f>
        <v>5576.2237762237773</v>
      </c>
      <c r="C475" s="51" t="s">
        <v>1009</v>
      </c>
      <c r="E475" s="49">
        <v>474</v>
      </c>
      <c r="F475" s="56" t="e">
        <v>#VALUE!</v>
      </c>
      <c r="G475" s="57" t="s">
        <v>611</v>
      </c>
    </row>
    <row r="476" spans="1:7" x14ac:dyDescent="0.3">
      <c r="A476" s="49">
        <v>475</v>
      </c>
      <c r="B476" s="50">
        <f ca="1">$B476/(100%+$C476)</f>
        <v>5545.566037735849</v>
      </c>
      <c r="C476" s="51" t="s">
        <v>981</v>
      </c>
      <c r="E476" s="49">
        <v>475</v>
      </c>
      <c r="F476" s="56" t="e">
        <v>#VALUE!</v>
      </c>
      <c r="G476" s="57" t="s">
        <v>661</v>
      </c>
    </row>
    <row r="477" spans="1:7" x14ac:dyDescent="0.3">
      <c r="A477" s="49">
        <v>476</v>
      </c>
      <c r="B477" s="50">
        <f ca="1">$B477/(100%+$C477)</f>
        <v>5536.1056751467704</v>
      </c>
      <c r="C477" s="51" t="s">
        <v>1003</v>
      </c>
      <c r="E477" s="49">
        <v>476</v>
      </c>
      <c r="F477" s="56" t="e">
        <v>#VALUE!</v>
      </c>
      <c r="G477" s="57" t="s">
        <v>671</v>
      </c>
    </row>
    <row r="478" spans="1:7" x14ac:dyDescent="0.3">
      <c r="A478" s="49">
        <v>477</v>
      </c>
      <c r="B478" s="50">
        <f ca="1">$B478/(100%+$C478)</f>
        <v>5523.6166007905131</v>
      </c>
      <c r="C478" s="51" t="s">
        <v>1007</v>
      </c>
      <c r="E478" s="49">
        <v>477</v>
      </c>
      <c r="F478" s="56" t="e">
        <v>#VALUE!</v>
      </c>
      <c r="G478" s="57" t="s">
        <v>679</v>
      </c>
    </row>
    <row r="479" spans="1:7" x14ac:dyDescent="0.3">
      <c r="A479" s="49">
        <v>478</v>
      </c>
      <c r="B479" s="50">
        <f ca="1">$B479/(100%+$C479)</f>
        <v>5519.1409897292251</v>
      </c>
      <c r="C479" s="51" t="s">
        <v>977</v>
      </c>
      <c r="E479" s="49">
        <v>478</v>
      </c>
      <c r="F479" s="56" t="e">
        <v>#VALUE!</v>
      </c>
      <c r="G479" s="57" t="s">
        <v>685</v>
      </c>
    </row>
    <row r="480" spans="1:7" x14ac:dyDescent="0.3">
      <c r="A480" s="49">
        <v>479</v>
      </c>
      <c r="B480" s="50">
        <f ca="1">$B480/(100%+$C480)</f>
        <v>5505.3571428571422</v>
      </c>
      <c r="C480" s="51" t="s">
        <v>963</v>
      </c>
      <c r="E480" s="49">
        <v>479</v>
      </c>
      <c r="F480" s="56" t="e">
        <v>#VALUE!</v>
      </c>
      <c r="G480" s="57" t="s">
        <v>693</v>
      </c>
    </row>
    <row r="481" spans="1:7" x14ac:dyDescent="0.3">
      <c r="A481" s="49">
        <v>480</v>
      </c>
      <c r="B481" s="50">
        <f ca="1">$B481/(100%+$C481)</f>
        <v>5454.8687552921247</v>
      </c>
      <c r="C481" s="51" t="s">
        <v>937</v>
      </c>
      <c r="E481" s="49">
        <v>480</v>
      </c>
      <c r="F481" s="56" t="e">
        <v>#VALUE!</v>
      </c>
      <c r="G481" s="57" t="s">
        <v>695</v>
      </c>
    </row>
    <row r="482" spans="1:7" x14ac:dyDescent="0.3">
      <c r="A482" s="49">
        <v>481</v>
      </c>
      <c r="B482" s="50">
        <f ca="1">$B482/(100%+$C482)</f>
        <v>5454.8088064889916</v>
      </c>
      <c r="C482" s="51" t="s">
        <v>677</v>
      </c>
      <c r="E482" s="49">
        <v>481</v>
      </c>
      <c r="F482" s="56" t="e">
        <v>#VALUE!</v>
      </c>
      <c r="G482" s="57" t="s">
        <v>697</v>
      </c>
    </row>
    <row r="483" spans="1:7" x14ac:dyDescent="0.3">
      <c r="A483" s="49">
        <v>482</v>
      </c>
      <c r="B483" s="50">
        <f ca="1">$B483/(100%+$C483)</f>
        <v>5429.9287410926363</v>
      </c>
      <c r="C483" s="51" t="s">
        <v>685</v>
      </c>
      <c r="E483" s="49">
        <v>482</v>
      </c>
      <c r="F483" s="56" t="e">
        <v>#VALUE!</v>
      </c>
      <c r="G483" s="57" t="s">
        <v>705</v>
      </c>
    </row>
    <row r="484" spans="1:7" x14ac:dyDescent="0.3">
      <c r="A484" s="49">
        <v>483</v>
      </c>
      <c r="B484" s="50">
        <f ca="1">$B484/(100%+$C484)</f>
        <v>5428.7866108786602</v>
      </c>
      <c r="C484" s="51" t="s">
        <v>929</v>
      </c>
      <c r="E484" s="49">
        <v>483</v>
      </c>
      <c r="F484" s="56" t="e">
        <v>#VALUE!</v>
      </c>
      <c r="G484" s="57" t="s">
        <v>721</v>
      </c>
    </row>
    <row r="485" spans="1:7" x14ac:dyDescent="0.3">
      <c r="A485" s="49">
        <v>484</v>
      </c>
      <c r="B485" s="50">
        <f ca="1">$B485/(100%+$C485)</f>
        <v>5406.3545150501677</v>
      </c>
      <c r="C485" s="51" t="s">
        <v>933</v>
      </c>
      <c r="E485" s="49">
        <v>484</v>
      </c>
      <c r="F485" s="56" t="e">
        <v>#VALUE!</v>
      </c>
      <c r="G485" s="57" t="s">
        <v>725</v>
      </c>
    </row>
    <row r="486" spans="1:7" x14ac:dyDescent="0.3">
      <c r="A486" s="49">
        <v>485</v>
      </c>
      <c r="B486" s="50">
        <f ca="1">$B486/(100%+$C486)</f>
        <v>5329.2181069958842</v>
      </c>
      <c r="C486" s="51" t="s">
        <v>931</v>
      </c>
      <c r="E486" s="49">
        <v>485</v>
      </c>
      <c r="F486" s="56" t="e">
        <v>#VALUE!</v>
      </c>
      <c r="G486" s="57" t="s">
        <v>741</v>
      </c>
    </row>
    <row r="487" spans="1:7" x14ac:dyDescent="0.3">
      <c r="A487" s="49">
        <v>486</v>
      </c>
      <c r="B487" s="50">
        <f ca="1">$B487/(100%+$C487)</f>
        <v>5305.1001821493619</v>
      </c>
      <c r="C487" s="51" t="s">
        <v>985</v>
      </c>
      <c r="E487" s="49">
        <v>486</v>
      </c>
      <c r="F487" s="56" t="e">
        <v>#VALUE!</v>
      </c>
      <c r="G487" s="57" t="s">
        <v>765</v>
      </c>
    </row>
    <row r="488" spans="1:7" x14ac:dyDescent="0.3">
      <c r="A488" s="49">
        <v>487</v>
      </c>
      <c r="B488" s="50">
        <f ca="1">$B488/(100%+$C488)</f>
        <v>5290.6716417910447</v>
      </c>
      <c r="C488" s="51" t="s">
        <v>1001</v>
      </c>
      <c r="E488" s="49">
        <v>487</v>
      </c>
      <c r="F488" s="56" t="e">
        <v>#VALUE!</v>
      </c>
      <c r="G488" s="57" t="s">
        <v>777</v>
      </c>
    </row>
    <row r="489" spans="1:7" x14ac:dyDescent="0.3">
      <c r="A489" s="49">
        <v>488</v>
      </c>
      <c r="B489" s="50">
        <f ca="1">$B489/(100%+$C489)</f>
        <v>5268.2107175295187</v>
      </c>
      <c r="C489" s="51" t="s">
        <v>991</v>
      </c>
      <c r="E489" s="49">
        <v>488</v>
      </c>
      <c r="F489" s="56" t="e">
        <v>#VALUE!</v>
      </c>
      <c r="G489" s="57" t="s">
        <v>843</v>
      </c>
    </row>
    <row r="490" spans="1:7" x14ac:dyDescent="0.3">
      <c r="A490" s="49">
        <v>489</v>
      </c>
      <c r="B490" s="50">
        <f ca="1">$B490/(100%+$C490)</f>
        <v>5227.4018379281533</v>
      </c>
      <c r="C490" s="51" t="s">
        <v>953</v>
      </c>
      <c r="E490" s="49">
        <v>489</v>
      </c>
      <c r="F490" s="56" t="e">
        <v>#VALUE!</v>
      </c>
      <c r="G490" s="57" t="s">
        <v>849</v>
      </c>
    </row>
    <row r="491" spans="1:7" x14ac:dyDescent="0.3">
      <c r="A491" s="49">
        <v>490</v>
      </c>
      <c r="B491" s="50">
        <f ca="1">$B491/(100%+$C491)</f>
        <v>5180.0554016620499</v>
      </c>
      <c r="C491" s="51" t="s">
        <v>1005</v>
      </c>
      <c r="E491" s="49">
        <v>490</v>
      </c>
      <c r="F491" s="56" t="e">
        <v>#VALUE!</v>
      </c>
      <c r="G491" s="57" t="s">
        <v>901</v>
      </c>
    </row>
    <row r="492" spans="1:7" x14ac:dyDescent="0.3">
      <c r="A492" s="49">
        <v>491</v>
      </c>
      <c r="B492" s="50">
        <f ca="1">$B492/(100%+$C492)</f>
        <v>5177.0833333333339</v>
      </c>
      <c r="C492" s="51" t="s">
        <v>975</v>
      </c>
      <c r="E492" s="49">
        <v>491</v>
      </c>
      <c r="F492" s="56" t="e">
        <v>#VALUE!</v>
      </c>
      <c r="G492" s="57" t="s">
        <v>903</v>
      </c>
    </row>
    <row r="493" spans="1:7" x14ac:dyDescent="0.3">
      <c r="A493" s="49">
        <v>492</v>
      </c>
      <c r="B493" s="50">
        <f ca="1">$B493/(100%+$C493)</f>
        <v>5154.2678151918562</v>
      </c>
      <c r="C493" s="51" t="s">
        <v>923</v>
      </c>
      <c r="E493" s="49">
        <v>492</v>
      </c>
      <c r="F493" s="56" t="e">
        <v>#VALUE!</v>
      </c>
      <c r="G493" s="57" t="s">
        <v>923</v>
      </c>
    </row>
    <row r="494" spans="1:7" x14ac:dyDescent="0.3">
      <c r="A494" s="49">
        <v>493</v>
      </c>
      <c r="B494" s="50">
        <f ca="1">$B494/(100%+$C494)</f>
        <v>5107.8253706754531</v>
      </c>
      <c r="C494" s="51" t="s">
        <v>955</v>
      </c>
      <c r="E494" s="49">
        <v>493</v>
      </c>
      <c r="F494" s="56" t="e">
        <v>#VALUE!</v>
      </c>
      <c r="G494" s="57" t="s">
        <v>925</v>
      </c>
    </row>
    <row r="495" spans="1:7" x14ac:dyDescent="0.3">
      <c r="A495" s="49">
        <v>494</v>
      </c>
      <c r="B495" s="50">
        <f ca="1">$B495/(100%+$C495)</f>
        <v>4903.6059806508356</v>
      </c>
      <c r="C495" s="51" t="s">
        <v>1011</v>
      </c>
      <c r="E495" s="49">
        <v>494</v>
      </c>
      <c r="F495" s="56" t="e">
        <v>#VALUE!</v>
      </c>
      <c r="G495" s="57" t="s">
        <v>933</v>
      </c>
    </row>
    <row r="496" spans="1:7" x14ac:dyDescent="0.3">
      <c r="A496" s="49">
        <v>495</v>
      </c>
      <c r="B496" s="50">
        <f ca="1">$B496/(100%+$C496)</f>
        <v>4853.0942741469053</v>
      </c>
      <c r="C496" s="51" t="s">
        <v>741</v>
      </c>
      <c r="E496" s="49">
        <v>495</v>
      </c>
      <c r="F496" s="56" t="e">
        <v>#VALUE!</v>
      </c>
      <c r="G496" s="57" t="s">
        <v>943</v>
      </c>
    </row>
    <row r="497" spans="1:7" x14ac:dyDescent="0.3">
      <c r="A497" s="49">
        <v>496</v>
      </c>
      <c r="B497" s="50">
        <f ca="1">$B497/(100%+$C497)</f>
        <v>4720.8913649025071</v>
      </c>
      <c r="C497" s="51" t="s">
        <v>903</v>
      </c>
      <c r="E497" s="49">
        <v>496</v>
      </c>
      <c r="F497" s="56" t="e">
        <v>#VALUE!</v>
      </c>
      <c r="G497" s="57" t="s">
        <v>957</v>
      </c>
    </row>
    <row r="498" spans="1:7" x14ac:dyDescent="0.3">
      <c r="A498" s="49">
        <v>497</v>
      </c>
      <c r="B498" s="50">
        <f ca="1">$B498/(100%+$C498)</f>
        <v>4488.5496183206105</v>
      </c>
      <c r="C498" s="51" t="s">
        <v>979</v>
      </c>
      <c r="E498" s="49">
        <v>497</v>
      </c>
      <c r="F498" s="56" t="e">
        <v>#VALUE!</v>
      </c>
      <c r="G498" s="57" t="s">
        <v>989</v>
      </c>
    </row>
    <row r="499" spans="1:7" x14ac:dyDescent="0.3">
      <c r="A499" s="49">
        <v>498</v>
      </c>
      <c r="B499" s="50">
        <f ca="1">$B499/(100%+$C499)</f>
        <v>4402.7777777777783</v>
      </c>
      <c r="C499" s="51" t="s">
        <v>971</v>
      </c>
      <c r="E499" s="49">
        <v>498</v>
      </c>
      <c r="F499" s="56" t="e">
        <v>#VALUE!</v>
      </c>
      <c r="G499" s="57" t="s">
        <v>997</v>
      </c>
    </row>
    <row r="500" spans="1:7" ht="15" thickBot="1" x14ac:dyDescent="0.35">
      <c r="A500" s="52">
        <v>499</v>
      </c>
      <c r="B500" s="53">
        <f ca="1">$B500/(100%+$C500)</f>
        <v>4378.1036834924971</v>
      </c>
      <c r="C500" s="54" t="s">
        <v>939</v>
      </c>
      <c r="E500" s="52">
        <v>499</v>
      </c>
      <c r="F500" s="58" t="e">
        <v>#VALUE!</v>
      </c>
      <c r="G500" s="59" t="s">
        <v>1007</v>
      </c>
    </row>
    <row r="501" spans="1:7" x14ac:dyDescent="0.3">
      <c r="A501" s="64">
        <v>500</v>
      </c>
      <c r="E501" s="64">
        <v>500</v>
      </c>
      <c r="F501" s="45" t="e">
        <v>#VALUE!</v>
      </c>
      <c r="G501" t="s">
        <v>1009</v>
      </c>
    </row>
  </sheetData>
  <sortState ref="F2:G501">
    <sortCondition descending="1" ref="F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501"/>
  <sheetViews>
    <sheetView workbookViewId="0">
      <selection activeCell="H68" sqref="H68"/>
    </sheetView>
  </sheetViews>
  <sheetFormatPr defaultRowHeight="14.4" x14ac:dyDescent="0.3"/>
  <cols>
    <col min="1" max="1" width="17.6640625" style="44" bestFit="1" customWidth="1"/>
    <col min="2" max="2" width="22.44140625" bestFit="1" customWidth="1"/>
    <col min="3" max="3" width="19.88671875" bestFit="1" customWidth="1"/>
    <col min="4" max="4" width="32" bestFit="1" customWidth="1"/>
    <col min="6" max="6" width="14.88671875" style="44" bestFit="1" customWidth="1"/>
    <col min="7" max="7" width="16.109375" bestFit="1" customWidth="1"/>
    <col min="8" max="8" width="16.44140625" bestFit="1" customWidth="1"/>
    <col min="9" max="9" width="32" bestFit="1" customWidth="1"/>
  </cols>
  <sheetData>
    <row r="1" spans="1:9" s="44" customFormat="1" x14ac:dyDescent="0.3">
      <c r="A1" s="46" t="s">
        <v>1023</v>
      </c>
      <c r="B1" s="47" t="s">
        <v>1028</v>
      </c>
      <c r="C1" s="47" t="s">
        <v>4</v>
      </c>
      <c r="D1" s="48" t="s">
        <v>3</v>
      </c>
      <c r="F1" s="46" t="s">
        <v>1022</v>
      </c>
      <c r="G1" s="55" t="s">
        <v>1027</v>
      </c>
      <c r="H1" s="55" t="s">
        <v>1030</v>
      </c>
      <c r="I1" s="48" t="s">
        <v>3</v>
      </c>
    </row>
    <row r="2" spans="1:9" x14ac:dyDescent="0.3">
      <c r="A2" s="73">
        <v>1</v>
      </c>
      <c r="B2" s="67">
        <v>541154060000.00006</v>
      </c>
      <c r="C2" s="71">
        <v>1980000</v>
      </c>
      <c r="D2" s="57" t="s">
        <v>13</v>
      </c>
      <c r="F2" s="73">
        <v>1</v>
      </c>
      <c r="G2" s="67">
        <v>73341940000</v>
      </c>
      <c r="H2" s="68">
        <v>123.1995766911357</v>
      </c>
      <c r="I2" s="57" t="s">
        <v>18</v>
      </c>
    </row>
    <row r="3" spans="1:9" x14ac:dyDescent="0.3">
      <c r="A3" s="73">
        <v>2</v>
      </c>
      <c r="B3" s="67">
        <v>305303024000</v>
      </c>
      <c r="C3" s="71">
        <v>63900</v>
      </c>
      <c r="D3" s="57" t="s">
        <v>16</v>
      </c>
      <c r="F3" s="73">
        <v>2</v>
      </c>
      <c r="G3" s="67">
        <v>39307424000</v>
      </c>
      <c r="H3" s="68">
        <v>121.04275420336268</v>
      </c>
      <c r="I3" s="57" t="s">
        <v>48</v>
      </c>
    </row>
    <row r="4" spans="1:9" x14ac:dyDescent="0.3">
      <c r="A4" s="73">
        <v>3</v>
      </c>
      <c r="B4" s="67">
        <v>279405940000</v>
      </c>
      <c r="C4" s="71">
        <v>118800</v>
      </c>
      <c r="D4" s="57" t="s">
        <v>18</v>
      </c>
      <c r="F4" s="73">
        <v>3</v>
      </c>
      <c r="G4" s="67">
        <v>37850588000</v>
      </c>
      <c r="H4" s="68">
        <v>123.14741020301926</v>
      </c>
      <c r="I4" s="57" t="s">
        <v>42</v>
      </c>
    </row>
    <row r="5" spans="1:9" x14ac:dyDescent="0.3">
      <c r="A5" s="73">
        <v>4</v>
      </c>
      <c r="B5" s="67">
        <v>260724524000</v>
      </c>
      <c r="C5" s="71">
        <v>350100</v>
      </c>
      <c r="D5" s="57" t="s">
        <v>20</v>
      </c>
      <c r="F5" s="73">
        <v>4</v>
      </c>
      <c r="G5" s="67">
        <v>35931024000</v>
      </c>
      <c r="H5" s="68">
        <v>172.41374280230326</v>
      </c>
      <c r="I5" s="57" t="s">
        <v>16</v>
      </c>
    </row>
    <row r="6" spans="1:9" x14ac:dyDescent="0.3">
      <c r="A6" s="73">
        <v>5</v>
      </c>
      <c r="B6" s="67">
        <v>244997124000</v>
      </c>
      <c r="C6" s="71">
        <v>582750</v>
      </c>
      <c r="D6" s="57" t="s">
        <v>22</v>
      </c>
      <c r="F6" s="73">
        <v>5</v>
      </c>
      <c r="G6" s="67">
        <v>33897368000</v>
      </c>
      <c r="H6" s="68">
        <v>120.42977226702669</v>
      </c>
      <c r="I6" s="57" t="s">
        <v>62</v>
      </c>
    </row>
    <row r="7" spans="1:9" x14ac:dyDescent="0.3">
      <c r="A7" s="73">
        <v>6</v>
      </c>
      <c r="B7" s="67">
        <v>238011844000</v>
      </c>
      <c r="C7" s="71">
        <v>270000</v>
      </c>
      <c r="D7" s="57" t="s">
        <v>24</v>
      </c>
      <c r="F7" s="73">
        <v>6</v>
      </c>
      <c r="G7" s="67">
        <v>33419060000.000061</v>
      </c>
      <c r="H7" s="68">
        <v>501.03538230884652</v>
      </c>
      <c r="I7" s="57" t="s">
        <v>13</v>
      </c>
    </row>
    <row r="8" spans="1:9" x14ac:dyDescent="0.3">
      <c r="A8" s="73">
        <v>7</v>
      </c>
      <c r="B8" s="67">
        <v>219191564000</v>
      </c>
      <c r="C8" s="71">
        <v>61200</v>
      </c>
      <c r="D8" s="57" t="s">
        <v>26</v>
      </c>
      <c r="F8" s="73">
        <v>7</v>
      </c>
      <c r="G8" s="67">
        <v>28249312000</v>
      </c>
      <c r="H8" s="68">
        <v>145.84053691275167</v>
      </c>
      <c r="I8" s="57" t="s">
        <v>30</v>
      </c>
    </row>
    <row r="9" spans="1:9" x14ac:dyDescent="0.3">
      <c r="A9" s="73">
        <v>8</v>
      </c>
      <c r="B9" s="67">
        <v>204697108000</v>
      </c>
      <c r="C9" s="71">
        <v>265500</v>
      </c>
      <c r="D9" s="57" t="s">
        <v>28</v>
      </c>
      <c r="F9" s="73">
        <v>8</v>
      </c>
      <c r="G9" s="67">
        <v>27648120000</v>
      </c>
      <c r="H9" s="68">
        <v>123.46769079623097</v>
      </c>
      <c r="I9" s="57" t="s">
        <v>70</v>
      </c>
    </row>
    <row r="10" spans="1:9" x14ac:dyDescent="0.3">
      <c r="A10" s="73">
        <v>9</v>
      </c>
      <c r="B10" s="67">
        <v>179635312000</v>
      </c>
      <c r="C10" s="71">
        <v>241398</v>
      </c>
      <c r="D10" s="57" t="s">
        <v>30</v>
      </c>
      <c r="F10" s="73">
        <v>9</v>
      </c>
      <c r="G10" s="67">
        <v>25015576000</v>
      </c>
      <c r="H10" s="68">
        <v>113.13122286541244</v>
      </c>
      <c r="I10" s="57" t="s">
        <v>126</v>
      </c>
    </row>
    <row r="11" spans="1:9" x14ac:dyDescent="0.3">
      <c r="A11" s="73">
        <v>10</v>
      </c>
      <c r="B11" s="67">
        <v>176672459200</v>
      </c>
      <c r="C11" s="71">
        <v>18450</v>
      </c>
      <c r="D11" s="57" t="s">
        <v>32</v>
      </c>
      <c r="F11" s="73">
        <v>10</v>
      </c>
      <c r="G11" s="67">
        <v>24737096000</v>
      </c>
      <c r="H11" s="68">
        <v>117.49914976487912</v>
      </c>
      <c r="I11" s="57" t="s">
        <v>98</v>
      </c>
    </row>
    <row r="12" spans="1:9" x14ac:dyDescent="0.3">
      <c r="A12" s="73">
        <v>11</v>
      </c>
      <c r="B12" s="67">
        <v>174988628000</v>
      </c>
      <c r="C12" s="71">
        <v>43740</v>
      </c>
      <c r="D12" s="57" t="s">
        <v>34</v>
      </c>
      <c r="F12" s="73">
        <v>11</v>
      </c>
      <c r="G12" s="67">
        <v>23750844000</v>
      </c>
      <c r="H12" s="68">
        <v>198.15488069414317</v>
      </c>
      <c r="I12" s="57" t="s">
        <v>24</v>
      </c>
    </row>
    <row r="13" spans="1:9" x14ac:dyDescent="0.3">
      <c r="A13" s="73">
        <v>12</v>
      </c>
      <c r="B13" s="67">
        <v>168675576000</v>
      </c>
      <c r="C13" s="71">
        <v>179100</v>
      </c>
      <c r="D13" s="57" t="s">
        <v>36</v>
      </c>
      <c r="F13" s="73">
        <v>12</v>
      </c>
      <c r="G13" s="67">
        <v>23473628000</v>
      </c>
      <c r="H13" s="68">
        <v>158.34881273610361</v>
      </c>
      <c r="I13" s="57" t="s">
        <v>34</v>
      </c>
    </row>
    <row r="14" spans="1:9" x14ac:dyDescent="0.3">
      <c r="A14" s="73">
        <v>13</v>
      </c>
      <c r="B14" s="67">
        <v>154695548000</v>
      </c>
      <c r="C14" s="71">
        <v>155700</v>
      </c>
      <c r="D14" s="57" t="s">
        <v>38</v>
      </c>
      <c r="F14" s="73">
        <v>13</v>
      </c>
      <c r="G14" s="67">
        <v>23095240000</v>
      </c>
      <c r="H14" s="68">
        <v>127.98692158492658</v>
      </c>
      <c r="I14" s="57" t="s">
        <v>72</v>
      </c>
    </row>
    <row r="15" spans="1:9" x14ac:dyDescent="0.3">
      <c r="A15" s="73">
        <v>14</v>
      </c>
      <c r="B15" s="67">
        <v>148937952000</v>
      </c>
      <c r="C15" s="71">
        <v>174600</v>
      </c>
      <c r="D15" s="57" t="s">
        <v>40</v>
      </c>
      <c r="F15" s="73">
        <v>14</v>
      </c>
      <c r="G15" s="67">
        <v>22332876000</v>
      </c>
      <c r="H15" s="68">
        <v>143.82326120556414</v>
      </c>
      <c r="I15" s="57" t="s">
        <v>50</v>
      </c>
    </row>
    <row r="16" spans="1:9" x14ac:dyDescent="0.3">
      <c r="A16" s="73">
        <v>15</v>
      </c>
      <c r="B16" s="67">
        <v>143933588000</v>
      </c>
      <c r="C16" s="71">
        <v>88893.9</v>
      </c>
      <c r="D16" s="57" t="s">
        <v>42</v>
      </c>
      <c r="F16" s="73">
        <v>15</v>
      </c>
      <c r="G16" s="67">
        <v>22309720000</v>
      </c>
      <c r="H16" s="68">
        <v>134.63110252851368</v>
      </c>
      <c r="I16" s="57" t="s">
        <v>64</v>
      </c>
    </row>
    <row r="17" spans="1:9" x14ac:dyDescent="0.3">
      <c r="A17" s="73">
        <v>16</v>
      </c>
      <c r="B17" s="67">
        <v>143923068000</v>
      </c>
      <c r="C17" s="71">
        <v>45180</v>
      </c>
      <c r="D17" s="57" t="s">
        <v>44</v>
      </c>
      <c r="F17" s="73">
        <v>16</v>
      </c>
      <c r="G17" s="67">
        <v>22204252000</v>
      </c>
      <c r="H17" s="68">
        <v>139.1331035779184</v>
      </c>
      <c r="I17" s="57" t="s">
        <v>56</v>
      </c>
    </row>
    <row r="18" spans="1:9" x14ac:dyDescent="0.3">
      <c r="A18" s="73">
        <v>17</v>
      </c>
      <c r="B18" s="67">
        <v>138376924000</v>
      </c>
      <c r="C18" s="71">
        <v>269100</v>
      </c>
      <c r="D18" s="57" t="s">
        <v>46</v>
      </c>
      <c r="F18" s="73">
        <v>17</v>
      </c>
      <c r="G18" s="67">
        <v>22183124000</v>
      </c>
      <c r="H18" s="68">
        <v>220.22360766405242</v>
      </c>
      <c r="I18" s="57" t="s">
        <v>22</v>
      </c>
    </row>
    <row r="19" spans="1:9" x14ac:dyDescent="0.3">
      <c r="A19" s="73">
        <v>18</v>
      </c>
      <c r="B19" s="67">
        <v>138245424000</v>
      </c>
      <c r="C19" s="71">
        <v>230494.5</v>
      </c>
      <c r="D19" s="57" t="s">
        <v>48</v>
      </c>
      <c r="F19" s="73">
        <v>18</v>
      </c>
      <c r="G19" s="67">
        <v>19539212000</v>
      </c>
      <c r="H19" s="68">
        <v>127.73231352552787</v>
      </c>
      <c r="I19" s="57" t="s">
        <v>86</v>
      </c>
    </row>
    <row r="20" spans="1:9" x14ac:dyDescent="0.3">
      <c r="A20" s="73">
        <v>19</v>
      </c>
      <c r="B20" s="67">
        <v>137667876000</v>
      </c>
      <c r="C20" s="71">
        <v>130050</v>
      </c>
      <c r="D20" s="57" t="s">
        <v>50</v>
      </c>
      <c r="F20" s="73">
        <v>19</v>
      </c>
      <c r="G20" s="67">
        <v>16908524000</v>
      </c>
      <c r="H20" s="68">
        <v>420.50544640636656</v>
      </c>
      <c r="I20" s="57" t="s">
        <v>20</v>
      </c>
    </row>
    <row r="21" spans="1:9" x14ac:dyDescent="0.3">
      <c r="A21" s="73">
        <v>20</v>
      </c>
      <c r="B21" s="67">
        <v>127462424000</v>
      </c>
      <c r="C21" s="71">
        <v>407700</v>
      </c>
      <c r="D21" s="57" t="s">
        <v>52</v>
      </c>
      <c r="F21" s="73">
        <v>20</v>
      </c>
      <c r="G21" s="67">
        <v>16747556000</v>
      </c>
      <c r="H21" s="68">
        <v>150.5939753619279</v>
      </c>
      <c r="I21" s="57" t="s">
        <v>66</v>
      </c>
    </row>
    <row r="22" spans="1:9" x14ac:dyDescent="0.3">
      <c r="A22" s="73">
        <v>21</v>
      </c>
      <c r="B22" s="67">
        <v>126521936000</v>
      </c>
      <c r="C22" s="71">
        <v>254700</v>
      </c>
      <c r="D22" s="57" t="s">
        <v>54</v>
      </c>
      <c r="F22" s="73">
        <v>21</v>
      </c>
      <c r="G22" s="67">
        <v>16645364000</v>
      </c>
      <c r="H22" s="68">
        <v>141.89211490921488</v>
      </c>
      <c r="I22" s="57" t="s">
        <v>76</v>
      </c>
    </row>
    <row r="23" spans="1:9" x14ac:dyDescent="0.3">
      <c r="A23" s="73">
        <v>22</v>
      </c>
      <c r="B23" s="67">
        <v>126346252000</v>
      </c>
      <c r="C23" s="71">
        <v>6660</v>
      </c>
      <c r="D23" s="57" t="s">
        <v>56</v>
      </c>
      <c r="F23" s="73">
        <v>22</v>
      </c>
      <c r="G23" s="67">
        <v>15877372000</v>
      </c>
      <c r="H23" s="68">
        <v>126.86673591689971</v>
      </c>
      <c r="I23" s="57" t="s">
        <v>108</v>
      </c>
    </row>
    <row r="24" spans="1:9" x14ac:dyDescent="0.3">
      <c r="A24" s="73">
        <v>23</v>
      </c>
      <c r="B24" s="67">
        <v>120156284000</v>
      </c>
      <c r="C24" s="71">
        <v>12780</v>
      </c>
      <c r="D24" s="57" t="s">
        <v>58</v>
      </c>
      <c r="F24" s="73">
        <v>23</v>
      </c>
      <c r="G24" s="67">
        <v>15718603999.999985</v>
      </c>
      <c r="H24" s="68">
        <v>150.27346080305912</v>
      </c>
      <c r="I24" s="57" t="s">
        <v>68</v>
      </c>
    </row>
    <row r="25" spans="1:9" x14ac:dyDescent="0.3">
      <c r="A25" s="73">
        <v>24</v>
      </c>
      <c r="B25" s="67">
        <v>117200164000</v>
      </c>
      <c r="C25" s="71">
        <v>9234.9</v>
      </c>
      <c r="D25" s="57" t="s">
        <v>60</v>
      </c>
      <c r="F25" s="73">
        <v>24</v>
      </c>
      <c r="G25" s="67">
        <v>15715332000</v>
      </c>
      <c r="H25" s="68">
        <v>111.18027591085958</v>
      </c>
      <c r="I25" s="57" t="s">
        <v>222</v>
      </c>
    </row>
    <row r="26" spans="1:9" x14ac:dyDescent="0.3">
      <c r="A26" s="73">
        <v>25</v>
      </c>
      <c r="B26" s="67">
        <v>116334368000</v>
      </c>
      <c r="C26" s="71">
        <v>184040.1</v>
      </c>
      <c r="D26" s="57" t="s">
        <v>62</v>
      </c>
      <c r="F26" s="73">
        <v>25</v>
      </c>
      <c r="G26" s="67">
        <v>15688568000</v>
      </c>
      <c r="H26" s="68">
        <v>124.53221146213684</v>
      </c>
      <c r="I26" s="57" t="s">
        <v>118</v>
      </c>
    </row>
    <row r="27" spans="1:9" x14ac:dyDescent="0.3">
      <c r="A27" s="73">
        <v>26</v>
      </c>
      <c r="B27" s="67">
        <v>116098720000</v>
      </c>
      <c r="C27" s="71">
        <v>117900</v>
      </c>
      <c r="D27" s="57" t="s">
        <v>64</v>
      </c>
      <c r="F27" s="73">
        <v>26</v>
      </c>
      <c r="G27" s="67">
        <v>15660548000</v>
      </c>
      <c r="H27" s="68">
        <v>195.41487397055153</v>
      </c>
      <c r="I27" s="57" t="s">
        <v>38</v>
      </c>
    </row>
    <row r="28" spans="1:9" x14ac:dyDescent="0.3">
      <c r="A28" s="73">
        <v>27</v>
      </c>
      <c r="B28" s="67">
        <v>113829556000</v>
      </c>
      <c r="C28" s="71">
        <v>371700</v>
      </c>
      <c r="D28" s="57" t="s">
        <v>66</v>
      </c>
      <c r="F28" s="73">
        <v>27</v>
      </c>
      <c r="G28" s="67">
        <v>13942644000</v>
      </c>
      <c r="H28" s="68">
        <v>125.01249887922532</v>
      </c>
      <c r="I28" s="57" t="s">
        <v>134</v>
      </c>
    </row>
    <row r="29" spans="1:9" x14ac:dyDescent="0.3">
      <c r="A29" s="73">
        <v>28</v>
      </c>
      <c r="B29" s="67">
        <v>106385603999.99998</v>
      </c>
      <c r="C29" s="71">
        <v>137700</v>
      </c>
      <c r="D29" s="57" t="s">
        <v>68</v>
      </c>
      <c r="F29" s="73">
        <v>28</v>
      </c>
      <c r="G29" s="67">
        <v>13343096000</v>
      </c>
      <c r="H29" s="68">
        <v>108.84326617179217</v>
      </c>
      <c r="I29" s="57" t="s">
        <v>312</v>
      </c>
    </row>
    <row r="30" spans="1:9" x14ac:dyDescent="0.3">
      <c r="A30" s="73">
        <v>29</v>
      </c>
      <c r="B30" s="67">
        <v>106315120000</v>
      </c>
      <c r="C30" s="71">
        <v>232830</v>
      </c>
      <c r="D30" s="57" t="s">
        <v>70</v>
      </c>
      <c r="F30" s="73">
        <v>29</v>
      </c>
      <c r="G30" s="67">
        <v>13225264000</v>
      </c>
      <c r="H30" s="68">
        <v>135.64373333333333</v>
      </c>
      <c r="I30" s="57" t="s">
        <v>102</v>
      </c>
    </row>
    <row r="31" spans="1:9" x14ac:dyDescent="0.3">
      <c r="A31" s="73">
        <v>30</v>
      </c>
      <c r="B31" s="67">
        <v>102170240000</v>
      </c>
      <c r="C31" s="71">
        <v>183600</v>
      </c>
      <c r="D31" s="57" t="s">
        <v>72</v>
      </c>
      <c r="F31" s="73">
        <v>30</v>
      </c>
      <c r="G31" s="67">
        <v>13190456000</v>
      </c>
      <c r="H31" s="68">
        <v>126.11584281480066</v>
      </c>
      <c r="I31" s="57" t="s">
        <v>136</v>
      </c>
    </row>
    <row r="32" spans="1:9" x14ac:dyDescent="0.3">
      <c r="A32" s="73">
        <v>31</v>
      </c>
      <c r="B32" s="67">
        <v>102151304000</v>
      </c>
      <c r="C32" s="71">
        <v>54315</v>
      </c>
      <c r="D32" s="57" t="s">
        <v>74</v>
      </c>
      <c r="F32" s="73">
        <v>31</v>
      </c>
      <c r="G32" s="67">
        <v>13062096000</v>
      </c>
      <c r="H32" s="68">
        <v>141.44121277747698</v>
      </c>
      <c r="I32" s="57" t="s">
        <v>92</v>
      </c>
    </row>
    <row r="33" spans="1:9" x14ac:dyDescent="0.3">
      <c r="A33" s="73">
        <v>32</v>
      </c>
      <c r="B33" s="67">
        <v>99421364000</v>
      </c>
      <c r="C33" s="71">
        <v>165600</v>
      </c>
      <c r="D33" s="57" t="s">
        <v>76</v>
      </c>
      <c r="F33" s="73">
        <v>32</v>
      </c>
      <c r="G33" s="67">
        <v>13038474400</v>
      </c>
      <c r="H33" s="68">
        <v>148.36004733512357</v>
      </c>
      <c r="I33" s="57" t="s">
        <v>84</v>
      </c>
    </row>
    <row r="34" spans="1:9" x14ac:dyDescent="0.3">
      <c r="A34" s="73">
        <v>33</v>
      </c>
      <c r="B34" s="67">
        <v>96894460000</v>
      </c>
      <c r="C34" s="71">
        <v>57510</v>
      </c>
      <c r="D34" s="57" t="s">
        <v>78</v>
      </c>
      <c r="F34" s="73">
        <v>33</v>
      </c>
      <c r="G34" s="67">
        <v>12866732000</v>
      </c>
      <c r="H34" s="68">
        <v>147.41901924839598</v>
      </c>
      <c r="I34" s="57" t="s">
        <v>88</v>
      </c>
    </row>
    <row r="35" spans="1:9" x14ac:dyDescent="0.3">
      <c r="A35" s="73">
        <v>34</v>
      </c>
      <c r="B35" s="67">
        <v>95333292000</v>
      </c>
      <c r="C35" s="71">
        <v>141300</v>
      </c>
      <c r="D35" s="57" t="s">
        <v>80</v>
      </c>
      <c r="F35" s="73">
        <v>34</v>
      </c>
      <c r="G35" s="67">
        <v>12014576000</v>
      </c>
      <c r="H35" s="68">
        <v>326.74941528419907</v>
      </c>
      <c r="I35" s="57" t="s">
        <v>36</v>
      </c>
    </row>
    <row r="36" spans="1:9" x14ac:dyDescent="0.3">
      <c r="A36" s="73">
        <v>35</v>
      </c>
      <c r="B36" s="67">
        <v>90447804000</v>
      </c>
      <c r="C36" s="71">
        <v>88200</v>
      </c>
      <c r="D36" s="57" t="s">
        <v>82</v>
      </c>
      <c r="F36" s="73">
        <v>35</v>
      </c>
      <c r="G36" s="67">
        <v>11863924000</v>
      </c>
      <c r="H36" s="68">
        <v>236.14498407643313</v>
      </c>
      <c r="I36" s="57" t="s">
        <v>46</v>
      </c>
    </row>
    <row r="37" spans="1:9" x14ac:dyDescent="0.3">
      <c r="A37" s="73">
        <v>36</v>
      </c>
      <c r="B37" s="67">
        <v>85982274400</v>
      </c>
      <c r="C37" s="71">
        <v>51109.2</v>
      </c>
      <c r="D37" s="57" t="s">
        <v>84</v>
      </c>
      <c r="F37" s="73">
        <v>36</v>
      </c>
      <c r="G37" s="67">
        <v>11534284000</v>
      </c>
      <c r="H37" s="68">
        <v>206.15342269883823</v>
      </c>
      <c r="I37" s="57" t="s">
        <v>58</v>
      </c>
    </row>
    <row r="38" spans="1:9" x14ac:dyDescent="0.3">
      <c r="A38" s="73">
        <v>37</v>
      </c>
      <c r="B38" s="67">
        <v>85823212000</v>
      </c>
      <c r="C38" s="71">
        <v>121590</v>
      </c>
      <c r="D38" s="57" t="s">
        <v>86</v>
      </c>
      <c r="F38" s="73">
        <v>37</v>
      </c>
      <c r="G38" s="67">
        <v>11372668000</v>
      </c>
      <c r="H38" s="68">
        <v>110.40353363751092</v>
      </c>
      <c r="I38" s="57" t="s">
        <v>318</v>
      </c>
    </row>
    <row r="39" spans="1:9" x14ac:dyDescent="0.3">
      <c r="A39" s="73">
        <v>38</v>
      </c>
      <c r="B39" s="67">
        <v>83729732000</v>
      </c>
      <c r="C39" s="71">
        <v>342990</v>
      </c>
      <c r="D39" s="57" t="s">
        <v>88</v>
      </c>
      <c r="F39" s="73">
        <v>38</v>
      </c>
      <c r="G39" s="67">
        <v>11358036000</v>
      </c>
      <c r="H39" s="68">
        <v>129.83580246913579</v>
      </c>
      <c r="I39" s="57" t="s">
        <v>138</v>
      </c>
    </row>
    <row r="40" spans="1:9" x14ac:dyDescent="0.3">
      <c r="A40" s="73">
        <v>39</v>
      </c>
      <c r="B40" s="67">
        <v>79274512000</v>
      </c>
      <c r="C40" s="71">
        <v>324000</v>
      </c>
      <c r="D40" s="57" t="s">
        <v>90</v>
      </c>
      <c r="F40" s="73">
        <v>39</v>
      </c>
      <c r="G40" s="67">
        <v>10901564000</v>
      </c>
      <c r="H40" s="68">
        <v>16270.991044776119</v>
      </c>
      <c r="I40" s="57" t="s">
        <v>26</v>
      </c>
    </row>
    <row r="41" spans="1:9" x14ac:dyDescent="0.3">
      <c r="A41" s="73">
        <v>40</v>
      </c>
      <c r="B41" s="67">
        <v>77425096000</v>
      </c>
      <c r="C41" s="71">
        <v>5958.9</v>
      </c>
      <c r="D41" s="57" t="s">
        <v>92</v>
      </c>
      <c r="F41" s="73">
        <v>40</v>
      </c>
      <c r="G41" s="67">
        <v>10495952000</v>
      </c>
      <c r="H41" s="68">
        <v>334.90593490746653</v>
      </c>
      <c r="I41" s="57" t="s">
        <v>40</v>
      </c>
    </row>
    <row r="42" spans="1:9" x14ac:dyDescent="0.3">
      <c r="A42" s="73">
        <v>41</v>
      </c>
      <c r="B42" s="67">
        <v>75597772000</v>
      </c>
      <c r="C42" s="71">
        <v>328117.5</v>
      </c>
      <c r="D42" s="57" t="s">
        <v>94</v>
      </c>
      <c r="F42" s="73">
        <v>41</v>
      </c>
      <c r="G42" s="67">
        <v>10391259200</v>
      </c>
      <c r="H42" s="68">
        <v>626.58340569223355</v>
      </c>
      <c r="I42" s="57" t="s">
        <v>32</v>
      </c>
    </row>
    <row r="43" spans="1:9" x14ac:dyDescent="0.3">
      <c r="A43" s="73">
        <v>42</v>
      </c>
      <c r="B43" s="67">
        <v>75017068000</v>
      </c>
      <c r="C43" s="71">
        <v>220500</v>
      </c>
      <c r="D43" s="57" t="s">
        <v>96</v>
      </c>
      <c r="F43" s="73">
        <v>42</v>
      </c>
      <c r="G43" s="67">
        <v>9628844000</v>
      </c>
      <c r="H43" s="68">
        <v>114.71103168930188</v>
      </c>
      <c r="I43" s="57" t="s">
        <v>270</v>
      </c>
    </row>
    <row r="44" spans="1:9" x14ac:dyDescent="0.3">
      <c r="A44" s="73">
        <v>43</v>
      </c>
      <c r="B44" s="67">
        <v>74532096000</v>
      </c>
      <c r="C44" s="71">
        <v>96660</v>
      </c>
      <c r="D44" s="57" t="s">
        <v>98</v>
      </c>
      <c r="F44" s="73">
        <v>43</v>
      </c>
      <c r="G44" s="67">
        <v>9524108000</v>
      </c>
      <c r="H44" s="68">
        <v>-1603.3851851851853</v>
      </c>
      <c r="I44" s="57" t="s">
        <v>28</v>
      </c>
    </row>
    <row r="45" spans="1:9" x14ac:dyDescent="0.3">
      <c r="A45" s="73">
        <v>44</v>
      </c>
      <c r="B45" s="67">
        <v>71473932000</v>
      </c>
      <c r="C45" s="71">
        <v>43200</v>
      </c>
      <c r="D45" s="57" t="s">
        <v>100</v>
      </c>
      <c r="F45" s="73">
        <v>44</v>
      </c>
      <c r="G45" s="67">
        <v>9451500000</v>
      </c>
      <c r="H45" s="68">
        <v>119.47288585513843</v>
      </c>
      <c r="I45" s="57" t="s">
        <v>232</v>
      </c>
    </row>
    <row r="46" spans="1:9" x14ac:dyDescent="0.3">
      <c r="A46" s="73">
        <v>45</v>
      </c>
      <c r="B46" s="67">
        <v>70307264000</v>
      </c>
      <c r="C46" s="71">
        <v>82800</v>
      </c>
      <c r="D46" s="57" t="s">
        <v>102</v>
      </c>
      <c r="F46" s="73">
        <v>45</v>
      </c>
      <c r="G46" s="67">
        <v>9410424000</v>
      </c>
      <c r="H46" s="68">
        <v>302.58598070739549</v>
      </c>
      <c r="I46" s="57" t="s">
        <v>52</v>
      </c>
    </row>
    <row r="47" spans="1:9" x14ac:dyDescent="0.3">
      <c r="A47" s="73">
        <v>46</v>
      </c>
      <c r="B47" s="67">
        <v>69959052000</v>
      </c>
      <c r="C47" s="71">
        <v>216180</v>
      </c>
      <c r="D47" s="57" t="s">
        <v>104</v>
      </c>
      <c r="F47" s="73">
        <v>46</v>
      </c>
      <c r="G47" s="67">
        <v>9171612000</v>
      </c>
      <c r="H47" s="68">
        <v>132.5185955786736</v>
      </c>
      <c r="I47" s="57" t="s">
        <v>156</v>
      </c>
    </row>
    <row r="48" spans="1:9" x14ac:dyDescent="0.3">
      <c r="A48" s="73">
        <v>47</v>
      </c>
      <c r="B48" s="67">
        <v>68853400000</v>
      </c>
      <c r="C48" s="71">
        <v>323100</v>
      </c>
      <c r="D48" s="57" t="s">
        <v>106</v>
      </c>
      <c r="F48" s="73">
        <v>47</v>
      </c>
      <c r="G48" s="67">
        <v>8992544000</v>
      </c>
      <c r="H48" s="68">
        <v>146.29158939319993</v>
      </c>
      <c r="I48" s="57" t="s">
        <v>128</v>
      </c>
    </row>
    <row r="49" spans="1:9" x14ac:dyDescent="0.3">
      <c r="A49" s="73">
        <v>48</v>
      </c>
      <c r="B49" s="67">
        <v>68023372000</v>
      </c>
      <c r="C49" s="71">
        <v>240300</v>
      </c>
      <c r="D49" s="57" t="s">
        <v>108</v>
      </c>
      <c r="F49" s="73">
        <v>48</v>
      </c>
      <c r="G49" s="67">
        <v>8938704000</v>
      </c>
      <c r="H49" s="68">
        <v>132.13161862527716</v>
      </c>
      <c r="I49" s="57" t="s">
        <v>166</v>
      </c>
    </row>
    <row r="50" spans="1:9" x14ac:dyDescent="0.3">
      <c r="A50" s="73">
        <v>49</v>
      </c>
      <c r="B50" s="67">
        <v>67686732000</v>
      </c>
      <c r="C50" s="71">
        <v>28440</v>
      </c>
      <c r="D50" s="57" t="s">
        <v>110</v>
      </c>
      <c r="F50" s="73">
        <v>49</v>
      </c>
      <c r="G50" s="67">
        <v>8915164000</v>
      </c>
      <c r="H50" s="68">
        <v>285.55938500960923</v>
      </c>
      <c r="I50" s="57" t="s">
        <v>60</v>
      </c>
    </row>
    <row r="51" spans="1:9" x14ac:dyDescent="0.3">
      <c r="A51" s="73">
        <v>50</v>
      </c>
      <c r="B51" s="67">
        <v>66267584000</v>
      </c>
      <c r="C51" s="71">
        <v>45442.8</v>
      </c>
      <c r="D51" s="57" t="s">
        <v>112</v>
      </c>
      <c r="F51" s="73">
        <v>50</v>
      </c>
      <c r="G51" s="67">
        <v>8727052000</v>
      </c>
      <c r="H51" s="68">
        <v>165.63013854621371</v>
      </c>
      <c r="I51" s="57" t="s">
        <v>104</v>
      </c>
    </row>
    <row r="52" spans="1:9" x14ac:dyDescent="0.3">
      <c r="A52" s="73">
        <v>51</v>
      </c>
      <c r="B52" s="67">
        <v>63242032000</v>
      </c>
      <c r="C52" s="71">
        <v>42570</v>
      </c>
      <c r="D52" s="57" t="s">
        <v>114</v>
      </c>
      <c r="F52" s="73">
        <v>51</v>
      </c>
      <c r="G52" s="67">
        <v>8655932000</v>
      </c>
      <c r="H52" s="68">
        <v>168.96217060316221</v>
      </c>
      <c r="I52" s="57" t="s">
        <v>100</v>
      </c>
    </row>
    <row r="53" spans="1:9" x14ac:dyDescent="0.3">
      <c r="A53" s="73">
        <v>52</v>
      </c>
      <c r="B53" s="67">
        <v>63040679200</v>
      </c>
      <c r="C53" s="71">
        <v>247500</v>
      </c>
      <c r="D53" s="57" t="s">
        <v>116</v>
      </c>
      <c r="F53" s="73">
        <v>52</v>
      </c>
      <c r="G53" s="67">
        <v>8539460000</v>
      </c>
      <c r="H53" s="68">
        <v>227.71893333333333</v>
      </c>
      <c r="I53" s="57" t="s">
        <v>78</v>
      </c>
    </row>
    <row r="54" spans="1:9" x14ac:dyDescent="0.3">
      <c r="A54" s="73">
        <v>53</v>
      </c>
      <c r="B54" s="67">
        <v>62524568000</v>
      </c>
      <c r="C54" s="71">
        <v>180900</v>
      </c>
      <c r="D54" s="57" t="s">
        <v>118</v>
      </c>
      <c r="F54" s="73">
        <v>53</v>
      </c>
      <c r="G54" s="67">
        <v>8527772000</v>
      </c>
      <c r="H54" s="68">
        <v>177.99565852640367</v>
      </c>
      <c r="I54" s="57" t="s">
        <v>94</v>
      </c>
    </row>
    <row r="55" spans="1:9" x14ac:dyDescent="0.3">
      <c r="A55" s="73">
        <v>54</v>
      </c>
      <c r="B55" s="67">
        <v>61781119600.000008</v>
      </c>
      <c r="C55" s="71">
        <v>60300</v>
      </c>
      <c r="D55" s="57" t="s">
        <v>120</v>
      </c>
      <c r="F55" s="73">
        <v>54</v>
      </c>
      <c r="G55" s="67">
        <v>8436300000</v>
      </c>
      <c r="H55" s="68">
        <v>118.88810597519731</v>
      </c>
      <c r="I55" s="57" t="s">
        <v>246</v>
      </c>
    </row>
    <row r="56" spans="1:9" x14ac:dyDescent="0.3">
      <c r="A56" s="73">
        <v>55</v>
      </c>
      <c r="B56" s="67">
        <v>61512544000</v>
      </c>
      <c r="C56" s="71">
        <v>49500</v>
      </c>
      <c r="D56" s="57" t="s">
        <v>122</v>
      </c>
      <c r="F56" s="73">
        <v>55</v>
      </c>
      <c r="G56" s="67">
        <v>8419288000</v>
      </c>
      <c r="H56" s="68">
        <v>135.35832797427653</v>
      </c>
      <c r="I56" s="57" t="s">
        <v>164</v>
      </c>
    </row>
    <row r="57" spans="1:9" x14ac:dyDescent="0.3">
      <c r="A57" s="73">
        <v>56</v>
      </c>
      <c r="B57" s="67">
        <v>59871424000</v>
      </c>
      <c r="C57" s="71">
        <v>37440</v>
      </c>
      <c r="D57" s="57" t="s">
        <v>124</v>
      </c>
      <c r="F57" s="73">
        <v>56</v>
      </c>
      <c r="G57" s="67">
        <v>8367544000</v>
      </c>
      <c r="H57" s="68">
        <v>157.07798010137037</v>
      </c>
      <c r="I57" s="57" t="s">
        <v>122</v>
      </c>
    </row>
    <row r="58" spans="1:9" x14ac:dyDescent="0.3">
      <c r="A58" s="73">
        <v>57</v>
      </c>
      <c r="B58" s="67">
        <v>58741576000</v>
      </c>
      <c r="C58" s="71">
        <v>32028.3</v>
      </c>
      <c r="D58" s="57" t="s">
        <v>126</v>
      </c>
      <c r="F58" s="73">
        <v>57</v>
      </c>
      <c r="G58" s="67">
        <v>8314804000</v>
      </c>
      <c r="H58" s="68">
        <v>216.3060353798127</v>
      </c>
      <c r="I58" s="57" t="s">
        <v>82</v>
      </c>
    </row>
    <row r="59" spans="1:9" x14ac:dyDescent="0.3">
      <c r="A59" s="73">
        <v>58</v>
      </c>
      <c r="B59" s="67">
        <v>57567544000</v>
      </c>
      <c r="C59" s="71">
        <v>93600</v>
      </c>
      <c r="D59" s="57" t="s">
        <v>128</v>
      </c>
      <c r="F59" s="73">
        <v>58</v>
      </c>
      <c r="G59" s="67">
        <v>8270804000</v>
      </c>
      <c r="H59" s="68">
        <v>132.18481700495445</v>
      </c>
      <c r="I59" s="57" t="s">
        <v>184</v>
      </c>
    </row>
    <row r="60" spans="1:9" x14ac:dyDescent="0.3">
      <c r="A60" s="73">
        <v>59</v>
      </c>
      <c r="B60" s="67">
        <v>57266672000</v>
      </c>
      <c r="C60" s="71">
        <v>10591.2</v>
      </c>
      <c r="D60" s="57" t="s">
        <v>130</v>
      </c>
      <c r="F60" s="73">
        <v>59</v>
      </c>
      <c r="G60" s="67">
        <v>8090512000.0000038</v>
      </c>
      <c r="H60" s="68">
        <v>125.74622318930686</v>
      </c>
      <c r="I60" s="57" t="s">
        <v>212</v>
      </c>
    </row>
    <row r="61" spans="1:9" x14ac:dyDescent="0.3">
      <c r="A61" s="73">
        <v>60</v>
      </c>
      <c r="B61" s="67">
        <v>56557623999.999992</v>
      </c>
      <c r="C61" s="71">
        <v>94500</v>
      </c>
      <c r="D61" s="57" t="s">
        <v>132</v>
      </c>
      <c r="F61" s="73">
        <v>60</v>
      </c>
      <c r="G61" s="67">
        <v>7983604000</v>
      </c>
      <c r="H61" s="68">
        <v>114.65753267269857</v>
      </c>
      <c r="I61" s="57" t="s">
        <v>336</v>
      </c>
    </row>
    <row r="62" spans="1:9" x14ac:dyDescent="0.3">
      <c r="A62" s="73">
        <v>61</v>
      </c>
      <c r="B62" s="67">
        <v>56436644000</v>
      </c>
      <c r="C62" s="71">
        <v>83160</v>
      </c>
      <c r="D62" s="57" t="s">
        <v>134</v>
      </c>
      <c r="F62" s="73">
        <v>61</v>
      </c>
      <c r="G62" s="67">
        <v>7975400000</v>
      </c>
      <c r="H62" s="68">
        <v>174.44006999125111</v>
      </c>
      <c r="I62" s="57" t="s">
        <v>106</v>
      </c>
    </row>
    <row r="63" spans="1:9" x14ac:dyDescent="0.3">
      <c r="A63" s="73">
        <v>62</v>
      </c>
      <c r="B63" s="67">
        <v>55259456000</v>
      </c>
      <c r="C63" s="71">
        <v>32940</v>
      </c>
      <c r="D63" s="57" t="s">
        <v>136</v>
      </c>
      <c r="F63" s="73">
        <v>62</v>
      </c>
      <c r="G63" s="67">
        <v>7841623999.9999924</v>
      </c>
      <c r="H63" s="68">
        <v>155.4027744748314</v>
      </c>
      <c r="I63" s="57" t="s">
        <v>132</v>
      </c>
    </row>
    <row r="64" spans="1:9" x14ac:dyDescent="0.3">
      <c r="A64" s="73">
        <v>63</v>
      </c>
      <c r="B64" s="67">
        <v>52803036000</v>
      </c>
      <c r="C64" s="71">
        <v>54313.2</v>
      </c>
      <c r="D64" s="57" t="s">
        <v>138</v>
      </c>
      <c r="F64" s="73">
        <v>63</v>
      </c>
      <c r="G64" s="67">
        <v>7829304000</v>
      </c>
      <c r="H64" s="68">
        <v>281.6296402877698</v>
      </c>
      <c r="I64" s="57" t="s">
        <v>74</v>
      </c>
    </row>
    <row r="65" spans="1:9" x14ac:dyDescent="0.3">
      <c r="A65" s="73">
        <v>64</v>
      </c>
      <c r="B65" s="67">
        <v>51895160000</v>
      </c>
      <c r="C65" s="71">
        <v>66780</v>
      </c>
      <c r="D65" s="57" t="s">
        <v>140</v>
      </c>
      <c r="F65" s="73">
        <v>64</v>
      </c>
      <c r="G65" s="67">
        <v>7698604000</v>
      </c>
      <c r="H65" s="68">
        <v>127.9900914380715</v>
      </c>
      <c r="I65" s="57" t="s">
        <v>208</v>
      </c>
    </row>
    <row r="66" spans="1:9" x14ac:dyDescent="0.3">
      <c r="A66" s="73">
        <v>65</v>
      </c>
      <c r="B66" s="67">
        <v>51179800000</v>
      </c>
      <c r="C66" s="71">
        <v>66420</v>
      </c>
      <c r="D66" s="57" t="s">
        <v>142</v>
      </c>
      <c r="F66" s="73">
        <v>65</v>
      </c>
      <c r="G66" s="67">
        <v>7507804000</v>
      </c>
      <c r="H66" s="68">
        <v>113.10340463995179</v>
      </c>
      <c r="I66" s="57" t="s">
        <v>380</v>
      </c>
    </row>
    <row r="67" spans="1:9" x14ac:dyDescent="0.3">
      <c r="A67" s="73">
        <v>66</v>
      </c>
      <c r="B67" s="67">
        <v>49853228000</v>
      </c>
      <c r="C67" s="71">
        <v>44640</v>
      </c>
      <c r="D67" s="57" t="s">
        <v>144</v>
      </c>
      <c r="F67" s="73">
        <v>66</v>
      </c>
      <c r="G67" s="67">
        <v>7390156000</v>
      </c>
      <c r="H67" s="68">
        <v>129.94823281167575</v>
      </c>
      <c r="I67" s="57" t="s">
        <v>204</v>
      </c>
    </row>
    <row r="68" spans="1:9" x14ac:dyDescent="0.3">
      <c r="A68" s="73">
        <v>67</v>
      </c>
      <c r="B68" s="67">
        <v>49104204000</v>
      </c>
      <c r="C68" s="71">
        <v>206100</v>
      </c>
      <c r="D68" s="57" t="s">
        <v>146</v>
      </c>
      <c r="F68" s="73">
        <v>67</v>
      </c>
      <c r="G68" s="67">
        <v>7370068000</v>
      </c>
      <c r="H68" s="68">
        <v>2878.9328125000002</v>
      </c>
      <c r="I68" s="57" t="s">
        <v>44</v>
      </c>
    </row>
    <row r="69" spans="1:9" x14ac:dyDescent="0.3">
      <c r="A69" s="73">
        <v>68</v>
      </c>
      <c r="B69" s="67">
        <v>46857132000</v>
      </c>
      <c r="C69" s="71">
        <v>116010</v>
      </c>
      <c r="D69" s="57" t="s">
        <v>148</v>
      </c>
      <c r="F69" s="73">
        <v>68</v>
      </c>
      <c r="G69" s="67">
        <v>7349584000</v>
      </c>
      <c r="H69" s="68">
        <v>180.40216003927344</v>
      </c>
      <c r="I69" s="57" t="s">
        <v>112</v>
      </c>
    </row>
    <row r="70" spans="1:9" x14ac:dyDescent="0.3">
      <c r="A70" s="73">
        <v>69</v>
      </c>
      <c r="B70" s="67">
        <v>46748776000</v>
      </c>
      <c r="C70" s="71">
        <v>79812</v>
      </c>
      <c r="D70" s="57" t="s">
        <v>150</v>
      </c>
      <c r="F70" s="73">
        <v>69</v>
      </c>
      <c r="G70" s="67">
        <v>7153264000</v>
      </c>
      <c r="H70" s="68">
        <v>119.90050284948039</v>
      </c>
      <c r="I70" s="57" t="s">
        <v>280</v>
      </c>
    </row>
    <row r="71" spans="1:9" x14ac:dyDescent="0.3">
      <c r="A71" s="73">
        <v>70</v>
      </c>
      <c r="B71" s="67">
        <v>45902968000</v>
      </c>
      <c r="C71" s="71">
        <v>88200</v>
      </c>
      <c r="D71" s="57" t="s">
        <v>152</v>
      </c>
      <c r="F71" s="73">
        <v>70</v>
      </c>
      <c r="G71" s="67">
        <v>7052780000</v>
      </c>
      <c r="H71" s="68">
        <v>131.85230884277433</v>
      </c>
      <c r="I71" s="57" t="s">
        <v>202</v>
      </c>
    </row>
    <row r="72" spans="1:9" x14ac:dyDescent="0.3">
      <c r="A72" s="73">
        <v>71</v>
      </c>
      <c r="B72" s="67">
        <v>45683415600</v>
      </c>
      <c r="C72" s="71">
        <v>10249.200000000001</v>
      </c>
      <c r="D72" s="57" t="s">
        <v>154</v>
      </c>
      <c r="F72" s="73">
        <v>71</v>
      </c>
      <c r="G72" s="67">
        <v>7017610399.9999981</v>
      </c>
      <c r="H72" s="68">
        <v>118.45467650186517</v>
      </c>
      <c r="I72" s="57" t="s">
        <v>310</v>
      </c>
    </row>
    <row r="73" spans="1:9" x14ac:dyDescent="0.3">
      <c r="A73" s="73">
        <v>72</v>
      </c>
      <c r="B73" s="67">
        <v>45531612000</v>
      </c>
      <c r="C73" s="71">
        <v>53100</v>
      </c>
      <c r="D73" s="57" t="s">
        <v>156</v>
      </c>
      <c r="F73" s="73">
        <v>72</v>
      </c>
      <c r="G73" s="67">
        <v>6855512000</v>
      </c>
      <c r="H73" s="68">
        <v>233.41886278515491</v>
      </c>
      <c r="I73" s="57" t="s">
        <v>90</v>
      </c>
    </row>
    <row r="74" spans="1:9" x14ac:dyDescent="0.3">
      <c r="A74" s="73">
        <v>73</v>
      </c>
      <c r="B74" s="67">
        <v>45520040000</v>
      </c>
      <c r="C74" s="71">
        <v>27424.799999999999</v>
      </c>
      <c r="D74" s="57" t="s">
        <v>158</v>
      </c>
      <c r="F74" s="73">
        <v>73</v>
      </c>
      <c r="G74" s="67">
        <v>6636400000</v>
      </c>
      <c r="H74" s="68">
        <v>113.268475849121</v>
      </c>
      <c r="I74" s="57" t="s">
        <v>433</v>
      </c>
    </row>
    <row r="75" spans="1:9" x14ac:dyDescent="0.3">
      <c r="A75" s="73">
        <v>74</v>
      </c>
      <c r="B75" s="67">
        <v>45108708000</v>
      </c>
      <c r="C75" s="71">
        <v>112500</v>
      </c>
      <c r="D75" s="57" t="s">
        <v>160</v>
      </c>
      <c r="F75" s="73">
        <v>74</v>
      </c>
      <c r="G75" s="67">
        <v>6605604000</v>
      </c>
      <c r="H75" s="68">
        <v>121.09264894592118</v>
      </c>
      <c r="I75" s="57" t="s">
        <v>290</v>
      </c>
    </row>
    <row r="76" spans="1:9" x14ac:dyDescent="0.3">
      <c r="A76" s="73">
        <v>75</v>
      </c>
      <c r="B76" s="67">
        <v>44904620000</v>
      </c>
      <c r="C76" s="71">
        <v>45000</v>
      </c>
      <c r="D76" s="57" t="s">
        <v>162</v>
      </c>
      <c r="F76" s="73">
        <v>75</v>
      </c>
      <c r="G76" s="67">
        <v>6400768000</v>
      </c>
      <c r="H76" s="68">
        <v>114.70910394265232</v>
      </c>
      <c r="I76" s="57" t="s">
        <v>410</v>
      </c>
    </row>
    <row r="77" spans="1:9" x14ac:dyDescent="0.3">
      <c r="A77" s="73">
        <v>76</v>
      </c>
      <c r="B77" s="67">
        <v>44493288000</v>
      </c>
      <c r="C77" s="71">
        <v>62100</v>
      </c>
      <c r="D77" s="57" t="s">
        <v>164</v>
      </c>
      <c r="F77" s="73">
        <v>76</v>
      </c>
      <c r="G77" s="67">
        <v>6340636000</v>
      </c>
      <c r="H77" s="68">
        <v>119.61207319373703</v>
      </c>
      <c r="I77" s="57" t="s">
        <v>330</v>
      </c>
    </row>
    <row r="78" spans="1:9" x14ac:dyDescent="0.3">
      <c r="A78" s="73">
        <v>77</v>
      </c>
      <c r="B78" s="67">
        <v>43975704000</v>
      </c>
      <c r="C78" s="71">
        <v>102600</v>
      </c>
      <c r="D78" s="57" t="s">
        <v>166</v>
      </c>
      <c r="F78" s="73">
        <v>77</v>
      </c>
      <c r="G78" s="67">
        <v>6245776000</v>
      </c>
      <c r="H78" s="68">
        <v>158.72365946632783</v>
      </c>
      <c r="I78" s="57" t="s">
        <v>150</v>
      </c>
    </row>
    <row r="79" spans="1:9" x14ac:dyDescent="0.3">
      <c r="A79" s="73">
        <v>78</v>
      </c>
      <c r="B79" s="67">
        <v>43450756000</v>
      </c>
      <c r="C79" s="71">
        <v>82800</v>
      </c>
      <c r="D79" s="57" t="s">
        <v>168</v>
      </c>
      <c r="F79" s="73">
        <v>78</v>
      </c>
      <c r="G79" s="67">
        <v>6214204000</v>
      </c>
      <c r="H79" s="68">
        <v>164.09305518880379</v>
      </c>
      <c r="I79" s="57" t="s">
        <v>146</v>
      </c>
    </row>
    <row r="80" spans="1:9" x14ac:dyDescent="0.3">
      <c r="A80" s="73">
        <v>79</v>
      </c>
      <c r="B80" s="67">
        <v>43186809199.999992</v>
      </c>
      <c r="C80" s="71">
        <v>15878.7</v>
      </c>
      <c r="D80" s="57" t="s">
        <v>170</v>
      </c>
      <c r="F80" s="73">
        <v>79</v>
      </c>
      <c r="G80" s="67">
        <v>6093172000</v>
      </c>
      <c r="H80" s="68">
        <v>123.84495934959349</v>
      </c>
      <c r="I80" s="57" t="s">
        <v>288</v>
      </c>
    </row>
    <row r="81" spans="1:9" x14ac:dyDescent="0.3">
      <c r="A81" s="73">
        <v>80</v>
      </c>
      <c r="B81" s="67">
        <v>42134704000</v>
      </c>
      <c r="C81" s="71">
        <v>108900</v>
      </c>
      <c r="D81" s="57" t="s">
        <v>172</v>
      </c>
      <c r="F81" s="73">
        <v>80</v>
      </c>
      <c r="G81" s="67">
        <v>6072178400.0000038</v>
      </c>
      <c r="H81" s="68">
        <v>145.53202952737047</v>
      </c>
      <c r="I81" s="57" t="s">
        <v>190</v>
      </c>
    </row>
    <row r="82" spans="1:9" x14ac:dyDescent="0.3">
      <c r="A82" s="73">
        <v>81</v>
      </c>
      <c r="B82" s="67">
        <v>41902212000</v>
      </c>
      <c r="C82" s="71">
        <v>123300</v>
      </c>
      <c r="D82" s="57" t="s">
        <v>174</v>
      </c>
      <c r="F82" s="73">
        <v>81</v>
      </c>
      <c r="G82" s="67">
        <v>6044800000</v>
      </c>
      <c r="H82" s="68">
        <v>135.4121863799283</v>
      </c>
      <c r="I82" s="57" t="s">
        <v>220</v>
      </c>
    </row>
    <row r="83" spans="1:9" x14ac:dyDescent="0.3">
      <c r="A83" s="73">
        <v>82</v>
      </c>
      <c r="B83" s="67">
        <v>41885380000</v>
      </c>
      <c r="C83" s="71">
        <v>40878</v>
      </c>
      <c r="D83" s="57" t="s">
        <v>176</v>
      </c>
      <c r="F83" s="73">
        <v>82</v>
      </c>
      <c r="G83" s="67">
        <v>6022068000</v>
      </c>
      <c r="H83" s="68">
        <v>260.24494382022476</v>
      </c>
      <c r="I83" s="57" t="s">
        <v>96</v>
      </c>
    </row>
    <row r="84" spans="1:9" x14ac:dyDescent="0.3">
      <c r="A84" s="73">
        <v>83</v>
      </c>
      <c r="B84" s="67">
        <v>41817315600</v>
      </c>
      <c r="C84" s="71">
        <v>4500</v>
      </c>
      <c r="D84" s="57" t="s">
        <v>178</v>
      </c>
      <c r="F84" s="73">
        <v>83</v>
      </c>
      <c r="G84" s="67">
        <v>5896212000</v>
      </c>
      <c r="H84" s="68">
        <v>154.14933333333335</v>
      </c>
      <c r="I84" s="57" t="s">
        <v>174</v>
      </c>
    </row>
    <row r="85" spans="1:9" x14ac:dyDescent="0.3">
      <c r="A85" s="73">
        <v>84</v>
      </c>
      <c r="B85" s="67">
        <v>41309094399.999992</v>
      </c>
      <c r="C85" s="71">
        <v>8859.6</v>
      </c>
      <c r="D85" s="57" t="s">
        <v>180</v>
      </c>
      <c r="F85" s="73">
        <v>84</v>
      </c>
      <c r="G85" s="67">
        <v>5803714000</v>
      </c>
      <c r="H85" s="68">
        <v>128.44906270057322</v>
      </c>
      <c r="I85" s="57" t="s">
        <v>254</v>
      </c>
    </row>
    <row r="86" spans="1:9" x14ac:dyDescent="0.3">
      <c r="A86" s="73">
        <v>85</v>
      </c>
      <c r="B86" s="67">
        <v>40999490800</v>
      </c>
      <c r="C86" s="71">
        <v>243000</v>
      </c>
      <c r="D86" s="57" t="s">
        <v>182</v>
      </c>
      <c r="F86" s="73">
        <v>85</v>
      </c>
      <c r="G86" s="67">
        <v>5265128000</v>
      </c>
      <c r="H86" s="68">
        <v>123.42072198781059</v>
      </c>
      <c r="I86" s="57" t="s">
        <v>338</v>
      </c>
    </row>
    <row r="87" spans="1:9" x14ac:dyDescent="0.3">
      <c r="A87" s="73">
        <v>86</v>
      </c>
      <c r="B87" s="67">
        <v>40740804000</v>
      </c>
      <c r="C87" s="71">
        <v>9720</v>
      </c>
      <c r="D87" s="57" t="s">
        <v>184</v>
      </c>
      <c r="F87" s="73">
        <v>86</v>
      </c>
      <c r="G87" s="67">
        <v>5227036000</v>
      </c>
      <c r="H87" s="68">
        <v>156.26415545590433</v>
      </c>
      <c r="I87" s="57" t="s">
        <v>196</v>
      </c>
    </row>
    <row r="88" spans="1:9" x14ac:dyDescent="0.3">
      <c r="A88" s="73">
        <v>87</v>
      </c>
      <c r="B88" s="67">
        <v>39300300400</v>
      </c>
      <c r="C88" s="71">
        <v>66971.7</v>
      </c>
      <c r="D88" s="57" t="s">
        <v>186</v>
      </c>
      <c r="F88" s="73">
        <v>87</v>
      </c>
      <c r="G88" s="67">
        <v>5166800000</v>
      </c>
      <c r="H88" s="68">
        <v>195.93477436480848</v>
      </c>
      <c r="I88" s="57" t="s">
        <v>142</v>
      </c>
    </row>
    <row r="89" spans="1:9" x14ac:dyDescent="0.3">
      <c r="A89" s="73">
        <v>88</v>
      </c>
      <c r="B89" s="67">
        <v>39175428000</v>
      </c>
      <c r="C89" s="71">
        <v>12600</v>
      </c>
      <c r="D89" s="57" t="s">
        <v>188</v>
      </c>
      <c r="F89" s="73">
        <v>88</v>
      </c>
      <c r="G89" s="67">
        <v>5155732000</v>
      </c>
      <c r="H89" s="68">
        <v>284.84707182320443</v>
      </c>
      <c r="I89" s="57" t="s">
        <v>110</v>
      </c>
    </row>
    <row r="90" spans="1:9" x14ac:dyDescent="0.3">
      <c r="A90" s="73">
        <v>89</v>
      </c>
      <c r="B90" s="67">
        <v>38433978400</v>
      </c>
      <c r="C90" s="71">
        <v>6300</v>
      </c>
      <c r="D90" s="57" t="s">
        <v>190</v>
      </c>
      <c r="F90" s="73">
        <v>89</v>
      </c>
      <c r="G90" s="67">
        <v>5130250799.9999981</v>
      </c>
      <c r="H90" s="68">
        <v>115.78871961541061</v>
      </c>
      <c r="I90" s="57" t="s">
        <v>481</v>
      </c>
    </row>
    <row r="91" spans="1:9" x14ac:dyDescent="0.3">
      <c r="A91" s="73">
        <v>90</v>
      </c>
      <c r="B91" s="67">
        <v>38289644000</v>
      </c>
      <c r="C91" s="71">
        <v>65790</v>
      </c>
      <c r="D91" s="57" t="s">
        <v>192</v>
      </c>
      <c r="F91" s="73">
        <v>90</v>
      </c>
      <c r="G91" s="67">
        <v>5115568000</v>
      </c>
      <c r="H91" s="68">
        <v>123.83364802711208</v>
      </c>
      <c r="I91" s="57" t="s">
        <v>346</v>
      </c>
    </row>
    <row r="92" spans="1:9" x14ac:dyDescent="0.3">
      <c r="A92" s="73">
        <v>91</v>
      </c>
      <c r="B92" s="67">
        <v>38288276399.999992</v>
      </c>
      <c r="C92" s="71">
        <v>181800</v>
      </c>
      <c r="D92" s="57" t="s">
        <v>194</v>
      </c>
      <c r="F92" s="73">
        <v>91</v>
      </c>
      <c r="G92" s="67">
        <v>5106704000</v>
      </c>
      <c r="H92" s="68">
        <v>168.87248677248675</v>
      </c>
      <c r="I92" s="57" t="s">
        <v>172</v>
      </c>
    </row>
    <row r="93" spans="1:9" x14ac:dyDescent="0.3">
      <c r="A93" s="73">
        <v>92</v>
      </c>
      <c r="B93" s="67">
        <v>38075036000</v>
      </c>
      <c r="C93" s="71">
        <v>95040</v>
      </c>
      <c r="D93" s="57" t="s">
        <v>196</v>
      </c>
      <c r="F93" s="73">
        <v>92</v>
      </c>
      <c r="G93" s="67">
        <v>5086390800</v>
      </c>
      <c r="H93" s="68">
        <v>166.23278645663115</v>
      </c>
      <c r="I93" s="57" t="s">
        <v>182</v>
      </c>
    </row>
    <row r="94" spans="1:9" x14ac:dyDescent="0.3">
      <c r="A94" s="73">
        <v>93</v>
      </c>
      <c r="B94" s="67">
        <v>37856220000</v>
      </c>
      <c r="C94" s="71">
        <v>30044.7</v>
      </c>
      <c r="D94" s="57" t="s">
        <v>198</v>
      </c>
      <c r="F94" s="73">
        <v>93</v>
      </c>
      <c r="G94" s="67">
        <v>5043296000</v>
      </c>
      <c r="H94" s="68">
        <v>117.14973286875725</v>
      </c>
      <c r="I94" s="57" t="s">
        <v>453</v>
      </c>
    </row>
    <row r="95" spans="1:9" x14ac:dyDescent="0.3">
      <c r="A95" s="73">
        <v>94</v>
      </c>
      <c r="B95" s="67">
        <v>35825860000</v>
      </c>
      <c r="C95" s="71">
        <v>4410</v>
      </c>
      <c r="D95" s="57" t="s">
        <v>200</v>
      </c>
      <c r="F95" s="73">
        <v>94</v>
      </c>
      <c r="G95" s="67">
        <v>4840612000</v>
      </c>
      <c r="H95" s="68">
        <v>119.63944636678201</v>
      </c>
      <c r="I95" s="57" t="s">
        <v>426</v>
      </c>
    </row>
    <row r="96" spans="1:9" x14ac:dyDescent="0.3">
      <c r="A96" s="73">
        <v>95</v>
      </c>
      <c r="B96" s="67">
        <v>34468780000</v>
      </c>
      <c r="C96" s="71">
        <v>84164.4</v>
      </c>
      <c r="D96" s="57" t="s">
        <v>202</v>
      </c>
      <c r="F96" s="73">
        <v>95</v>
      </c>
      <c r="G96" s="67">
        <v>4793940000</v>
      </c>
      <c r="H96" s="68">
        <v>148.46515949210283</v>
      </c>
      <c r="I96" s="57" t="s">
        <v>228</v>
      </c>
    </row>
    <row r="97" spans="1:9" x14ac:dyDescent="0.3">
      <c r="A97" s="73">
        <v>96</v>
      </c>
      <c r="B97" s="67">
        <v>34456156000</v>
      </c>
      <c r="C97" s="71">
        <v>27000</v>
      </c>
      <c r="D97" s="57" t="s">
        <v>204</v>
      </c>
      <c r="F97" s="73">
        <v>96</v>
      </c>
      <c r="G97" s="67">
        <v>4753404000</v>
      </c>
      <c r="H97" s="68">
        <v>118.89454727363682</v>
      </c>
      <c r="I97" s="57" t="s">
        <v>443</v>
      </c>
    </row>
    <row r="98" spans="1:9" x14ac:dyDescent="0.3">
      <c r="A98" s="73">
        <v>97</v>
      </c>
      <c r="B98" s="67">
        <v>34382831600</v>
      </c>
      <c r="C98" s="71">
        <v>9445.5</v>
      </c>
      <c r="D98" s="57" t="s">
        <v>206</v>
      </c>
      <c r="F98" s="73">
        <v>97</v>
      </c>
      <c r="G98" s="67">
        <v>4750232000</v>
      </c>
      <c r="H98" s="68">
        <v>114.71219512195121</v>
      </c>
      <c r="I98" s="57" t="s">
        <v>547</v>
      </c>
    </row>
    <row r="99" spans="1:9" x14ac:dyDescent="0.3">
      <c r="A99" s="73">
        <v>98</v>
      </c>
      <c r="B99" s="67">
        <v>34060604000</v>
      </c>
      <c r="C99" s="71">
        <v>42840</v>
      </c>
      <c r="D99" s="57" t="s">
        <v>208</v>
      </c>
      <c r="F99" s="73">
        <v>98</v>
      </c>
      <c r="G99" s="67">
        <v>4729775999.9999962</v>
      </c>
      <c r="H99" s="68">
        <v>139.89281277728472</v>
      </c>
      <c r="I99" s="57" t="s">
        <v>244</v>
      </c>
    </row>
    <row r="100" spans="1:9" x14ac:dyDescent="0.3">
      <c r="A100" s="73">
        <v>99</v>
      </c>
      <c r="B100" s="67">
        <v>33641908000.000004</v>
      </c>
      <c r="C100" s="71">
        <v>33611.4</v>
      </c>
      <c r="D100" s="57" t="s">
        <v>210</v>
      </c>
      <c r="F100" s="73">
        <v>99</v>
      </c>
      <c r="G100" s="67">
        <v>4642424000</v>
      </c>
      <c r="H100" s="68">
        <v>275.84218657159835</v>
      </c>
      <c r="I100" s="57" t="s">
        <v>124</v>
      </c>
    </row>
    <row r="101" spans="1:9" x14ac:dyDescent="0.3">
      <c r="A101" s="73">
        <v>100</v>
      </c>
      <c r="B101" s="67">
        <v>33512512000.000004</v>
      </c>
      <c r="C101" s="71">
        <v>56340</v>
      </c>
      <c r="D101" s="57" t="s">
        <v>212</v>
      </c>
      <c r="F101" s="73">
        <v>100</v>
      </c>
      <c r="G101" s="67">
        <v>4524672000</v>
      </c>
      <c r="H101" s="68">
        <v>267.09988193624554</v>
      </c>
      <c r="I101" s="57" t="s">
        <v>130</v>
      </c>
    </row>
    <row r="102" spans="1:9" x14ac:dyDescent="0.3">
      <c r="A102" s="73">
        <v>101</v>
      </c>
      <c r="B102" s="67">
        <v>32998925600.000004</v>
      </c>
      <c r="C102" s="71">
        <v>30320.1</v>
      </c>
      <c r="D102" s="57" t="s">
        <v>214</v>
      </c>
      <c r="F102" s="73">
        <v>101</v>
      </c>
      <c r="G102" s="67">
        <v>4508896400.0000038</v>
      </c>
      <c r="H102" s="68">
        <v>139.50793316831695</v>
      </c>
      <c r="I102" s="57" t="s">
        <v>258</v>
      </c>
    </row>
    <row r="103" spans="1:9" x14ac:dyDescent="0.3">
      <c r="A103" s="73">
        <v>102</v>
      </c>
      <c r="B103" s="67">
        <v>32456304000</v>
      </c>
      <c r="C103" s="71">
        <v>54000</v>
      </c>
      <c r="D103" s="57" t="s">
        <v>216</v>
      </c>
      <c r="F103" s="73">
        <v>102</v>
      </c>
      <c r="G103" s="67">
        <v>4484619600.0000076</v>
      </c>
      <c r="H103" s="68">
        <v>313.43441431367125</v>
      </c>
      <c r="I103" s="57" t="s">
        <v>120</v>
      </c>
    </row>
    <row r="104" spans="1:9" x14ac:dyDescent="0.3">
      <c r="A104" s="73">
        <v>103</v>
      </c>
      <c r="B104" s="67">
        <v>32168056000</v>
      </c>
      <c r="C104" s="71">
        <v>92700</v>
      </c>
      <c r="D104" s="57" t="s">
        <v>218</v>
      </c>
      <c r="F104" s="73">
        <v>103</v>
      </c>
      <c r="G104" s="67">
        <v>4379620000</v>
      </c>
      <c r="H104" s="68">
        <v>202.76018518518521</v>
      </c>
      <c r="I104" s="57" t="s">
        <v>162</v>
      </c>
    </row>
    <row r="105" spans="1:9" x14ac:dyDescent="0.3">
      <c r="A105" s="73">
        <v>104</v>
      </c>
      <c r="B105" s="67">
        <v>31980800000</v>
      </c>
      <c r="C105" s="71">
        <v>20160</v>
      </c>
      <c r="D105" s="57" t="s">
        <v>220</v>
      </c>
      <c r="F105" s="73">
        <v>104</v>
      </c>
      <c r="G105" s="67">
        <v>4322380000</v>
      </c>
      <c r="H105" s="68">
        <v>191.93516873889877</v>
      </c>
      <c r="I105" s="57" t="s">
        <v>176</v>
      </c>
    </row>
    <row r="106" spans="1:9" x14ac:dyDescent="0.3">
      <c r="A106" s="73">
        <v>105</v>
      </c>
      <c r="B106" s="67">
        <v>31971332000</v>
      </c>
      <c r="C106" s="71">
        <v>32400</v>
      </c>
      <c r="D106" s="57" t="s">
        <v>222</v>
      </c>
      <c r="F106" s="73">
        <v>105</v>
      </c>
      <c r="G106" s="67">
        <v>4317320800.0000019</v>
      </c>
      <c r="H106" s="68">
        <v>126.27437262357419</v>
      </c>
      <c r="I106" s="57" t="s">
        <v>374</v>
      </c>
    </row>
    <row r="107" spans="1:9" x14ac:dyDescent="0.3">
      <c r="A107" s="73">
        <v>106</v>
      </c>
      <c r="B107" s="67">
        <v>31856664000</v>
      </c>
      <c r="C107" s="71">
        <v>27360</v>
      </c>
      <c r="D107" s="57" t="s">
        <v>224</v>
      </c>
      <c r="F107" s="73">
        <v>106</v>
      </c>
      <c r="G107" s="67">
        <v>4316016000</v>
      </c>
      <c r="H107" s="68">
        <v>148.36768649020283</v>
      </c>
      <c r="I107" s="57" t="s">
        <v>240</v>
      </c>
    </row>
    <row r="108" spans="1:9" x14ac:dyDescent="0.3">
      <c r="A108" s="73">
        <v>107</v>
      </c>
      <c r="B108" s="67">
        <v>31786600800</v>
      </c>
      <c r="C108" s="71">
        <v>43569</v>
      </c>
      <c r="D108" s="57" t="s">
        <v>226</v>
      </c>
      <c r="F108" s="73">
        <v>107</v>
      </c>
      <c r="G108" s="67">
        <v>4311000400.0000076</v>
      </c>
      <c r="H108" s="68">
        <v>182.02163485897685</v>
      </c>
      <c r="I108" s="57" t="s">
        <v>186</v>
      </c>
    </row>
    <row r="109" spans="1:9" x14ac:dyDescent="0.3">
      <c r="A109" s="73">
        <v>108</v>
      </c>
      <c r="B109" s="67">
        <v>31659940000</v>
      </c>
      <c r="C109" s="71">
        <v>76500</v>
      </c>
      <c r="D109" s="57" t="s">
        <v>228</v>
      </c>
      <c r="F109" s="73">
        <v>108</v>
      </c>
      <c r="G109" s="67">
        <v>4278208000.0000038</v>
      </c>
      <c r="H109" s="68">
        <v>163.58383359461644</v>
      </c>
      <c r="I109" s="57" t="s">
        <v>210</v>
      </c>
    </row>
    <row r="110" spans="1:9" x14ac:dyDescent="0.3">
      <c r="A110" s="73">
        <v>109</v>
      </c>
      <c r="B110" s="67">
        <v>31219993599.999996</v>
      </c>
      <c r="C110" s="71">
        <v>18090</v>
      </c>
      <c r="D110" s="57" t="s">
        <v>230</v>
      </c>
      <c r="F110" s="73">
        <v>109</v>
      </c>
      <c r="G110" s="67">
        <v>4276756000</v>
      </c>
      <c r="H110" s="68">
        <v>200.8809769844998</v>
      </c>
      <c r="I110" s="57" t="s">
        <v>168</v>
      </c>
    </row>
    <row r="111" spans="1:9" x14ac:dyDescent="0.3">
      <c r="A111" s="73">
        <v>110</v>
      </c>
      <c r="B111" s="67">
        <v>31165500000</v>
      </c>
      <c r="C111" s="71">
        <v>69660</v>
      </c>
      <c r="D111" s="57" t="s">
        <v>232</v>
      </c>
      <c r="F111" s="73">
        <v>110</v>
      </c>
      <c r="G111" s="67">
        <v>4273776399.9999924</v>
      </c>
      <c r="H111" s="68">
        <v>179.47994288593952</v>
      </c>
      <c r="I111" s="57" t="s">
        <v>194</v>
      </c>
    </row>
    <row r="112" spans="1:9" x14ac:dyDescent="0.3">
      <c r="A112" s="73">
        <v>111</v>
      </c>
      <c r="B112" s="67">
        <v>30638448000</v>
      </c>
      <c r="C112" s="71">
        <v>5283</v>
      </c>
      <c r="D112" s="57" t="s">
        <v>234</v>
      </c>
      <c r="F112" s="73">
        <v>111</v>
      </c>
      <c r="G112" s="67">
        <v>4260252000</v>
      </c>
      <c r="H112" s="68">
        <v>119.90576977202365</v>
      </c>
      <c r="I112" s="57" t="s">
        <v>477</v>
      </c>
    </row>
    <row r="113" spans="1:9" x14ac:dyDescent="0.3">
      <c r="A113" s="73">
        <v>112</v>
      </c>
      <c r="B113" s="67">
        <v>29059080400</v>
      </c>
      <c r="C113" s="71">
        <v>1530.9</v>
      </c>
      <c r="D113" s="57" t="s">
        <v>236</v>
      </c>
      <c r="F113" s="73">
        <v>112</v>
      </c>
      <c r="G113" s="67">
        <v>4210156000</v>
      </c>
      <c r="H113" s="68">
        <v>127.07986718985813</v>
      </c>
      <c r="I113" s="57" t="s">
        <v>376</v>
      </c>
    </row>
    <row r="114" spans="1:9" x14ac:dyDescent="0.3">
      <c r="A114" s="73">
        <v>113</v>
      </c>
      <c r="B114" s="67">
        <v>28599777199.999996</v>
      </c>
      <c r="C114" s="71">
        <v>2939.4</v>
      </c>
      <c r="D114" s="57" t="s">
        <v>238</v>
      </c>
      <c r="F114" s="73">
        <v>113</v>
      </c>
      <c r="G114" s="67">
        <v>4204616000</v>
      </c>
      <c r="H114" s="68">
        <v>143.11150442477876</v>
      </c>
      <c r="I114" s="57" t="s">
        <v>260</v>
      </c>
    </row>
    <row r="115" spans="1:9" x14ac:dyDescent="0.3">
      <c r="A115" s="73">
        <v>114</v>
      </c>
      <c r="B115" s="67">
        <v>28465016000</v>
      </c>
      <c r="C115" s="71">
        <v>60300</v>
      </c>
      <c r="D115" s="57" t="s">
        <v>240</v>
      </c>
      <c r="F115" s="73">
        <v>114</v>
      </c>
      <c r="G115" s="67">
        <v>4097664000</v>
      </c>
      <c r="H115" s="68">
        <v>162.41236623067778</v>
      </c>
      <c r="I115" s="57" t="s">
        <v>224</v>
      </c>
    </row>
    <row r="116" spans="1:9" x14ac:dyDescent="0.3">
      <c r="A116" s="73">
        <v>115</v>
      </c>
      <c r="B116" s="67">
        <v>27624468000</v>
      </c>
      <c r="C116" s="71">
        <v>35100</v>
      </c>
      <c r="D116" s="57" t="s">
        <v>242</v>
      </c>
      <c r="F116" s="73">
        <v>115</v>
      </c>
      <c r="G116" s="67">
        <v>4078428000</v>
      </c>
      <c r="H116" s="68">
        <v>116.29392643284859</v>
      </c>
      <c r="I116" s="57" t="s">
        <v>589</v>
      </c>
    </row>
    <row r="117" spans="1:9" x14ac:dyDescent="0.3">
      <c r="A117" s="73">
        <v>116</v>
      </c>
      <c r="B117" s="67">
        <v>27286775999.999996</v>
      </c>
      <c r="C117" s="71">
        <v>72000</v>
      </c>
      <c r="D117" s="57" t="s">
        <v>244</v>
      </c>
      <c r="F117" s="73">
        <v>116</v>
      </c>
      <c r="G117" s="67">
        <v>4051416000</v>
      </c>
      <c r="H117" s="68">
        <v>138.74712328767123</v>
      </c>
      <c r="I117" s="57" t="s">
        <v>298</v>
      </c>
    </row>
    <row r="118" spans="1:9" x14ac:dyDescent="0.3">
      <c r="A118" s="73">
        <v>117</v>
      </c>
      <c r="B118" s="67">
        <v>27115300000</v>
      </c>
      <c r="C118" s="71">
        <v>68194.8</v>
      </c>
      <c r="D118" s="57" t="s">
        <v>246</v>
      </c>
      <c r="F118" s="73">
        <v>117</v>
      </c>
      <c r="G118" s="67">
        <v>4026032000</v>
      </c>
      <c r="H118" s="68">
        <v>447.33688888888884</v>
      </c>
      <c r="I118" s="57" t="s">
        <v>114</v>
      </c>
    </row>
    <row r="119" spans="1:9" x14ac:dyDescent="0.3">
      <c r="A119" s="73">
        <v>118</v>
      </c>
      <c r="B119" s="67">
        <v>27077428000</v>
      </c>
      <c r="C119" s="71">
        <v>117000</v>
      </c>
      <c r="D119" s="57" t="s">
        <v>248</v>
      </c>
      <c r="F119" s="73">
        <v>118</v>
      </c>
      <c r="G119" s="67">
        <v>3958056000</v>
      </c>
      <c r="H119" s="68">
        <v>167.14763513513512</v>
      </c>
      <c r="I119" s="57" t="s">
        <v>218</v>
      </c>
    </row>
    <row r="120" spans="1:9" x14ac:dyDescent="0.3">
      <c r="A120" s="73">
        <v>119</v>
      </c>
      <c r="B120" s="67">
        <v>26957500000</v>
      </c>
      <c r="C120" s="71">
        <v>121500</v>
      </c>
      <c r="D120" s="57" t="s">
        <v>250</v>
      </c>
      <c r="F120" s="73">
        <v>119</v>
      </c>
      <c r="G120" s="67">
        <v>3946000000</v>
      </c>
      <c r="H120" s="68">
        <v>119.25052886068299</v>
      </c>
      <c r="I120" s="57" t="s">
        <v>531</v>
      </c>
    </row>
    <row r="121" spans="1:9" x14ac:dyDescent="0.3">
      <c r="A121" s="73">
        <v>120</v>
      </c>
      <c r="B121" s="67">
        <v>26370799600</v>
      </c>
      <c r="C121" s="71">
        <v>23670</v>
      </c>
      <c r="D121" s="57" t="s">
        <v>252</v>
      </c>
      <c r="F121" s="73">
        <v>120</v>
      </c>
      <c r="G121" s="67">
        <v>3923025600.0000076</v>
      </c>
      <c r="H121" s="68">
        <v>171.16914350538889</v>
      </c>
      <c r="I121" s="57" t="s">
        <v>214</v>
      </c>
    </row>
    <row r="122" spans="1:9" x14ac:dyDescent="0.3">
      <c r="A122" s="73">
        <v>121</v>
      </c>
      <c r="B122" s="67">
        <v>26004914000</v>
      </c>
      <c r="C122" s="71">
        <v>261900</v>
      </c>
      <c r="D122" s="57" t="s">
        <v>254</v>
      </c>
      <c r="F122" s="73">
        <v>121</v>
      </c>
      <c r="G122" s="67">
        <v>3920032000</v>
      </c>
      <c r="H122" s="68">
        <v>147.03795948987246</v>
      </c>
      <c r="I122" s="57" t="s">
        <v>264</v>
      </c>
    </row>
    <row r="123" spans="1:9" x14ac:dyDescent="0.3">
      <c r="A123" s="73">
        <v>122</v>
      </c>
      <c r="B123" s="67">
        <v>25832912000</v>
      </c>
      <c r="C123" s="71">
        <v>135000</v>
      </c>
      <c r="D123" s="57" t="s">
        <v>256</v>
      </c>
      <c r="F123" s="73">
        <v>122</v>
      </c>
      <c r="G123" s="67">
        <v>3912792000</v>
      </c>
      <c r="H123" s="68">
        <v>120.87710843373493</v>
      </c>
      <c r="I123" s="57" t="s">
        <v>503</v>
      </c>
    </row>
    <row r="124" spans="1:9" x14ac:dyDescent="0.3">
      <c r="A124" s="73">
        <v>123</v>
      </c>
      <c r="B124" s="67">
        <v>25832596400.000004</v>
      </c>
      <c r="C124" s="71">
        <v>34812</v>
      </c>
      <c r="D124" s="57" t="s">
        <v>258</v>
      </c>
      <c r="F124" s="73">
        <v>123</v>
      </c>
      <c r="G124" s="67">
        <v>3881220000</v>
      </c>
      <c r="H124" s="68">
        <v>193.09552238805969</v>
      </c>
      <c r="I124" s="57" t="s">
        <v>198</v>
      </c>
    </row>
    <row r="125" spans="1:9" x14ac:dyDescent="0.3">
      <c r="A125" s="73">
        <v>124</v>
      </c>
      <c r="B125" s="67">
        <v>25624616000</v>
      </c>
      <c r="C125" s="71">
        <v>62280</v>
      </c>
      <c r="D125" s="57" t="s">
        <v>260</v>
      </c>
      <c r="F125" s="73">
        <v>124</v>
      </c>
      <c r="G125" s="67">
        <v>3825644000</v>
      </c>
      <c r="H125" s="68">
        <v>197.91226073460942</v>
      </c>
      <c r="I125" s="57" t="s">
        <v>192</v>
      </c>
    </row>
    <row r="126" spans="1:9" x14ac:dyDescent="0.3">
      <c r="A126" s="73">
        <v>125</v>
      </c>
      <c r="B126" s="67">
        <v>25432100000</v>
      </c>
      <c r="C126" s="71">
        <v>22410</v>
      </c>
      <c r="D126" s="57" t="s">
        <v>262</v>
      </c>
      <c r="F126" s="73">
        <v>125</v>
      </c>
      <c r="G126" s="67">
        <v>3739156000</v>
      </c>
      <c r="H126" s="68">
        <v>134.01992831541219</v>
      </c>
      <c r="I126" s="57" t="s">
        <v>358</v>
      </c>
    </row>
    <row r="127" spans="1:9" x14ac:dyDescent="0.3">
      <c r="A127" s="73">
        <v>126</v>
      </c>
      <c r="B127" s="67">
        <v>25370032000</v>
      </c>
      <c r="C127" s="71">
        <v>27074.7</v>
      </c>
      <c r="D127" s="57" t="s">
        <v>264</v>
      </c>
      <c r="F127" s="73">
        <v>126</v>
      </c>
      <c r="G127" s="67">
        <v>3728132000</v>
      </c>
      <c r="H127" s="68">
        <v>264.03201133144478</v>
      </c>
      <c r="I127" s="57" t="s">
        <v>148</v>
      </c>
    </row>
    <row r="128" spans="1:9" x14ac:dyDescent="0.3">
      <c r="A128" s="73">
        <v>127</v>
      </c>
      <c r="B128" s="67">
        <v>25242740000</v>
      </c>
      <c r="C128" s="71">
        <v>54000</v>
      </c>
      <c r="D128" s="57" t="s">
        <v>266</v>
      </c>
      <c r="F128" s="73">
        <v>127</v>
      </c>
      <c r="G128" s="67">
        <v>3695209199.9999924</v>
      </c>
      <c r="H128" s="68">
        <v>236.79648830502992</v>
      </c>
      <c r="I128" s="57" t="s">
        <v>170</v>
      </c>
    </row>
    <row r="129" spans="1:9" x14ac:dyDescent="0.3">
      <c r="A129" s="73">
        <v>128</v>
      </c>
      <c r="B129" s="67">
        <v>25007092000</v>
      </c>
      <c r="C129" s="71">
        <v>56349</v>
      </c>
      <c r="D129" s="57" t="s">
        <v>268</v>
      </c>
      <c r="F129" s="73">
        <v>128</v>
      </c>
      <c r="G129" s="67">
        <v>3693708000</v>
      </c>
      <c r="H129" s="68">
        <v>252.30245901639344</v>
      </c>
      <c r="I129" s="57" t="s">
        <v>160</v>
      </c>
    </row>
    <row r="130" spans="1:9" x14ac:dyDescent="0.3">
      <c r="A130" s="73">
        <v>129</v>
      </c>
      <c r="B130" s="67">
        <v>24981844000</v>
      </c>
      <c r="C130" s="71">
        <v>19350</v>
      </c>
      <c r="D130" s="57" t="s">
        <v>270</v>
      </c>
      <c r="F130" s="73">
        <v>129</v>
      </c>
      <c r="G130" s="67">
        <v>3685336000</v>
      </c>
      <c r="H130" s="68">
        <v>139.02206797691349</v>
      </c>
      <c r="I130" s="57" t="s">
        <v>332</v>
      </c>
    </row>
    <row r="131" spans="1:9" x14ac:dyDescent="0.3">
      <c r="A131" s="73">
        <v>130</v>
      </c>
      <c r="B131" s="67">
        <v>24717476400</v>
      </c>
      <c r="C131" s="71">
        <v>25200</v>
      </c>
      <c r="D131" s="57" t="s">
        <v>272</v>
      </c>
      <c r="F131" s="73">
        <v>130</v>
      </c>
      <c r="G131" s="67">
        <v>3664299600</v>
      </c>
      <c r="H131" s="68">
        <v>155.21431718061675</v>
      </c>
      <c r="I131" s="57" t="s">
        <v>252</v>
      </c>
    </row>
    <row r="132" spans="1:9" x14ac:dyDescent="0.3">
      <c r="A132" s="73">
        <v>131</v>
      </c>
      <c r="B132" s="67">
        <v>24716740000</v>
      </c>
      <c r="C132" s="71">
        <v>27257.4</v>
      </c>
      <c r="D132" s="57" t="s">
        <v>274</v>
      </c>
      <c r="F132" s="73">
        <v>131</v>
      </c>
      <c r="G132" s="67">
        <v>3622168000</v>
      </c>
      <c r="H132" s="68">
        <v>118.21697127937337</v>
      </c>
      <c r="I132" s="57" t="s">
        <v>605</v>
      </c>
    </row>
    <row r="133" spans="1:9" x14ac:dyDescent="0.3">
      <c r="A133" s="73">
        <v>132</v>
      </c>
      <c r="B133" s="67">
        <v>24662036000</v>
      </c>
      <c r="C133" s="71">
        <v>40500</v>
      </c>
      <c r="D133" s="57" t="s">
        <v>276</v>
      </c>
      <c r="F133" s="73">
        <v>132</v>
      </c>
      <c r="G133" s="67">
        <v>3607180000</v>
      </c>
      <c r="H133" s="68">
        <v>146.33590263691681</v>
      </c>
      <c r="I133" s="57" t="s">
        <v>296</v>
      </c>
    </row>
    <row r="134" spans="1:9" x14ac:dyDescent="0.3">
      <c r="A134" s="73">
        <v>133</v>
      </c>
      <c r="B134" s="67">
        <v>24517912000</v>
      </c>
      <c r="C134" s="71">
        <v>47700</v>
      </c>
      <c r="D134" s="57" t="s">
        <v>278</v>
      </c>
      <c r="F134" s="73">
        <v>133</v>
      </c>
      <c r="G134" s="67">
        <v>3570656000</v>
      </c>
      <c r="H134" s="68">
        <v>137.22736356648733</v>
      </c>
      <c r="I134" s="57" t="s">
        <v>352</v>
      </c>
    </row>
    <row r="135" spans="1:9" x14ac:dyDescent="0.3">
      <c r="A135" s="73">
        <v>134</v>
      </c>
      <c r="B135" s="67">
        <v>24019264000</v>
      </c>
      <c r="C135" s="71">
        <v>37770.300000000003</v>
      </c>
      <c r="D135" s="57" t="s">
        <v>280</v>
      </c>
      <c r="F135" s="73">
        <v>134</v>
      </c>
      <c r="G135" s="67">
        <v>3512304000</v>
      </c>
      <c r="H135" s="68">
        <v>184.08301886792452</v>
      </c>
      <c r="I135" s="57" t="s">
        <v>216</v>
      </c>
    </row>
    <row r="136" spans="1:9" x14ac:dyDescent="0.3">
      <c r="A136" s="73">
        <v>135</v>
      </c>
      <c r="B136" s="67">
        <v>24010111600</v>
      </c>
      <c r="C136" s="71">
        <v>107685</v>
      </c>
      <c r="D136" s="57" t="s">
        <v>282</v>
      </c>
      <c r="F136" s="73">
        <v>135</v>
      </c>
      <c r="G136" s="67">
        <v>3498968000</v>
      </c>
      <c r="H136" s="68">
        <v>284.46894308943087</v>
      </c>
      <c r="I136" s="57" t="s">
        <v>152</v>
      </c>
    </row>
    <row r="137" spans="1:9" x14ac:dyDescent="0.3">
      <c r="A137" s="73">
        <v>136</v>
      </c>
      <c r="B137" s="67">
        <v>23969925199.999996</v>
      </c>
      <c r="C137" s="71">
        <v>24300</v>
      </c>
      <c r="D137" s="57" t="s">
        <v>284</v>
      </c>
      <c r="F137" s="73">
        <v>136</v>
      </c>
      <c r="G137" s="67">
        <v>3447740000</v>
      </c>
      <c r="H137" s="68">
        <v>154.884995507637</v>
      </c>
      <c r="I137" s="57" t="s">
        <v>274</v>
      </c>
    </row>
    <row r="138" spans="1:9" x14ac:dyDescent="0.3">
      <c r="A138" s="73">
        <v>137</v>
      </c>
      <c r="B138" s="67">
        <v>23914064000</v>
      </c>
      <c r="C138" s="71">
        <v>31860</v>
      </c>
      <c r="D138" s="57" t="s">
        <v>286</v>
      </c>
      <c r="F138" s="73">
        <v>137</v>
      </c>
      <c r="G138" s="67">
        <v>3416876399.9999962</v>
      </c>
      <c r="H138" s="68">
        <v>155.65925925925907</v>
      </c>
      <c r="I138" s="57" t="s">
        <v>272</v>
      </c>
    </row>
    <row r="139" spans="1:9" x14ac:dyDescent="0.3">
      <c r="A139" s="73">
        <v>138</v>
      </c>
      <c r="B139" s="67">
        <v>23734172000</v>
      </c>
      <c r="C139" s="71">
        <v>20970</v>
      </c>
      <c r="D139" s="57" t="s">
        <v>288</v>
      </c>
      <c r="F139" s="73">
        <v>138</v>
      </c>
      <c r="G139" s="67">
        <v>3410096000</v>
      </c>
      <c r="H139" s="68">
        <v>124.36528081692195</v>
      </c>
      <c r="I139" s="57" t="s">
        <v>517</v>
      </c>
    </row>
    <row r="140" spans="1:9" x14ac:dyDescent="0.3">
      <c r="A140" s="73">
        <v>139</v>
      </c>
      <c r="B140" s="67">
        <v>23277604000</v>
      </c>
      <c r="C140" s="71">
        <v>9900</v>
      </c>
      <c r="D140" s="57" t="s">
        <v>290</v>
      </c>
      <c r="F140" s="73">
        <v>139</v>
      </c>
      <c r="G140" s="67">
        <v>3377092000</v>
      </c>
      <c r="H140" s="68">
        <v>157.73432975245211</v>
      </c>
      <c r="I140" s="57" t="s">
        <v>268</v>
      </c>
    </row>
    <row r="141" spans="1:9" x14ac:dyDescent="0.3">
      <c r="A141" s="73">
        <v>140</v>
      </c>
      <c r="B141" s="67">
        <v>23244360800.000004</v>
      </c>
      <c r="C141" s="71">
        <v>179100</v>
      </c>
      <c r="D141" s="57" t="s">
        <v>292</v>
      </c>
      <c r="F141" s="73">
        <v>140</v>
      </c>
      <c r="G141" s="67">
        <v>3330936000</v>
      </c>
      <c r="H141" s="68">
        <v>129.96238782676551</v>
      </c>
      <c r="I141" s="57" t="s">
        <v>439</v>
      </c>
    </row>
    <row r="142" spans="1:9" x14ac:dyDescent="0.3">
      <c r="A142" s="73">
        <v>141</v>
      </c>
      <c r="B142" s="67">
        <v>23134742400</v>
      </c>
      <c r="C142" s="71">
        <v>27000</v>
      </c>
      <c r="D142" s="57" t="s">
        <v>294</v>
      </c>
      <c r="F142" s="73">
        <v>141</v>
      </c>
      <c r="G142" s="67">
        <v>3317412000</v>
      </c>
      <c r="H142" s="68">
        <v>119.54637837837838</v>
      </c>
      <c r="I142" s="57" t="s">
        <v>619</v>
      </c>
    </row>
    <row r="143" spans="1:9" x14ac:dyDescent="0.3">
      <c r="A143" s="73">
        <v>142</v>
      </c>
      <c r="B143" s="67">
        <v>23107180000</v>
      </c>
      <c r="C143" s="71">
        <v>52922.7</v>
      </c>
      <c r="D143" s="57" t="s">
        <v>296</v>
      </c>
      <c r="F143" s="73">
        <v>142</v>
      </c>
      <c r="G143" s="67">
        <v>3288366399.9999995</v>
      </c>
      <c r="H143" s="68">
        <v>112.85491111263642</v>
      </c>
      <c r="I143" s="57" t="s">
        <v>855</v>
      </c>
    </row>
    <row r="144" spans="1:9" x14ac:dyDescent="0.3">
      <c r="A144" s="73">
        <v>143</v>
      </c>
      <c r="B144" s="67">
        <v>22889416000</v>
      </c>
      <c r="C144" s="71">
        <v>10251</v>
      </c>
      <c r="D144" s="57" t="s">
        <v>298</v>
      </c>
      <c r="F144" s="73">
        <v>143</v>
      </c>
      <c r="G144" s="67">
        <v>3273596000</v>
      </c>
      <c r="H144" s="68">
        <v>125.95598307041169</v>
      </c>
      <c r="I144" s="57" t="s">
        <v>505</v>
      </c>
    </row>
    <row r="145" spans="1:9" x14ac:dyDescent="0.3">
      <c r="A145" s="73">
        <v>144</v>
      </c>
      <c r="B145" s="67">
        <v>22577287600</v>
      </c>
      <c r="C145" s="71">
        <v>43935.3</v>
      </c>
      <c r="D145" s="57" t="s">
        <v>300</v>
      </c>
      <c r="F145" s="73">
        <v>144</v>
      </c>
      <c r="G145" s="67">
        <v>3261816000</v>
      </c>
      <c r="H145" s="68">
        <v>122.34868717179295</v>
      </c>
      <c r="I145" s="57" t="s">
        <v>565</v>
      </c>
    </row>
    <row r="146" spans="1:9" x14ac:dyDescent="0.3">
      <c r="A146" s="73">
        <v>145</v>
      </c>
      <c r="B146" s="67">
        <v>22526265600</v>
      </c>
      <c r="C146" s="71">
        <v>23400</v>
      </c>
      <c r="D146" s="57" t="s">
        <v>302</v>
      </c>
      <c r="F146" s="73">
        <v>145</v>
      </c>
      <c r="G146" s="67">
        <v>3223912000</v>
      </c>
      <c r="H146" s="68">
        <v>160.23419483101392</v>
      </c>
      <c r="I146" s="57" t="s">
        <v>278</v>
      </c>
    </row>
    <row r="147" spans="1:9" x14ac:dyDescent="0.3">
      <c r="A147" s="73">
        <v>146</v>
      </c>
      <c r="B147" s="67">
        <v>22449785200</v>
      </c>
      <c r="C147" s="71">
        <v>81000</v>
      </c>
      <c r="D147" s="57" t="s">
        <v>304</v>
      </c>
      <c r="F147" s="73">
        <v>146</v>
      </c>
      <c r="G147" s="67">
        <v>3208288000</v>
      </c>
      <c r="H147" s="68">
        <v>133.67866666666666</v>
      </c>
      <c r="I147" s="57" t="s">
        <v>416</v>
      </c>
    </row>
    <row r="148" spans="1:9" x14ac:dyDescent="0.3">
      <c r="A148" s="73">
        <v>147</v>
      </c>
      <c r="B148" s="67">
        <v>22248222000</v>
      </c>
      <c r="C148" s="71">
        <v>152100</v>
      </c>
      <c r="D148" s="57" t="s">
        <v>306</v>
      </c>
      <c r="F148" s="73">
        <v>147</v>
      </c>
      <c r="G148" s="67">
        <v>3162379200.0000076</v>
      </c>
      <c r="H148" s="68">
        <v>6830.1926565874892</v>
      </c>
      <c r="I148" s="57" t="s">
        <v>116</v>
      </c>
    </row>
    <row r="149" spans="1:9" x14ac:dyDescent="0.3">
      <c r="A149" s="73">
        <v>148</v>
      </c>
      <c r="B149" s="67">
        <v>22130924000</v>
      </c>
      <c r="C149" s="71">
        <v>82800</v>
      </c>
      <c r="D149" s="57" t="s">
        <v>308</v>
      </c>
      <c r="F149" s="73">
        <v>148</v>
      </c>
      <c r="G149" s="67">
        <v>3142032000</v>
      </c>
      <c r="H149" s="68">
        <v>128.40343277482631</v>
      </c>
      <c r="I149" s="57" t="s">
        <v>487</v>
      </c>
    </row>
    <row r="150" spans="1:9" x14ac:dyDescent="0.3">
      <c r="A150" s="73">
        <v>149</v>
      </c>
      <c r="B150" s="67">
        <v>22118510400</v>
      </c>
      <c r="C150" s="71">
        <v>189000</v>
      </c>
      <c r="D150" s="57" t="s">
        <v>310</v>
      </c>
      <c r="F150" s="73">
        <v>149</v>
      </c>
      <c r="G150" s="67">
        <v>3138115600</v>
      </c>
      <c r="H150" s="68">
        <v>356.60404545454548</v>
      </c>
      <c r="I150" s="57" t="s">
        <v>154</v>
      </c>
    </row>
    <row r="151" spans="1:9" x14ac:dyDescent="0.3">
      <c r="A151" s="73">
        <v>150</v>
      </c>
      <c r="B151" s="67">
        <v>21932096000</v>
      </c>
      <c r="C151" s="71">
        <v>13500</v>
      </c>
      <c r="D151" s="57" t="s">
        <v>312</v>
      </c>
      <c r="F151" s="73">
        <v>150</v>
      </c>
      <c r="G151" s="67">
        <v>3126908000</v>
      </c>
      <c r="H151" s="68">
        <v>129.58590965602983</v>
      </c>
      <c r="I151" s="57" t="s">
        <v>471</v>
      </c>
    </row>
    <row r="152" spans="1:9" x14ac:dyDescent="0.3">
      <c r="A152" s="73">
        <v>151</v>
      </c>
      <c r="B152" s="67">
        <v>21837416000</v>
      </c>
      <c r="C152" s="71">
        <v>158400</v>
      </c>
      <c r="D152" s="57" t="s">
        <v>314</v>
      </c>
      <c r="F152" s="73">
        <v>151</v>
      </c>
      <c r="G152" s="67">
        <v>3108216000</v>
      </c>
      <c r="H152" s="68">
        <v>141.09014979573308</v>
      </c>
      <c r="I152" s="57" t="s">
        <v>368</v>
      </c>
    </row>
    <row r="153" spans="1:9" x14ac:dyDescent="0.3">
      <c r="A153" s="73">
        <v>152</v>
      </c>
      <c r="B153" s="67">
        <v>21720644000</v>
      </c>
      <c r="C153" s="71">
        <v>64440</v>
      </c>
      <c r="D153" s="57" t="s">
        <v>316</v>
      </c>
      <c r="F153" s="73">
        <v>152</v>
      </c>
      <c r="G153" s="67">
        <v>3088792000</v>
      </c>
      <c r="H153" s="68">
        <v>122.08664031620553</v>
      </c>
      <c r="I153" s="57" t="s">
        <v>601</v>
      </c>
    </row>
    <row r="154" spans="1:9" x14ac:dyDescent="0.3">
      <c r="A154" s="73">
        <v>153</v>
      </c>
      <c r="B154" s="67">
        <v>21680668000</v>
      </c>
      <c r="C154" s="71">
        <v>15300</v>
      </c>
      <c r="D154" s="57" t="s">
        <v>318</v>
      </c>
      <c r="F154" s="73">
        <v>153</v>
      </c>
      <c r="G154" s="67">
        <v>3060360000</v>
      </c>
      <c r="H154" s="68">
        <v>118.12413154238072</v>
      </c>
      <c r="I154" s="57" t="s">
        <v>689</v>
      </c>
    </row>
    <row r="155" spans="1:9" x14ac:dyDescent="0.3">
      <c r="A155" s="73">
        <v>154</v>
      </c>
      <c r="B155" s="67">
        <v>21641323200</v>
      </c>
      <c r="C155" s="71">
        <v>10463.4</v>
      </c>
      <c r="D155" s="57" t="s">
        <v>320</v>
      </c>
      <c r="F155" s="73">
        <v>154</v>
      </c>
      <c r="G155" s="67">
        <v>3027912000</v>
      </c>
      <c r="H155" s="68">
        <v>172.92472872644203</v>
      </c>
      <c r="I155" s="57" t="s">
        <v>256</v>
      </c>
    </row>
    <row r="156" spans="1:9" x14ac:dyDescent="0.3">
      <c r="A156" s="73">
        <v>155</v>
      </c>
      <c r="B156" s="67">
        <v>21475633199.999996</v>
      </c>
      <c r="C156" s="71">
        <v>10800</v>
      </c>
      <c r="D156" s="57" t="s">
        <v>322</v>
      </c>
      <c r="F156" s="73">
        <v>155</v>
      </c>
      <c r="G156" s="67">
        <v>2986416000</v>
      </c>
      <c r="H156" s="68">
        <v>156.60283167278448</v>
      </c>
      <c r="I156" s="57" t="s">
        <v>314</v>
      </c>
    </row>
    <row r="157" spans="1:9" x14ac:dyDescent="0.3">
      <c r="A157" s="73">
        <v>156</v>
      </c>
      <c r="B157" s="67">
        <v>21280908000</v>
      </c>
      <c r="C157" s="71">
        <v>73350</v>
      </c>
      <c r="D157" s="57" t="s">
        <v>324</v>
      </c>
      <c r="F157" s="73">
        <v>156</v>
      </c>
      <c r="G157" s="67">
        <v>2956704000</v>
      </c>
      <c r="H157" s="68">
        <v>124.19473264166001</v>
      </c>
      <c r="I157" s="57" t="s">
        <v>585</v>
      </c>
    </row>
    <row r="158" spans="1:9" x14ac:dyDescent="0.3">
      <c r="A158" s="73">
        <v>157</v>
      </c>
      <c r="B158" s="67">
        <v>21203586000</v>
      </c>
      <c r="C158" s="71">
        <v>78300</v>
      </c>
      <c r="D158" s="57" t="s">
        <v>326</v>
      </c>
      <c r="F158" s="73">
        <v>157</v>
      </c>
      <c r="G158" s="67">
        <v>2949500800</v>
      </c>
      <c r="H158" s="68">
        <v>138.40923510089161</v>
      </c>
      <c r="I158" s="57" t="s">
        <v>412</v>
      </c>
    </row>
    <row r="159" spans="1:9" x14ac:dyDescent="0.3">
      <c r="A159" s="73">
        <v>158</v>
      </c>
      <c r="B159" s="67">
        <v>21096597600</v>
      </c>
      <c r="C159" s="71">
        <v>208440</v>
      </c>
      <c r="D159" s="57" t="s">
        <v>328</v>
      </c>
      <c r="F159" s="73">
        <v>158</v>
      </c>
      <c r="G159" s="67">
        <v>2939500000</v>
      </c>
      <c r="H159" s="68">
        <v>139.90956687291768</v>
      </c>
      <c r="I159" s="57" t="s">
        <v>398</v>
      </c>
    </row>
    <row r="160" spans="1:9" x14ac:dyDescent="0.3">
      <c r="A160" s="73">
        <v>159</v>
      </c>
      <c r="B160" s="67">
        <v>21032636000</v>
      </c>
      <c r="C160" s="71">
        <v>46796.4</v>
      </c>
      <c r="D160" s="57" t="s">
        <v>330</v>
      </c>
      <c r="F160" s="73">
        <v>159</v>
      </c>
      <c r="G160" s="67">
        <v>2922000000</v>
      </c>
      <c r="H160" s="68">
        <v>183.83139351997485</v>
      </c>
      <c r="I160" s="57" t="s">
        <v>250</v>
      </c>
    </row>
    <row r="161" spans="1:9" x14ac:dyDescent="0.3">
      <c r="A161" s="73">
        <v>160</v>
      </c>
      <c r="B161" s="67">
        <v>20927436000</v>
      </c>
      <c r="C161" s="71">
        <v>63900</v>
      </c>
      <c r="D161" s="57" t="s">
        <v>332</v>
      </c>
      <c r="F161" s="73">
        <v>160</v>
      </c>
      <c r="G161" s="67">
        <v>2903740000</v>
      </c>
      <c r="H161" s="68">
        <v>175.34661835748793</v>
      </c>
      <c r="I161" s="57" t="s">
        <v>266</v>
      </c>
    </row>
    <row r="162" spans="1:9" x14ac:dyDescent="0.3">
      <c r="A162" s="73">
        <v>161</v>
      </c>
      <c r="B162" s="67">
        <v>20858004000</v>
      </c>
      <c r="C162" s="71">
        <v>16650</v>
      </c>
      <c r="D162" s="57" t="s">
        <v>334</v>
      </c>
      <c r="F162" s="73">
        <v>161</v>
      </c>
      <c r="G162" s="67">
        <v>2860452000</v>
      </c>
      <c r="H162" s="68">
        <v>139.05940690325718</v>
      </c>
      <c r="I162" s="57" t="s">
        <v>420</v>
      </c>
    </row>
    <row r="163" spans="1:9" x14ac:dyDescent="0.3">
      <c r="A163" s="73">
        <v>162</v>
      </c>
      <c r="B163" s="67">
        <v>20647604000</v>
      </c>
      <c r="C163" s="71">
        <v>7470</v>
      </c>
      <c r="D163" s="57" t="s">
        <v>336</v>
      </c>
      <c r="F163" s="73">
        <v>162</v>
      </c>
      <c r="G163" s="67">
        <v>2838004000</v>
      </c>
      <c r="H163" s="68">
        <v>157.05611510791366</v>
      </c>
      <c r="I163" s="57" t="s">
        <v>334</v>
      </c>
    </row>
    <row r="164" spans="1:9" x14ac:dyDescent="0.3">
      <c r="A164" s="73">
        <v>163</v>
      </c>
      <c r="B164" s="67">
        <v>20213128000</v>
      </c>
      <c r="C164" s="71">
        <v>46170</v>
      </c>
      <c r="D164" s="57" t="s">
        <v>338</v>
      </c>
      <c r="F164" s="73">
        <v>163</v>
      </c>
      <c r="G164" s="67">
        <v>2793361600.0000005</v>
      </c>
      <c r="H164" s="68">
        <v>114.27596138111605</v>
      </c>
      <c r="I164" s="57" t="s">
        <v>911</v>
      </c>
    </row>
    <row r="165" spans="1:9" x14ac:dyDescent="0.3">
      <c r="A165" s="73">
        <v>164</v>
      </c>
      <c r="B165" s="67">
        <v>20163263199.999996</v>
      </c>
      <c r="C165" s="71">
        <v>48014.1</v>
      </c>
      <c r="D165" s="57" t="s">
        <v>340</v>
      </c>
      <c r="F165" s="73">
        <v>164</v>
      </c>
      <c r="G165" s="67">
        <v>2770048000</v>
      </c>
      <c r="H165" s="68">
        <v>132.03279313632029</v>
      </c>
      <c r="I165" s="57" t="s">
        <v>509</v>
      </c>
    </row>
    <row r="166" spans="1:9" x14ac:dyDescent="0.3">
      <c r="A166" s="73">
        <v>165</v>
      </c>
      <c r="B166" s="67">
        <v>20026818800</v>
      </c>
      <c r="C166" s="71">
        <v>13860</v>
      </c>
      <c r="D166" s="57" t="s">
        <v>342</v>
      </c>
      <c r="F166" s="73">
        <v>165</v>
      </c>
      <c r="G166" s="67">
        <v>2765976400</v>
      </c>
      <c r="H166" s="68">
        <v>143.77671275600375</v>
      </c>
      <c r="I166" s="57" t="s">
        <v>396</v>
      </c>
    </row>
    <row r="167" spans="1:9" x14ac:dyDescent="0.3">
      <c r="A167" s="73">
        <v>166</v>
      </c>
      <c r="B167" s="67">
        <v>19965908000</v>
      </c>
      <c r="C167" s="71">
        <v>26130.6</v>
      </c>
      <c r="D167" s="57" t="s">
        <v>344</v>
      </c>
      <c r="F167" s="73">
        <v>166</v>
      </c>
      <c r="G167" s="67">
        <v>2765523200</v>
      </c>
      <c r="H167" s="68">
        <v>163.08074065337894</v>
      </c>
      <c r="I167" s="57" t="s">
        <v>320</v>
      </c>
    </row>
    <row r="168" spans="1:9" x14ac:dyDescent="0.3">
      <c r="A168" s="73">
        <v>167</v>
      </c>
      <c r="B168" s="67">
        <v>19918568000</v>
      </c>
      <c r="C168" s="71">
        <v>9900</v>
      </c>
      <c r="D168" s="57" t="s">
        <v>346</v>
      </c>
      <c r="F168" s="73">
        <v>167</v>
      </c>
      <c r="G168" s="67">
        <v>2762640000</v>
      </c>
      <c r="H168" s="68">
        <v>538.94654701521654</v>
      </c>
      <c r="I168" s="57" t="s">
        <v>158</v>
      </c>
    </row>
    <row r="169" spans="1:9" x14ac:dyDescent="0.3">
      <c r="A169" s="73">
        <v>168</v>
      </c>
      <c r="B169" s="67">
        <v>19872280000</v>
      </c>
      <c r="C169" s="71">
        <v>9900</v>
      </c>
      <c r="D169" s="57" t="s">
        <v>348</v>
      </c>
      <c r="F169" s="73">
        <v>168</v>
      </c>
      <c r="G169" s="67">
        <v>2752925200.0000019</v>
      </c>
      <c r="H169" s="68">
        <v>144.42711295315053</v>
      </c>
      <c r="I169" s="57" t="s">
        <v>392</v>
      </c>
    </row>
    <row r="170" spans="1:9" x14ac:dyDescent="0.3">
      <c r="A170" s="73">
        <v>169</v>
      </c>
      <c r="B170" s="67">
        <v>19709325200</v>
      </c>
      <c r="C170" s="71">
        <v>45000</v>
      </c>
      <c r="D170" s="57" t="s">
        <v>350</v>
      </c>
      <c r="F170" s="73">
        <v>169</v>
      </c>
      <c r="G170" s="67">
        <v>2734310799.9999995</v>
      </c>
      <c r="H170" s="68">
        <v>112.0573255194459</v>
      </c>
      <c r="I170" s="57" t="s">
        <v>1003</v>
      </c>
    </row>
    <row r="171" spans="1:9" x14ac:dyDescent="0.3">
      <c r="A171" s="73">
        <v>170</v>
      </c>
      <c r="B171" s="67">
        <v>19596656000</v>
      </c>
      <c r="C171" s="71">
        <v>24120</v>
      </c>
      <c r="D171" s="57" t="s">
        <v>352</v>
      </c>
      <c r="F171" s="73">
        <v>170</v>
      </c>
      <c r="G171" s="67">
        <v>2714728000</v>
      </c>
      <c r="H171" s="68">
        <v>138.50653061224489</v>
      </c>
      <c r="I171" s="57" t="s">
        <v>445</v>
      </c>
    </row>
    <row r="172" spans="1:9" x14ac:dyDescent="0.3">
      <c r="A172" s="73">
        <v>171</v>
      </c>
      <c r="B172" s="67">
        <v>19447272000</v>
      </c>
      <c r="C172" s="71">
        <v>36900</v>
      </c>
      <c r="D172" s="57" t="s">
        <v>354</v>
      </c>
      <c r="F172" s="73">
        <v>171</v>
      </c>
      <c r="G172" s="67">
        <v>2713320000</v>
      </c>
      <c r="H172" s="68">
        <v>117.00892664625468</v>
      </c>
      <c r="I172" s="57" t="s">
        <v>817</v>
      </c>
    </row>
    <row r="173" spans="1:9" x14ac:dyDescent="0.3">
      <c r="A173" s="73">
        <v>172</v>
      </c>
      <c r="B173" s="67">
        <v>19265276000</v>
      </c>
      <c r="C173" s="71">
        <v>92515.5</v>
      </c>
      <c r="D173" s="57" t="s">
        <v>356</v>
      </c>
      <c r="F173" s="73">
        <v>172</v>
      </c>
      <c r="G173" s="67">
        <v>2700528000</v>
      </c>
      <c r="H173" s="68">
        <v>140.28716883116883</v>
      </c>
      <c r="I173" s="57" t="s">
        <v>437</v>
      </c>
    </row>
    <row r="174" spans="1:9" x14ac:dyDescent="0.3">
      <c r="A174" s="73">
        <v>173</v>
      </c>
      <c r="B174" s="67">
        <v>19202156000</v>
      </c>
      <c r="C174" s="71">
        <v>14850</v>
      </c>
      <c r="D174" s="57" t="s">
        <v>358</v>
      </c>
      <c r="F174" s="73">
        <v>173</v>
      </c>
      <c r="G174" s="67">
        <v>2675160000</v>
      </c>
      <c r="H174" s="68">
        <v>2431.9636363636364</v>
      </c>
      <c r="I174" s="57" t="s">
        <v>140</v>
      </c>
    </row>
    <row r="175" spans="1:9" x14ac:dyDescent="0.3">
      <c r="A175" s="73">
        <v>174</v>
      </c>
      <c r="B175" s="67">
        <v>18911593600</v>
      </c>
      <c r="C175" s="71">
        <v>22599</v>
      </c>
      <c r="D175" s="57" t="s">
        <v>360</v>
      </c>
      <c r="F175" s="73">
        <v>174</v>
      </c>
      <c r="G175" s="67">
        <v>2607596000</v>
      </c>
      <c r="H175" s="68">
        <v>118.90542635658915</v>
      </c>
      <c r="I175" s="57" t="s">
        <v>779</v>
      </c>
    </row>
    <row r="176" spans="1:9" x14ac:dyDescent="0.3">
      <c r="A176" s="73">
        <v>175</v>
      </c>
      <c r="B176" s="67">
        <v>18635864400.000004</v>
      </c>
      <c r="C176" s="71">
        <v>3259.8</v>
      </c>
      <c r="D176" s="57" t="s">
        <v>362</v>
      </c>
      <c r="F176" s="73">
        <v>175</v>
      </c>
      <c r="G176" s="67">
        <v>2514700800</v>
      </c>
      <c r="H176" s="68">
        <v>266.52896661367248</v>
      </c>
      <c r="I176" s="57" t="s">
        <v>226</v>
      </c>
    </row>
    <row r="177" spans="1:9" x14ac:dyDescent="0.3">
      <c r="A177" s="73">
        <v>176</v>
      </c>
      <c r="B177" s="67">
        <v>18536134800</v>
      </c>
      <c r="C177" s="71">
        <v>13500</v>
      </c>
      <c r="D177" s="57" t="s">
        <v>364</v>
      </c>
      <c r="F177" s="73">
        <v>176</v>
      </c>
      <c r="G177" s="67">
        <v>2495048000</v>
      </c>
      <c r="H177" s="68">
        <v>152.04436319317489</v>
      </c>
      <c r="I177" s="57" t="s">
        <v>386</v>
      </c>
    </row>
    <row r="178" spans="1:9" x14ac:dyDescent="0.3">
      <c r="A178" s="73">
        <v>177</v>
      </c>
      <c r="B178" s="67">
        <v>18446294000</v>
      </c>
      <c r="C178" s="71">
        <v>48031.199999999997</v>
      </c>
      <c r="D178" s="57" t="s">
        <v>366</v>
      </c>
      <c r="F178" s="73">
        <v>177</v>
      </c>
      <c r="G178" s="67">
        <v>2493908000</v>
      </c>
      <c r="H178" s="68">
        <v>165.48825481088255</v>
      </c>
      <c r="I178" s="57" t="s">
        <v>344</v>
      </c>
    </row>
    <row r="179" spans="1:9" x14ac:dyDescent="0.3">
      <c r="A179" s="73">
        <v>178</v>
      </c>
      <c r="B179" s="67">
        <v>18313216000</v>
      </c>
      <c r="C179" s="71">
        <v>78750</v>
      </c>
      <c r="D179" s="57" t="s">
        <v>368</v>
      </c>
      <c r="F179" s="73">
        <v>178</v>
      </c>
      <c r="G179" s="67">
        <v>2475431600.0000038</v>
      </c>
      <c r="H179" s="68">
        <v>319.0400309318216</v>
      </c>
      <c r="I179" s="57" t="s">
        <v>206</v>
      </c>
    </row>
    <row r="180" spans="1:9" x14ac:dyDescent="0.3">
      <c r="A180" s="73">
        <v>179</v>
      </c>
      <c r="B180" s="67">
        <v>18181400400.000004</v>
      </c>
      <c r="C180" s="71">
        <v>2160</v>
      </c>
      <c r="D180" s="57" t="s">
        <v>370</v>
      </c>
      <c r="F180" s="73">
        <v>179</v>
      </c>
      <c r="G180" s="67">
        <v>2458228000</v>
      </c>
      <c r="H180" s="68">
        <v>-40970.466666666667</v>
      </c>
      <c r="I180" s="57" t="s">
        <v>144</v>
      </c>
    </row>
    <row r="181" spans="1:9" x14ac:dyDescent="0.3">
      <c r="A181" s="73">
        <v>180</v>
      </c>
      <c r="B181" s="67">
        <v>18177508000</v>
      </c>
      <c r="C181" s="71">
        <v>90000</v>
      </c>
      <c r="D181" s="57" t="s">
        <v>372</v>
      </c>
      <c r="F181" s="73">
        <v>180</v>
      </c>
      <c r="G181" s="67">
        <v>2446428000</v>
      </c>
      <c r="H181" s="68">
        <v>220.79675090252709</v>
      </c>
      <c r="I181" s="57" t="s">
        <v>248</v>
      </c>
    </row>
    <row r="182" spans="1:9" x14ac:dyDescent="0.3">
      <c r="A182" s="73">
        <v>181</v>
      </c>
      <c r="B182" s="67">
        <v>18173720800.000004</v>
      </c>
      <c r="C182" s="71">
        <v>2520</v>
      </c>
      <c r="D182" s="57" t="s">
        <v>374</v>
      </c>
      <c r="F182" s="73">
        <v>181</v>
      </c>
      <c r="G182" s="67">
        <v>2439794400</v>
      </c>
      <c r="H182" s="68">
        <v>613.16773058557419</v>
      </c>
      <c r="I182" s="57" t="s">
        <v>180</v>
      </c>
    </row>
    <row r="183" spans="1:9" x14ac:dyDescent="0.3">
      <c r="A183" s="73">
        <v>182</v>
      </c>
      <c r="B183" s="67">
        <v>18150156000</v>
      </c>
      <c r="C183" s="71">
        <v>18900</v>
      </c>
      <c r="D183" s="57" t="s">
        <v>376</v>
      </c>
      <c r="F183" s="73">
        <v>182</v>
      </c>
      <c r="G183" s="67">
        <v>2427400000</v>
      </c>
      <c r="H183" s="68">
        <v>147.11515151515152</v>
      </c>
      <c r="I183" s="57" t="s">
        <v>432</v>
      </c>
    </row>
    <row r="184" spans="1:9" x14ac:dyDescent="0.3">
      <c r="A184" s="73">
        <v>183</v>
      </c>
      <c r="B184" s="67">
        <v>17630468000</v>
      </c>
      <c r="C184" s="71">
        <v>21600</v>
      </c>
      <c r="D184" s="57" t="s">
        <v>378</v>
      </c>
      <c r="F184" s="73">
        <v>183</v>
      </c>
      <c r="G184" s="67">
        <v>2402292000</v>
      </c>
      <c r="H184" s="68">
        <v>-103.99532467532468</v>
      </c>
      <c r="I184" s="57" t="s">
        <v>80</v>
      </c>
    </row>
    <row r="185" spans="1:9" x14ac:dyDescent="0.3">
      <c r="A185" s="73">
        <v>184</v>
      </c>
      <c r="B185" s="67">
        <v>17596804000</v>
      </c>
      <c r="C185" s="71">
        <v>12870</v>
      </c>
      <c r="D185" s="57" t="s">
        <v>380</v>
      </c>
      <c r="F185" s="73">
        <v>184</v>
      </c>
      <c r="G185" s="67">
        <v>2392036000</v>
      </c>
      <c r="H185" s="68">
        <v>139.15276323443862</v>
      </c>
      <c r="I185" s="57" t="s">
        <v>507</v>
      </c>
    </row>
    <row r="186" spans="1:9" x14ac:dyDescent="0.3">
      <c r="A186" s="73">
        <v>185</v>
      </c>
      <c r="B186" s="67">
        <v>17496022400</v>
      </c>
      <c r="C186" s="71">
        <v>13735.8</v>
      </c>
      <c r="D186" s="57" t="s">
        <v>382</v>
      </c>
      <c r="F186" s="73">
        <v>185</v>
      </c>
      <c r="G186" s="67">
        <v>2371272000</v>
      </c>
      <c r="H186" s="68">
        <v>168.17531914893618</v>
      </c>
      <c r="I186" s="57" t="s">
        <v>354</v>
      </c>
    </row>
    <row r="187" spans="1:9" x14ac:dyDescent="0.3">
      <c r="A187" s="73">
        <v>186</v>
      </c>
      <c r="B187" s="67">
        <v>17442160000</v>
      </c>
      <c r="C187" s="71">
        <v>121500</v>
      </c>
      <c r="D187" s="57" t="s">
        <v>384</v>
      </c>
      <c r="F187" s="73">
        <v>186</v>
      </c>
      <c r="G187" s="67">
        <v>2366642000</v>
      </c>
      <c r="H187" s="68">
        <v>149.07981102362206</v>
      </c>
      <c r="I187" s="57" t="s">
        <v>430</v>
      </c>
    </row>
    <row r="188" spans="1:9" x14ac:dyDescent="0.3">
      <c r="A188" s="73">
        <v>187</v>
      </c>
      <c r="B188" s="67">
        <v>17278048000</v>
      </c>
      <c r="C188" s="71">
        <v>9930.6</v>
      </c>
      <c r="D188" s="57" t="s">
        <v>386</v>
      </c>
      <c r="F188" s="73">
        <v>187</v>
      </c>
      <c r="G188" s="67">
        <v>2344488000</v>
      </c>
      <c r="H188" s="68">
        <v>145.71087632069609</v>
      </c>
      <c r="I188" s="57" t="s">
        <v>459</v>
      </c>
    </row>
    <row r="189" spans="1:9" x14ac:dyDescent="0.3">
      <c r="A189" s="73">
        <v>188</v>
      </c>
      <c r="B189" s="67">
        <v>17219767200.000004</v>
      </c>
      <c r="C189" s="71">
        <v>69930</v>
      </c>
      <c r="D189" s="57" t="s">
        <v>388</v>
      </c>
      <c r="F189" s="73">
        <v>188</v>
      </c>
      <c r="G189" s="67">
        <v>2314352000</v>
      </c>
      <c r="H189" s="68">
        <v>116.41609657947687</v>
      </c>
      <c r="I189" s="57" t="s">
        <v>949</v>
      </c>
    </row>
    <row r="190" spans="1:9" x14ac:dyDescent="0.3">
      <c r="A190" s="73">
        <v>189</v>
      </c>
      <c r="B190" s="67">
        <v>17166956800</v>
      </c>
      <c r="C190" s="71">
        <v>81000</v>
      </c>
      <c r="D190" s="57" t="s">
        <v>390</v>
      </c>
      <c r="F190" s="73">
        <v>189</v>
      </c>
      <c r="G190" s="67">
        <v>2313741600</v>
      </c>
      <c r="H190" s="68">
        <v>142.75306021717671</v>
      </c>
      <c r="I190" s="57" t="s">
        <v>489</v>
      </c>
    </row>
    <row r="191" spans="1:9" x14ac:dyDescent="0.3">
      <c r="A191" s="73">
        <v>190</v>
      </c>
      <c r="B191" s="67">
        <v>17131925200.000002</v>
      </c>
      <c r="C191" s="71">
        <v>40590</v>
      </c>
      <c r="D191" s="57" t="s">
        <v>392</v>
      </c>
      <c r="F191" s="73">
        <v>190</v>
      </c>
      <c r="G191" s="67">
        <v>2297448000</v>
      </c>
      <c r="H191" s="68">
        <v>293.41609195402299</v>
      </c>
      <c r="I191" s="57" t="s">
        <v>234</v>
      </c>
    </row>
    <row r="192" spans="1:9" x14ac:dyDescent="0.3">
      <c r="A192" s="73">
        <v>191</v>
      </c>
      <c r="B192" s="67">
        <v>17085006000.000002</v>
      </c>
      <c r="C192" s="71">
        <v>8117.1</v>
      </c>
      <c r="D192" s="57" t="s">
        <v>394</v>
      </c>
      <c r="F192" s="73">
        <v>191</v>
      </c>
      <c r="G192" s="67">
        <v>2295836000</v>
      </c>
      <c r="H192" s="68">
        <v>157.21673628706429</v>
      </c>
      <c r="I192" s="57" t="s">
        <v>400</v>
      </c>
    </row>
    <row r="193" spans="1:9" x14ac:dyDescent="0.3">
      <c r="A193" s="73">
        <v>192</v>
      </c>
      <c r="B193" s="67">
        <v>17037876400.000002</v>
      </c>
      <c r="C193" s="71">
        <v>15823.8</v>
      </c>
      <c r="D193" s="57" t="s">
        <v>396</v>
      </c>
      <c r="F193" s="73">
        <v>192</v>
      </c>
      <c r="G193" s="67">
        <v>2286834400</v>
      </c>
      <c r="H193" s="68">
        <v>147.87160685418687</v>
      </c>
      <c r="I193" s="57" t="s">
        <v>449</v>
      </c>
    </row>
    <row r="194" spans="1:9" x14ac:dyDescent="0.3">
      <c r="A194" s="73">
        <v>193</v>
      </c>
      <c r="B194" s="67">
        <v>16963500000</v>
      </c>
      <c r="C194" s="71">
        <v>253440</v>
      </c>
      <c r="D194" s="57" t="s">
        <v>398</v>
      </c>
      <c r="F194" s="73">
        <v>193</v>
      </c>
      <c r="G194" s="67">
        <v>2283416000</v>
      </c>
      <c r="H194" s="68">
        <v>116.61981613891726</v>
      </c>
      <c r="I194" s="57" t="s">
        <v>951</v>
      </c>
    </row>
    <row r="195" spans="1:9" x14ac:dyDescent="0.3">
      <c r="A195" s="73">
        <v>194</v>
      </c>
      <c r="B195" s="67">
        <v>16903536000</v>
      </c>
      <c r="C195" s="71">
        <v>7593.3</v>
      </c>
      <c r="D195" s="57" t="s">
        <v>400</v>
      </c>
      <c r="F195" s="73">
        <v>194</v>
      </c>
      <c r="G195" s="67">
        <v>2283407600.0000019</v>
      </c>
      <c r="H195" s="68">
        <v>144.96905593295676</v>
      </c>
      <c r="I195" s="57" t="s">
        <v>475</v>
      </c>
    </row>
    <row r="196" spans="1:9" x14ac:dyDescent="0.3">
      <c r="A196" s="73">
        <v>195</v>
      </c>
      <c r="B196" s="67">
        <v>16814116000.000002</v>
      </c>
      <c r="C196" s="71">
        <v>68428.800000000003</v>
      </c>
      <c r="D196" s="57" t="s">
        <v>402</v>
      </c>
      <c r="F196" s="73">
        <v>195</v>
      </c>
      <c r="G196" s="67">
        <v>2277028000</v>
      </c>
      <c r="H196" s="68">
        <v>668.53435114503816</v>
      </c>
      <c r="I196" s="57" t="s">
        <v>188</v>
      </c>
    </row>
    <row r="197" spans="1:9" x14ac:dyDescent="0.3">
      <c r="A197" s="73">
        <v>196</v>
      </c>
      <c r="B197" s="67">
        <v>16684720000.000002</v>
      </c>
      <c r="C197" s="71">
        <v>66600</v>
      </c>
      <c r="D197" s="57" t="s">
        <v>404</v>
      </c>
      <c r="F197" s="73">
        <v>196</v>
      </c>
      <c r="G197" s="67">
        <v>2259393599.9999962</v>
      </c>
      <c r="H197" s="68">
        <v>315.46964535046021</v>
      </c>
      <c r="I197" s="57" t="s">
        <v>230</v>
      </c>
    </row>
    <row r="198" spans="1:9" x14ac:dyDescent="0.3">
      <c r="A198" s="73">
        <v>197</v>
      </c>
      <c r="B198" s="67">
        <v>16615603599.999998</v>
      </c>
      <c r="C198" s="71">
        <v>6390</v>
      </c>
      <c r="D198" s="57" t="s">
        <v>406</v>
      </c>
      <c r="F198" s="73">
        <v>197</v>
      </c>
      <c r="G198" s="67">
        <v>2253744400</v>
      </c>
      <c r="H198" s="68">
        <v>117.49879568322818</v>
      </c>
      <c r="I198" s="57" t="s">
        <v>935</v>
      </c>
    </row>
    <row r="199" spans="1:9" x14ac:dyDescent="0.3">
      <c r="A199" s="73">
        <v>198</v>
      </c>
      <c r="B199" s="67">
        <v>16610659200.000002</v>
      </c>
      <c r="C199" s="71">
        <v>204480</v>
      </c>
      <c r="D199" s="57" t="s">
        <v>408</v>
      </c>
      <c r="F199" s="73">
        <v>198</v>
      </c>
      <c r="G199" s="67">
        <v>2250436000</v>
      </c>
      <c r="H199" s="68">
        <v>120.60214362272239</v>
      </c>
      <c r="I199" s="57" t="s">
        <v>837</v>
      </c>
    </row>
    <row r="200" spans="1:9" x14ac:dyDescent="0.3">
      <c r="A200" s="73">
        <v>199</v>
      </c>
      <c r="B200" s="67">
        <v>16604768000</v>
      </c>
      <c r="C200" s="71">
        <v>26899.200000000001</v>
      </c>
      <c r="D200" s="57" t="s">
        <v>410</v>
      </c>
      <c r="F200" s="73">
        <v>199</v>
      </c>
      <c r="G200" s="67">
        <v>2249522000</v>
      </c>
      <c r="H200" s="68">
        <v>195.64463384936511</v>
      </c>
      <c r="I200" s="57" t="s">
        <v>306</v>
      </c>
    </row>
    <row r="201" spans="1:9" x14ac:dyDescent="0.3">
      <c r="A201" s="73">
        <v>200</v>
      </c>
      <c r="B201" s="67">
        <v>16558900800</v>
      </c>
      <c r="C201" s="71">
        <v>36000</v>
      </c>
      <c r="D201" s="57" t="s">
        <v>412</v>
      </c>
      <c r="F201" s="73">
        <v>200</v>
      </c>
      <c r="G201" s="67">
        <v>2231820000</v>
      </c>
      <c r="H201" s="68">
        <v>122.15763546798028</v>
      </c>
      <c r="I201" s="57" t="s">
        <v>795</v>
      </c>
    </row>
    <row r="202" spans="1:9" x14ac:dyDescent="0.3">
      <c r="A202" s="73">
        <v>201</v>
      </c>
      <c r="B202" s="67">
        <v>16494308000</v>
      </c>
      <c r="C202" s="71">
        <v>20700</v>
      </c>
      <c r="D202" s="57" t="s">
        <v>414</v>
      </c>
      <c r="F202" s="73">
        <v>201</v>
      </c>
      <c r="G202" s="67">
        <v>2203000000</v>
      </c>
      <c r="H202" s="68">
        <v>121.51130722559293</v>
      </c>
      <c r="I202" s="57" t="s">
        <v>821</v>
      </c>
    </row>
    <row r="203" spans="1:9" x14ac:dyDescent="0.3">
      <c r="A203" s="73">
        <v>202</v>
      </c>
      <c r="B203" s="67">
        <v>16352288000</v>
      </c>
      <c r="C203" s="71">
        <v>31050</v>
      </c>
      <c r="D203" s="57" t="s">
        <v>416</v>
      </c>
      <c r="F203" s="73">
        <v>202</v>
      </c>
      <c r="G203" s="67">
        <v>2202604000</v>
      </c>
      <c r="H203" s="68">
        <v>135.62832512315271</v>
      </c>
      <c r="I203" s="57" t="s">
        <v>583</v>
      </c>
    </row>
    <row r="204" spans="1:9" x14ac:dyDescent="0.3">
      <c r="A204" s="73">
        <v>203</v>
      </c>
      <c r="B204" s="67">
        <v>16279700000</v>
      </c>
      <c r="C204" s="71">
        <v>57600</v>
      </c>
      <c r="D204" s="57" t="s">
        <v>418</v>
      </c>
      <c r="F204" s="73">
        <v>203</v>
      </c>
      <c r="G204" s="67">
        <v>2194715599.9999924</v>
      </c>
      <c r="H204" s="68">
        <v>1718.6496476115838</v>
      </c>
      <c r="I204" s="57" t="s">
        <v>178</v>
      </c>
    </row>
    <row r="205" spans="1:9" x14ac:dyDescent="0.3">
      <c r="A205" s="73">
        <v>204</v>
      </c>
      <c r="B205" s="67">
        <v>16254452000</v>
      </c>
      <c r="C205" s="71">
        <v>19620</v>
      </c>
      <c r="D205" s="57" t="s">
        <v>420</v>
      </c>
      <c r="F205" s="73">
        <v>204</v>
      </c>
      <c r="G205" s="67">
        <v>2191846400</v>
      </c>
      <c r="H205" s="68">
        <v>153.37250017493525</v>
      </c>
      <c r="I205" s="57" t="s">
        <v>441</v>
      </c>
    </row>
    <row r="206" spans="1:9" x14ac:dyDescent="0.3">
      <c r="A206" s="73">
        <v>205</v>
      </c>
      <c r="B206" s="67">
        <v>16173448000</v>
      </c>
      <c r="C206" s="71">
        <v>42570</v>
      </c>
      <c r="D206" s="57" t="s">
        <v>422</v>
      </c>
      <c r="F206" s="73">
        <v>205</v>
      </c>
      <c r="G206" s="67">
        <v>2181796000</v>
      </c>
      <c r="H206" s="68">
        <v>130.56828246558948</v>
      </c>
      <c r="I206" s="57" t="s">
        <v>649</v>
      </c>
    </row>
    <row r="207" spans="1:9" x14ac:dyDescent="0.3">
      <c r="A207" s="73">
        <v>206</v>
      </c>
      <c r="B207" s="67">
        <v>16085290400.000002</v>
      </c>
      <c r="C207" s="71">
        <v>63360</v>
      </c>
      <c r="D207" s="57" t="s">
        <v>424</v>
      </c>
      <c r="F207" s="73">
        <v>206</v>
      </c>
      <c r="G207" s="67">
        <v>2172885200.0000038</v>
      </c>
      <c r="H207" s="68">
        <v>204.37219714070767</v>
      </c>
      <c r="I207" s="57" t="s">
        <v>304</v>
      </c>
    </row>
    <row r="208" spans="1:9" x14ac:dyDescent="0.3">
      <c r="A208" s="73">
        <v>207</v>
      </c>
      <c r="B208" s="67">
        <v>16075612000</v>
      </c>
      <c r="C208" s="71">
        <v>7966.8</v>
      </c>
      <c r="D208" s="57" t="s">
        <v>426</v>
      </c>
      <c r="F208" s="73">
        <v>207</v>
      </c>
      <c r="G208" s="67">
        <v>2140448000</v>
      </c>
      <c r="H208" s="68">
        <v>159.6158090976883</v>
      </c>
      <c r="I208" s="57" t="s">
        <v>422</v>
      </c>
    </row>
    <row r="209" spans="1:9" x14ac:dyDescent="0.3">
      <c r="A209" s="73">
        <v>208</v>
      </c>
      <c r="B209" s="67">
        <v>15763799200.000002</v>
      </c>
      <c r="C209" s="71">
        <v>69840</v>
      </c>
      <c r="D209" s="57" t="s">
        <v>428</v>
      </c>
      <c r="F209" s="73">
        <v>208</v>
      </c>
      <c r="G209" s="67">
        <v>2121490400</v>
      </c>
      <c r="H209" s="68">
        <v>159.9434861278649</v>
      </c>
      <c r="I209" s="57" t="s">
        <v>424</v>
      </c>
    </row>
    <row r="210" spans="1:9" x14ac:dyDescent="0.3">
      <c r="A210" s="73">
        <v>209</v>
      </c>
      <c r="B210" s="67">
        <v>15762642000</v>
      </c>
      <c r="C210" s="71">
        <v>79290</v>
      </c>
      <c r="D210" s="57" t="s">
        <v>430</v>
      </c>
      <c r="F210" s="73">
        <v>209</v>
      </c>
      <c r="G210" s="67">
        <v>2110624000</v>
      </c>
      <c r="H210" s="68">
        <v>119.98999431495167</v>
      </c>
      <c r="I210" s="57" t="s">
        <v>905</v>
      </c>
    </row>
    <row r="211" spans="1:9" x14ac:dyDescent="0.3">
      <c r="A211" s="73">
        <v>210</v>
      </c>
      <c r="B211" s="67">
        <v>15727400000</v>
      </c>
      <c r="C211" s="71">
        <v>59400</v>
      </c>
      <c r="D211" s="57" t="s">
        <v>432</v>
      </c>
      <c r="F211" s="73">
        <v>210</v>
      </c>
      <c r="G211" s="67">
        <v>2104860000</v>
      </c>
      <c r="H211" s="68">
        <v>630.19760479041918</v>
      </c>
      <c r="I211" s="57" t="s">
        <v>200</v>
      </c>
    </row>
    <row r="212" spans="1:9" x14ac:dyDescent="0.3">
      <c r="A212" s="73">
        <v>211</v>
      </c>
      <c r="B212" s="67">
        <v>15727400000</v>
      </c>
      <c r="C212" s="71">
        <v>13320</v>
      </c>
      <c r="D212" s="57" t="s">
        <v>433</v>
      </c>
      <c r="F212" s="73">
        <v>211</v>
      </c>
      <c r="G212" s="67">
        <v>2103408000</v>
      </c>
      <c r="H212" s="68">
        <v>122.22010459035444</v>
      </c>
      <c r="I212" s="57" t="s">
        <v>841</v>
      </c>
    </row>
    <row r="213" spans="1:9" x14ac:dyDescent="0.3">
      <c r="A213" s="73">
        <v>212</v>
      </c>
      <c r="B213" s="67">
        <v>15712882400</v>
      </c>
      <c r="C213" s="71">
        <v>9000</v>
      </c>
      <c r="D213" s="57" t="s">
        <v>435</v>
      </c>
      <c r="F213" s="73">
        <v>212</v>
      </c>
      <c r="G213" s="67">
        <v>2040444000</v>
      </c>
      <c r="H213" s="68">
        <v>152.72784431137725</v>
      </c>
      <c r="I213" s="57" t="s">
        <v>479</v>
      </c>
    </row>
    <row r="214" spans="1:9" x14ac:dyDescent="0.3">
      <c r="A214" s="73">
        <v>213</v>
      </c>
      <c r="B214" s="67">
        <v>15689528000</v>
      </c>
      <c r="C214" s="71">
        <v>39330</v>
      </c>
      <c r="D214" s="57" t="s">
        <v>437</v>
      </c>
      <c r="F214" s="73">
        <v>213</v>
      </c>
      <c r="G214" s="67">
        <v>2032503600</v>
      </c>
      <c r="H214" s="68">
        <v>167.80908190224571</v>
      </c>
      <c r="I214" s="57" t="s">
        <v>406</v>
      </c>
    </row>
    <row r="215" spans="1:9" x14ac:dyDescent="0.3">
      <c r="A215" s="73">
        <v>214</v>
      </c>
      <c r="B215" s="67">
        <v>15535936000</v>
      </c>
      <c r="C215" s="71">
        <v>43200</v>
      </c>
      <c r="D215" s="57" t="s">
        <v>439</v>
      </c>
      <c r="F215" s="73">
        <v>214</v>
      </c>
      <c r="G215" s="67">
        <v>2023524000</v>
      </c>
      <c r="H215" s="68">
        <v>146.41997105643995</v>
      </c>
      <c r="I215" s="57" t="s">
        <v>529</v>
      </c>
    </row>
    <row r="216" spans="1:9" x14ac:dyDescent="0.3">
      <c r="A216" s="73">
        <v>215</v>
      </c>
      <c r="B216" s="67">
        <v>15430946400</v>
      </c>
      <c r="C216" s="71">
        <v>44100</v>
      </c>
      <c r="D216" s="57" t="s">
        <v>441</v>
      </c>
      <c r="F216" s="73">
        <v>215</v>
      </c>
      <c r="G216" s="67">
        <v>2020494000</v>
      </c>
      <c r="H216" s="68">
        <v>182.23992062776225</v>
      </c>
      <c r="I216" s="57" t="s">
        <v>366</v>
      </c>
    </row>
    <row r="217" spans="1:9" x14ac:dyDescent="0.3">
      <c r="A217" s="73">
        <v>216</v>
      </c>
      <c r="B217" s="67">
        <v>15282404000</v>
      </c>
      <c r="C217" s="71">
        <v>22050</v>
      </c>
      <c r="D217" s="57" t="s">
        <v>443</v>
      </c>
      <c r="F217" s="73">
        <v>216</v>
      </c>
      <c r="G217" s="67">
        <v>2019164400.0000038</v>
      </c>
      <c r="H217" s="68">
        <v>183.89475409836101</v>
      </c>
      <c r="I217" s="57" t="s">
        <v>362</v>
      </c>
    </row>
    <row r="218" spans="1:9" x14ac:dyDescent="0.3">
      <c r="A218" s="73">
        <v>217</v>
      </c>
      <c r="B218" s="67">
        <v>15268728000</v>
      </c>
      <c r="C218" s="71">
        <v>13275</v>
      </c>
      <c r="D218" s="57" t="s">
        <v>445</v>
      </c>
      <c r="F218" s="73">
        <v>217</v>
      </c>
      <c r="G218" s="67">
        <v>1964928000</v>
      </c>
      <c r="H218" s="68">
        <v>145.76617210682491</v>
      </c>
      <c r="I218" s="57" t="s">
        <v>537</v>
      </c>
    </row>
    <row r="219" spans="1:9" x14ac:dyDescent="0.3">
      <c r="A219" s="73">
        <v>218</v>
      </c>
      <c r="B219" s="67">
        <v>15046124800</v>
      </c>
      <c r="C219" s="71">
        <v>51453</v>
      </c>
      <c r="D219" s="57" t="s">
        <v>447</v>
      </c>
      <c r="F219" s="73">
        <v>218</v>
      </c>
      <c r="G219" s="67">
        <v>1962170399.999999</v>
      </c>
      <c r="H219" s="68">
        <v>131.00349846441441</v>
      </c>
      <c r="I219" s="57" t="s">
        <v>699</v>
      </c>
    </row>
    <row r="220" spans="1:9" x14ac:dyDescent="0.3">
      <c r="A220" s="73">
        <v>219</v>
      </c>
      <c r="B220" s="67">
        <v>14977534400</v>
      </c>
      <c r="C220" s="71">
        <v>14827.5</v>
      </c>
      <c r="D220" s="57" t="s">
        <v>449</v>
      </c>
      <c r="F220" s="73">
        <v>219</v>
      </c>
      <c r="G220" s="67">
        <v>1948544000</v>
      </c>
      <c r="H220" s="68">
        <v>159.45531914893618</v>
      </c>
      <c r="I220" s="57" t="s">
        <v>469</v>
      </c>
    </row>
    <row r="221" spans="1:9" x14ac:dyDescent="0.3">
      <c r="A221" s="73">
        <v>220</v>
      </c>
      <c r="B221" s="67">
        <v>14951024000</v>
      </c>
      <c r="C221" s="71">
        <v>9540</v>
      </c>
      <c r="D221" s="57" t="s">
        <v>451</v>
      </c>
      <c r="F221" s="73">
        <v>220</v>
      </c>
      <c r="G221" s="67">
        <v>1942192000</v>
      </c>
      <c r="H221" s="68">
        <v>135.06203059805284</v>
      </c>
      <c r="I221" s="57" t="s">
        <v>657</v>
      </c>
    </row>
    <row r="222" spans="1:9" x14ac:dyDescent="0.3">
      <c r="A222" s="73">
        <v>221</v>
      </c>
      <c r="B222" s="67">
        <v>14936296000</v>
      </c>
      <c r="C222" s="71">
        <v>13410</v>
      </c>
      <c r="D222" s="57" t="s">
        <v>453</v>
      </c>
      <c r="F222" s="73">
        <v>221</v>
      </c>
      <c r="G222" s="67">
        <v>1920997200</v>
      </c>
      <c r="H222" s="68">
        <v>143.62595887850466</v>
      </c>
      <c r="I222" s="57" t="s">
        <v>573</v>
      </c>
    </row>
    <row r="223" spans="1:9" x14ac:dyDescent="0.3">
      <c r="A223" s="73">
        <v>222</v>
      </c>
      <c r="B223" s="67">
        <v>14915256000</v>
      </c>
      <c r="C223" s="71">
        <v>26100</v>
      </c>
      <c r="D223" s="57" t="s">
        <v>455</v>
      </c>
      <c r="F223" s="73">
        <v>222</v>
      </c>
      <c r="G223" s="67">
        <v>1902662800</v>
      </c>
      <c r="H223" s="68">
        <v>122.24767411976356</v>
      </c>
      <c r="I223" s="57" t="s">
        <v>917</v>
      </c>
    </row>
    <row r="224" spans="1:9" x14ac:dyDescent="0.3">
      <c r="A224" s="73">
        <v>223</v>
      </c>
      <c r="B224" s="67">
        <v>14891060000</v>
      </c>
      <c r="C224" s="71">
        <v>70650</v>
      </c>
      <c r="D224" s="57" t="s">
        <v>457</v>
      </c>
      <c r="F224" s="73">
        <v>223</v>
      </c>
      <c r="G224" s="67">
        <v>1897131600.000001</v>
      </c>
      <c r="H224" s="68">
        <v>123.0465430016864</v>
      </c>
      <c r="I224" s="57" t="s">
        <v>895</v>
      </c>
    </row>
    <row r="225" spans="1:9" x14ac:dyDescent="0.3">
      <c r="A225" s="73">
        <v>224</v>
      </c>
      <c r="B225" s="67">
        <v>14879488000</v>
      </c>
      <c r="C225" s="71">
        <v>9910.7999999999993</v>
      </c>
      <c r="D225" s="57" t="s">
        <v>459</v>
      </c>
      <c r="F225" s="73">
        <v>224</v>
      </c>
      <c r="G225" s="67">
        <v>1873133599.9999981</v>
      </c>
      <c r="H225" s="68">
        <v>148.85041322314035</v>
      </c>
      <c r="I225" s="57" t="s">
        <v>539</v>
      </c>
    </row>
    <row r="226" spans="1:9" x14ac:dyDescent="0.3">
      <c r="A226" s="73">
        <v>225</v>
      </c>
      <c r="B226" s="67">
        <v>14801640000</v>
      </c>
      <c r="C226" s="71">
        <v>24503.4</v>
      </c>
      <c r="D226" s="57" t="s">
        <v>461</v>
      </c>
      <c r="F226" s="73">
        <v>225</v>
      </c>
      <c r="G226" s="67">
        <v>1865160000</v>
      </c>
      <c r="H226" s="68">
        <v>185.9581256231306</v>
      </c>
      <c r="I226" s="57" t="s">
        <v>384</v>
      </c>
    </row>
    <row r="227" spans="1:9" x14ac:dyDescent="0.3">
      <c r="A227" s="73">
        <v>226</v>
      </c>
      <c r="B227" s="67">
        <v>14797432000</v>
      </c>
      <c r="C227" s="71">
        <v>16110</v>
      </c>
      <c r="D227" s="57" t="s">
        <v>463</v>
      </c>
      <c r="F227" s="73">
        <v>226</v>
      </c>
      <c r="G227" s="67">
        <v>1860924000</v>
      </c>
      <c r="H227" s="68">
        <v>147.57525773195877</v>
      </c>
      <c r="I227" s="57" t="s">
        <v>559</v>
      </c>
    </row>
    <row r="228" spans="1:9" x14ac:dyDescent="0.3">
      <c r="A228" s="73">
        <v>227</v>
      </c>
      <c r="B228" s="67">
        <v>14742728000</v>
      </c>
      <c r="C228" s="71">
        <v>38700</v>
      </c>
      <c r="D228" s="57" t="s">
        <v>465</v>
      </c>
      <c r="F228" s="73">
        <v>227</v>
      </c>
      <c r="G228" s="67">
        <v>1859024000</v>
      </c>
      <c r="H228" s="68">
        <v>165.9842857142857</v>
      </c>
      <c r="I228" s="57" t="s">
        <v>451</v>
      </c>
    </row>
    <row r="229" spans="1:9" x14ac:dyDescent="0.3">
      <c r="A229" s="73">
        <v>228</v>
      </c>
      <c r="B229" s="67">
        <v>14709484800</v>
      </c>
      <c r="C229" s="71">
        <v>54690.3</v>
      </c>
      <c r="D229" s="57" t="s">
        <v>467</v>
      </c>
      <c r="F229" s="73">
        <v>228</v>
      </c>
      <c r="G229" s="67">
        <v>1852908000</v>
      </c>
      <c r="H229" s="68">
        <v>231.3243445692884</v>
      </c>
      <c r="I229" s="57" t="s">
        <v>324</v>
      </c>
    </row>
    <row r="230" spans="1:9" x14ac:dyDescent="0.3">
      <c r="A230" s="73">
        <v>229</v>
      </c>
      <c r="B230" s="67">
        <v>14698544000</v>
      </c>
      <c r="C230" s="71">
        <v>31500</v>
      </c>
      <c r="D230" s="57" t="s">
        <v>469</v>
      </c>
      <c r="F230" s="73">
        <v>229</v>
      </c>
      <c r="G230" s="67">
        <v>1852256000</v>
      </c>
      <c r="H230" s="68">
        <v>166.1216143497758</v>
      </c>
      <c r="I230" s="57" t="s">
        <v>455</v>
      </c>
    </row>
    <row r="231" spans="1:9" x14ac:dyDescent="0.3">
      <c r="A231" s="73">
        <v>230</v>
      </c>
      <c r="B231" s="67">
        <v>14442908000</v>
      </c>
      <c r="C231" s="71">
        <v>46350</v>
      </c>
      <c r="D231" s="57" t="s">
        <v>471</v>
      </c>
      <c r="F231" s="73">
        <v>230</v>
      </c>
      <c r="G231" s="67">
        <v>1837776000</v>
      </c>
      <c r="H231" s="68">
        <v>119.18132295719846</v>
      </c>
      <c r="I231" s="57" t="s">
        <v>999</v>
      </c>
    </row>
    <row r="232" spans="1:9" x14ac:dyDescent="0.3">
      <c r="A232" s="73">
        <v>231</v>
      </c>
      <c r="B232" s="67">
        <v>14394516000</v>
      </c>
      <c r="C232" s="71">
        <v>41400</v>
      </c>
      <c r="D232" s="57" t="s">
        <v>473</v>
      </c>
      <c r="F232" s="73">
        <v>231</v>
      </c>
      <c r="G232" s="67">
        <v>1820392800</v>
      </c>
      <c r="H232" s="68">
        <v>137.44</v>
      </c>
      <c r="I232" s="57" t="s">
        <v>669</v>
      </c>
    </row>
    <row r="233" spans="1:9" x14ac:dyDescent="0.3">
      <c r="A233" s="73">
        <v>232</v>
      </c>
      <c r="B233" s="67">
        <v>14329607600</v>
      </c>
      <c r="C233" s="71">
        <v>14400</v>
      </c>
      <c r="D233" s="57" t="s">
        <v>475</v>
      </c>
      <c r="F233" s="73">
        <v>232</v>
      </c>
      <c r="G233" s="67">
        <v>1819516000</v>
      </c>
      <c r="H233" s="68">
        <v>164.21624548736463</v>
      </c>
      <c r="I233" s="57" t="s">
        <v>473</v>
      </c>
    </row>
    <row r="234" spans="1:9" x14ac:dyDescent="0.3">
      <c r="A234" s="73">
        <v>233</v>
      </c>
      <c r="B234" s="67">
        <v>14308252000</v>
      </c>
      <c r="C234" s="71">
        <v>32400</v>
      </c>
      <c r="D234" s="57" t="s">
        <v>477</v>
      </c>
      <c r="F234" s="73">
        <v>233</v>
      </c>
      <c r="G234" s="67">
        <v>1817846799.999999</v>
      </c>
      <c r="H234" s="68">
        <v>121.56257857429445</v>
      </c>
      <c r="I234" s="57" t="s">
        <v>955</v>
      </c>
    </row>
    <row r="235" spans="1:9" x14ac:dyDescent="0.3">
      <c r="A235" s="73">
        <v>234</v>
      </c>
      <c r="B235" s="67">
        <v>14251444000</v>
      </c>
      <c r="C235" s="71">
        <v>30600</v>
      </c>
      <c r="D235" s="57" t="s">
        <v>479</v>
      </c>
      <c r="F235" s="73">
        <v>234</v>
      </c>
      <c r="G235" s="67">
        <v>1807232000</v>
      </c>
      <c r="H235" s="68">
        <v>143.09041963578781</v>
      </c>
      <c r="I235" s="57" t="s">
        <v>617</v>
      </c>
    </row>
    <row r="236" spans="1:9" x14ac:dyDescent="0.3">
      <c r="A236" s="73">
        <v>235</v>
      </c>
      <c r="B236" s="67">
        <v>14152450799.999998</v>
      </c>
      <c r="C236" s="71">
        <v>7020</v>
      </c>
      <c r="D236" s="57" t="s">
        <v>481</v>
      </c>
      <c r="F236" s="73">
        <v>235</v>
      </c>
      <c r="G236" s="67">
        <v>1806546400.0000019</v>
      </c>
      <c r="H236" s="68">
        <v>156.85911261613285</v>
      </c>
      <c r="I236" s="57" t="s">
        <v>523</v>
      </c>
    </row>
    <row r="237" spans="1:9" x14ac:dyDescent="0.3">
      <c r="A237" s="73">
        <v>236</v>
      </c>
      <c r="B237" s="67">
        <v>14099956000</v>
      </c>
      <c r="C237" s="71">
        <v>12600</v>
      </c>
      <c r="D237" s="57" t="s">
        <v>483</v>
      </c>
      <c r="F237" s="73">
        <v>236</v>
      </c>
      <c r="G237" s="67">
        <v>1804524800</v>
      </c>
      <c r="H237" s="68">
        <v>170.10980392156861</v>
      </c>
      <c r="I237" s="57" t="s">
        <v>447</v>
      </c>
    </row>
    <row r="238" spans="1:9" x14ac:dyDescent="0.3">
      <c r="A238" s="73">
        <v>237</v>
      </c>
      <c r="B238" s="67">
        <v>14077864000</v>
      </c>
      <c r="C238" s="71">
        <v>4230</v>
      </c>
      <c r="D238" s="57" t="s">
        <v>485</v>
      </c>
      <c r="F238" s="73">
        <v>237</v>
      </c>
      <c r="G238" s="67">
        <v>1800664000</v>
      </c>
      <c r="H238" s="68">
        <v>162.221981981982</v>
      </c>
      <c r="I238" s="57" t="s">
        <v>491</v>
      </c>
    </row>
    <row r="239" spans="1:9" x14ac:dyDescent="0.3">
      <c r="A239" s="73">
        <v>238</v>
      </c>
      <c r="B239" s="67">
        <v>14061032000</v>
      </c>
      <c r="C239" s="71">
        <v>14490</v>
      </c>
      <c r="D239" s="57" t="s">
        <v>487</v>
      </c>
      <c r="F239" s="73">
        <v>238</v>
      </c>
      <c r="G239" s="67">
        <v>1784725200</v>
      </c>
      <c r="H239" s="68">
        <v>220.20051819864278</v>
      </c>
      <c r="I239" s="57" t="s">
        <v>350</v>
      </c>
    </row>
    <row r="240" spans="1:9" x14ac:dyDescent="0.3">
      <c r="A240" s="73">
        <v>239</v>
      </c>
      <c r="B240" s="67">
        <v>14018741600</v>
      </c>
      <c r="C240" s="71">
        <v>51300</v>
      </c>
      <c r="D240" s="57" t="s">
        <v>489</v>
      </c>
      <c r="F240" s="73">
        <v>239</v>
      </c>
      <c r="G240" s="67">
        <v>1761272000</v>
      </c>
      <c r="H240" s="68">
        <v>146.40665004156276</v>
      </c>
      <c r="I240" s="57" t="s">
        <v>603</v>
      </c>
    </row>
    <row r="241" spans="1:9" x14ac:dyDescent="0.3">
      <c r="A241" s="73">
        <v>240</v>
      </c>
      <c r="B241" s="67">
        <v>13972664000</v>
      </c>
      <c r="C241" s="71">
        <v>31500</v>
      </c>
      <c r="D241" s="57" t="s">
        <v>491</v>
      </c>
      <c r="F241" s="73">
        <v>240</v>
      </c>
      <c r="G241" s="67">
        <v>1748644000</v>
      </c>
      <c r="H241" s="68">
        <v>259.05837037037037</v>
      </c>
      <c r="I241" s="57" t="s">
        <v>316</v>
      </c>
    </row>
    <row r="242" spans="1:9" x14ac:dyDescent="0.3">
      <c r="A242" s="73">
        <v>241</v>
      </c>
      <c r="B242" s="67">
        <v>13925218799.999998</v>
      </c>
      <c r="C242" s="71">
        <v>51480</v>
      </c>
      <c r="D242" s="57" t="s">
        <v>493</v>
      </c>
      <c r="F242" s="73">
        <v>241</v>
      </c>
      <c r="G242" s="67">
        <v>1730900000</v>
      </c>
      <c r="H242" s="68">
        <v>121.21148459383753</v>
      </c>
      <c r="I242" s="57" t="s">
        <v>985</v>
      </c>
    </row>
    <row r="243" spans="1:9" x14ac:dyDescent="0.3">
      <c r="A243" s="73">
        <v>242</v>
      </c>
      <c r="B243" s="67">
        <v>13888504000</v>
      </c>
      <c r="C243" s="71">
        <v>20340</v>
      </c>
      <c r="D243" s="57" t="s">
        <v>495</v>
      </c>
      <c r="F243" s="73">
        <v>242</v>
      </c>
      <c r="G243" s="67">
        <v>1721169200</v>
      </c>
      <c r="H243" s="68">
        <v>128.57979979082623</v>
      </c>
      <c r="I243" s="57" t="s">
        <v>839</v>
      </c>
    </row>
    <row r="244" spans="1:9" x14ac:dyDescent="0.3">
      <c r="A244" s="73">
        <v>243</v>
      </c>
      <c r="B244" s="67">
        <v>13710821200</v>
      </c>
      <c r="C244" s="71">
        <v>33300</v>
      </c>
      <c r="D244" s="57" t="s">
        <v>497</v>
      </c>
      <c r="F244" s="73">
        <v>243</v>
      </c>
      <c r="G244" s="67">
        <v>1700242400</v>
      </c>
      <c r="H244" s="68">
        <v>305.41447817495958</v>
      </c>
      <c r="I244" s="57" t="s">
        <v>294</v>
      </c>
    </row>
    <row r="245" spans="1:9" x14ac:dyDescent="0.3">
      <c r="A245" s="73">
        <v>244</v>
      </c>
      <c r="B245" s="67">
        <v>13691674799.999998</v>
      </c>
      <c r="C245" s="71">
        <v>8600.4</v>
      </c>
      <c r="D245" s="57" t="s">
        <v>499</v>
      </c>
      <c r="F245" s="73">
        <v>244</v>
      </c>
      <c r="G245" s="67">
        <v>1689280000</v>
      </c>
      <c r="H245" s="68">
        <v>238.93635077793496</v>
      </c>
      <c r="I245" s="57" t="s">
        <v>348</v>
      </c>
    </row>
    <row r="246" spans="1:9" x14ac:dyDescent="0.3">
      <c r="A246" s="73">
        <v>245</v>
      </c>
      <c r="B246" s="67">
        <v>13683679600</v>
      </c>
      <c r="C246" s="71">
        <v>23744.7</v>
      </c>
      <c r="D246" s="57" t="s">
        <v>501</v>
      </c>
      <c r="F246" s="73">
        <v>245</v>
      </c>
      <c r="G246" s="67">
        <v>1682930399.999999</v>
      </c>
      <c r="H246" s="68">
        <v>136.39115001215649</v>
      </c>
      <c r="I246" s="57" t="s">
        <v>713</v>
      </c>
    </row>
    <row r="247" spans="1:9" x14ac:dyDescent="0.3">
      <c r="A247" s="73">
        <v>246</v>
      </c>
      <c r="B247" s="67">
        <v>13671792000</v>
      </c>
      <c r="C247" s="71">
        <v>32266.799999999999</v>
      </c>
      <c r="D247" s="57" t="s">
        <v>503</v>
      </c>
      <c r="F247" s="73">
        <v>246</v>
      </c>
      <c r="G247" s="67">
        <v>1676519200.0000019</v>
      </c>
      <c r="H247" s="68">
        <v>150.15845947156311</v>
      </c>
      <c r="I247" s="57" t="s">
        <v>599</v>
      </c>
    </row>
    <row r="248" spans="1:9" x14ac:dyDescent="0.3">
      <c r="A248" s="73">
        <v>247</v>
      </c>
      <c r="B248" s="67">
        <v>13647596000</v>
      </c>
      <c r="C248" s="71">
        <v>36127.800000000003</v>
      </c>
      <c r="D248" s="57" t="s">
        <v>505</v>
      </c>
      <c r="F248" s="73">
        <v>247</v>
      </c>
      <c r="G248" s="67">
        <v>1664100000</v>
      </c>
      <c r="H248" s="68">
        <v>408.86977886977888</v>
      </c>
      <c r="I248" s="57" t="s">
        <v>262</v>
      </c>
    </row>
    <row r="249" spans="1:9" x14ac:dyDescent="0.3">
      <c r="A249" s="73">
        <v>248</v>
      </c>
      <c r="B249" s="67">
        <v>13616036000</v>
      </c>
      <c r="C249" s="71">
        <v>9792</v>
      </c>
      <c r="D249" s="57" t="s">
        <v>507</v>
      </c>
      <c r="F249" s="73">
        <v>248</v>
      </c>
      <c r="G249" s="67">
        <v>1656724000</v>
      </c>
      <c r="H249" s="68">
        <v>157.93365109628218</v>
      </c>
      <c r="I249" s="57" t="s">
        <v>549</v>
      </c>
    </row>
    <row r="250" spans="1:9" x14ac:dyDescent="0.3">
      <c r="A250" s="73">
        <v>249</v>
      </c>
      <c r="B250" s="67">
        <v>13596048000</v>
      </c>
      <c r="C250" s="71">
        <v>12655.8</v>
      </c>
      <c r="D250" s="57" t="s">
        <v>509</v>
      </c>
      <c r="F250" s="73">
        <v>249</v>
      </c>
      <c r="G250" s="67">
        <v>1655825199.9999962</v>
      </c>
      <c r="H250" s="68">
        <v>351.55524416135802</v>
      </c>
      <c r="I250" s="57" t="s">
        <v>284</v>
      </c>
    </row>
    <row r="251" spans="1:9" x14ac:dyDescent="0.3">
      <c r="A251" s="73">
        <v>250</v>
      </c>
      <c r="B251" s="67">
        <v>13574902800</v>
      </c>
      <c r="C251" s="71">
        <v>7278.3</v>
      </c>
      <c r="D251" s="57" t="s">
        <v>511</v>
      </c>
      <c r="F251" s="73">
        <v>250</v>
      </c>
      <c r="G251" s="67">
        <v>1653080000</v>
      </c>
      <c r="H251" s="68">
        <v>155.07317073170731</v>
      </c>
      <c r="I251" s="57" t="s">
        <v>569</v>
      </c>
    </row>
    <row r="252" spans="1:9" x14ac:dyDescent="0.3">
      <c r="A252" s="73">
        <v>251</v>
      </c>
      <c r="B252" s="67">
        <v>13545236400.000002</v>
      </c>
      <c r="C252" s="71">
        <v>2490.3000000000002</v>
      </c>
      <c r="D252" s="57" t="s">
        <v>513</v>
      </c>
      <c r="F252" s="73">
        <v>251</v>
      </c>
      <c r="G252" s="67">
        <v>1647640000</v>
      </c>
      <c r="H252" s="68">
        <v>179.87336244541484</v>
      </c>
      <c r="I252" s="57" t="s">
        <v>461</v>
      </c>
    </row>
    <row r="253" spans="1:9" x14ac:dyDescent="0.3">
      <c r="A253" s="73">
        <v>252</v>
      </c>
      <c r="B253" s="67">
        <v>13531139599.999998</v>
      </c>
      <c r="C253" s="71">
        <v>62100</v>
      </c>
      <c r="D253" s="57" t="s">
        <v>515</v>
      </c>
      <c r="F253" s="73">
        <v>252</v>
      </c>
      <c r="G253" s="67">
        <v>1631504000</v>
      </c>
      <c r="H253" s="68">
        <v>135.39452282157674</v>
      </c>
      <c r="I253" s="57" t="s">
        <v>749</v>
      </c>
    </row>
    <row r="254" spans="1:9" x14ac:dyDescent="0.3">
      <c r="A254" s="73">
        <v>253</v>
      </c>
      <c r="B254" s="67">
        <v>13516096000</v>
      </c>
      <c r="C254" s="71">
        <v>14940</v>
      </c>
      <c r="D254" s="57" t="s">
        <v>517</v>
      </c>
      <c r="F254" s="73">
        <v>253</v>
      </c>
      <c r="G254" s="67">
        <v>1623285199.999999</v>
      </c>
      <c r="H254" s="68">
        <v>131.29126496279514</v>
      </c>
      <c r="I254" s="57" t="s">
        <v>831</v>
      </c>
    </row>
    <row r="255" spans="1:9" x14ac:dyDescent="0.3">
      <c r="A255" s="73">
        <v>254</v>
      </c>
      <c r="B255" s="67">
        <v>13331575200.000002</v>
      </c>
      <c r="C255" s="71">
        <v>2250</v>
      </c>
      <c r="D255" s="57" t="s">
        <v>519</v>
      </c>
      <c r="F255" s="73">
        <v>254</v>
      </c>
      <c r="G255" s="67">
        <v>1607852000</v>
      </c>
      <c r="H255" s="68">
        <v>148.87518518518519</v>
      </c>
      <c r="I255" s="57" t="s">
        <v>637</v>
      </c>
    </row>
    <row r="256" spans="1:9" x14ac:dyDescent="0.3">
      <c r="A256" s="73">
        <v>255</v>
      </c>
      <c r="B256" s="67">
        <v>13315164000</v>
      </c>
      <c r="C256" s="71">
        <v>11316.6</v>
      </c>
      <c r="D256" s="57" t="s">
        <v>521</v>
      </c>
      <c r="F256" s="73">
        <v>255</v>
      </c>
      <c r="G256" s="67">
        <v>1598893600</v>
      </c>
      <c r="H256" s="68">
        <v>240.76096973347387</v>
      </c>
      <c r="I256" s="57" t="s">
        <v>360</v>
      </c>
    </row>
    <row r="257" spans="1:9" x14ac:dyDescent="0.3">
      <c r="A257" s="73">
        <v>256</v>
      </c>
      <c r="B257" s="67">
        <v>13248046400.000002</v>
      </c>
      <c r="C257" s="71">
        <v>2415.6</v>
      </c>
      <c r="D257" s="57" t="s">
        <v>523</v>
      </c>
      <c r="F257" s="73">
        <v>256</v>
      </c>
      <c r="G257" s="67">
        <v>1582737200</v>
      </c>
      <c r="H257" s="68">
        <v>134.40363451086955</v>
      </c>
      <c r="I257" s="57" t="s">
        <v>793</v>
      </c>
    </row>
    <row r="258" spans="1:9" x14ac:dyDescent="0.3">
      <c r="A258" s="73">
        <v>257</v>
      </c>
      <c r="B258" s="67">
        <v>13175248000</v>
      </c>
      <c r="C258" s="71">
        <v>6120</v>
      </c>
      <c r="D258" s="57" t="s">
        <v>525</v>
      </c>
      <c r="F258" s="73">
        <v>257</v>
      </c>
      <c r="G258" s="67">
        <v>1579060000</v>
      </c>
      <c r="H258" s="68">
        <v>130.82518641259321</v>
      </c>
      <c r="I258" s="57" t="s">
        <v>863</v>
      </c>
    </row>
    <row r="259" spans="1:9" x14ac:dyDescent="0.3">
      <c r="A259" s="73">
        <v>258</v>
      </c>
      <c r="B259" s="67">
        <v>12991463600</v>
      </c>
      <c r="C259" s="71">
        <v>58500</v>
      </c>
      <c r="D259" s="57" t="s">
        <v>527</v>
      </c>
      <c r="F259" s="73">
        <v>258</v>
      </c>
      <c r="G259" s="67">
        <v>1568732000</v>
      </c>
      <c r="H259" s="68">
        <v>156.09273631840796</v>
      </c>
      <c r="I259" s="57" t="s">
        <v>591</v>
      </c>
    </row>
    <row r="260" spans="1:9" x14ac:dyDescent="0.3">
      <c r="A260" s="73">
        <v>259</v>
      </c>
      <c r="B260" s="67">
        <v>12978524000</v>
      </c>
      <c r="C260" s="71">
        <v>13776.3</v>
      </c>
      <c r="D260" s="57" t="s">
        <v>529</v>
      </c>
      <c r="F260" s="73">
        <v>259</v>
      </c>
      <c r="G260" s="67">
        <v>1559026800</v>
      </c>
      <c r="H260" s="68">
        <v>150.35459542868165</v>
      </c>
      <c r="I260" s="57" t="s">
        <v>639</v>
      </c>
    </row>
    <row r="261" spans="1:9" x14ac:dyDescent="0.3">
      <c r="A261" s="73">
        <v>260</v>
      </c>
      <c r="B261" s="67">
        <v>12887000000</v>
      </c>
      <c r="C261" s="71">
        <v>20227.5</v>
      </c>
      <c r="D261" s="57" t="s">
        <v>531</v>
      </c>
      <c r="F261" s="73">
        <v>260</v>
      </c>
      <c r="G261" s="67">
        <v>1551791600</v>
      </c>
      <c r="H261" s="68">
        <v>151.8387084148728</v>
      </c>
      <c r="I261" s="57" t="s">
        <v>635</v>
      </c>
    </row>
    <row r="262" spans="1:9" x14ac:dyDescent="0.3">
      <c r="A262" s="73">
        <v>261</v>
      </c>
      <c r="B262" s="67">
        <v>12643988000</v>
      </c>
      <c r="C262" s="71">
        <v>85500</v>
      </c>
      <c r="D262" s="57" t="s">
        <v>533</v>
      </c>
      <c r="F262" s="73">
        <v>261</v>
      </c>
      <c r="G262" s="67">
        <v>1541977199.9999962</v>
      </c>
      <c r="H262" s="68">
        <v>1201.8528448947748</v>
      </c>
      <c r="I262" s="57" t="s">
        <v>238</v>
      </c>
    </row>
    <row r="263" spans="1:9" x14ac:dyDescent="0.3">
      <c r="A263" s="73">
        <v>262</v>
      </c>
      <c r="B263" s="67">
        <v>12494288400.000002</v>
      </c>
      <c r="C263" s="71">
        <v>45900</v>
      </c>
      <c r="D263" s="57" t="s">
        <v>535</v>
      </c>
      <c r="F263" s="73">
        <v>262</v>
      </c>
      <c r="G263" s="67">
        <v>1529322400</v>
      </c>
      <c r="H263" s="68">
        <v>230.14633559066965</v>
      </c>
      <c r="I263" s="57" t="s">
        <v>382</v>
      </c>
    </row>
    <row r="264" spans="1:9" x14ac:dyDescent="0.3">
      <c r="A264" s="73">
        <v>263</v>
      </c>
      <c r="B264" s="67">
        <v>12480928000</v>
      </c>
      <c r="C264" s="71">
        <v>11244.6</v>
      </c>
      <c r="D264" s="57" t="s">
        <v>537</v>
      </c>
      <c r="F264" s="73">
        <v>263</v>
      </c>
      <c r="G264" s="67">
        <v>1521128000</v>
      </c>
      <c r="H264" s="68">
        <v>125.60924855491329</v>
      </c>
      <c r="I264" s="57" t="s">
        <v>975</v>
      </c>
    </row>
    <row r="265" spans="1:9" x14ac:dyDescent="0.3">
      <c r="A265" s="73">
        <v>264</v>
      </c>
      <c r="B265" s="67">
        <v>12436533599.999998</v>
      </c>
      <c r="C265" s="71">
        <v>7380</v>
      </c>
      <c r="D265" s="57" t="s">
        <v>539</v>
      </c>
      <c r="F265" s="73">
        <v>264</v>
      </c>
      <c r="G265" s="67">
        <v>1514443999.999999</v>
      </c>
      <c r="H265" s="68">
        <v>138.17919708029189</v>
      </c>
      <c r="I265" s="57" t="s">
        <v>769</v>
      </c>
    </row>
    <row r="266" spans="1:9" x14ac:dyDescent="0.3">
      <c r="A266" s="73">
        <v>265</v>
      </c>
      <c r="B266" s="67">
        <v>12436112799.999998</v>
      </c>
      <c r="C266" s="71">
        <v>12278.7</v>
      </c>
      <c r="D266" s="57" t="s">
        <v>541</v>
      </c>
      <c r="F266" s="73">
        <v>265</v>
      </c>
      <c r="G266" s="67">
        <v>1509465600</v>
      </c>
      <c r="H266" s="68">
        <v>381.17818181818183</v>
      </c>
      <c r="I266" s="57" t="s">
        <v>302</v>
      </c>
    </row>
    <row r="267" spans="1:9" x14ac:dyDescent="0.3">
      <c r="A267" s="73">
        <v>266</v>
      </c>
      <c r="B267" s="67">
        <v>12374781200.000002</v>
      </c>
      <c r="C267" s="71">
        <v>67050</v>
      </c>
      <c r="D267" s="57" t="s">
        <v>543</v>
      </c>
      <c r="F267" s="73">
        <v>266</v>
      </c>
      <c r="G267" s="67">
        <v>1508476400</v>
      </c>
      <c r="H267" s="68">
        <v>149.04420511807132</v>
      </c>
      <c r="I267" s="57" t="s">
        <v>667</v>
      </c>
    </row>
    <row r="268" spans="1:9" x14ac:dyDescent="0.3">
      <c r="A268" s="73">
        <v>267</v>
      </c>
      <c r="B268" s="67">
        <v>12374676000</v>
      </c>
      <c r="C268" s="71">
        <v>72900</v>
      </c>
      <c r="D268" s="57" t="s">
        <v>545</v>
      </c>
      <c r="F268" s="73">
        <v>267</v>
      </c>
      <c r="G268" s="67">
        <v>1501333199.9999962</v>
      </c>
      <c r="H268" s="68">
        <v>341.3672578444739</v>
      </c>
      <c r="I268" s="57" t="s">
        <v>322</v>
      </c>
    </row>
    <row r="269" spans="1:9" x14ac:dyDescent="0.3">
      <c r="A269" s="73">
        <v>268</v>
      </c>
      <c r="B269" s="67">
        <v>12325232000</v>
      </c>
      <c r="C269" s="71">
        <v>11949.3</v>
      </c>
      <c r="D269" s="57" t="s">
        <v>547</v>
      </c>
      <c r="F269" s="73">
        <v>268</v>
      </c>
      <c r="G269" s="67">
        <v>1498896000</v>
      </c>
      <c r="H269" s="68">
        <v>149.14388059701494</v>
      </c>
      <c r="I269" s="57" t="s">
        <v>675</v>
      </c>
    </row>
    <row r="270" spans="1:9" x14ac:dyDescent="0.3">
      <c r="A270" s="73">
        <v>269</v>
      </c>
      <c r="B270" s="67">
        <v>12294724000</v>
      </c>
      <c r="C270" s="71">
        <v>15140.7</v>
      </c>
      <c r="D270" s="57" t="s">
        <v>549</v>
      </c>
      <c r="F270" s="73">
        <v>269</v>
      </c>
      <c r="G270" s="67">
        <v>1497700000</v>
      </c>
      <c r="H270" s="68">
        <v>216.11832611832611</v>
      </c>
      <c r="I270" s="57" t="s">
        <v>418</v>
      </c>
    </row>
    <row r="271" spans="1:9" x14ac:dyDescent="0.3">
      <c r="A271" s="73">
        <v>270</v>
      </c>
      <c r="B271" s="67">
        <v>12256220800</v>
      </c>
      <c r="C271" s="71">
        <v>11466</v>
      </c>
      <c r="D271" s="57" t="s">
        <v>551</v>
      </c>
      <c r="F271" s="73">
        <v>270</v>
      </c>
      <c r="G271" s="67">
        <v>1491880400</v>
      </c>
      <c r="H271" s="68">
        <v>2688.0727927927928</v>
      </c>
      <c r="I271" s="57" t="s">
        <v>236</v>
      </c>
    </row>
    <row r="272" spans="1:9" x14ac:dyDescent="0.3">
      <c r="A272" s="73">
        <v>271</v>
      </c>
      <c r="B272" s="67">
        <v>12240020000</v>
      </c>
      <c r="C272" s="71">
        <v>15750</v>
      </c>
      <c r="D272" s="57" t="s">
        <v>553</v>
      </c>
      <c r="F272" s="73">
        <v>271</v>
      </c>
      <c r="G272" s="67">
        <v>1489796000</v>
      </c>
      <c r="H272" s="68">
        <v>125.50935130581297</v>
      </c>
      <c r="I272" s="57" t="s">
        <v>987</v>
      </c>
    </row>
    <row r="273" spans="1:9" x14ac:dyDescent="0.3">
      <c r="A273" s="73">
        <v>272</v>
      </c>
      <c r="B273" s="67">
        <v>12204672800</v>
      </c>
      <c r="C273" s="71">
        <v>13113</v>
      </c>
      <c r="D273" s="57" t="s">
        <v>555</v>
      </c>
      <c r="F273" s="73">
        <v>272</v>
      </c>
      <c r="G273" s="67">
        <v>1487506000.0000019</v>
      </c>
      <c r="H273" s="68">
        <v>231.33841368584788</v>
      </c>
      <c r="I273" s="57" t="s">
        <v>394</v>
      </c>
    </row>
    <row r="274" spans="1:9" x14ac:dyDescent="0.3">
      <c r="A274" s="73">
        <v>273</v>
      </c>
      <c r="B274" s="67">
        <v>12201622000</v>
      </c>
      <c r="C274" s="71">
        <v>8640</v>
      </c>
      <c r="D274" s="57" t="s">
        <v>557</v>
      </c>
      <c r="F274" s="73">
        <v>273</v>
      </c>
      <c r="G274" s="67">
        <v>1482580000</v>
      </c>
      <c r="H274" s="68">
        <v>143.66085271317829</v>
      </c>
      <c r="I274" s="57" t="s">
        <v>711</v>
      </c>
    </row>
    <row r="275" spans="1:9" x14ac:dyDescent="0.3">
      <c r="A275" s="73">
        <v>274</v>
      </c>
      <c r="B275" s="67">
        <v>12136924000</v>
      </c>
      <c r="C275" s="71">
        <v>9961.2000000000007</v>
      </c>
      <c r="D275" s="57" t="s">
        <v>559</v>
      </c>
      <c r="F275" s="73">
        <v>274</v>
      </c>
      <c r="G275" s="67">
        <v>1478239200</v>
      </c>
      <c r="H275" s="68">
        <v>158.83090147201031</v>
      </c>
      <c r="I275" s="57" t="s">
        <v>613</v>
      </c>
    </row>
    <row r="276" spans="1:9" x14ac:dyDescent="0.3">
      <c r="A276" s="73">
        <v>275</v>
      </c>
      <c r="B276" s="67">
        <v>12134294000</v>
      </c>
      <c r="C276" s="71">
        <v>14040</v>
      </c>
      <c r="D276" s="57" t="s">
        <v>561</v>
      </c>
      <c r="F276" s="73">
        <v>275</v>
      </c>
      <c r="G276" s="67">
        <v>1473036800</v>
      </c>
      <c r="H276" s="68">
        <v>166.68969107163065</v>
      </c>
      <c r="I276" s="57" t="s">
        <v>567</v>
      </c>
    </row>
    <row r="277" spans="1:9" x14ac:dyDescent="0.3">
      <c r="A277" s="73">
        <v>276</v>
      </c>
      <c r="B277" s="67">
        <v>12126404000</v>
      </c>
      <c r="C277" s="71">
        <v>9000</v>
      </c>
      <c r="D277" s="57" t="s">
        <v>563</v>
      </c>
      <c r="F277" s="73">
        <v>276</v>
      </c>
      <c r="G277" s="67">
        <v>1472306399.999999</v>
      </c>
      <c r="H277" s="68">
        <v>142.52724104549844</v>
      </c>
      <c r="I277" s="57" t="s">
        <v>727</v>
      </c>
    </row>
    <row r="278" spans="1:9" x14ac:dyDescent="0.3">
      <c r="A278" s="73">
        <v>277</v>
      </c>
      <c r="B278" s="67">
        <v>12053816000</v>
      </c>
      <c r="C278" s="71">
        <v>23995.8</v>
      </c>
      <c r="D278" s="57" t="s">
        <v>565</v>
      </c>
      <c r="F278" s="73">
        <v>277</v>
      </c>
      <c r="G278" s="67">
        <v>1469348000</v>
      </c>
      <c r="H278" s="68">
        <v>160.93625410733844</v>
      </c>
      <c r="I278" s="57" t="s">
        <v>607</v>
      </c>
    </row>
    <row r="279" spans="1:9" x14ac:dyDescent="0.3">
      <c r="A279" s="73">
        <v>278</v>
      </c>
      <c r="B279" s="67">
        <v>11922736799.999998</v>
      </c>
      <c r="C279" s="71">
        <v>54900</v>
      </c>
      <c r="D279" s="57" t="s">
        <v>567</v>
      </c>
      <c r="F279" s="73">
        <v>278</v>
      </c>
      <c r="G279" s="67">
        <v>1467580000</v>
      </c>
      <c r="H279" s="68">
        <v>150.05930470347647</v>
      </c>
      <c r="I279" s="57" t="s">
        <v>677</v>
      </c>
    </row>
    <row r="280" spans="1:9" x14ac:dyDescent="0.3">
      <c r="A280" s="73">
        <v>279</v>
      </c>
      <c r="B280" s="67">
        <v>11877080000</v>
      </c>
      <c r="C280" s="71">
        <v>46350</v>
      </c>
      <c r="D280" s="57" t="s">
        <v>569</v>
      </c>
      <c r="F280" s="73">
        <v>279</v>
      </c>
      <c r="G280" s="67">
        <v>1458634000</v>
      </c>
      <c r="H280" s="68">
        <v>137.69791371660531</v>
      </c>
      <c r="I280" s="57" t="s">
        <v>807</v>
      </c>
    </row>
    <row r="281" spans="1:9" x14ac:dyDescent="0.3">
      <c r="A281" s="73">
        <v>280</v>
      </c>
      <c r="B281" s="67">
        <v>11806596000</v>
      </c>
      <c r="C281" s="71">
        <v>22050</v>
      </c>
      <c r="D281" s="57" t="s">
        <v>571</v>
      </c>
      <c r="F281" s="73">
        <v>280</v>
      </c>
      <c r="G281" s="67">
        <v>1450693600.000001</v>
      </c>
      <c r="H281" s="68">
        <v>141.28297623685245</v>
      </c>
      <c r="I281" s="57" t="s">
        <v>755</v>
      </c>
    </row>
    <row r="282" spans="1:9" x14ac:dyDescent="0.3">
      <c r="A282" s="73">
        <v>281</v>
      </c>
      <c r="B282" s="67">
        <v>11804597200</v>
      </c>
      <c r="C282" s="71">
        <v>65205</v>
      </c>
      <c r="D282" s="57" t="s">
        <v>573</v>
      </c>
      <c r="F282" s="73">
        <v>281</v>
      </c>
      <c r="G282" s="67">
        <v>1445020000</v>
      </c>
      <c r="H282" s="68">
        <v>145.08232931726909</v>
      </c>
      <c r="I282" s="57" t="s">
        <v>715</v>
      </c>
    </row>
    <row r="283" spans="1:9" x14ac:dyDescent="0.3">
      <c r="A283" s="73">
        <v>282</v>
      </c>
      <c r="B283" s="67">
        <v>11804492000</v>
      </c>
      <c r="C283" s="71">
        <v>21465</v>
      </c>
      <c r="D283" s="57" t="s">
        <v>575</v>
      </c>
      <c r="F283" s="73">
        <v>282</v>
      </c>
      <c r="G283" s="67">
        <v>1438264000</v>
      </c>
      <c r="H283" s="68">
        <v>131.22846715328467</v>
      </c>
      <c r="I283" s="57" t="s">
        <v>923</v>
      </c>
    </row>
    <row r="284" spans="1:9" x14ac:dyDescent="0.3">
      <c r="A284" s="73">
        <v>283</v>
      </c>
      <c r="B284" s="67">
        <v>11752312800</v>
      </c>
      <c r="C284" s="71">
        <v>35280</v>
      </c>
      <c r="D284" s="57" t="s">
        <v>577</v>
      </c>
      <c r="F284" s="73">
        <v>283</v>
      </c>
      <c r="G284" s="67">
        <v>1436888000</v>
      </c>
      <c r="H284" s="68">
        <v>145.14020202020203</v>
      </c>
      <c r="I284" s="57" t="s">
        <v>723</v>
      </c>
    </row>
    <row r="285" spans="1:9" x14ac:dyDescent="0.3">
      <c r="A285" s="73">
        <v>284</v>
      </c>
      <c r="B285" s="67">
        <v>11730852000</v>
      </c>
      <c r="C285" s="71">
        <v>30086.1</v>
      </c>
      <c r="D285" s="57" t="s">
        <v>579</v>
      </c>
      <c r="F285" s="73">
        <v>284</v>
      </c>
      <c r="G285" s="67">
        <v>1421194000</v>
      </c>
      <c r="H285" s="68">
        <v>167.45540238011077</v>
      </c>
      <c r="I285" s="57" t="s">
        <v>587</v>
      </c>
    </row>
    <row r="286" spans="1:9" x14ac:dyDescent="0.3">
      <c r="A286" s="73">
        <v>285</v>
      </c>
      <c r="B286" s="67">
        <v>11708760000</v>
      </c>
      <c r="C286" s="71">
        <v>39600</v>
      </c>
      <c r="D286" s="57" t="s">
        <v>581</v>
      </c>
      <c r="F286" s="73">
        <v>285</v>
      </c>
      <c r="G286" s="67">
        <v>1405012000</v>
      </c>
      <c r="H286" s="68">
        <v>160.94066437571593</v>
      </c>
      <c r="I286" s="57" t="s">
        <v>629</v>
      </c>
    </row>
    <row r="287" spans="1:9" x14ac:dyDescent="0.3">
      <c r="A287" s="73">
        <v>286</v>
      </c>
      <c r="B287" s="67">
        <v>11705604000</v>
      </c>
      <c r="C287" s="71">
        <v>45000</v>
      </c>
      <c r="D287" s="57" t="s">
        <v>583</v>
      </c>
      <c r="F287" s="73">
        <v>286</v>
      </c>
      <c r="G287" s="67">
        <v>1388959200.0000019</v>
      </c>
      <c r="H287" s="68">
        <v>244.57812995245675</v>
      </c>
      <c r="I287" s="57" t="s">
        <v>408</v>
      </c>
    </row>
    <row r="288" spans="1:9" x14ac:dyDescent="0.3">
      <c r="A288" s="73">
        <v>287</v>
      </c>
      <c r="B288" s="67">
        <v>11653004000</v>
      </c>
      <c r="C288" s="71">
        <v>9810</v>
      </c>
      <c r="D288" s="57" t="s">
        <v>585</v>
      </c>
      <c r="F288" s="73">
        <v>287</v>
      </c>
      <c r="G288" s="67">
        <v>1388720000.0000019</v>
      </c>
      <c r="H288" s="68">
        <v>246.22695035461027</v>
      </c>
      <c r="I288" s="57" t="s">
        <v>404</v>
      </c>
    </row>
    <row r="289" spans="1:9" x14ac:dyDescent="0.3">
      <c r="A289" s="73">
        <v>288</v>
      </c>
      <c r="B289" s="67">
        <v>11581994000</v>
      </c>
      <c r="C289" s="71">
        <v>12319.2</v>
      </c>
      <c r="D289" s="57" t="s">
        <v>587</v>
      </c>
      <c r="F289" s="73">
        <v>288</v>
      </c>
      <c r="G289" s="67">
        <v>1385336400</v>
      </c>
      <c r="H289" s="68">
        <v>193.53679798826488</v>
      </c>
      <c r="I289" s="57" t="s">
        <v>513</v>
      </c>
    </row>
    <row r="290" spans="1:9" x14ac:dyDescent="0.3">
      <c r="A290" s="73">
        <v>289</v>
      </c>
      <c r="B290" s="67">
        <v>11560428000</v>
      </c>
      <c r="C290" s="71">
        <v>17550</v>
      </c>
      <c r="D290" s="57" t="s">
        <v>589</v>
      </c>
      <c r="F290" s="73">
        <v>289</v>
      </c>
      <c r="G290" s="67">
        <v>1380847200</v>
      </c>
      <c r="H290" s="68">
        <v>160.24686085644655</v>
      </c>
      <c r="I290" s="57" t="s">
        <v>641</v>
      </c>
    </row>
    <row r="291" spans="1:9" x14ac:dyDescent="0.3">
      <c r="A291" s="73">
        <v>290</v>
      </c>
      <c r="B291" s="67">
        <v>11404732000</v>
      </c>
      <c r="C291" s="71">
        <v>27900</v>
      </c>
      <c r="D291" s="57" t="s">
        <v>591</v>
      </c>
      <c r="F291" s="73">
        <v>290</v>
      </c>
      <c r="G291" s="67">
        <v>1370728000</v>
      </c>
      <c r="H291" s="68">
        <v>213.50903426791277</v>
      </c>
      <c r="I291" s="57" t="s">
        <v>465</v>
      </c>
    </row>
    <row r="292" spans="1:9" x14ac:dyDescent="0.3">
      <c r="A292" s="73">
        <v>291</v>
      </c>
      <c r="B292" s="67">
        <v>11358444000</v>
      </c>
      <c r="C292" s="71">
        <v>4375.8</v>
      </c>
      <c r="D292" s="57" t="s">
        <v>593</v>
      </c>
      <c r="F292" s="73">
        <v>291</v>
      </c>
      <c r="G292" s="67">
        <v>1368242400.000001</v>
      </c>
      <c r="H292" s="68">
        <v>142.06649361437036</v>
      </c>
      <c r="I292" s="57" t="s">
        <v>791</v>
      </c>
    </row>
    <row r="293" spans="1:9" x14ac:dyDescent="0.3">
      <c r="A293" s="73">
        <v>292</v>
      </c>
      <c r="B293" s="67">
        <v>11348765599.999998</v>
      </c>
      <c r="C293" s="71">
        <v>14400</v>
      </c>
      <c r="D293" s="57" t="s">
        <v>595</v>
      </c>
      <c r="F293" s="73">
        <v>292</v>
      </c>
      <c r="G293" s="67">
        <v>1367432000</v>
      </c>
      <c r="H293" s="68">
        <v>215.00503144654087</v>
      </c>
      <c r="I293" s="57" t="s">
        <v>463</v>
      </c>
    </row>
    <row r="294" spans="1:9" x14ac:dyDescent="0.3">
      <c r="A294" s="73">
        <v>293</v>
      </c>
      <c r="B294" s="67">
        <v>11332459599.999998</v>
      </c>
      <c r="C294" s="71">
        <v>68085</v>
      </c>
      <c r="D294" s="57" t="s">
        <v>597</v>
      </c>
      <c r="F294" s="73">
        <v>293</v>
      </c>
      <c r="G294" s="67">
        <v>1365492000</v>
      </c>
      <c r="H294" s="68">
        <v>174.6153452685422</v>
      </c>
      <c r="I294" s="57" t="s">
        <v>575</v>
      </c>
    </row>
    <row r="295" spans="1:9" x14ac:dyDescent="0.3">
      <c r="A295" s="73">
        <v>294</v>
      </c>
      <c r="B295" s="67">
        <v>11329619200.000002</v>
      </c>
      <c r="C295" s="71">
        <v>15975</v>
      </c>
      <c r="D295" s="57" t="s">
        <v>599</v>
      </c>
      <c r="F295" s="73">
        <v>294</v>
      </c>
      <c r="G295" s="67">
        <v>1347836000</v>
      </c>
      <c r="H295" s="68">
        <v>139.52753623188406</v>
      </c>
      <c r="I295" s="57" t="s">
        <v>843</v>
      </c>
    </row>
    <row r="296" spans="1:9" x14ac:dyDescent="0.3">
      <c r="A296" s="73">
        <v>295</v>
      </c>
      <c r="B296" s="67">
        <v>11304792000</v>
      </c>
      <c r="C296" s="71">
        <v>12600</v>
      </c>
      <c r="D296" s="57" t="s">
        <v>601</v>
      </c>
      <c r="F296" s="73">
        <v>295</v>
      </c>
      <c r="G296" s="67">
        <v>1343397600</v>
      </c>
      <c r="H296" s="68">
        <v>446.90538922155685</v>
      </c>
      <c r="I296" s="57" t="s">
        <v>328</v>
      </c>
    </row>
    <row r="297" spans="1:9" x14ac:dyDescent="0.3">
      <c r="A297" s="73">
        <v>296</v>
      </c>
      <c r="B297" s="67">
        <v>11294272000</v>
      </c>
      <c r="C297" s="71">
        <v>8100</v>
      </c>
      <c r="D297" s="57" t="s">
        <v>603</v>
      </c>
      <c r="F297" s="73">
        <v>296</v>
      </c>
      <c r="G297" s="67">
        <v>1340176000</v>
      </c>
      <c r="H297" s="68">
        <v>134.69105527638189</v>
      </c>
      <c r="I297" s="57" t="s">
        <v>919</v>
      </c>
    </row>
    <row r="298" spans="1:9" x14ac:dyDescent="0.3">
      <c r="A298" s="73">
        <v>297</v>
      </c>
      <c r="B298" s="67">
        <v>11292168000</v>
      </c>
      <c r="C298" s="71">
        <v>2592</v>
      </c>
      <c r="D298" s="57" t="s">
        <v>605</v>
      </c>
      <c r="F298" s="73">
        <v>297</v>
      </c>
      <c r="G298" s="67">
        <v>1339859600</v>
      </c>
      <c r="H298" s="68">
        <v>171.84296524304219</v>
      </c>
      <c r="I298" s="57" t="s">
        <v>597</v>
      </c>
    </row>
    <row r="299" spans="1:9" x14ac:dyDescent="0.3">
      <c r="A299" s="73">
        <v>298</v>
      </c>
      <c r="B299" s="67">
        <v>11255348000</v>
      </c>
      <c r="C299" s="71">
        <v>3398.4</v>
      </c>
      <c r="D299" s="57" t="s">
        <v>607</v>
      </c>
      <c r="F299" s="73">
        <v>298</v>
      </c>
      <c r="G299" s="67">
        <v>1339568000</v>
      </c>
      <c r="H299" s="68">
        <v>153.09348571428572</v>
      </c>
      <c r="I299" s="57" t="s">
        <v>697</v>
      </c>
    </row>
    <row r="300" spans="1:9" x14ac:dyDescent="0.3">
      <c r="A300" s="73">
        <v>299</v>
      </c>
      <c r="B300" s="67">
        <v>11139628000</v>
      </c>
      <c r="C300" s="71">
        <v>7179.3</v>
      </c>
      <c r="D300" s="57" t="s">
        <v>609</v>
      </c>
      <c r="F300" s="73">
        <v>299</v>
      </c>
      <c r="G300" s="67">
        <v>1333056800</v>
      </c>
      <c r="H300" s="68">
        <v>275.1407223942208</v>
      </c>
      <c r="I300" s="57" t="s">
        <v>390</v>
      </c>
    </row>
    <row r="301" spans="1:9" x14ac:dyDescent="0.3">
      <c r="A301" s="73">
        <v>300</v>
      </c>
      <c r="B301" s="67">
        <v>11101756000</v>
      </c>
      <c r="C301" s="71">
        <v>8100</v>
      </c>
      <c r="D301" s="57" t="s">
        <v>611</v>
      </c>
      <c r="F301" s="73">
        <v>300</v>
      </c>
      <c r="G301" s="67">
        <v>1332284800.0000019</v>
      </c>
      <c r="H301" s="68">
        <v>220.13959021811002</v>
      </c>
      <c r="I301" s="57" t="s">
        <v>467</v>
      </c>
    </row>
    <row r="302" spans="1:9" x14ac:dyDescent="0.3">
      <c r="A302" s="73">
        <v>301</v>
      </c>
      <c r="B302" s="67">
        <v>11077139200</v>
      </c>
      <c r="C302" s="71">
        <v>27000</v>
      </c>
      <c r="D302" s="57" t="s">
        <v>613</v>
      </c>
      <c r="F302" s="73">
        <v>301</v>
      </c>
      <c r="G302" s="67">
        <v>1332218799.9999981</v>
      </c>
      <c r="H302" s="68">
        <v>206.89840037272836</v>
      </c>
      <c r="I302" s="57" t="s">
        <v>493</v>
      </c>
    </row>
    <row r="303" spans="1:9" x14ac:dyDescent="0.3">
      <c r="A303" s="73">
        <v>302</v>
      </c>
      <c r="B303" s="67">
        <v>11029168000</v>
      </c>
      <c r="C303" s="71">
        <v>2214</v>
      </c>
      <c r="D303" s="57" t="s">
        <v>615</v>
      </c>
      <c r="F303" s="73">
        <v>302</v>
      </c>
      <c r="G303" s="67">
        <v>1331180000</v>
      </c>
      <c r="H303" s="68">
        <v>153.8936416184971</v>
      </c>
      <c r="I303" s="57" t="s">
        <v>695</v>
      </c>
    </row>
    <row r="304" spans="1:9" x14ac:dyDescent="0.3">
      <c r="A304" s="73">
        <v>303</v>
      </c>
      <c r="B304" s="67">
        <v>11010232000</v>
      </c>
      <c r="C304" s="71">
        <v>7380</v>
      </c>
      <c r="D304" s="57" t="s">
        <v>617</v>
      </c>
      <c r="F304" s="73">
        <v>303</v>
      </c>
      <c r="G304" s="67">
        <v>1327439600</v>
      </c>
      <c r="H304" s="68">
        <v>201.5547525053143</v>
      </c>
      <c r="I304" s="57" t="s">
        <v>515</v>
      </c>
    </row>
    <row r="305" spans="1:9" x14ac:dyDescent="0.3">
      <c r="A305" s="73">
        <v>304</v>
      </c>
      <c r="B305" s="67">
        <v>10973412000</v>
      </c>
      <c r="C305" s="71">
        <v>20609.099999999999</v>
      </c>
      <c r="D305" s="57" t="s">
        <v>619</v>
      </c>
      <c r="F305" s="73">
        <v>304</v>
      </c>
      <c r="G305" s="67">
        <v>1320508000</v>
      </c>
      <c r="H305" s="68">
        <v>312.91658767772515</v>
      </c>
      <c r="I305" s="57" t="s">
        <v>372</v>
      </c>
    </row>
    <row r="306" spans="1:9" x14ac:dyDescent="0.3">
      <c r="A306" s="73">
        <v>305</v>
      </c>
      <c r="B306" s="67">
        <v>10953424000</v>
      </c>
      <c r="C306" s="71">
        <v>52200</v>
      </c>
      <c r="D306" s="57" t="s">
        <v>621</v>
      </c>
      <c r="F306" s="73">
        <v>305</v>
      </c>
      <c r="G306" s="67">
        <v>1310864000</v>
      </c>
      <c r="H306" s="68">
        <v>213.14861788617887</v>
      </c>
      <c r="I306" s="57" t="s">
        <v>485</v>
      </c>
    </row>
    <row r="307" spans="1:9" x14ac:dyDescent="0.3">
      <c r="A307" s="73">
        <v>306</v>
      </c>
      <c r="B307" s="67">
        <v>10873682400.000002</v>
      </c>
      <c r="C307" s="71">
        <v>10777.5</v>
      </c>
      <c r="D307" s="57" t="s">
        <v>623</v>
      </c>
      <c r="F307" s="73">
        <v>306</v>
      </c>
      <c r="G307" s="67">
        <v>1283996000</v>
      </c>
      <c r="H307" s="68">
        <v>151.77257683215132</v>
      </c>
      <c r="I307" s="57" t="s">
        <v>733</v>
      </c>
    </row>
    <row r="308" spans="1:9" x14ac:dyDescent="0.3">
      <c r="A308" s="73">
        <v>307</v>
      </c>
      <c r="B308" s="67">
        <v>10799411200</v>
      </c>
      <c r="C308" s="71">
        <v>3345.3</v>
      </c>
      <c r="D308" s="57" t="s">
        <v>625</v>
      </c>
      <c r="F308" s="73">
        <v>307</v>
      </c>
      <c r="G308" s="67">
        <v>1261152000</v>
      </c>
      <c r="H308" s="68">
        <v>150.85550239234448</v>
      </c>
      <c r="I308" s="57" t="s">
        <v>753</v>
      </c>
    </row>
    <row r="309" spans="1:9" x14ac:dyDescent="0.3">
      <c r="A309" s="73">
        <v>308</v>
      </c>
      <c r="B309" s="67">
        <v>10783000000</v>
      </c>
      <c r="C309" s="71">
        <v>11790</v>
      </c>
      <c r="D309" s="57" t="s">
        <v>627</v>
      </c>
      <c r="F309" s="73">
        <v>308</v>
      </c>
      <c r="G309" s="67">
        <v>1248553599.9999981</v>
      </c>
      <c r="H309" s="68">
        <v>167.2767416934617</v>
      </c>
      <c r="I309" s="57" t="s">
        <v>659</v>
      </c>
    </row>
    <row r="310" spans="1:9" x14ac:dyDescent="0.3">
      <c r="A310" s="73">
        <v>309</v>
      </c>
      <c r="B310" s="67">
        <v>10763012000</v>
      </c>
      <c r="C310" s="71">
        <v>2115</v>
      </c>
      <c r="D310" s="57" t="s">
        <v>629</v>
      </c>
      <c r="F310" s="73">
        <v>309</v>
      </c>
      <c r="G310" s="67">
        <v>1245441600</v>
      </c>
      <c r="H310" s="68">
        <v>145.37663125948404</v>
      </c>
      <c r="I310" s="57" t="s">
        <v>825</v>
      </c>
    </row>
    <row r="311" spans="1:9" x14ac:dyDescent="0.3">
      <c r="A311" s="73">
        <v>310</v>
      </c>
      <c r="B311" s="67">
        <v>10758488400</v>
      </c>
      <c r="C311" s="71">
        <v>9000</v>
      </c>
      <c r="D311" s="57" t="s">
        <v>631</v>
      </c>
      <c r="F311" s="73">
        <v>310</v>
      </c>
      <c r="G311" s="67">
        <v>1235260800</v>
      </c>
      <c r="H311" s="68">
        <v>1431.3566628041715</v>
      </c>
      <c r="I311" s="57" t="s">
        <v>292</v>
      </c>
    </row>
    <row r="312" spans="1:9" x14ac:dyDescent="0.3">
      <c r="A312" s="73">
        <v>311</v>
      </c>
      <c r="B312" s="67">
        <v>10724088000</v>
      </c>
      <c r="C312" s="71">
        <v>28800</v>
      </c>
      <c r="D312" s="57" t="s">
        <v>633</v>
      </c>
      <c r="F312" s="73">
        <v>311</v>
      </c>
      <c r="G312" s="67">
        <v>1233494000</v>
      </c>
      <c r="H312" s="68">
        <v>194.64951869970017</v>
      </c>
      <c r="I312" s="57" t="s">
        <v>561</v>
      </c>
    </row>
    <row r="313" spans="1:9" x14ac:dyDescent="0.3">
      <c r="A313" s="73">
        <v>312</v>
      </c>
      <c r="B313" s="67">
        <v>10718091600</v>
      </c>
      <c r="C313" s="71">
        <v>4577.3999999999996</v>
      </c>
      <c r="D313" s="57" t="s">
        <v>635</v>
      </c>
      <c r="F313" s="73">
        <v>312</v>
      </c>
      <c r="G313" s="67">
        <v>1227112000</v>
      </c>
      <c r="H313" s="68">
        <v>160.61675392670156</v>
      </c>
      <c r="I313" s="57" t="s">
        <v>701</v>
      </c>
    </row>
    <row r="314" spans="1:9" x14ac:dyDescent="0.3">
      <c r="A314" s="73">
        <v>313</v>
      </c>
      <c r="B314" s="67">
        <v>10678852000</v>
      </c>
      <c r="C314" s="71">
        <v>13135.5</v>
      </c>
      <c r="D314" s="57" t="s">
        <v>637</v>
      </c>
      <c r="F314" s="73">
        <v>313</v>
      </c>
      <c r="G314" s="67">
        <v>1222404000</v>
      </c>
      <c r="H314" s="68">
        <v>228.10300429184548</v>
      </c>
      <c r="I314" s="57" t="s">
        <v>495</v>
      </c>
    </row>
    <row r="315" spans="1:9" x14ac:dyDescent="0.3">
      <c r="A315" s="73">
        <v>314</v>
      </c>
      <c r="B315" s="67">
        <v>10563026800</v>
      </c>
      <c r="C315" s="71">
        <v>32400</v>
      </c>
      <c r="D315" s="57" t="s">
        <v>639</v>
      </c>
      <c r="F315" s="73">
        <v>314</v>
      </c>
      <c r="G315" s="67">
        <v>1221463199.9999962</v>
      </c>
      <c r="H315" s="68">
        <v>543.3555160142331</v>
      </c>
      <c r="I315" s="57" t="s">
        <v>340</v>
      </c>
    </row>
    <row r="316" spans="1:9" x14ac:dyDescent="0.3">
      <c r="A316" s="73">
        <v>315</v>
      </c>
      <c r="B316" s="67">
        <v>10502747200</v>
      </c>
      <c r="C316" s="71">
        <v>37890</v>
      </c>
      <c r="D316" s="57" t="s">
        <v>641</v>
      </c>
      <c r="F316" s="73">
        <v>315</v>
      </c>
      <c r="G316" s="67">
        <v>1221191599.999999</v>
      </c>
      <c r="H316" s="68">
        <v>151.0627906976743</v>
      </c>
      <c r="I316" s="57" t="s">
        <v>783</v>
      </c>
    </row>
    <row r="317" spans="1:9" x14ac:dyDescent="0.3">
      <c r="A317" s="73">
        <v>316</v>
      </c>
      <c r="B317" s="67">
        <v>10469083200</v>
      </c>
      <c r="C317" s="71">
        <v>8730</v>
      </c>
      <c r="D317" s="57" t="s">
        <v>643</v>
      </c>
      <c r="F317" s="73">
        <v>316</v>
      </c>
      <c r="G317" s="67">
        <v>1184586000</v>
      </c>
      <c r="H317" s="68">
        <v>867.82857142857142</v>
      </c>
      <c r="I317" s="57" t="s">
        <v>326</v>
      </c>
    </row>
    <row r="318" spans="1:9" x14ac:dyDescent="0.3">
      <c r="A318" s="73">
        <v>317</v>
      </c>
      <c r="B318" s="67">
        <v>10350312400</v>
      </c>
      <c r="C318" s="71">
        <v>16110</v>
      </c>
      <c r="D318" s="57" t="s">
        <v>645</v>
      </c>
      <c r="F318" s="73">
        <v>317</v>
      </c>
      <c r="G318" s="67">
        <v>1179944800</v>
      </c>
      <c r="H318" s="68">
        <v>140.0361737479231</v>
      </c>
      <c r="I318" s="57" t="s">
        <v>929</v>
      </c>
    </row>
    <row r="319" spans="1:9" x14ac:dyDescent="0.3">
      <c r="A319" s="73">
        <v>318</v>
      </c>
      <c r="B319" s="67">
        <v>10341160000</v>
      </c>
      <c r="C319" s="71">
        <v>29160</v>
      </c>
      <c r="D319" s="57" t="s">
        <v>647</v>
      </c>
      <c r="F319" s="73">
        <v>318</v>
      </c>
      <c r="G319" s="67">
        <v>1171064400</v>
      </c>
      <c r="H319" s="68">
        <v>146.89719016557953</v>
      </c>
      <c r="I319" s="57" t="s">
        <v>859</v>
      </c>
    </row>
    <row r="320" spans="1:9" x14ac:dyDescent="0.3">
      <c r="A320" s="73">
        <v>319</v>
      </c>
      <c r="B320" s="67">
        <v>10333796000</v>
      </c>
      <c r="C320" s="71">
        <v>28800</v>
      </c>
      <c r="D320" s="57" t="s">
        <v>649</v>
      </c>
      <c r="F320" s="73">
        <v>319</v>
      </c>
      <c r="G320" s="67">
        <v>1170463600</v>
      </c>
      <c r="H320" s="68">
        <v>155.13102717031146</v>
      </c>
      <c r="I320" s="57" t="s">
        <v>775</v>
      </c>
    </row>
    <row r="321" spans="1:9" x14ac:dyDescent="0.3">
      <c r="A321" s="73">
        <v>320</v>
      </c>
      <c r="B321" s="67">
        <v>10332744000</v>
      </c>
      <c r="C321" s="71">
        <v>2385</v>
      </c>
      <c r="D321" s="57" t="s">
        <v>651</v>
      </c>
      <c r="F321" s="73">
        <v>320</v>
      </c>
      <c r="G321" s="67">
        <v>1168668000</v>
      </c>
      <c r="H321" s="68">
        <v>159.21907356948228</v>
      </c>
      <c r="I321" s="57" t="s">
        <v>743</v>
      </c>
    </row>
    <row r="322" spans="1:9" x14ac:dyDescent="0.3">
      <c r="A322" s="73">
        <v>321</v>
      </c>
      <c r="B322" s="67">
        <v>10310757200</v>
      </c>
      <c r="C322" s="71">
        <v>55881.9</v>
      </c>
      <c r="D322" s="57" t="s">
        <v>653</v>
      </c>
      <c r="F322" s="73">
        <v>321</v>
      </c>
      <c r="G322" s="67">
        <v>1145580000</v>
      </c>
      <c r="H322" s="68">
        <v>161.80508474576271</v>
      </c>
      <c r="I322" s="57" t="s">
        <v>735</v>
      </c>
    </row>
    <row r="323" spans="1:9" x14ac:dyDescent="0.3">
      <c r="A323" s="73">
        <v>322</v>
      </c>
      <c r="B323" s="67">
        <v>10219548800</v>
      </c>
      <c r="C323" s="71">
        <v>48600</v>
      </c>
      <c r="D323" s="57" t="s">
        <v>655</v>
      </c>
      <c r="F323" s="73">
        <v>322</v>
      </c>
      <c r="G323" s="67">
        <v>1142756000</v>
      </c>
      <c r="H323" s="68">
        <v>192.38316498316499</v>
      </c>
      <c r="I323" s="57" t="s">
        <v>611</v>
      </c>
    </row>
    <row r="324" spans="1:9" x14ac:dyDescent="0.3">
      <c r="A324" s="73">
        <v>323</v>
      </c>
      <c r="B324" s="67">
        <v>10200192000</v>
      </c>
      <c r="C324" s="71">
        <v>11830.5</v>
      </c>
      <c r="D324" s="57" t="s">
        <v>657</v>
      </c>
      <c r="F324" s="73">
        <v>323</v>
      </c>
      <c r="G324" s="67">
        <v>1142574799.999999</v>
      </c>
      <c r="H324" s="68">
        <v>134.12076534804541</v>
      </c>
      <c r="I324" s="57" t="s">
        <v>1007</v>
      </c>
    </row>
    <row r="325" spans="1:9" x14ac:dyDescent="0.3">
      <c r="A325" s="73">
        <v>324</v>
      </c>
      <c r="B325" s="67">
        <v>10158953599.999998</v>
      </c>
      <c r="C325" s="71">
        <v>26415</v>
      </c>
      <c r="D325" s="57" t="s">
        <v>659</v>
      </c>
      <c r="F325" s="73">
        <v>324</v>
      </c>
      <c r="G325" s="67">
        <v>1142132000</v>
      </c>
      <c r="H325" s="68">
        <v>140.13889570552146</v>
      </c>
      <c r="I325" s="57" t="s">
        <v>947</v>
      </c>
    </row>
    <row r="326" spans="1:9" x14ac:dyDescent="0.3">
      <c r="A326" s="73">
        <v>325</v>
      </c>
      <c r="B326" s="67">
        <v>10085839600</v>
      </c>
      <c r="C326" s="71">
        <v>12240</v>
      </c>
      <c r="D326" s="57" t="s">
        <v>661</v>
      </c>
      <c r="F326" s="73">
        <v>325</v>
      </c>
      <c r="G326" s="67">
        <v>1142116000.0000019</v>
      </c>
      <c r="H326" s="68">
        <v>367.23987138263726</v>
      </c>
      <c r="I326" s="57" t="s">
        <v>402</v>
      </c>
    </row>
    <row r="327" spans="1:9" x14ac:dyDescent="0.3">
      <c r="A327" s="73">
        <v>326</v>
      </c>
      <c r="B327" s="67">
        <v>10078791200</v>
      </c>
      <c r="C327" s="71">
        <v>49950</v>
      </c>
      <c r="D327" s="57" t="s">
        <v>663</v>
      </c>
      <c r="F327" s="73">
        <v>326</v>
      </c>
      <c r="G327" s="67">
        <v>1141674799.9999981</v>
      </c>
      <c r="H327" s="68">
        <v>245.57427403742699</v>
      </c>
      <c r="I327" s="57" t="s">
        <v>499</v>
      </c>
    </row>
    <row r="328" spans="1:9" x14ac:dyDescent="0.3">
      <c r="A328" s="73">
        <v>327</v>
      </c>
      <c r="B328" s="67">
        <v>10064063200</v>
      </c>
      <c r="C328" s="71">
        <v>10793.7</v>
      </c>
      <c r="D328" s="57" t="s">
        <v>665</v>
      </c>
      <c r="F328" s="73">
        <v>327</v>
      </c>
      <c r="G328" s="67">
        <v>1141448000</v>
      </c>
      <c r="H328" s="68">
        <v>138.69356014580802</v>
      </c>
      <c r="I328" s="57" t="s">
        <v>965</v>
      </c>
    </row>
    <row r="329" spans="1:9" x14ac:dyDescent="0.3">
      <c r="A329" s="73">
        <v>328</v>
      </c>
      <c r="B329" s="67">
        <v>10042076400</v>
      </c>
      <c r="C329" s="71">
        <v>18090</v>
      </c>
      <c r="D329" s="57" t="s">
        <v>667</v>
      </c>
      <c r="F329" s="73">
        <v>328</v>
      </c>
      <c r="G329" s="67">
        <v>1136752000</v>
      </c>
      <c r="H329" s="68">
        <v>151.97219251336898</v>
      </c>
      <c r="I329" s="57" t="s">
        <v>823</v>
      </c>
    </row>
    <row r="330" spans="1:9" x14ac:dyDescent="0.3">
      <c r="A330" s="73">
        <v>329</v>
      </c>
      <c r="B330" s="67">
        <v>10032292800</v>
      </c>
      <c r="C330" s="71">
        <v>57892.5</v>
      </c>
      <c r="D330" s="57" t="s">
        <v>669</v>
      </c>
      <c r="F330" s="73">
        <v>329</v>
      </c>
      <c r="G330" s="67">
        <v>1127612000</v>
      </c>
      <c r="H330" s="68">
        <v>153.20815217391305</v>
      </c>
      <c r="I330" s="57" t="s">
        <v>819</v>
      </c>
    </row>
    <row r="331" spans="1:9" x14ac:dyDescent="0.3">
      <c r="A331" s="73">
        <v>330</v>
      </c>
      <c r="B331" s="67">
        <v>10006624000</v>
      </c>
      <c r="C331" s="71">
        <v>2053.8000000000002</v>
      </c>
      <c r="D331" s="57" t="s">
        <v>671</v>
      </c>
      <c r="F331" s="73">
        <v>330</v>
      </c>
      <c r="G331" s="67">
        <v>1126522000</v>
      </c>
      <c r="H331" s="68">
        <v>215.23156285823464</v>
      </c>
      <c r="I331" s="57" t="s">
        <v>557</v>
      </c>
    </row>
    <row r="332" spans="1:9" x14ac:dyDescent="0.3">
      <c r="A332" s="73">
        <v>331</v>
      </c>
      <c r="B332" s="67">
        <v>9998208000</v>
      </c>
      <c r="C332" s="71">
        <v>34200</v>
      </c>
      <c r="D332" s="57" t="s">
        <v>673</v>
      </c>
      <c r="F332" s="73">
        <v>331</v>
      </c>
      <c r="G332" s="67">
        <v>1124048800</v>
      </c>
      <c r="H332" s="68">
        <v>181.62042333171757</v>
      </c>
      <c r="I332" s="57" t="s">
        <v>655</v>
      </c>
    </row>
    <row r="333" spans="1:9" x14ac:dyDescent="0.3">
      <c r="A333" s="73">
        <v>332</v>
      </c>
      <c r="B333" s="67">
        <v>9991896000</v>
      </c>
      <c r="C333" s="71">
        <v>17100</v>
      </c>
      <c r="D333" s="57" t="s">
        <v>675</v>
      </c>
      <c r="F333" s="73">
        <v>332</v>
      </c>
      <c r="G333" s="67">
        <v>1119651600.000001</v>
      </c>
      <c r="H333" s="68">
        <v>149.64603047313565</v>
      </c>
      <c r="I333" s="57" t="s">
        <v>867</v>
      </c>
    </row>
    <row r="334" spans="1:9" x14ac:dyDescent="0.3">
      <c r="A334" s="73">
        <v>333</v>
      </c>
      <c r="B334" s="67">
        <v>9904580000</v>
      </c>
      <c r="C334" s="71">
        <v>2859.3</v>
      </c>
      <c r="D334" s="57" t="s">
        <v>677</v>
      </c>
      <c r="F334" s="73">
        <v>333</v>
      </c>
      <c r="G334" s="67">
        <v>1116562400</v>
      </c>
      <c r="H334" s="68">
        <v>155.35861973006817</v>
      </c>
      <c r="I334" s="57" t="s">
        <v>811</v>
      </c>
    </row>
    <row r="335" spans="1:9" x14ac:dyDescent="0.3">
      <c r="A335" s="73">
        <v>334</v>
      </c>
      <c r="B335" s="67">
        <v>9886696000</v>
      </c>
      <c r="C335" s="71">
        <v>18000</v>
      </c>
      <c r="D335" s="57" t="s">
        <v>679</v>
      </c>
      <c r="F335" s="73">
        <v>334</v>
      </c>
      <c r="G335" s="67">
        <v>1114934800</v>
      </c>
      <c r="H335" s="68">
        <v>561.11464519375943</v>
      </c>
      <c r="I335" s="57" t="s">
        <v>364</v>
      </c>
    </row>
    <row r="336" spans="1:9" x14ac:dyDescent="0.3">
      <c r="A336" s="73">
        <v>335</v>
      </c>
      <c r="B336" s="67">
        <v>9838304000</v>
      </c>
      <c r="C336" s="71">
        <v>19080</v>
      </c>
      <c r="D336" s="57" t="s">
        <v>681</v>
      </c>
      <c r="F336" s="73">
        <v>335</v>
      </c>
      <c r="G336" s="67">
        <v>1111088000</v>
      </c>
      <c r="H336" s="68">
        <v>191.23717728055078</v>
      </c>
      <c r="I336" s="57" t="s">
        <v>633</v>
      </c>
    </row>
    <row r="337" spans="1:9" x14ac:dyDescent="0.3">
      <c r="A337" s="73">
        <v>336</v>
      </c>
      <c r="B337" s="67">
        <v>9833254400.0000019</v>
      </c>
      <c r="C337" s="71">
        <v>5682.6</v>
      </c>
      <c r="D337" s="57" t="s">
        <v>683</v>
      </c>
      <c r="F337" s="73">
        <v>336</v>
      </c>
      <c r="G337" s="67">
        <v>1103896399.999999</v>
      </c>
      <c r="H337" s="68">
        <v>160.8475010928164</v>
      </c>
      <c r="I337" s="57" t="s">
        <v>773</v>
      </c>
    </row>
    <row r="338" spans="1:9" x14ac:dyDescent="0.3">
      <c r="A338" s="73">
        <v>337</v>
      </c>
      <c r="B338" s="67">
        <v>9619488000</v>
      </c>
      <c r="C338" s="71">
        <v>4747.5</v>
      </c>
      <c r="D338" s="57" t="s">
        <v>685</v>
      </c>
      <c r="F338" s="73">
        <v>337</v>
      </c>
      <c r="G338" s="67">
        <v>1102759200.000001</v>
      </c>
      <c r="H338" s="68">
        <v>149.42536585365866</v>
      </c>
      <c r="I338" s="57" t="s">
        <v>875</v>
      </c>
    </row>
    <row r="339" spans="1:9" x14ac:dyDescent="0.3">
      <c r="A339" s="73">
        <v>338</v>
      </c>
      <c r="B339" s="67">
        <v>9598448000</v>
      </c>
      <c r="C339" s="71">
        <v>23040</v>
      </c>
      <c r="D339" s="57" t="s">
        <v>687</v>
      </c>
      <c r="F339" s="73">
        <v>338</v>
      </c>
      <c r="G339" s="67">
        <v>1097688400.0000019</v>
      </c>
      <c r="H339" s="68">
        <v>228.63745053113976</v>
      </c>
      <c r="I339" s="57" t="s">
        <v>535</v>
      </c>
    </row>
    <row r="340" spans="1:9" x14ac:dyDescent="0.3">
      <c r="A340" s="73">
        <v>339</v>
      </c>
      <c r="B340" s="67">
        <v>9499560000</v>
      </c>
      <c r="C340" s="71">
        <v>19221.3</v>
      </c>
      <c r="D340" s="57" t="s">
        <v>689</v>
      </c>
      <c r="F340" s="73">
        <v>339</v>
      </c>
      <c r="G340" s="67">
        <v>1092993200</v>
      </c>
      <c r="H340" s="68">
        <v>142.98707482993197</v>
      </c>
      <c r="I340" s="57" t="s">
        <v>945</v>
      </c>
    </row>
    <row r="341" spans="1:9" x14ac:dyDescent="0.3">
      <c r="A341" s="73">
        <v>340</v>
      </c>
      <c r="B341" s="67">
        <v>9494300000</v>
      </c>
      <c r="C341" s="71">
        <v>18000</v>
      </c>
      <c r="D341" s="57" t="s">
        <v>691</v>
      </c>
      <c r="F341" s="73">
        <v>340</v>
      </c>
      <c r="G341" s="67">
        <v>1078481200</v>
      </c>
      <c r="H341" s="68">
        <v>231.0371036846615</v>
      </c>
      <c r="I341" s="57" t="s">
        <v>543</v>
      </c>
    </row>
    <row r="342" spans="1:9" x14ac:dyDescent="0.3">
      <c r="A342" s="73">
        <v>341</v>
      </c>
      <c r="B342" s="67">
        <v>9493248000</v>
      </c>
      <c r="C342" s="71">
        <v>25200</v>
      </c>
      <c r="D342" s="57" t="s">
        <v>693</v>
      </c>
      <c r="F342" s="73">
        <v>341</v>
      </c>
      <c r="G342" s="67">
        <v>1067063600</v>
      </c>
      <c r="H342" s="68">
        <v>251.1328783243116</v>
      </c>
      <c r="I342" s="57" t="s">
        <v>527</v>
      </c>
    </row>
    <row r="343" spans="1:9" x14ac:dyDescent="0.3">
      <c r="A343" s="73">
        <v>342</v>
      </c>
      <c r="B343" s="67">
        <v>9431180000</v>
      </c>
      <c r="C343" s="71">
        <v>1134</v>
      </c>
      <c r="D343" s="57" t="s">
        <v>695</v>
      </c>
      <c r="F343" s="73">
        <v>342</v>
      </c>
      <c r="G343" s="67">
        <v>1063276000</v>
      </c>
      <c r="H343" s="68">
        <v>957.90630630630642</v>
      </c>
      <c r="I343" s="57" t="s">
        <v>356</v>
      </c>
    </row>
    <row r="344" spans="1:9" x14ac:dyDescent="0.3">
      <c r="A344" s="73">
        <v>343</v>
      </c>
      <c r="B344" s="67">
        <v>9398568000</v>
      </c>
      <c r="C344" s="71">
        <v>5400</v>
      </c>
      <c r="D344" s="57" t="s">
        <v>697</v>
      </c>
      <c r="F344" s="73">
        <v>343</v>
      </c>
      <c r="G344" s="67">
        <v>1059020000</v>
      </c>
      <c r="H344" s="68">
        <v>233.26431718061676</v>
      </c>
      <c r="I344" s="57" t="s">
        <v>553</v>
      </c>
    </row>
    <row r="345" spans="1:9" x14ac:dyDescent="0.3">
      <c r="A345" s="73">
        <v>344</v>
      </c>
      <c r="B345" s="67">
        <v>9394570400</v>
      </c>
      <c r="C345" s="71">
        <v>14535</v>
      </c>
      <c r="D345" s="57" t="s">
        <v>699</v>
      </c>
      <c r="F345" s="73">
        <v>344</v>
      </c>
      <c r="G345" s="67">
        <v>1041396799.999999</v>
      </c>
      <c r="H345" s="68">
        <v>168.45629246198627</v>
      </c>
      <c r="I345" s="57" t="s">
        <v>759</v>
      </c>
    </row>
    <row r="346" spans="1:9" x14ac:dyDescent="0.3">
      <c r="A346" s="73">
        <v>345</v>
      </c>
      <c r="B346" s="67">
        <v>9369112000</v>
      </c>
      <c r="C346" s="71">
        <v>152100</v>
      </c>
      <c r="D346" s="57" t="s">
        <v>701</v>
      </c>
      <c r="F346" s="73">
        <v>345</v>
      </c>
      <c r="G346" s="67">
        <v>1040668400</v>
      </c>
      <c r="H346" s="68">
        <v>162.42678320586859</v>
      </c>
      <c r="I346" s="57" t="s">
        <v>805</v>
      </c>
    </row>
    <row r="347" spans="1:9" x14ac:dyDescent="0.3">
      <c r="A347" s="73">
        <v>346</v>
      </c>
      <c r="B347" s="67">
        <v>9310936400</v>
      </c>
      <c r="C347" s="71">
        <v>29700</v>
      </c>
      <c r="D347" s="57" t="s">
        <v>703</v>
      </c>
      <c r="F347" s="73">
        <v>346</v>
      </c>
      <c r="G347" s="67">
        <v>1039464000</v>
      </c>
      <c r="H347" s="68">
        <v>144.77214484679666</v>
      </c>
      <c r="I347" s="57" t="s">
        <v>959</v>
      </c>
    </row>
    <row r="348" spans="1:9" x14ac:dyDescent="0.3">
      <c r="A348" s="73">
        <v>347</v>
      </c>
      <c r="B348" s="67">
        <v>9148402400</v>
      </c>
      <c r="C348" s="71">
        <v>7830</v>
      </c>
      <c r="D348" s="57" t="s">
        <v>705</v>
      </c>
      <c r="F348" s="73">
        <v>347</v>
      </c>
      <c r="G348" s="67">
        <v>1031182400</v>
      </c>
      <c r="H348" s="68">
        <v>405.17972495088407</v>
      </c>
      <c r="I348" s="57" t="s">
        <v>435</v>
      </c>
    </row>
    <row r="349" spans="1:9" x14ac:dyDescent="0.3">
      <c r="A349" s="73">
        <v>348</v>
      </c>
      <c r="B349" s="67">
        <v>9137672000</v>
      </c>
      <c r="C349" s="71">
        <v>4789.8</v>
      </c>
      <c r="D349" s="57" t="s">
        <v>707</v>
      </c>
      <c r="F349" s="73">
        <v>348</v>
      </c>
      <c r="G349" s="67">
        <v>1022888000</v>
      </c>
      <c r="H349" s="68">
        <v>162.88025477707006</v>
      </c>
      <c r="I349" s="57" t="s">
        <v>815</v>
      </c>
    </row>
    <row r="350" spans="1:9" x14ac:dyDescent="0.3">
      <c r="A350" s="73">
        <v>349</v>
      </c>
      <c r="B350" s="67">
        <v>9136620000</v>
      </c>
      <c r="C350" s="71">
        <v>20700</v>
      </c>
      <c r="D350" s="57" t="s">
        <v>709</v>
      </c>
      <c r="F350" s="73">
        <v>349</v>
      </c>
      <c r="G350" s="67">
        <v>1018852000</v>
      </c>
      <c r="H350" s="68">
        <v>232.08473804100228</v>
      </c>
      <c r="I350" s="57" t="s">
        <v>579</v>
      </c>
    </row>
    <row r="351" spans="1:9" x14ac:dyDescent="0.3">
      <c r="A351" s="73">
        <v>350</v>
      </c>
      <c r="B351" s="67">
        <v>9115580000</v>
      </c>
      <c r="C351" s="71">
        <v>28080</v>
      </c>
      <c r="D351" s="57" t="s">
        <v>711</v>
      </c>
      <c r="F351" s="73">
        <v>350</v>
      </c>
      <c r="G351" s="67">
        <v>1016165200</v>
      </c>
      <c r="H351" s="68">
        <v>170.4975167785235</v>
      </c>
      <c r="I351" s="57" t="s">
        <v>763</v>
      </c>
    </row>
    <row r="352" spans="1:9" x14ac:dyDescent="0.3">
      <c r="A352" s="73">
        <v>351</v>
      </c>
      <c r="B352" s="67">
        <v>9084230400</v>
      </c>
      <c r="C352" s="71">
        <v>3337.2</v>
      </c>
      <c r="D352" s="57" t="s">
        <v>713</v>
      </c>
      <c r="F352" s="73">
        <v>351</v>
      </c>
      <c r="G352" s="67">
        <v>1014396000</v>
      </c>
      <c r="H352" s="68">
        <v>154.39817351598174</v>
      </c>
      <c r="I352" s="57" t="s">
        <v>891</v>
      </c>
    </row>
    <row r="353" spans="1:9" x14ac:dyDescent="0.3">
      <c r="A353" s="73">
        <v>352</v>
      </c>
      <c r="B353" s="67">
        <v>9084020000</v>
      </c>
      <c r="C353" s="71">
        <v>7983</v>
      </c>
      <c r="D353" s="57" t="s">
        <v>715</v>
      </c>
      <c r="F353" s="73">
        <v>352</v>
      </c>
      <c r="G353" s="67">
        <v>1010567200.0000038</v>
      </c>
      <c r="H353" s="68">
        <v>633.98193224592467</v>
      </c>
      <c r="I353" s="57" t="s">
        <v>388</v>
      </c>
    </row>
    <row r="354" spans="1:9" x14ac:dyDescent="0.3">
      <c r="A354" s="73">
        <v>353</v>
      </c>
      <c r="B354" s="67">
        <v>9081390000</v>
      </c>
      <c r="C354" s="71">
        <v>7650</v>
      </c>
      <c r="D354" s="57" t="s">
        <v>717</v>
      </c>
      <c r="F354" s="73">
        <v>353</v>
      </c>
      <c r="G354" s="67">
        <v>1007863200.000001</v>
      </c>
      <c r="H354" s="68">
        <v>153.03115699969646</v>
      </c>
      <c r="I354" s="57" t="s">
        <v>909</v>
      </c>
    </row>
    <row r="355" spans="1:9" x14ac:dyDescent="0.3">
      <c r="A355" s="73">
        <v>354</v>
      </c>
      <c r="B355" s="67">
        <v>9062874800</v>
      </c>
      <c r="C355" s="71">
        <v>24858.9</v>
      </c>
      <c r="D355" s="57" t="s">
        <v>719</v>
      </c>
      <c r="F355" s="73">
        <v>354</v>
      </c>
      <c r="G355" s="67">
        <v>994068000</v>
      </c>
      <c r="H355" s="68">
        <v>156.91681136543014</v>
      </c>
      <c r="I355" s="57" t="s">
        <v>881</v>
      </c>
    </row>
    <row r="356" spans="1:9" x14ac:dyDescent="0.3">
      <c r="A356" s="73">
        <v>355</v>
      </c>
      <c r="B356" s="67">
        <v>9058772000</v>
      </c>
      <c r="C356" s="71">
        <v>19055.7</v>
      </c>
      <c r="D356" s="57" t="s">
        <v>721</v>
      </c>
      <c r="F356" s="73">
        <v>355</v>
      </c>
      <c r="G356" s="67">
        <v>992544000</v>
      </c>
      <c r="H356" s="68">
        <v>160.86612641815233</v>
      </c>
      <c r="I356" s="57" t="s">
        <v>851</v>
      </c>
    </row>
    <row r="357" spans="1:9" x14ac:dyDescent="0.3">
      <c r="A357" s="73">
        <v>356</v>
      </c>
      <c r="B357" s="67">
        <v>9040888000</v>
      </c>
      <c r="C357" s="71">
        <v>42300</v>
      </c>
      <c r="D357" s="57" t="s">
        <v>723</v>
      </c>
      <c r="F357" s="73">
        <v>356</v>
      </c>
      <c r="G357" s="67">
        <v>989596000</v>
      </c>
      <c r="H357" s="68">
        <v>243.74285714285713</v>
      </c>
      <c r="I357" s="57" t="s">
        <v>571</v>
      </c>
    </row>
    <row r="358" spans="1:9" x14ac:dyDescent="0.3">
      <c r="A358" s="73">
        <v>357</v>
      </c>
      <c r="B358" s="67">
        <v>8892556000</v>
      </c>
      <c r="C358" s="71">
        <v>31177.8</v>
      </c>
      <c r="D358" s="57" t="s">
        <v>725</v>
      </c>
      <c r="F358" s="73">
        <v>357</v>
      </c>
      <c r="G358" s="67">
        <v>972984000</v>
      </c>
      <c r="H358" s="68">
        <v>166.03822525597269</v>
      </c>
      <c r="I358" s="57" t="s">
        <v>829</v>
      </c>
    </row>
    <row r="359" spans="1:9" x14ac:dyDescent="0.3">
      <c r="A359" s="73">
        <v>358</v>
      </c>
      <c r="B359" s="67">
        <v>8887506400</v>
      </c>
      <c r="C359" s="71">
        <v>7198.2</v>
      </c>
      <c r="D359" s="57" t="s">
        <v>727</v>
      </c>
      <c r="F359" s="73">
        <v>358</v>
      </c>
      <c r="G359" s="67">
        <v>968539600</v>
      </c>
      <c r="H359" s="68">
        <v>206.07225531914892</v>
      </c>
      <c r="I359" s="57" t="s">
        <v>661</v>
      </c>
    </row>
    <row r="360" spans="1:9" x14ac:dyDescent="0.3">
      <c r="A360" s="73">
        <v>359</v>
      </c>
      <c r="B360" s="67">
        <v>8875303200</v>
      </c>
      <c r="C360" s="71">
        <v>25155</v>
      </c>
      <c r="D360" s="57" t="s">
        <v>729</v>
      </c>
      <c r="F360" s="73">
        <v>359</v>
      </c>
      <c r="G360" s="67">
        <v>954881600.00000095</v>
      </c>
      <c r="H360" s="68">
        <v>167.43496405400685</v>
      </c>
      <c r="I360" s="57" t="s">
        <v>835</v>
      </c>
    </row>
    <row r="361" spans="1:9" x14ac:dyDescent="0.3">
      <c r="A361" s="73">
        <v>360</v>
      </c>
      <c r="B361" s="67">
        <v>8868360000</v>
      </c>
      <c r="C361" s="71">
        <v>3150</v>
      </c>
      <c r="D361" s="57" t="s">
        <v>731</v>
      </c>
      <c r="F361" s="73">
        <v>360</v>
      </c>
      <c r="G361" s="67">
        <v>953827999.99999905</v>
      </c>
      <c r="H361" s="68">
        <v>176.30831792975951</v>
      </c>
      <c r="I361" s="57" t="s">
        <v>781</v>
      </c>
    </row>
    <row r="362" spans="1:9" x14ac:dyDescent="0.3">
      <c r="A362" s="73">
        <v>361</v>
      </c>
      <c r="B362" s="67">
        <v>8860996000</v>
      </c>
      <c r="C362" s="71">
        <v>42300</v>
      </c>
      <c r="D362" s="57" t="s">
        <v>733</v>
      </c>
      <c r="F362" s="73">
        <v>361</v>
      </c>
      <c r="G362" s="67">
        <v>949080000</v>
      </c>
      <c r="H362" s="68">
        <v>178.73446327683615</v>
      </c>
      <c r="I362" s="57" t="s">
        <v>771</v>
      </c>
    </row>
    <row r="363" spans="1:9" x14ac:dyDescent="0.3">
      <c r="A363" s="73">
        <v>362</v>
      </c>
      <c r="B363" s="67">
        <v>8852580000</v>
      </c>
      <c r="C363" s="71">
        <v>405000</v>
      </c>
      <c r="D363" s="57" t="s">
        <v>735</v>
      </c>
      <c r="F363" s="73">
        <v>362</v>
      </c>
      <c r="G363" s="67">
        <v>943771999.99999905</v>
      </c>
      <c r="H363" s="68">
        <v>177.26746806912078</v>
      </c>
      <c r="I363" s="57" t="s">
        <v>787</v>
      </c>
    </row>
    <row r="364" spans="1:9" x14ac:dyDescent="0.3">
      <c r="A364" s="73">
        <v>363</v>
      </c>
      <c r="B364" s="67">
        <v>8846478400</v>
      </c>
      <c r="C364" s="71">
        <v>35640</v>
      </c>
      <c r="D364" s="57" t="s">
        <v>737</v>
      </c>
      <c r="F364" s="73">
        <v>363</v>
      </c>
      <c r="G364" s="67">
        <v>942599200.00000191</v>
      </c>
      <c r="H364" s="68">
        <v>576.86609547123737</v>
      </c>
      <c r="I364" s="57" t="s">
        <v>428</v>
      </c>
    </row>
    <row r="365" spans="1:9" x14ac:dyDescent="0.3">
      <c r="A365" s="73">
        <v>364</v>
      </c>
      <c r="B365" s="67">
        <v>8837010400.0000019</v>
      </c>
      <c r="C365" s="71">
        <v>8370</v>
      </c>
      <c r="D365" s="57" t="s">
        <v>739</v>
      </c>
      <c r="F365" s="73">
        <v>364</v>
      </c>
      <c r="G365" s="67">
        <v>937574800.00000095</v>
      </c>
      <c r="H365" s="68">
        <v>191.49812091503287</v>
      </c>
      <c r="I365" s="57" t="s">
        <v>719</v>
      </c>
    </row>
    <row r="366" spans="1:9" x14ac:dyDescent="0.3">
      <c r="A366" s="73">
        <v>365</v>
      </c>
      <c r="B366" s="67">
        <v>8827332000</v>
      </c>
      <c r="C366" s="71">
        <v>59400</v>
      </c>
      <c r="D366" s="57" t="s">
        <v>741</v>
      </c>
      <c r="F366" s="73">
        <v>365</v>
      </c>
      <c r="G366" s="67">
        <v>937300000</v>
      </c>
      <c r="H366" s="68">
        <v>200.27777777777777</v>
      </c>
      <c r="I366" s="57" t="s">
        <v>691</v>
      </c>
    </row>
    <row r="367" spans="1:9" x14ac:dyDescent="0.3">
      <c r="A367" s="73">
        <v>366</v>
      </c>
      <c r="B367" s="67">
        <v>8793668000</v>
      </c>
      <c r="C367" s="71">
        <v>23400</v>
      </c>
      <c r="D367" s="57" t="s">
        <v>743</v>
      </c>
      <c r="F367" s="73">
        <v>366</v>
      </c>
      <c r="G367" s="67">
        <v>937153599.99999905</v>
      </c>
      <c r="H367" s="68">
        <v>144.8683876951614</v>
      </c>
      <c r="I367" s="57" t="s">
        <v>1009</v>
      </c>
    </row>
    <row r="368" spans="1:9" x14ac:dyDescent="0.3">
      <c r="A368" s="73">
        <v>367</v>
      </c>
      <c r="B368" s="67">
        <v>8762002800</v>
      </c>
      <c r="C368" s="71">
        <v>15750</v>
      </c>
      <c r="D368" s="57" t="s">
        <v>745</v>
      </c>
      <c r="F368" s="73">
        <v>367</v>
      </c>
      <c r="G368" s="67">
        <v>936404000</v>
      </c>
      <c r="H368" s="68">
        <v>277.86468842729971</v>
      </c>
      <c r="I368" s="57" t="s">
        <v>563</v>
      </c>
    </row>
    <row r="369" spans="1:9" x14ac:dyDescent="0.3">
      <c r="A369" s="73">
        <v>368</v>
      </c>
      <c r="B369" s="67">
        <v>8693728000</v>
      </c>
      <c r="C369" s="71">
        <v>21038.400000000001</v>
      </c>
      <c r="D369" s="57" t="s">
        <v>747</v>
      </c>
      <c r="F369" s="73">
        <v>368</v>
      </c>
      <c r="G369" s="67">
        <v>933071599.99999905</v>
      </c>
      <c r="H369" s="68">
        <v>148.72036978004448</v>
      </c>
      <c r="I369" s="57" t="s">
        <v>981</v>
      </c>
    </row>
    <row r="370" spans="1:9" x14ac:dyDescent="0.3">
      <c r="A370" s="73">
        <v>369</v>
      </c>
      <c r="B370" s="67">
        <v>8628504000</v>
      </c>
      <c r="C370" s="71">
        <v>66240</v>
      </c>
      <c r="D370" s="57" t="s">
        <v>749</v>
      </c>
      <c r="F370" s="73">
        <v>369</v>
      </c>
      <c r="G370" s="67">
        <v>923956000</v>
      </c>
      <c r="H370" s="68">
        <v>407.02907488986784</v>
      </c>
      <c r="I370" s="57" t="s">
        <v>483</v>
      </c>
    </row>
    <row r="371" spans="1:9" x14ac:dyDescent="0.3">
      <c r="A371" s="73">
        <v>370</v>
      </c>
      <c r="B371" s="67">
        <v>8601783200</v>
      </c>
      <c r="C371" s="71">
        <v>8190</v>
      </c>
      <c r="D371" s="57" t="s">
        <v>751</v>
      </c>
      <c r="F371" s="73">
        <v>370</v>
      </c>
      <c r="G371" s="67">
        <v>921991199.99999809</v>
      </c>
      <c r="H371" s="68">
        <v>217.55337423312838</v>
      </c>
      <c r="I371" s="57" t="s">
        <v>663</v>
      </c>
    </row>
    <row r="372" spans="1:9" x14ac:dyDescent="0.3">
      <c r="A372" s="73">
        <v>371</v>
      </c>
      <c r="B372" s="67">
        <v>8601152000</v>
      </c>
      <c r="C372" s="71">
        <v>36000</v>
      </c>
      <c r="D372" s="57" t="s">
        <v>753</v>
      </c>
      <c r="F372" s="73">
        <v>371</v>
      </c>
      <c r="G372" s="67">
        <v>921720399.99999905</v>
      </c>
      <c r="H372" s="68">
        <v>161.0273235499649</v>
      </c>
      <c r="I372" s="57" t="s">
        <v>907</v>
      </c>
    </row>
    <row r="373" spans="1:9" x14ac:dyDescent="0.3">
      <c r="A373" s="73">
        <v>372</v>
      </c>
      <c r="B373" s="67">
        <v>8575693600.000001</v>
      </c>
      <c r="C373" s="71">
        <v>4230</v>
      </c>
      <c r="D373" s="57" t="s">
        <v>755</v>
      </c>
      <c r="F373" s="73">
        <v>372</v>
      </c>
      <c r="G373" s="67">
        <v>918628000</v>
      </c>
      <c r="H373" s="68">
        <v>249.62717391304346</v>
      </c>
      <c r="I373" s="57" t="s">
        <v>609</v>
      </c>
    </row>
    <row r="374" spans="1:9" x14ac:dyDescent="0.3">
      <c r="A374" s="73">
        <v>373</v>
      </c>
      <c r="B374" s="67">
        <v>8566436000</v>
      </c>
      <c r="C374" s="71">
        <v>27810</v>
      </c>
      <c r="D374" s="57" t="s">
        <v>757</v>
      </c>
      <c r="F374" s="73">
        <v>373</v>
      </c>
      <c r="G374" s="67">
        <v>911964000</v>
      </c>
      <c r="H374" s="68">
        <v>167.33284403669722</v>
      </c>
      <c r="I374" s="57" t="s">
        <v>873</v>
      </c>
    </row>
    <row r="375" spans="1:9" x14ac:dyDescent="0.3">
      <c r="A375" s="73">
        <v>374</v>
      </c>
      <c r="B375" s="67">
        <v>8561596799.999999</v>
      </c>
      <c r="C375" s="71">
        <v>15660</v>
      </c>
      <c r="D375" s="57" t="s">
        <v>759</v>
      </c>
      <c r="F375" s="73">
        <v>374</v>
      </c>
      <c r="G375" s="67">
        <v>910924000</v>
      </c>
      <c r="H375" s="68">
        <v>-497.77267759562835</v>
      </c>
      <c r="I375" s="57" t="s">
        <v>308</v>
      </c>
    </row>
    <row r="376" spans="1:9" x14ac:dyDescent="0.3">
      <c r="A376" s="73">
        <v>375</v>
      </c>
      <c r="B376" s="67">
        <v>8553391200</v>
      </c>
      <c r="C376" s="71">
        <v>29700</v>
      </c>
      <c r="D376" s="57" t="s">
        <v>761</v>
      </c>
      <c r="F376" s="73">
        <v>375</v>
      </c>
      <c r="G376" s="67">
        <v>906908000</v>
      </c>
      <c r="H376" s="68">
        <v>163.9681793527391</v>
      </c>
      <c r="I376" s="57" t="s">
        <v>899</v>
      </c>
    </row>
    <row r="377" spans="1:9" x14ac:dyDescent="0.3">
      <c r="A377" s="73">
        <v>376</v>
      </c>
      <c r="B377" s="67">
        <v>8500265200</v>
      </c>
      <c r="C377" s="71">
        <v>162590.39999999999</v>
      </c>
      <c r="D377" s="57" t="s">
        <v>763</v>
      </c>
      <c r="F377" s="73">
        <v>376</v>
      </c>
      <c r="G377" s="67">
        <v>905188000</v>
      </c>
      <c r="H377" s="68">
        <v>182.49758064516129</v>
      </c>
      <c r="I377" s="57" t="s">
        <v>789</v>
      </c>
    </row>
    <row r="378" spans="1:9" x14ac:dyDescent="0.3">
      <c r="A378" s="73">
        <v>377</v>
      </c>
      <c r="B378" s="67">
        <v>8483959200.000001</v>
      </c>
      <c r="C378" s="71">
        <v>10260</v>
      </c>
      <c r="D378" s="57" t="s">
        <v>765</v>
      </c>
      <c r="F378" s="73">
        <v>377</v>
      </c>
      <c r="G378" s="67">
        <v>901800000</v>
      </c>
      <c r="H378" s="68">
        <v>170.15094339622641</v>
      </c>
      <c r="I378" s="57" t="s">
        <v>865</v>
      </c>
    </row>
    <row r="379" spans="1:9" x14ac:dyDescent="0.3">
      <c r="A379" s="73">
        <v>378</v>
      </c>
      <c r="B379" s="67">
        <v>8476595200</v>
      </c>
      <c r="C379" s="71">
        <v>12825</v>
      </c>
      <c r="D379" s="57" t="s">
        <v>767</v>
      </c>
      <c r="F379" s="73">
        <v>378</v>
      </c>
      <c r="G379" s="67">
        <v>886324000.00000095</v>
      </c>
      <c r="H379" s="68">
        <v>188.17919320594501</v>
      </c>
      <c r="I379" s="57" t="s">
        <v>777</v>
      </c>
    </row>
    <row r="380" spans="1:9" x14ac:dyDescent="0.3">
      <c r="A380" s="73">
        <v>379</v>
      </c>
      <c r="B380" s="67">
        <v>8465443999.999999</v>
      </c>
      <c r="C380" s="71">
        <v>16650</v>
      </c>
      <c r="D380" s="57" t="s">
        <v>769</v>
      </c>
      <c r="F380" s="73">
        <v>379</v>
      </c>
      <c r="G380" s="67">
        <v>882132000</v>
      </c>
      <c r="H380" s="68">
        <v>164.73053221288515</v>
      </c>
      <c r="I380" s="57" t="s">
        <v>915</v>
      </c>
    </row>
    <row r="381" spans="1:9" x14ac:dyDescent="0.3">
      <c r="A381" s="73">
        <v>380</v>
      </c>
      <c r="B381" s="67">
        <v>8458080000</v>
      </c>
      <c r="C381" s="71">
        <v>4176.8999999999996</v>
      </c>
      <c r="D381" s="57" t="s">
        <v>771</v>
      </c>
      <c r="F381" s="73">
        <v>380</v>
      </c>
      <c r="G381" s="67">
        <v>880412800</v>
      </c>
      <c r="H381" s="68">
        <v>331.35596537448248</v>
      </c>
      <c r="I381" s="57" t="s">
        <v>541</v>
      </c>
    </row>
    <row r="382" spans="1:9" x14ac:dyDescent="0.3">
      <c r="A382" s="73">
        <v>381</v>
      </c>
      <c r="B382" s="67">
        <v>8448296399.999999</v>
      </c>
      <c r="C382" s="71">
        <v>4992.3</v>
      </c>
      <c r="D382" s="57" t="s">
        <v>773</v>
      </c>
      <c r="F382" s="73">
        <v>381</v>
      </c>
      <c r="G382" s="67">
        <v>874212800</v>
      </c>
      <c r="H382" s="68">
        <v>298.06096147289463</v>
      </c>
      <c r="I382" s="57" t="s">
        <v>577</v>
      </c>
    </row>
    <row r="383" spans="1:9" x14ac:dyDescent="0.3">
      <c r="A383" s="73">
        <v>382</v>
      </c>
      <c r="B383" s="67">
        <v>8415263600</v>
      </c>
      <c r="C383" s="71">
        <v>4965.3</v>
      </c>
      <c r="D383" s="57" t="s">
        <v>775</v>
      </c>
      <c r="F383" s="73">
        <v>382</v>
      </c>
      <c r="G383" s="67">
        <v>873911200</v>
      </c>
      <c r="H383" s="68">
        <v>256.95713025580716</v>
      </c>
      <c r="I383" s="57" t="s">
        <v>625</v>
      </c>
    </row>
    <row r="384" spans="1:9" x14ac:dyDescent="0.3">
      <c r="A384" s="73">
        <v>383</v>
      </c>
      <c r="B384" s="67">
        <v>8402324000.000001</v>
      </c>
      <c r="C384" s="71">
        <v>1234.8</v>
      </c>
      <c r="D384" s="57" t="s">
        <v>777</v>
      </c>
      <c r="F384" s="73">
        <v>383</v>
      </c>
      <c r="G384" s="67">
        <v>873000000</v>
      </c>
      <c r="H384" s="68">
        <v>256.76470588235298</v>
      </c>
      <c r="I384" s="57" t="s">
        <v>627</v>
      </c>
    </row>
    <row r="385" spans="1:9" x14ac:dyDescent="0.3">
      <c r="A385" s="73">
        <v>384</v>
      </c>
      <c r="B385" s="67">
        <v>8387596000</v>
      </c>
      <c r="C385" s="71">
        <v>15693.3</v>
      </c>
      <c r="D385" s="57" t="s">
        <v>779</v>
      </c>
      <c r="F385" s="73">
        <v>384</v>
      </c>
      <c r="G385" s="67">
        <v>872586000</v>
      </c>
      <c r="H385" s="68">
        <v>184.90909090909091</v>
      </c>
      <c r="I385" s="57" t="s">
        <v>801</v>
      </c>
    </row>
    <row r="386" spans="1:9" x14ac:dyDescent="0.3">
      <c r="A386" s="73">
        <v>385</v>
      </c>
      <c r="B386" s="67">
        <v>8351827999.999999</v>
      </c>
      <c r="C386" s="71">
        <v>29160.9</v>
      </c>
      <c r="D386" s="57" t="s">
        <v>781</v>
      </c>
      <c r="F386" s="73">
        <v>385</v>
      </c>
      <c r="G386" s="67">
        <v>872160000</v>
      </c>
      <c r="H386" s="68">
        <v>241.59556786703601</v>
      </c>
      <c r="I386" s="57" t="s">
        <v>647</v>
      </c>
    </row>
    <row r="387" spans="1:9" x14ac:dyDescent="0.3">
      <c r="A387" s="73">
        <v>386</v>
      </c>
      <c r="B387" s="67">
        <v>8351091600</v>
      </c>
      <c r="C387" s="71">
        <v>11160</v>
      </c>
      <c r="D387" s="57" t="s">
        <v>783</v>
      </c>
      <c r="F387" s="73">
        <v>386</v>
      </c>
      <c r="G387" s="67">
        <v>869660000</v>
      </c>
      <c r="H387" s="68">
        <v>175.6888888888889</v>
      </c>
      <c r="I387" s="57" t="s">
        <v>853</v>
      </c>
    </row>
    <row r="388" spans="1:9" x14ac:dyDescent="0.3">
      <c r="A388" s="73">
        <v>387</v>
      </c>
      <c r="B388" s="67">
        <v>8345410800</v>
      </c>
      <c r="C388" s="71">
        <v>17820</v>
      </c>
      <c r="D388" s="57" t="s">
        <v>785</v>
      </c>
      <c r="F388" s="73">
        <v>387</v>
      </c>
      <c r="G388" s="67">
        <v>866728000</v>
      </c>
      <c r="H388" s="68">
        <v>198.33592677345538</v>
      </c>
      <c r="I388" s="57" t="s">
        <v>747</v>
      </c>
    </row>
    <row r="389" spans="1:9" x14ac:dyDescent="0.3">
      <c r="A389" s="73">
        <v>388</v>
      </c>
      <c r="B389" s="67">
        <v>8322371999.999999</v>
      </c>
      <c r="C389" s="71">
        <v>19800</v>
      </c>
      <c r="D389" s="57" t="s">
        <v>787</v>
      </c>
      <c r="F389" s="73">
        <v>388</v>
      </c>
      <c r="G389" s="67">
        <v>864848000</v>
      </c>
      <c r="H389" s="68">
        <v>404.89138576779027</v>
      </c>
      <c r="I389" s="57" t="s">
        <v>525</v>
      </c>
    </row>
    <row r="390" spans="1:9" x14ac:dyDescent="0.3">
      <c r="A390" s="73">
        <v>389</v>
      </c>
      <c r="B390" s="67">
        <v>8278188000</v>
      </c>
      <c r="C390" s="71">
        <v>21600</v>
      </c>
      <c r="D390" s="57" t="s">
        <v>789</v>
      </c>
      <c r="F390" s="73">
        <v>389</v>
      </c>
      <c r="G390" s="67">
        <v>863302800</v>
      </c>
      <c r="H390" s="68">
        <v>200.67475592747562</v>
      </c>
      <c r="I390" s="57" t="s">
        <v>745</v>
      </c>
    </row>
    <row r="391" spans="1:9" x14ac:dyDescent="0.3">
      <c r="A391" s="73">
        <v>390</v>
      </c>
      <c r="B391" s="67">
        <v>8196342400</v>
      </c>
      <c r="C391" s="71">
        <v>18000</v>
      </c>
      <c r="D391" s="57" t="s">
        <v>791</v>
      </c>
      <c r="F391" s="73">
        <v>390</v>
      </c>
      <c r="G391" s="67">
        <v>860308000</v>
      </c>
      <c r="H391" s="68">
        <v>1911.7955555555554</v>
      </c>
      <c r="I391" s="57" t="s">
        <v>414</v>
      </c>
    </row>
    <row r="392" spans="1:9" x14ac:dyDescent="0.3">
      <c r="A392" s="73">
        <v>391</v>
      </c>
      <c r="B392" s="67">
        <v>8196237200</v>
      </c>
      <c r="C392" s="71">
        <v>14107.5</v>
      </c>
      <c r="D392" s="57" t="s">
        <v>793</v>
      </c>
      <c r="F392" s="73">
        <v>391</v>
      </c>
      <c r="G392" s="67">
        <v>850436000</v>
      </c>
      <c r="H392" s="68">
        <v>199.16533957845434</v>
      </c>
      <c r="I392" s="57" t="s">
        <v>757</v>
      </c>
    </row>
    <row r="393" spans="1:9" x14ac:dyDescent="0.3">
      <c r="A393" s="73">
        <v>392</v>
      </c>
      <c r="B393" s="67">
        <v>8189820000</v>
      </c>
      <c r="C393" s="71">
        <v>11199.6</v>
      </c>
      <c r="D393" s="57" t="s">
        <v>795</v>
      </c>
      <c r="F393" s="73">
        <v>392</v>
      </c>
      <c r="G393" s="67">
        <v>839668000</v>
      </c>
      <c r="H393" s="68">
        <v>179.64655541292257</v>
      </c>
      <c r="I393" s="57" t="s">
        <v>861</v>
      </c>
    </row>
    <row r="394" spans="1:9" x14ac:dyDescent="0.3">
      <c r="A394" s="73">
        <v>393</v>
      </c>
      <c r="B394" s="67">
        <v>8158575600</v>
      </c>
      <c r="C394" s="71">
        <v>13500</v>
      </c>
      <c r="D394" s="57" t="s">
        <v>797</v>
      </c>
      <c r="F394" s="73">
        <v>393</v>
      </c>
      <c r="G394" s="67">
        <v>833518799.99999619</v>
      </c>
      <c r="H394" s="68">
        <v>-532.94040920715872</v>
      </c>
      <c r="I394" s="57" t="s">
        <v>342</v>
      </c>
    </row>
    <row r="395" spans="1:9" x14ac:dyDescent="0.3">
      <c r="A395" s="73">
        <v>394</v>
      </c>
      <c r="B395" s="67">
        <v>8126489600</v>
      </c>
      <c r="C395" s="71">
        <v>13500</v>
      </c>
      <c r="D395" s="57" t="s">
        <v>799</v>
      </c>
      <c r="F395" s="73">
        <v>394</v>
      </c>
      <c r="G395" s="67">
        <v>832782400</v>
      </c>
      <c r="H395" s="68">
        <v>282.01232644768032</v>
      </c>
      <c r="I395" s="57" t="s">
        <v>623</v>
      </c>
    </row>
    <row r="396" spans="1:9" x14ac:dyDescent="0.3">
      <c r="A396" s="73">
        <v>395</v>
      </c>
      <c r="B396" s="67">
        <v>8106186000</v>
      </c>
      <c r="C396" s="71">
        <v>13500</v>
      </c>
      <c r="D396" s="57" t="s">
        <v>801</v>
      </c>
      <c r="F396" s="73">
        <v>395</v>
      </c>
      <c r="G396" s="67">
        <v>829444000</v>
      </c>
      <c r="H396" s="68">
        <v>309.49402985074624</v>
      </c>
      <c r="I396" s="57" t="s">
        <v>593</v>
      </c>
    </row>
    <row r="397" spans="1:9" x14ac:dyDescent="0.3">
      <c r="A397" s="73">
        <v>396</v>
      </c>
      <c r="B397" s="67">
        <v>8099348000</v>
      </c>
      <c r="C397" s="71">
        <v>1304.0999999999999</v>
      </c>
      <c r="D397" s="57" t="s">
        <v>803</v>
      </c>
      <c r="F397" s="73">
        <v>396</v>
      </c>
      <c r="G397" s="67">
        <v>828778800</v>
      </c>
      <c r="H397" s="68">
        <v>155.93204139228598</v>
      </c>
      <c r="I397" s="57" t="s">
        <v>995</v>
      </c>
    </row>
    <row r="398" spans="1:9" x14ac:dyDescent="0.3">
      <c r="A398" s="73">
        <v>397</v>
      </c>
      <c r="B398" s="67">
        <v>8091668400</v>
      </c>
      <c r="C398" s="71">
        <v>6703.2</v>
      </c>
      <c r="D398" s="57" t="s">
        <v>805</v>
      </c>
      <c r="F398" s="73">
        <v>397</v>
      </c>
      <c r="G398" s="67">
        <v>827800400</v>
      </c>
      <c r="H398" s="68">
        <v>-1167.5605077574048</v>
      </c>
      <c r="I398" s="57" t="s">
        <v>370</v>
      </c>
    </row>
    <row r="399" spans="1:9" x14ac:dyDescent="0.3">
      <c r="A399" s="73">
        <v>398</v>
      </c>
      <c r="B399" s="67">
        <v>8078834000</v>
      </c>
      <c r="C399" s="71">
        <v>7090.2</v>
      </c>
      <c r="D399" s="57" t="s">
        <v>807</v>
      </c>
      <c r="F399" s="73">
        <v>398</v>
      </c>
      <c r="G399" s="67">
        <v>808744000</v>
      </c>
      <c r="H399" s="68">
        <v>271.39060402684561</v>
      </c>
      <c r="I399" s="57" t="s">
        <v>651</v>
      </c>
    </row>
    <row r="400" spans="1:9" x14ac:dyDescent="0.3">
      <c r="A400" s="73">
        <v>399</v>
      </c>
      <c r="B400" s="67">
        <v>8056216000</v>
      </c>
      <c r="C400" s="71">
        <v>16441.2</v>
      </c>
      <c r="D400" s="57" t="s">
        <v>809</v>
      </c>
      <c r="F400" s="73">
        <v>399</v>
      </c>
      <c r="G400" s="67">
        <v>803679600</v>
      </c>
      <c r="H400" s="68">
        <v>631.32725844461902</v>
      </c>
      <c r="I400" s="57" t="s">
        <v>501</v>
      </c>
    </row>
    <row r="401" spans="1:9" x14ac:dyDescent="0.3">
      <c r="A401" s="73">
        <v>400</v>
      </c>
      <c r="B401" s="67">
        <v>8049062400</v>
      </c>
      <c r="C401" s="71">
        <v>11700</v>
      </c>
      <c r="D401" s="57" t="s">
        <v>811</v>
      </c>
      <c r="F401" s="73">
        <v>400</v>
      </c>
      <c r="G401" s="67">
        <v>800424000</v>
      </c>
      <c r="H401" s="68">
        <v>309.04401544401543</v>
      </c>
      <c r="I401" s="57" t="s">
        <v>621</v>
      </c>
    </row>
    <row r="402" spans="1:9" x14ac:dyDescent="0.3">
      <c r="A402" s="73">
        <v>401</v>
      </c>
      <c r="B402" s="67">
        <v>8001722400</v>
      </c>
      <c r="C402" s="71">
        <v>165.6</v>
      </c>
      <c r="D402" s="57" t="s">
        <v>813</v>
      </c>
      <c r="F402" s="73">
        <v>401</v>
      </c>
      <c r="G402" s="67">
        <v>792674399.99999905</v>
      </c>
      <c r="H402" s="68">
        <v>169.62858977102485</v>
      </c>
      <c r="I402" s="57" t="s">
        <v>953</v>
      </c>
    </row>
    <row r="403" spans="1:9" x14ac:dyDescent="0.3">
      <c r="A403" s="73">
        <v>402</v>
      </c>
      <c r="B403" s="67">
        <v>7988888000</v>
      </c>
      <c r="C403" s="71">
        <v>21092.400000000001</v>
      </c>
      <c r="D403" s="57" t="s">
        <v>815</v>
      </c>
      <c r="F403" s="73">
        <v>402</v>
      </c>
      <c r="G403" s="67">
        <v>773385600</v>
      </c>
      <c r="H403" s="68">
        <v>162.98958904109588</v>
      </c>
      <c r="I403" s="57" t="s">
        <v>993</v>
      </c>
    </row>
    <row r="404" spans="1:9" x14ac:dyDescent="0.3">
      <c r="A404" s="73">
        <v>403</v>
      </c>
      <c r="B404" s="67">
        <v>7979420000</v>
      </c>
      <c r="C404" s="71">
        <v>8640</v>
      </c>
      <c r="D404" s="57" t="s">
        <v>817</v>
      </c>
      <c r="F404" s="73">
        <v>403</v>
      </c>
      <c r="G404" s="67">
        <v>771804000</v>
      </c>
      <c r="H404" s="68">
        <v>270.33415061295972</v>
      </c>
      <c r="I404" s="57" t="s">
        <v>681</v>
      </c>
    </row>
    <row r="405" spans="1:9" x14ac:dyDescent="0.3">
      <c r="A405" s="73">
        <v>404</v>
      </c>
      <c r="B405" s="67">
        <v>7922612000</v>
      </c>
      <c r="C405" s="71">
        <v>41400</v>
      </c>
      <c r="D405" s="57" t="s">
        <v>819</v>
      </c>
      <c r="F405" s="73">
        <v>404</v>
      </c>
      <c r="G405" s="67">
        <v>763354400</v>
      </c>
      <c r="H405" s="68">
        <v>275.28106743598994</v>
      </c>
      <c r="I405" s="57" t="s">
        <v>683</v>
      </c>
    </row>
    <row r="406" spans="1:9" x14ac:dyDescent="0.3">
      <c r="A406" s="73">
        <v>405</v>
      </c>
      <c r="B406" s="67">
        <v>7890000000</v>
      </c>
      <c r="C406" s="71">
        <v>8910</v>
      </c>
      <c r="D406" s="57" t="s">
        <v>821</v>
      </c>
      <c r="F406" s="73">
        <v>405</v>
      </c>
      <c r="G406" s="67">
        <v>762875200.00000191</v>
      </c>
      <c r="H406" s="68">
        <v>734.2398460057766</v>
      </c>
      <c r="I406" s="57" t="s">
        <v>519</v>
      </c>
    </row>
    <row r="407" spans="1:9" x14ac:dyDescent="0.3">
      <c r="A407" s="73">
        <v>406</v>
      </c>
      <c r="B407" s="67">
        <v>7864752000</v>
      </c>
      <c r="C407" s="71">
        <v>8370</v>
      </c>
      <c r="D407" s="57" t="s">
        <v>823</v>
      </c>
      <c r="F407" s="73">
        <v>406</v>
      </c>
      <c r="G407" s="67">
        <v>761462000</v>
      </c>
      <c r="H407" s="68">
        <v>183.61755485893417</v>
      </c>
      <c r="I407" s="57" t="s">
        <v>913</v>
      </c>
    </row>
    <row r="408" spans="1:9" x14ac:dyDescent="0.3">
      <c r="A408" s="73">
        <v>407</v>
      </c>
      <c r="B408" s="67">
        <v>7864541600</v>
      </c>
      <c r="C408" s="71">
        <v>12510</v>
      </c>
      <c r="D408" s="57" t="s">
        <v>825</v>
      </c>
      <c r="F408" s="73">
        <v>407</v>
      </c>
      <c r="G408" s="67">
        <v>761072800</v>
      </c>
      <c r="H408" s="68">
        <v>482.30215462610903</v>
      </c>
      <c r="I408" s="57" t="s">
        <v>555</v>
      </c>
    </row>
    <row r="409" spans="1:9" x14ac:dyDescent="0.3">
      <c r="A409" s="73">
        <v>408</v>
      </c>
      <c r="B409" s="67">
        <v>7860649200.000001</v>
      </c>
      <c r="C409" s="71">
        <v>24804.9</v>
      </c>
      <c r="D409" s="57" t="s">
        <v>827</v>
      </c>
      <c r="F409" s="73">
        <v>408</v>
      </c>
      <c r="G409" s="67">
        <v>758603199.99999905</v>
      </c>
      <c r="H409" s="68">
        <v>237.13760550171901</v>
      </c>
      <c r="I409" s="57" t="s">
        <v>729</v>
      </c>
    </row>
    <row r="410" spans="1:9" x14ac:dyDescent="0.3">
      <c r="A410" s="73">
        <v>409</v>
      </c>
      <c r="B410" s="67">
        <v>7828984000</v>
      </c>
      <c r="C410" s="71">
        <v>22950</v>
      </c>
      <c r="D410" s="57" t="s">
        <v>829</v>
      </c>
      <c r="F410" s="73">
        <v>409</v>
      </c>
      <c r="G410" s="67">
        <v>746732000</v>
      </c>
      <c r="H410" s="68">
        <v>168.56252821670429</v>
      </c>
      <c r="I410" s="57" t="s">
        <v>983</v>
      </c>
    </row>
    <row r="411" spans="1:9" x14ac:dyDescent="0.3">
      <c r="A411" s="73">
        <v>410</v>
      </c>
      <c r="B411" s="67">
        <v>7826985200</v>
      </c>
      <c r="C411" s="71">
        <v>4523.3999999999996</v>
      </c>
      <c r="D411" s="57" t="s">
        <v>831</v>
      </c>
      <c r="F411" s="73">
        <v>410</v>
      </c>
      <c r="G411" s="67">
        <v>739332000</v>
      </c>
      <c r="H411" s="68">
        <v>244.00396039603959</v>
      </c>
      <c r="I411" s="57" t="s">
        <v>741</v>
      </c>
    </row>
    <row r="412" spans="1:9" x14ac:dyDescent="0.3">
      <c r="A412" s="73">
        <v>411</v>
      </c>
      <c r="B412" s="67">
        <v>7810048000</v>
      </c>
      <c r="C412" s="71">
        <v>3078</v>
      </c>
      <c r="D412" s="57" t="s">
        <v>833</v>
      </c>
      <c r="F412" s="73">
        <v>411</v>
      </c>
      <c r="G412" s="67">
        <v>735915600</v>
      </c>
      <c r="H412" s="68">
        <v>169.44867603039373</v>
      </c>
      <c r="I412" s="57" t="s">
        <v>991</v>
      </c>
    </row>
    <row r="413" spans="1:9" x14ac:dyDescent="0.3">
      <c r="A413" s="73">
        <v>412</v>
      </c>
      <c r="B413" s="67">
        <v>7780381600.000001</v>
      </c>
      <c r="C413" s="71">
        <v>21600</v>
      </c>
      <c r="D413" s="57" t="s">
        <v>835</v>
      </c>
      <c r="F413" s="73">
        <v>412</v>
      </c>
      <c r="G413" s="67">
        <v>718156000</v>
      </c>
      <c r="H413" s="68">
        <v>210.60293255131964</v>
      </c>
      <c r="I413" s="57" t="s">
        <v>849</v>
      </c>
    </row>
    <row r="414" spans="1:9" x14ac:dyDescent="0.3">
      <c r="A414" s="73">
        <v>413</v>
      </c>
      <c r="B414" s="67">
        <v>7777436000</v>
      </c>
      <c r="C414" s="71">
        <v>16362</v>
      </c>
      <c r="D414" s="57" t="s">
        <v>837</v>
      </c>
      <c r="F414" s="73">
        <v>413</v>
      </c>
      <c r="G414" s="67">
        <v>716502800</v>
      </c>
      <c r="H414" s="68">
        <v>1574.7314285714285</v>
      </c>
      <c r="I414" s="57" t="s">
        <v>511</v>
      </c>
    </row>
    <row r="415" spans="1:9" x14ac:dyDescent="0.3">
      <c r="A415" s="73">
        <v>414</v>
      </c>
      <c r="B415" s="67">
        <v>7739669200</v>
      </c>
      <c r="C415" s="71">
        <v>6300</v>
      </c>
      <c r="D415" s="57" t="s">
        <v>839</v>
      </c>
      <c r="F415" s="73">
        <v>414</v>
      </c>
      <c r="G415" s="67">
        <v>712620000</v>
      </c>
      <c r="H415" s="68">
        <v>273.0344827586207</v>
      </c>
      <c r="I415" s="57" t="s">
        <v>709</v>
      </c>
    </row>
    <row r="416" spans="1:9" x14ac:dyDescent="0.3">
      <c r="A416" s="73">
        <v>415</v>
      </c>
      <c r="B416" s="67">
        <v>7736408000</v>
      </c>
      <c r="C416" s="71">
        <v>16326</v>
      </c>
      <c r="D416" s="57" t="s">
        <v>841</v>
      </c>
      <c r="F416" s="73">
        <v>415</v>
      </c>
      <c r="G416" s="67">
        <v>710578399.99999905</v>
      </c>
      <c r="H416" s="68">
        <v>259.99941456275121</v>
      </c>
      <c r="I416" s="57" t="s">
        <v>737</v>
      </c>
    </row>
    <row r="417" spans="1:9" x14ac:dyDescent="0.3">
      <c r="A417" s="73">
        <v>416</v>
      </c>
      <c r="B417" s="67">
        <v>7724836000</v>
      </c>
      <c r="C417" s="71">
        <v>14400</v>
      </c>
      <c r="D417" s="57" t="s">
        <v>843</v>
      </c>
      <c r="F417" s="73">
        <v>416</v>
      </c>
      <c r="G417" s="67">
        <v>708443999.99999905</v>
      </c>
      <c r="H417" s="68">
        <v>179.80812182741093</v>
      </c>
      <c r="I417" s="57" t="s">
        <v>969</v>
      </c>
    </row>
    <row r="418" spans="1:9" x14ac:dyDescent="0.3">
      <c r="A418" s="73">
        <v>417</v>
      </c>
      <c r="B418" s="67">
        <v>7694538399.999999</v>
      </c>
      <c r="C418" s="71">
        <v>9450</v>
      </c>
      <c r="D418" s="57" t="s">
        <v>845</v>
      </c>
      <c r="F418" s="73">
        <v>417</v>
      </c>
      <c r="G418" s="67">
        <v>706449200</v>
      </c>
      <c r="H418" s="68">
        <v>222.22371815036178</v>
      </c>
      <c r="I418" s="57" t="s">
        <v>827</v>
      </c>
    </row>
    <row r="419" spans="1:9" x14ac:dyDescent="0.3">
      <c r="A419" s="73">
        <v>418</v>
      </c>
      <c r="B419" s="67">
        <v>7648460800</v>
      </c>
      <c r="C419" s="71">
        <v>22500</v>
      </c>
      <c r="D419" s="57" t="s">
        <v>847</v>
      </c>
      <c r="F419" s="73">
        <v>418</v>
      </c>
      <c r="G419" s="67">
        <v>706291200</v>
      </c>
      <c r="H419" s="68">
        <v>249.13269841269843</v>
      </c>
      <c r="I419" s="57" t="s">
        <v>761</v>
      </c>
    </row>
    <row r="420" spans="1:9" x14ac:dyDescent="0.3">
      <c r="A420" s="73">
        <v>419</v>
      </c>
      <c r="B420" s="67">
        <v>7630156000</v>
      </c>
      <c r="C420" s="71">
        <v>11197.8</v>
      </c>
      <c r="D420" s="57" t="s">
        <v>849</v>
      </c>
      <c r="F420" s="73">
        <v>419</v>
      </c>
      <c r="G420" s="67">
        <v>703260000</v>
      </c>
      <c r="H420" s="68">
        <v>176.92075471698112</v>
      </c>
      <c r="I420" s="57" t="s">
        <v>979</v>
      </c>
    </row>
    <row r="421" spans="1:9" x14ac:dyDescent="0.3">
      <c r="A421" s="73">
        <v>420</v>
      </c>
      <c r="B421" s="67">
        <v>7597544000</v>
      </c>
      <c r="C421" s="71">
        <v>15300</v>
      </c>
      <c r="D421" s="57" t="s">
        <v>851</v>
      </c>
      <c r="F421" s="73">
        <v>420</v>
      </c>
      <c r="G421" s="67">
        <v>700057200</v>
      </c>
      <c r="H421" s="68">
        <v>367.6771008403361</v>
      </c>
      <c r="I421" s="57" t="s">
        <v>653</v>
      </c>
    </row>
    <row r="422" spans="1:9" x14ac:dyDescent="0.3">
      <c r="A422" s="73">
        <v>421</v>
      </c>
      <c r="B422" s="67">
        <v>7579660000</v>
      </c>
      <c r="C422" s="71">
        <v>2492.1</v>
      </c>
      <c r="D422" s="57" t="s">
        <v>853</v>
      </c>
      <c r="F422" s="73">
        <v>421</v>
      </c>
      <c r="G422" s="67">
        <v>697488400</v>
      </c>
      <c r="H422" s="68">
        <v>420.93445986722992</v>
      </c>
      <c r="I422" s="57" t="s">
        <v>631</v>
      </c>
    </row>
    <row r="423" spans="1:9" x14ac:dyDescent="0.3">
      <c r="A423" s="73">
        <v>422</v>
      </c>
      <c r="B423" s="67">
        <v>7577766399.999999</v>
      </c>
      <c r="C423" s="71">
        <v>21600</v>
      </c>
      <c r="D423" s="57" t="s">
        <v>855</v>
      </c>
      <c r="F423" s="73">
        <v>422</v>
      </c>
      <c r="G423" s="67">
        <v>689097199.99999905</v>
      </c>
      <c r="H423" s="68">
        <v>210.15468130527572</v>
      </c>
      <c r="I423" s="57" t="s">
        <v>879</v>
      </c>
    </row>
    <row r="424" spans="1:9" x14ac:dyDescent="0.3">
      <c r="A424" s="73">
        <v>423</v>
      </c>
      <c r="B424" s="67">
        <v>7577030000</v>
      </c>
      <c r="C424" s="71">
        <v>7830</v>
      </c>
      <c r="D424" s="57" t="s">
        <v>857</v>
      </c>
      <c r="F424" s="73">
        <v>423</v>
      </c>
      <c r="G424" s="67">
        <v>686720000</v>
      </c>
      <c r="H424" s="68">
        <v>173.85316455696201</v>
      </c>
      <c r="I424" s="57" t="s">
        <v>1005</v>
      </c>
    </row>
    <row r="425" spans="1:9" x14ac:dyDescent="0.3">
      <c r="A425" s="73">
        <v>424</v>
      </c>
      <c r="B425" s="67">
        <v>7563564400</v>
      </c>
      <c r="C425" s="71">
        <v>5040</v>
      </c>
      <c r="D425" s="57" t="s">
        <v>859</v>
      </c>
      <c r="F425" s="73">
        <v>424</v>
      </c>
      <c r="G425" s="67">
        <v>683633600</v>
      </c>
      <c r="H425" s="68">
        <v>184.51649122807018</v>
      </c>
      <c r="I425" s="57" t="s">
        <v>973</v>
      </c>
    </row>
    <row r="426" spans="1:9" x14ac:dyDescent="0.3">
      <c r="A426" s="73">
        <v>425</v>
      </c>
      <c r="B426" s="67">
        <v>7531268000</v>
      </c>
      <c r="C426" s="71">
        <v>27000</v>
      </c>
      <c r="D426" s="57" t="s">
        <v>861</v>
      </c>
      <c r="F426" s="73">
        <v>425</v>
      </c>
      <c r="G426" s="67">
        <v>682760000</v>
      </c>
      <c r="H426" s="68">
        <v>656.5</v>
      </c>
      <c r="I426" s="57" t="s">
        <v>581</v>
      </c>
    </row>
    <row r="427" spans="1:9" x14ac:dyDescent="0.3">
      <c r="A427" s="73">
        <v>426</v>
      </c>
      <c r="B427" s="67">
        <v>7527060000</v>
      </c>
      <c r="C427" s="71">
        <v>6915.6</v>
      </c>
      <c r="D427" s="57" t="s">
        <v>863</v>
      </c>
      <c r="F427" s="73">
        <v>426</v>
      </c>
      <c r="G427" s="67">
        <v>673700000</v>
      </c>
      <c r="H427" s="68">
        <v>199.91097922848664</v>
      </c>
      <c r="I427" s="57" t="s">
        <v>931</v>
      </c>
    </row>
    <row r="428" spans="1:9" x14ac:dyDescent="0.3">
      <c r="A428" s="73">
        <v>427</v>
      </c>
      <c r="B428" s="67">
        <v>7521800000</v>
      </c>
      <c r="C428" s="71">
        <v>6840</v>
      </c>
      <c r="D428" s="57" t="s">
        <v>865</v>
      </c>
      <c r="F428" s="73">
        <v>427</v>
      </c>
      <c r="G428" s="67">
        <v>669995200</v>
      </c>
      <c r="H428" s="68">
        <v>266.93035856573704</v>
      </c>
      <c r="I428" s="57" t="s">
        <v>767</v>
      </c>
    </row>
    <row r="429" spans="1:9" x14ac:dyDescent="0.3">
      <c r="A429" s="73">
        <v>428</v>
      </c>
      <c r="B429" s="67">
        <v>7514751600.000001</v>
      </c>
      <c r="C429" s="71">
        <v>4410</v>
      </c>
      <c r="D429" s="57" t="s">
        <v>867</v>
      </c>
      <c r="F429" s="73">
        <v>428</v>
      </c>
      <c r="G429" s="67">
        <v>666676000</v>
      </c>
      <c r="H429" s="68">
        <v>1212.1381818181819</v>
      </c>
      <c r="I429" s="57" t="s">
        <v>545</v>
      </c>
    </row>
    <row r="430" spans="1:9" x14ac:dyDescent="0.3">
      <c r="A430" s="73">
        <v>429</v>
      </c>
      <c r="B430" s="67">
        <v>7479825200</v>
      </c>
      <c r="C430" s="71">
        <v>37080</v>
      </c>
      <c r="D430" s="57" t="s">
        <v>869</v>
      </c>
      <c r="F430" s="73">
        <v>429</v>
      </c>
      <c r="G430" s="67">
        <v>655932000</v>
      </c>
      <c r="H430" s="68">
        <v>195.62541008052489</v>
      </c>
      <c r="I430" s="57" t="s">
        <v>963</v>
      </c>
    </row>
    <row r="431" spans="1:9" x14ac:dyDescent="0.3">
      <c r="A431" s="73">
        <v>430</v>
      </c>
      <c r="B431" s="67">
        <v>7448265200.000001</v>
      </c>
      <c r="C431" s="71">
        <v>6678</v>
      </c>
      <c r="D431" s="57" t="s">
        <v>871</v>
      </c>
      <c r="F431" s="73">
        <v>430</v>
      </c>
      <c r="G431" s="67">
        <v>652483200</v>
      </c>
      <c r="H431" s="68">
        <v>287.05816102067752</v>
      </c>
      <c r="I431" s="57" t="s">
        <v>751</v>
      </c>
    </row>
    <row r="432" spans="1:9" x14ac:dyDescent="0.3">
      <c r="A432" s="73">
        <v>431</v>
      </c>
      <c r="B432" s="67">
        <v>7423964000</v>
      </c>
      <c r="C432" s="71">
        <v>18000</v>
      </c>
      <c r="D432" s="57" t="s">
        <v>873</v>
      </c>
      <c r="F432" s="73">
        <v>431</v>
      </c>
      <c r="G432" s="67">
        <v>639448000</v>
      </c>
      <c r="H432" s="68">
        <v>387.54424242424244</v>
      </c>
      <c r="I432" s="57" t="s">
        <v>687</v>
      </c>
    </row>
    <row r="433" spans="1:9" x14ac:dyDescent="0.3">
      <c r="A433" s="73">
        <v>432</v>
      </c>
      <c r="B433" s="67">
        <v>7379359200.000001</v>
      </c>
      <c r="C433" s="71">
        <v>13500</v>
      </c>
      <c r="D433" s="57" t="s">
        <v>875</v>
      </c>
      <c r="F433" s="73">
        <v>432</v>
      </c>
      <c r="G433" s="67">
        <v>628623200</v>
      </c>
      <c r="H433" s="68">
        <v>188.37974228348818</v>
      </c>
      <c r="I433" s="57" t="s">
        <v>1001</v>
      </c>
    </row>
    <row r="434" spans="1:9" x14ac:dyDescent="0.3">
      <c r="A434" s="73">
        <v>433</v>
      </c>
      <c r="B434" s="67">
        <v>7336227200</v>
      </c>
      <c r="C434" s="71">
        <v>16449.3</v>
      </c>
      <c r="D434" s="57" t="s">
        <v>877</v>
      </c>
      <c r="F434" s="73">
        <v>433</v>
      </c>
      <c r="G434" s="67">
        <v>626038800.00000095</v>
      </c>
      <c r="H434" s="68">
        <v>205.191347099312</v>
      </c>
      <c r="I434" s="57" t="s">
        <v>961</v>
      </c>
    </row>
    <row r="435" spans="1:9" x14ac:dyDescent="0.3">
      <c r="A435" s="73">
        <v>434</v>
      </c>
      <c r="B435" s="67">
        <v>7307297200</v>
      </c>
      <c r="C435" s="71">
        <v>5850</v>
      </c>
      <c r="D435" s="57" t="s">
        <v>879</v>
      </c>
      <c r="F435" s="73">
        <v>434</v>
      </c>
      <c r="G435" s="67">
        <v>621189999.99999905</v>
      </c>
      <c r="H435" s="68">
        <v>360.52814857806095</v>
      </c>
      <c r="I435" s="57" t="s">
        <v>717</v>
      </c>
    </row>
    <row r="436" spans="1:9" x14ac:dyDescent="0.3">
      <c r="A436" s="73">
        <v>435</v>
      </c>
      <c r="B436" s="67">
        <v>7294568000</v>
      </c>
      <c r="C436" s="71">
        <v>27325.8</v>
      </c>
      <c r="D436" s="57" t="s">
        <v>881</v>
      </c>
      <c r="F436" s="73">
        <v>435</v>
      </c>
      <c r="G436" s="67">
        <v>621165600</v>
      </c>
      <c r="H436" s="68">
        <v>1031.8365448504985</v>
      </c>
      <c r="I436" s="57" t="s">
        <v>595</v>
      </c>
    </row>
    <row r="437" spans="1:9" x14ac:dyDescent="0.3">
      <c r="A437" s="73">
        <v>436</v>
      </c>
      <c r="B437" s="67">
        <v>7268688800</v>
      </c>
      <c r="C437" s="71">
        <v>17100</v>
      </c>
      <c r="D437" s="57" t="s">
        <v>883</v>
      </c>
      <c r="F437" s="73">
        <v>436</v>
      </c>
      <c r="G437" s="67">
        <v>618988800</v>
      </c>
      <c r="H437" s="68">
        <v>238.34763188294184</v>
      </c>
      <c r="I437" s="57" t="s">
        <v>883</v>
      </c>
    </row>
    <row r="438" spans="1:9" x14ac:dyDescent="0.3">
      <c r="A438" s="73">
        <v>437</v>
      </c>
      <c r="B438" s="67">
        <v>7245334400</v>
      </c>
      <c r="C438" s="71">
        <v>8370</v>
      </c>
      <c r="D438" s="57" t="s">
        <v>885</v>
      </c>
      <c r="F438" s="73">
        <v>437</v>
      </c>
      <c r="G438" s="67">
        <v>614604000</v>
      </c>
      <c r="H438" s="68">
        <v>239.14552529182879</v>
      </c>
      <c r="I438" s="57" t="s">
        <v>887</v>
      </c>
    </row>
    <row r="439" spans="1:9" x14ac:dyDescent="0.3">
      <c r="A439" s="73">
        <v>438</v>
      </c>
      <c r="B439" s="67">
        <v>7234604000</v>
      </c>
      <c r="C439" s="71">
        <v>23850</v>
      </c>
      <c r="D439" s="57" t="s">
        <v>887</v>
      </c>
      <c r="F439" s="73">
        <v>438</v>
      </c>
      <c r="G439" s="67">
        <v>606889600</v>
      </c>
      <c r="H439" s="68">
        <v>295.75516569200778</v>
      </c>
      <c r="I439" s="57" t="s">
        <v>799</v>
      </c>
    </row>
    <row r="440" spans="1:9" x14ac:dyDescent="0.3">
      <c r="A440" s="73">
        <v>439</v>
      </c>
      <c r="B440" s="67">
        <v>7231868799.999999</v>
      </c>
      <c r="C440" s="71">
        <v>7380</v>
      </c>
      <c r="D440" s="57" t="s">
        <v>889</v>
      </c>
      <c r="F440" s="73">
        <v>439</v>
      </c>
      <c r="G440" s="67">
        <v>593110400</v>
      </c>
      <c r="H440" s="68">
        <v>379.46922584772869</v>
      </c>
      <c r="I440" s="57" t="s">
        <v>739</v>
      </c>
    </row>
    <row r="441" spans="1:9" x14ac:dyDescent="0.3">
      <c r="A441" s="73">
        <v>440</v>
      </c>
      <c r="B441" s="67">
        <v>7230396000</v>
      </c>
      <c r="C441" s="71">
        <v>7461.9</v>
      </c>
      <c r="D441" s="57" t="s">
        <v>891</v>
      </c>
      <c r="F441" s="73">
        <v>440</v>
      </c>
      <c r="G441" s="67">
        <v>586216000</v>
      </c>
      <c r="H441" s="68">
        <v>311.81702127659577</v>
      </c>
      <c r="I441" s="57" t="s">
        <v>809</v>
      </c>
    </row>
    <row r="442" spans="1:9" x14ac:dyDescent="0.3">
      <c r="A442" s="73">
        <v>441</v>
      </c>
      <c r="B442" s="67">
        <v>7197047600</v>
      </c>
      <c r="C442" s="71">
        <v>15660</v>
      </c>
      <c r="D442" s="57" t="s">
        <v>893</v>
      </c>
      <c r="F442" s="73">
        <v>441</v>
      </c>
      <c r="G442" s="67">
        <v>573020800</v>
      </c>
      <c r="H442" s="68">
        <v>202.40932532673966</v>
      </c>
      <c r="I442" s="57" t="s">
        <v>1011</v>
      </c>
    </row>
    <row r="443" spans="1:9" x14ac:dyDescent="0.3">
      <c r="A443" s="73">
        <v>442</v>
      </c>
      <c r="B443" s="67">
        <v>7188631600.000001</v>
      </c>
      <c r="C443" s="71">
        <v>2353.5</v>
      </c>
      <c r="D443" s="57" t="s">
        <v>895</v>
      </c>
      <c r="F443" s="73">
        <v>442</v>
      </c>
      <c r="G443" s="67">
        <v>569183200</v>
      </c>
      <c r="H443" s="68">
        <v>1100.9346228239845</v>
      </c>
      <c r="I443" s="57" t="s">
        <v>643</v>
      </c>
    </row>
    <row r="444" spans="1:9" x14ac:dyDescent="0.3">
      <c r="A444" s="73">
        <v>443</v>
      </c>
      <c r="B444" s="67">
        <v>7172746400</v>
      </c>
      <c r="C444" s="71">
        <v>8550</v>
      </c>
      <c r="D444" s="57" t="s">
        <v>897</v>
      </c>
      <c r="F444" s="73">
        <v>443</v>
      </c>
      <c r="G444" s="67">
        <v>557360000</v>
      </c>
      <c r="H444" s="68">
        <v>468.36974789915973</v>
      </c>
      <c r="I444" s="57" t="s">
        <v>731</v>
      </c>
    </row>
    <row r="445" spans="1:9" x14ac:dyDescent="0.3">
      <c r="A445" s="73">
        <v>444</v>
      </c>
      <c r="B445" s="67">
        <v>7157808000</v>
      </c>
      <c r="C445" s="71">
        <v>61200</v>
      </c>
      <c r="D445" s="57" t="s">
        <v>899</v>
      </c>
      <c r="F445" s="73">
        <v>444</v>
      </c>
      <c r="G445" s="67">
        <v>546768000</v>
      </c>
      <c r="H445" s="68">
        <v>34173</v>
      </c>
      <c r="I445" s="57" t="s">
        <v>615</v>
      </c>
    </row>
    <row r="446" spans="1:9" x14ac:dyDescent="0.3">
      <c r="A446" s="73">
        <v>445</v>
      </c>
      <c r="B446" s="67">
        <v>7153810399.999999</v>
      </c>
      <c r="C446" s="71">
        <v>35550</v>
      </c>
      <c r="D446" s="57" t="s">
        <v>901</v>
      </c>
      <c r="F446" s="73">
        <v>445</v>
      </c>
      <c r="G446" s="67">
        <v>540546400</v>
      </c>
      <c r="H446" s="68">
        <v>290.61634408602151</v>
      </c>
      <c r="I446" s="57" t="s">
        <v>897</v>
      </c>
    </row>
    <row r="447" spans="1:9" x14ac:dyDescent="0.3">
      <c r="A447" s="73">
        <v>446</v>
      </c>
      <c r="B447" s="67">
        <v>7131718400</v>
      </c>
      <c r="C447" s="71">
        <v>10911.6</v>
      </c>
      <c r="D447" s="57" t="s">
        <v>903</v>
      </c>
      <c r="F447" s="73">
        <v>446</v>
      </c>
      <c r="G447" s="67">
        <v>535320800</v>
      </c>
      <c r="H447" s="68">
        <v>-759.32028368794317</v>
      </c>
      <c r="I447" s="57" t="s">
        <v>551</v>
      </c>
    </row>
    <row r="448" spans="1:9" x14ac:dyDescent="0.3">
      <c r="A448" s="73">
        <v>447</v>
      </c>
      <c r="B448" s="67">
        <v>7113624000</v>
      </c>
      <c r="C448" s="71">
        <v>17972.099999999999</v>
      </c>
      <c r="D448" s="57" t="s">
        <v>905</v>
      </c>
      <c r="F448" s="73">
        <v>447</v>
      </c>
      <c r="G448" s="67">
        <v>534296000</v>
      </c>
      <c r="H448" s="68">
        <v>241.65355042966982</v>
      </c>
      <c r="I448" s="57" t="s">
        <v>971</v>
      </c>
    </row>
    <row r="449" spans="1:9" x14ac:dyDescent="0.3">
      <c r="A449" s="73">
        <v>448</v>
      </c>
      <c r="B449" s="67">
        <v>7067020399.999999</v>
      </c>
      <c r="C449" s="71">
        <v>23400</v>
      </c>
      <c r="D449" s="57" t="s">
        <v>907</v>
      </c>
      <c r="F449" s="73">
        <v>448</v>
      </c>
      <c r="G449" s="67">
        <v>531865200</v>
      </c>
      <c r="H449" s="68">
        <v>324.90238240684175</v>
      </c>
      <c r="I449" s="57" t="s">
        <v>871</v>
      </c>
    </row>
    <row r="450" spans="1:9" x14ac:dyDescent="0.3">
      <c r="A450" s="73">
        <v>449</v>
      </c>
      <c r="B450" s="67">
        <v>7065863200.000001</v>
      </c>
      <c r="C450" s="71">
        <v>27000</v>
      </c>
      <c r="D450" s="57" t="s">
        <v>909</v>
      </c>
      <c r="F450" s="73">
        <v>449</v>
      </c>
      <c r="G450" s="67">
        <v>525468799.99999905</v>
      </c>
      <c r="H450" s="68">
        <v>312.77904761904705</v>
      </c>
      <c r="I450" s="57" t="s">
        <v>889</v>
      </c>
    </row>
    <row r="451" spans="1:9" x14ac:dyDescent="0.3">
      <c r="A451" s="73">
        <v>450</v>
      </c>
      <c r="B451" s="67">
        <v>7059761600</v>
      </c>
      <c r="C451" s="71">
        <v>6660</v>
      </c>
      <c r="D451" s="57" t="s">
        <v>911</v>
      </c>
      <c r="F451" s="73">
        <v>450</v>
      </c>
      <c r="G451" s="67">
        <v>517830000</v>
      </c>
      <c r="H451" s="68">
        <v>361.36078157711091</v>
      </c>
      <c r="I451" s="57" t="s">
        <v>857</v>
      </c>
    </row>
    <row r="452" spans="1:9" x14ac:dyDescent="0.3">
      <c r="A452" s="73">
        <v>451</v>
      </c>
      <c r="B452" s="67">
        <v>7015262000</v>
      </c>
      <c r="C452" s="71">
        <v>39600</v>
      </c>
      <c r="D452" s="57" t="s">
        <v>913</v>
      </c>
      <c r="F452" s="73">
        <v>451</v>
      </c>
      <c r="G452" s="67">
        <v>516263199.99999809</v>
      </c>
      <c r="H452" s="68">
        <v>2746.0808510638194</v>
      </c>
      <c r="I452" s="57" t="s">
        <v>665</v>
      </c>
    </row>
    <row r="453" spans="1:9" x14ac:dyDescent="0.3">
      <c r="A453" s="73">
        <v>452</v>
      </c>
      <c r="B453" s="67">
        <v>7012632000</v>
      </c>
      <c r="C453" s="71">
        <v>20700</v>
      </c>
      <c r="D453" s="57" t="s">
        <v>915</v>
      </c>
      <c r="F453" s="73">
        <v>452</v>
      </c>
      <c r="G453" s="67">
        <v>508471600</v>
      </c>
      <c r="H453" s="68">
        <v>298.57404580152672</v>
      </c>
      <c r="I453" s="57" t="s">
        <v>927</v>
      </c>
    </row>
    <row r="454" spans="1:9" x14ac:dyDescent="0.3">
      <c r="A454" s="73">
        <v>453</v>
      </c>
      <c r="B454" s="67">
        <v>7005162800</v>
      </c>
      <c r="C454" s="71">
        <v>16920</v>
      </c>
      <c r="D454" s="57" t="s">
        <v>917</v>
      </c>
      <c r="F454" s="73">
        <v>453</v>
      </c>
      <c r="G454" s="67">
        <v>504624000</v>
      </c>
      <c r="H454" s="68">
        <v>5046.24</v>
      </c>
      <c r="I454" s="57" t="s">
        <v>671</v>
      </c>
    </row>
    <row r="455" spans="1:9" x14ac:dyDescent="0.3">
      <c r="A455" s="73">
        <v>454</v>
      </c>
      <c r="B455" s="67">
        <v>6983176000</v>
      </c>
      <c r="C455" s="71">
        <v>6300</v>
      </c>
      <c r="D455" s="57" t="s">
        <v>919</v>
      </c>
      <c r="F455" s="73">
        <v>454</v>
      </c>
      <c r="G455" s="67">
        <v>484279600</v>
      </c>
      <c r="H455" s="68">
        <v>297.46904176904178</v>
      </c>
      <c r="I455" s="57" t="s">
        <v>957</v>
      </c>
    </row>
    <row r="456" spans="1:9" x14ac:dyDescent="0.3">
      <c r="A456" s="73">
        <v>455</v>
      </c>
      <c r="B456" s="67">
        <v>6925316000</v>
      </c>
      <c r="C456" s="71">
        <v>11340</v>
      </c>
      <c r="D456" s="57" t="s">
        <v>921</v>
      </c>
      <c r="F456" s="73">
        <v>455</v>
      </c>
      <c r="G456" s="67">
        <v>453108000</v>
      </c>
      <c r="H456" s="68">
        <v>330.73576642335769</v>
      </c>
      <c r="I456" s="57" t="s">
        <v>967</v>
      </c>
    </row>
    <row r="457" spans="1:9" x14ac:dyDescent="0.3">
      <c r="A457" s="73">
        <v>456</v>
      </c>
      <c r="B457" s="67">
        <v>6924264000</v>
      </c>
      <c r="C457" s="71">
        <v>2160</v>
      </c>
      <c r="D457" s="57" t="s">
        <v>923</v>
      </c>
      <c r="F457" s="73">
        <v>456</v>
      </c>
      <c r="G457" s="67">
        <v>452959200.00000095</v>
      </c>
      <c r="H457" s="68">
        <v>1348.0928571428599</v>
      </c>
      <c r="I457" s="57" t="s">
        <v>765</v>
      </c>
    </row>
    <row r="458" spans="1:9" x14ac:dyDescent="0.3">
      <c r="A458" s="73">
        <v>457</v>
      </c>
      <c r="B458" s="67">
        <v>6920371600</v>
      </c>
      <c r="C458" s="71">
        <v>35550</v>
      </c>
      <c r="D458" s="57" t="s">
        <v>925</v>
      </c>
      <c r="F458" s="73">
        <v>457</v>
      </c>
      <c r="G458" s="67">
        <v>436502399.99999809</v>
      </c>
      <c r="H458" s="68">
        <v>-2780.2700636942554</v>
      </c>
      <c r="I458" s="57" t="s">
        <v>705</v>
      </c>
    </row>
    <row r="459" spans="1:9" x14ac:dyDescent="0.3">
      <c r="A459" s="73">
        <v>458</v>
      </c>
      <c r="B459" s="67">
        <v>6841471600</v>
      </c>
      <c r="C459" s="71">
        <v>27904.5</v>
      </c>
      <c r="D459" s="57" t="s">
        <v>927</v>
      </c>
      <c r="F459" s="73">
        <v>458</v>
      </c>
      <c r="G459" s="67">
        <v>432794399.99999905</v>
      </c>
      <c r="H459" s="68">
        <v>442.53006134969223</v>
      </c>
      <c r="I459" s="57" t="s">
        <v>937</v>
      </c>
    </row>
    <row r="460" spans="1:9" x14ac:dyDescent="0.3">
      <c r="A460" s="73">
        <v>459</v>
      </c>
      <c r="B460" s="67">
        <v>6824744799.999999</v>
      </c>
      <c r="C460" s="71">
        <v>36900</v>
      </c>
      <c r="D460" s="57" t="s">
        <v>929</v>
      </c>
      <c r="F460" s="73">
        <v>459</v>
      </c>
      <c r="G460" s="67">
        <v>432351600</v>
      </c>
      <c r="H460" s="68">
        <v>438.49046653144012</v>
      </c>
      <c r="I460" s="57" t="s">
        <v>939</v>
      </c>
    </row>
    <row r="461" spans="1:9" x14ac:dyDescent="0.3">
      <c r="A461" s="73">
        <v>460</v>
      </c>
      <c r="B461" s="67">
        <v>6811700000</v>
      </c>
      <c r="C461" s="71">
        <v>9090</v>
      </c>
      <c r="D461" s="57" t="s">
        <v>931</v>
      </c>
      <c r="F461" s="73">
        <v>460</v>
      </c>
      <c r="G461" s="67">
        <v>426048000</v>
      </c>
      <c r="H461" s="68">
        <v>1065.1199999999999</v>
      </c>
      <c r="I461" s="57" t="s">
        <v>833</v>
      </c>
    </row>
    <row r="462" spans="1:9" x14ac:dyDescent="0.3">
      <c r="A462" s="73">
        <v>461</v>
      </c>
      <c r="B462" s="67">
        <v>6802232000</v>
      </c>
      <c r="C462" s="71">
        <v>1537.2</v>
      </c>
      <c r="D462" s="57" t="s">
        <v>933</v>
      </c>
      <c r="F462" s="73">
        <v>461</v>
      </c>
      <c r="G462" s="67">
        <v>421488000</v>
      </c>
      <c r="H462" s="68">
        <v>-780.5333333333333</v>
      </c>
      <c r="I462" s="57" t="s">
        <v>685</v>
      </c>
    </row>
    <row r="463" spans="1:9" x14ac:dyDescent="0.3">
      <c r="A463" s="73">
        <v>462</v>
      </c>
      <c r="B463" s="67">
        <v>6790344400</v>
      </c>
      <c r="C463" s="71">
        <v>15156</v>
      </c>
      <c r="D463" s="57" t="s">
        <v>935</v>
      </c>
      <c r="F463" s="73">
        <v>462</v>
      </c>
      <c r="G463" s="67">
        <v>408556000</v>
      </c>
      <c r="H463" s="68">
        <v>-1317.9225806451614</v>
      </c>
      <c r="I463" s="57" t="s">
        <v>725</v>
      </c>
    </row>
    <row r="464" spans="1:9" x14ac:dyDescent="0.3">
      <c r="A464" s="73">
        <v>463</v>
      </c>
      <c r="B464" s="67">
        <v>6777194399.999999</v>
      </c>
      <c r="C464" s="71">
        <v>126000</v>
      </c>
      <c r="D464" s="57" t="s">
        <v>937</v>
      </c>
      <c r="F464" s="73">
        <v>463</v>
      </c>
      <c r="G464" s="67">
        <v>404538399.99999905</v>
      </c>
      <c r="H464" s="68">
        <v>1671.6462809917316</v>
      </c>
      <c r="I464" s="57" t="s">
        <v>845</v>
      </c>
    </row>
    <row r="465" spans="1:9" x14ac:dyDescent="0.3">
      <c r="A465" s="73">
        <v>464</v>
      </c>
      <c r="B465" s="67">
        <v>6752051600</v>
      </c>
      <c r="C465" s="71">
        <v>7520.4</v>
      </c>
      <c r="D465" s="57" t="s">
        <v>939</v>
      </c>
      <c r="F465" s="73">
        <v>464</v>
      </c>
      <c r="G465" s="67">
        <v>397634400</v>
      </c>
      <c r="H465" s="68">
        <v>1006.6693670886076</v>
      </c>
      <c r="I465" s="57" t="s">
        <v>885</v>
      </c>
    </row>
    <row r="466" spans="1:9" x14ac:dyDescent="0.3">
      <c r="A466" s="73">
        <v>465</v>
      </c>
      <c r="B466" s="67">
        <v>6738060000</v>
      </c>
      <c r="C466" s="71">
        <v>30600</v>
      </c>
      <c r="D466" s="57" t="s">
        <v>941</v>
      </c>
      <c r="F466" s="73">
        <v>465</v>
      </c>
      <c r="G466" s="67">
        <v>392122400.00000095</v>
      </c>
      <c r="H466" s="68">
        <v>-11533.011764705911</v>
      </c>
      <c r="I466" s="57" t="s">
        <v>813</v>
      </c>
    </row>
    <row r="467" spans="1:9" x14ac:dyDescent="0.3">
      <c r="A467" s="73">
        <v>466</v>
      </c>
      <c r="B467" s="67">
        <v>6654741600</v>
      </c>
      <c r="C467" s="71">
        <v>16470</v>
      </c>
      <c r="D467" s="57" t="s">
        <v>943</v>
      </c>
      <c r="F467" s="73">
        <v>466</v>
      </c>
      <c r="G467" s="67">
        <v>387148000</v>
      </c>
      <c r="H467" s="68">
        <v>-2932.939393939394</v>
      </c>
      <c r="I467" s="57" t="s">
        <v>803</v>
      </c>
    </row>
    <row r="468" spans="1:9" x14ac:dyDescent="0.3">
      <c r="A468" s="73">
        <v>467</v>
      </c>
      <c r="B468" s="67">
        <v>6647693200.000001</v>
      </c>
      <c r="C468" s="71">
        <v>8721.9</v>
      </c>
      <c r="D468" s="57" t="s">
        <v>945</v>
      </c>
      <c r="F468" s="73">
        <v>467</v>
      </c>
      <c r="G468" s="67">
        <v>383372000</v>
      </c>
      <c r="H468" s="68">
        <v>504.43684210526317</v>
      </c>
      <c r="I468" s="57" t="s">
        <v>977</v>
      </c>
    </row>
    <row r="469" spans="1:9" x14ac:dyDescent="0.3">
      <c r="A469" s="73">
        <v>468</v>
      </c>
      <c r="B469" s="67">
        <v>6618132000</v>
      </c>
      <c r="C469" s="71">
        <v>7954.2</v>
      </c>
      <c r="D469" s="57" t="s">
        <v>947</v>
      </c>
      <c r="F469" s="73">
        <v>468</v>
      </c>
      <c r="G469" s="67">
        <v>369988000</v>
      </c>
      <c r="H469" s="68">
        <v>-145.09333333333333</v>
      </c>
      <c r="I469" s="57" t="s">
        <v>533</v>
      </c>
    </row>
    <row r="470" spans="1:9" x14ac:dyDescent="0.3">
      <c r="A470" s="73">
        <v>469</v>
      </c>
      <c r="B470" s="67">
        <v>6602352000</v>
      </c>
      <c r="C470" s="71">
        <v>4644.8999999999996</v>
      </c>
      <c r="D470" s="57" t="s">
        <v>949</v>
      </c>
      <c r="F470" s="73">
        <v>469</v>
      </c>
      <c r="G470" s="67">
        <v>342610399.99999905</v>
      </c>
      <c r="H470" s="68">
        <v>-3114.6399999999912</v>
      </c>
      <c r="I470" s="57" t="s">
        <v>901</v>
      </c>
    </row>
    <row r="471" spans="1:9" x14ac:dyDescent="0.3">
      <c r="A471" s="73">
        <v>470</v>
      </c>
      <c r="B471" s="67">
        <v>6583416000</v>
      </c>
      <c r="C471" s="71">
        <v>19080</v>
      </c>
      <c r="D471" s="57" t="s">
        <v>951</v>
      </c>
      <c r="F471" s="73">
        <v>470</v>
      </c>
      <c r="G471" s="67">
        <v>325316000</v>
      </c>
      <c r="H471" s="68">
        <v>-1913.6235294117646</v>
      </c>
      <c r="I471" s="57" t="s">
        <v>921</v>
      </c>
    </row>
    <row r="472" spans="1:9" x14ac:dyDescent="0.3">
      <c r="A472" s="73">
        <v>471</v>
      </c>
      <c r="B472" s="67">
        <v>6582574399.999999</v>
      </c>
      <c r="C472" s="71">
        <v>10395</v>
      </c>
      <c r="D472" s="57" t="s">
        <v>953</v>
      </c>
      <c r="F472" s="73">
        <v>471</v>
      </c>
      <c r="G472" s="67">
        <v>320560800</v>
      </c>
      <c r="H472" s="68">
        <v>-557.49704347826082</v>
      </c>
      <c r="I472" s="57" t="s">
        <v>847</v>
      </c>
    </row>
    <row r="473" spans="1:9" x14ac:dyDescent="0.3">
      <c r="A473" s="73">
        <v>472</v>
      </c>
      <c r="B473" s="67">
        <v>6523346799.999999</v>
      </c>
      <c r="C473" s="71">
        <v>14220</v>
      </c>
      <c r="D473" s="57" t="s">
        <v>955</v>
      </c>
      <c r="F473" s="73">
        <v>472</v>
      </c>
      <c r="G473" s="67">
        <v>319896000</v>
      </c>
      <c r="H473" s="68">
        <v>-189.51184834123222</v>
      </c>
      <c r="I473" s="57" t="s">
        <v>679</v>
      </c>
    </row>
    <row r="474" spans="1:9" x14ac:dyDescent="0.3">
      <c r="A474" s="73">
        <v>473</v>
      </c>
      <c r="B474" s="67">
        <v>6503779600</v>
      </c>
      <c r="C474" s="71">
        <v>16335</v>
      </c>
      <c r="D474" s="57" t="s">
        <v>957</v>
      </c>
      <c r="F474" s="73">
        <v>473</v>
      </c>
      <c r="G474" s="67">
        <v>302371600</v>
      </c>
      <c r="H474" s="68">
        <v>-761.6413098236776</v>
      </c>
      <c r="I474" s="57" t="s">
        <v>925</v>
      </c>
    </row>
    <row r="475" spans="1:9" x14ac:dyDescent="0.3">
      <c r="A475" s="73">
        <v>474</v>
      </c>
      <c r="B475" s="67">
        <v>6503464000</v>
      </c>
      <c r="C475" s="71">
        <v>15750</v>
      </c>
      <c r="D475" s="57" t="s">
        <v>959</v>
      </c>
      <c r="F475" s="73">
        <v>474</v>
      </c>
      <c r="G475" s="67">
        <v>296672000</v>
      </c>
      <c r="H475" s="68">
        <v>-191.40129032258065</v>
      </c>
      <c r="I475" s="57" t="s">
        <v>707</v>
      </c>
    </row>
    <row r="476" spans="1:9" x14ac:dyDescent="0.3">
      <c r="A476" s="73">
        <v>475</v>
      </c>
      <c r="B476" s="67">
        <v>6492838800</v>
      </c>
      <c r="C476" s="71">
        <v>22140</v>
      </c>
      <c r="D476" s="57" t="s">
        <v>961</v>
      </c>
      <c r="F476" s="73">
        <v>475</v>
      </c>
      <c r="G476" s="67">
        <v>274225200</v>
      </c>
      <c r="H476" s="68">
        <v>-287.14680628272254</v>
      </c>
      <c r="I476" s="57" t="s">
        <v>869</v>
      </c>
    </row>
    <row r="477" spans="1:9" x14ac:dyDescent="0.3">
      <c r="A477" s="73">
        <v>476</v>
      </c>
      <c r="B477" s="67">
        <v>6486632000</v>
      </c>
      <c r="C477" s="71">
        <v>10800</v>
      </c>
      <c r="D477" s="57" t="s">
        <v>963</v>
      </c>
      <c r="F477" s="73">
        <v>476</v>
      </c>
      <c r="G477" s="67">
        <v>269208000</v>
      </c>
      <c r="H477" s="68">
        <v>-119.648</v>
      </c>
      <c r="I477" s="57" t="s">
        <v>673</v>
      </c>
    </row>
    <row r="478" spans="1:9" x14ac:dyDescent="0.3">
      <c r="A478" s="73">
        <v>477</v>
      </c>
      <c r="B478" s="67">
        <v>6442448000</v>
      </c>
      <c r="C478" s="71">
        <v>7830</v>
      </c>
      <c r="D478" s="57" t="s">
        <v>965</v>
      </c>
      <c r="F478" s="73">
        <v>477</v>
      </c>
      <c r="G478" s="67">
        <v>245060000</v>
      </c>
      <c r="H478" s="68">
        <v>-278.47727272727269</v>
      </c>
      <c r="I478" s="57" t="s">
        <v>941</v>
      </c>
    </row>
    <row r="479" spans="1:9" x14ac:dyDescent="0.3">
      <c r="A479" s="73">
        <v>478</v>
      </c>
      <c r="B479" s="67">
        <v>6395108000</v>
      </c>
      <c r="C479" s="71">
        <v>10260</v>
      </c>
      <c r="D479" s="57" t="s">
        <v>967</v>
      </c>
      <c r="F479" s="73">
        <v>478</v>
      </c>
      <c r="G479" s="67">
        <v>242027199.99999905</v>
      </c>
      <c r="H479" s="68">
        <v>-200.68590381426122</v>
      </c>
      <c r="I479" s="57" t="s">
        <v>877</v>
      </c>
    </row>
    <row r="480" spans="1:9" x14ac:dyDescent="0.3">
      <c r="A480" s="73">
        <v>479</v>
      </c>
      <c r="B480" s="67">
        <v>6361443999.999999</v>
      </c>
      <c r="C480" s="71">
        <v>10350</v>
      </c>
      <c r="D480" s="57" t="s">
        <v>969</v>
      </c>
      <c r="F480" s="73">
        <v>479</v>
      </c>
      <c r="G480" s="67">
        <v>240829200</v>
      </c>
      <c r="H480" s="68">
        <v>-392.22996742671012</v>
      </c>
      <c r="I480" s="57" t="s">
        <v>989</v>
      </c>
    </row>
    <row r="481" spans="1:9" x14ac:dyDescent="0.3">
      <c r="A481" s="73">
        <v>480</v>
      </c>
      <c r="B481" s="67">
        <v>6336196000</v>
      </c>
      <c r="C481" s="71">
        <v>16200</v>
      </c>
      <c r="D481" s="57" t="s">
        <v>971</v>
      </c>
      <c r="F481" s="73">
        <v>480</v>
      </c>
      <c r="G481" s="67">
        <v>235164000</v>
      </c>
      <c r="H481" s="68">
        <v>-55.594326241134752</v>
      </c>
      <c r="I481" s="57" t="s">
        <v>521</v>
      </c>
    </row>
    <row r="482" spans="1:9" x14ac:dyDescent="0.3">
      <c r="A482" s="73">
        <v>481</v>
      </c>
      <c r="B482" s="67">
        <v>6334933600</v>
      </c>
      <c r="C482" s="71">
        <v>8100</v>
      </c>
      <c r="D482" s="57" t="s">
        <v>973</v>
      </c>
      <c r="F482" s="73">
        <v>481</v>
      </c>
      <c r="G482" s="67">
        <v>227547600</v>
      </c>
      <c r="H482" s="68">
        <v>-177.49422776911078</v>
      </c>
      <c r="I482" s="57" t="s">
        <v>893</v>
      </c>
    </row>
    <row r="483" spans="1:9" x14ac:dyDescent="0.3">
      <c r="A483" s="73">
        <v>482</v>
      </c>
      <c r="B483" s="67">
        <v>6274128000</v>
      </c>
      <c r="C483" s="71">
        <v>8010</v>
      </c>
      <c r="D483" s="57" t="s">
        <v>975</v>
      </c>
      <c r="F483" s="73">
        <v>482</v>
      </c>
      <c r="G483" s="67">
        <v>139887600.00000381</v>
      </c>
      <c r="H483" s="68">
        <v>-14.331277533040037</v>
      </c>
      <c r="I483" s="57" t="s">
        <v>300</v>
      </c>
    </row>
    <row r="484" spans="1:9" x14ac:dyDescent="0.3">
      <c r="A484" s="73">
        <v>483</v>
      </c>
      <c r="B484" s="67">
        <v>6218372000</v>
      </c>
      <c r="C484" s="71">
        <v>9270</v>
      </c>
      <c r="D484" s="57" t="s">
        <v>977</v>
      </c>
      <c r="F484" s="73">
        <v>483</v>
      </c>
      <c r="G484" s="67">
        <v>127041600</v>
      </c>
      <c r="H484" s="68">
        <v>-62.923031203566126</v>
      </c>
      <c r="I484" s="57" t="s">
        <v>943</v>
      </c>
    </row>
    <row r="485" spans="1:9" x14ac:dyDescent="0.3">
      <c r="A485" s="73">
        <v>484</v>
      </c>
      <c r="B485" s="67">
        <v>6185760000</v>
      </c>
      <c r="C485" s="71">
        <v>15210</v>
      </c>
      <c r="D485" s="57" t="s">
        <v>979</v>
      </c>
      <c r="F485" s="73">
        <v>484</v>
      </c>
      <c r="G485" s="67">
        <v>76375600</v>
      </c>
      <c r="H485" s="68">
        <v>-23.363597430406852</v>
      </c>
      <c r="I485" s="57" t="s">
        <v>797</v>
      </c>
    </row>
    <row r="486" spans="1:9" x14ac:dyDescent="0.3">
      <c r="A486" s="73">
        <v>485</v>
      </c>
      <c r="B486" s="67">
        <v>6183971600</v>
      </c>
      <c r="C486" s="71">
        <v>32130</v>
      </c>
      <c r="D486" s="57" t="s">
        <v>981</v>
      </c>
      <c r="F486" s="73">
        <v>485</v>
      </c>
      <c r="G486" s="67">
        <v>74612400</v>
      </c>
      <c r="H486" s="68">
        <v>-17.073775743707092</v>
      </c>
      <c r="I486" s="57" t="s">
        <v>645</v>
      </c>
    </row>
    <row r="487" spans="1:9" x14ac:dyDescent="0.3">
      <c r="A487" s="73">
        <v>486</v>
      </c>
      <c r="B487" s="67">
        <v>6144732000</v>
      </c>
      <c r="C487" s="71">
        <v>9900</v>
      </c>
      <c r="D487" s="57" t="s">
        <v>983</v>
      </c>
      <c r="F487" s="73">
        <v>486</v>
      </c>
      <c r="G487" s="67">
        <v>54232000</v>
      </c>
      <c r="H487" s="68">
        <v>-19.231205673758865</v>
      </c>
      <c r="I487" s="57" t="s">
        <v>933</v>
      </c>
    </row>
    <row r="488" spans="1:9" x14ac:dyDescent="0.3">
      <c r="A488" s="73">
        <v>487</v>
      </c>
      <c r="B488" s="67">
        <v>6127900000</v>
      </c>
      <c r="C488" s="71">
        <v>9000</v>
      </c>
      <c r="D488" s="57" t="s">
        <v>985</v>
      </c>
      <c r="F488" s="73">
        <v>487</v>
      </c>
      <c r="G488" s="67">
        <v>33310800</v>
      </c>
      <c r="H488" s="68">
        <v>-8.7844936708860768</v>
      </c>
      <c r="I488" s="57" t="s">
        <v>785</v>
      </c>
    </row>
    <row r="489" spans="1:9" x14ac:dyDescent="0.3">
      <c r="A489" s="73">
        <v>488</v>
      </c>
      <c r="B489" s="67">
        <v>6125796000</v>
      </c>
      <c r="C489" s="71">
        <v>21600</v>
      </c>
      <c r="D489" s="57" t="s">
        <v>987</v>
      </c>
      <c r="F489" s="73">
        <v>488</v>
      </c>
      <c r="G489" s="67">
        <v>-51940000</v>
      </c>
      <c r="H489" s="68">
        <v>6.591370558375635</v>
      </c>
      <c r="I489" s="57" t="s">
        <v>457</v>
      </c>
    </row>
    <row r="490" spans="1:9" x14ac:dyDescent="0.3">
      <c r="A490" s="73">
        <v>489</v>
      </c>
      <c r="B490" s="67">
        <v>6114329200</v>
      </c>
      <c r="C490" s="71">
        <v>11430</v>
      </c>
      <c r="D490" s="57" t="s">
        <v>989</v>
      </c>
      <c r="F490" s="73">
        <v>489</v>
      </c>
      <c r="G490" s="67">
        <v>-151581600</v>
      </c>
      <c r="H490" s="68">
        <v>30.069748065859947</v>
      </c>
      <c r="I490" s="57" t="s">
        <v>903</v>
      </c>
    </row>
    <row r="491" spans="1:9" x14ac:dyDescent="0.3">
      <c r="A491" s="73">
        <v>490</v>
      </c>
      <c r="B491" s="67">
        <v>6101915600</v>
      </c>
      <c r="C491" s="71">
        <v>17010</v>
      </c>
      <c r="D491" s="57" t="s">
        <v>991</v>
      </c>
      <c r="F491" s="73">
        <v>490</v>
      </c>
      <c r="G491" s="67">
        <v>-195228000</v>
      </c>
      <c r="H491" s="68">
        <v>30.362052877138414</v>
      </c>
      <c r="I491" s="57" t="s">
        <v>721</v>
      </c>
    </row>
    <row r="492" spans="1:9" x14ac:dyDescent="0.3">
      <c r="A492" s="73">
        <v>491</v>
      </c>
      <c r="B492" s="67">
        <v>6046685600</v>
      </c>
      <c r="C492" s="71">
        <v>16425.900000000001</v>
      </c>
      <c r="D492" s="57" t="s">
        <v>993</v>
      </c>
      <c r="F492" s="73">
        <v>491</v>
      </c>
      <c r="G492" s="67">
        <v>-212763600</v>
      </c>
      <c r="H492" s="68">
        <v>31.614205052005946</v>
      </c>
      <c r="I492" s="57" t="s">
        <v>703</v>
      </c>
    </row>
    <row r="493" spans="1:9" x14ac:dyDescent="0.3">
      <c r="A493" s="73">
        <v>492</v>
      </c>
      <c r="B493" s="67">
        <v>6014178800</v>
      </c>
      <c r="C493" s="71">
        <v>5310</v>
      </c>
      <c r="D493" s="57" t="s">
        <v>995</v>
      </c>
      <c r="F493" s="73">
        <v>492</v>
      </c>
      <c r="G493" s="67">
        <v>-403988400</v>
      </c>
      <c r="H493" s="68">
        <v>25.395297963288911</v>
      </c>
      <c r="I493" s="57" t="s">
        <v>282</v>
      </c>
    </row>
    <row r="494" spans="1:9" x14ac:dyDescent="0.3">
      <c r="A494" s="73">
        <v>493</v>
      </c>
      <c r="B494" s="67">
        <v>6010181200</v>
      </c>
      <c r="C494" s="71">
        <v>10750.5</v>
      </c>
      <c r="D494" s="57" t="s">
        <v>997</v>
      </c>
      <c r="F494" s="73">
        <v>493</v>
      </c>
      <c r="G494" s="67">
        <v>-425918800</v>
      </c>
      <c r="H494" s="68">
        <v>58.909930843706782</v>
      </c>
      <c r="I494" s="57" t="s">
        <v>997</v>
      </c>
    </row>
    <row r="495" spans="1:9" x14ac:dyDescent="0.3">
      <c r="A495" s="73">
        <v>494</v>
      </c>
      <c r="B495" s="67">
        <v>5983776000</v>
      </c>
      <c r="C495" s="71">
        <v>30600</v>
      </c>
      <c r="D495" s="57" t="s">
        <v>999</v>
      </c>
      <c r="F495" s="73">
        <v>494</v>
      </c>
      <c r="G495" s="67">
        <v>-513964000</v>
      </c>
      <c r="H495" s="68">
        <v>29.657472590882861</v>
      </c>
      <c r="I495" s="57" t="s">
        <v>276</v>
      </c>
    </row>
    <row r="496" spans="1:9" x14ac:dyDescent="0.3">
      <c r="A496" s="73">
        <v>495</v>
      </c>
      <c r="B496" s="67">
        <v>5966523200.000001</v>
      </c>
      <c r="C496" s="71">
        <v>17820</v>
      </c>
      <c r="D496" s="57" t="s">
        <v>1001</v>
      </c>
      <c r="F496" s="73">
        <v>495</v>
      </c>
      <c r="G496" s="67">
        <v>-1044752000</v>
      </c>
      <c r="H496" s="68">
        <v>69.006076618229855</v>
      </c>
      <c r="I496" s="57" t="s">
        <v>693</v>
      </c>
    </row>
    <row r="497" spans="1:9" x14ac:dyDescent="0.3">
      <c r="A497" s="73">
        <v>496</v>
      </c>
      <c r="B497" s="67">
        <v>5952110799.999999</v>
      </c>
      <c r="C497" s="71">
        <v>3735</v>
      </c>
      <c r="D497" s="57" t="s">
        <v>1003</v>
      </c>
      <c r="F497" s="73">
        <v>496</v>
      </c>
      <c r="G497" s="67">
        <v>-3681936000</v>
      </c>
      <c r="H497" s="68">
        <v>75.697697368421061</v>
      </c>
      <c r="I497" s="57" t="s">
        <v>286</v>
      </c>
    </row>
    <row r="498" spans="1:9" x14ac:dyDescent="0.3">
      <c r="A498" s="73">
        <v>497</v>
      </c>
      <c r="B498" s="67">
        <v>5901720000</v>
      </c>
      <c r="C498" s="71">
        <v>5850</v>
      </c>
      <c r="D498" s="57" t="s">
        <v>1005</v>
      </c>
      <c r="F498" s="73">
        <v>497</v>
      </c>
      <c r="G498" s="67">
        <v>-5979532000</v>
      </c>
      <c r="H498" s="68">
        <v>87.279696394686908</v>
      </c>
      <c r="I498" s="57" t="s">
        <v>378</v>
      </c>
    </row>
    <row r="499" spans="1:9" x14ac:dyDescent="0.3">
      <c r="A499" s="73">
        <v>498</v>
      </c>
      <c r="B499" s="67">
        <v>5880574799.999999</v>
      </c>
      <c r="C499" s="71">
        <v>10800</v>
      </c>
      <c r="D499" s="57" t="s">
        <v>1007</v>
      </c>
      <c r="F499" s="73">
        <v>498</v>
      </c>
      <c r="G499" s="67">
        <v>-6240178800</v>
      </c>
      <c r="H499" s="68">
        <v>90.203368074126544</v>
      </c>
      <c r="I499" s="57" t="s">
        <v>497</v>
      </c>
    </row>
    <row r="500" spans="1:9" x14ac:dyDescent="0.3">
      <c r="A500" s="73">
        <v>499</v>
      </c>
      <c r="B500" s="67">
        <v>5872053600</v>
      </c>
      <c r="C500" s="71">
        <v>6660</v>
      </c>
      <c r="D500" s="57" t="s">
        <v>1009</v>
      </c>
      <c r="F500" s="73">
        <v>499</v>
      </c>
      <c r="G500" s="67">
        <v>-8863532000</v>
      </c>
      <c r="H500" s="68">
        <v>86.651011829113301</v>
      </c>
      <c r="I500" s="57" t="s">
        <v>242</v>
      </c>
    </row>
    <row r="501" spans="1:9" ht="15" thickBot="1" x14ac:dyDescent="0.35">
      <c r="A501" s="74">
        <v>500</v>
      </c>
      <c r="B501" s="69">
        <v>5865320799.999999</v>
      </c>
      <c r="C501" s="72">
        <v>13590</v>
      </c>
      <c r="D501" s="59" t="s">
        <v>1011</v>
      </c>
      <c r="F501" s="74">
        <v>500</v>
      </c>
      <c r="G501" s="69">
        <v>-16101064000</v>
      </c>
      <c r="H501" s="70">
        <v>72.024441959293227</v>
      </c>
      <c r="I501" s="59" t="s">
        <v>54</v>
      </c>
    </row>
  </sheetData>
  <sortState ref="B2:D50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RawData (2)</vt:lpstr>
      <vt:lpstr>Sheet2</vt:lpstr>
      <vt:lpstr>2018 Profit and Revenue</vt:lpstr>
      <vt:lpstr>2020 Profit and Revenue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Programming</dc:creator>
  <cp:keywords/>
  <dc:description/>
  <cp:lastModifiedBy>Programming</cp:lastModifiedBy>
  <cp:revision/>
  <dcterms:created xsi:type="dcterms:W3CDTF">2019-10-07T13:19:08Z</dcterms:created>
  <dcterms:modified xsi:type="dcterms:W3CDTF">2019-10-07T17:49:04Z</dcterms:modified>
  <cp:category/>
  <cp:contentStatus/>
</cp:coreProperties>
</file>