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gne\Desktop\EXCEL\"/>
    </mc:Choice>
  </mc:AlternateContent>
  <xr:revisionPtr revIDLastSave="0" documentId="13_ncr:1_{CAC10458-E4AD-4303-A8D5-78303D263485}" xr6:coauthVersionLast="44" xr6:coauthVersionMax="44" xr10:uidLastSave="{00000000-0000-0000-0000-000000000000}"/>
  <bookViews>
    <workbookView xWindow="-120" yWindow="330" windowWidth="29040" windowHeight="15990" activeTab="11" xr2:uid="{C8A5782F-EF12-45F5-8BBB-3CD340B9D1CD}"/>
  </bookViews>
  <sheets>
    <sheet name="Cover" sheetId="1" r:id="rId1"/>
    <sheet name="Video 03" sheetId="52" r:id="rId2"/>
    <sheet name="Video 04" sheetId="53" r:id="rId3"/>
    <sheet name="Video 12" sheetId="54" r:id="rId4"/>
    <sheet name="Video 18" sheetId="57" r:id="rId5"/>
    <sheet name="More!" sheetId="51" r:id="rId6"/>
    <sheet name="AND" sheetId="72" r:id="rId7"/>
    <sheet name="Ex(1)" sheetId="58" r:id="rId8"/>
    <sheet name="Ex(1an)" sheetId="73" r:id="rId9"/>
    <sheet name="Ex(2)" sheetId="59" r:id="rId10"/>
    <sheet name="Ex(2an)" sheetId="74" r:id="rId11"/>
    <sheet name="Ex(3)" sheetId="62" r:id="rId12"/>
    <sheet name="Ex(3an)" sheetId="75" r:id="rId13"/>
    <sheet name="Ex(4)" sheetId="64" r:id="rId14"/>
    <sheet name="Ex(4an)" sheetId="76" r:id="rId15"/>
    <sheet name="Ex(5)" sheetId="65" r:id="rId16"/>
    <sheet name="Ex(5an)" sheetId="77" r:id="rId17"/>
    <sheet name="Ex(6)" sheetId="66" r:id="rId18"/>
    <sheet name="Ex(6an)" sheetId="78" r:id="rId19"/>
    <sheet name="Ex(7)" sheetId="67" r:id="rId20"/>
    <sheet name="Ex(7an)" sheetId="79" r:id="rId21"/>
    <sheet name="Ex(8)" sheetId="69" r:id="rId22"/>
    <sheet name="Ex(8an)" sheetId="80" r:id="rId23"/>
    <sheet name="Ex(9-10)" sheetId="70" r:id="rId24"/>
    <sheet name="Ex(9-10) (an)" sheetId="81" r:id="rId25"/>
    <sheet name="HW==&gt;&gt;" sheetId="50" r:id="rId26"/>
    <sheet name="HW(1)" sheetId="82" r:id="rId27"/>
    <sheet name="HW(1an)" sheetId="83" r:id="rId28"/>
    <sheet name="HW(2)" sheetId="84" r:id="rId29"/>
    <sheet name="HW(2an)" sheetId="85" r:id="rId30"/>
    <sheet name="HW(3)" sheetId="86" r:id="rId31"/>
    <sheet name="HW(3an)" sheetId="87" r:id="rId32"/>
  </sheets>
  <definedNames>
    <definedName name="_xlnm._FilterDatabase" localSheetId="23" hidden="1">'Ex(9-10)'!$A$3:$B$591</definedName>
    <definedName name="_xlnm._FilterDatabase" localSheetId="24" hidden="1">'Ex(9-10) (an)'!$A$3:$B$591</definedName>
    <definedName name="Sales">'Video 18'!$C$2:$C$10</definedName>
    <definedName name="SalesRep">'Video 18'!$D$2:$D$10</definedName>
  </definedNames>
  <calcPr calcId="191029"/>
  <pivotCaches>
    <pivotCache cacheId="0" r:id="rId33"/>
    <pivotCache cacheId="1" r:id="rId3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2" i="62" l="1"/>
  <c r="I12" i="59"/>
  <c r="I12" i="58"/>
  <c r="G3" i="66" l="1"/>
  <c r="G3" i="78"/>
  <c r="E4" i="54" l="1"/>
  <c r="E5" i="54"/>
  <c r="G5" i="53"/>
  <c r="G6" i="53"/>
  <c r="G4" i="53"/>
  <c r="H15" i="87" l="1"/>
  <c r="H14" i="87"/>
  <c r="H13" i="87"/>
  <c r="H12" i="87"/>
  <c r="G13" i="85"/>
  <c r="H11" i="83"/>
  <c r="F19" i="81"/>
  <c r="E19" i="81"/>
  <c r="F18" i="81"/>
  <c r="E18" i="81"/>
  <c r="F17" i="81"/>
  <c r="E17" i="81"/>
  <c r="F16" i="81"/>
  <c r="E16" i="81"/>
  <c r="F15" i="81"/>
  <c r="E15" i="81"/>
  <c r="F14" i="81"/>
  <c r="E14" i="81"/>
  <c r="F13" i="81"/>
  <c r="E13" i="81"/>
  <c r="F12" i="81"/>
  <c r="E12" i="81"/>
  <c r="F11" i="81"/>
  <c r="E11" i="81"/>
  <c r="F10" i="81"/>
  <c r="E10" i="81"/>
  <c r="F9" i="81"/>
  <c r="E9" i="81"/>
  <c r="F8" i="81"/>
  <c r="E8" i="81"/>
  <c r="AN4" i="81"/>
  <c r="D3" i="81"/>
  <c r="E19" i="80"/>
  <c r="E18" i="80"/>
  <c r="E17" i="80"/>
  <c r="E16" i="80"/>
  <c r="E15" i="80"/>
  <c r="E14" i="80"/>
  <c r="E13" i="80"/>
  <c r="E12" i="80"/>
  <c r="E11" i="80"/>
  <c r="E10" i="80"/>
  <c r="E9" i="80"/>
  <c r="E8" i="80"/>
  <c r="D3" i="80"/>
  <c r="AN2" i="80"/>
  <c r="D1" i="80"/>
  <c r="A10" i="79"/>
  <c r="A9" i="79"/>
  <c r="A13" i="79" s="1"/>
  <c r="A8" i="79"/>
  <c r="A12" i="79" s="1"/>
  <c r="G7" i="79"/>
  <c r="A7" i="79"/>
  <c r="A11" i="79" s="1"/>
  <c r="G6" i="79"/>
  <c r="A6" i="79"/>
  <c r="G5" i="79"/>
  <c r="G4" i="79"/>
  <c r="F3" i="79"/>
  <c r="H21" i="78"/>
  <c r="H20" i="78"/>
  <c r="H19" i="78"/>
  <c r="H18" i="78"/>
  <c r="G17" i="78"/>
  <c r="G14" i="78"/>
  <c r="G7" i="78" s="1"/>
  <c r="G11" i="78"/>
  <c r="G9" i="78"/>
  <c r="G6" i="78"/>
  <c r="H17" i="77"/>
  <c r="H16" i="77"/>
  <c r="H15" i="77"/>
  <c r="H14" i="77"/>
  <c r="G13" i="77"/>
  <c r="G10" i="77"/>
  <c r="G7" i="77"/>
  <c r="G5" i="77"/>
  <c r="G4" i="77"/>
  <c r="G1" i="77"/>
  <c r="H12" i="76"/>
  <c r="G12" i="76"/>
  <c r="H10" i="76"/>
  <c r="G7" i="76" s="1"/>
  <c r="G10" i="76"/>
  <c r="G5" i="76"/>
  <c r="G4" i="76"/>
  <c r="G1" i="76"/>
  <c r="I12" i="75"/>
  <c r="I10" i="75"/>
  <c r="H7" i="75" s="1"/>
  <c r="H10" i="75"/>
  <c r="H5" i="75" s="1"/>
  <c r="H4" i="75"/>
  <c r="H1" i="75"/>
  <c r="I12" i="74"/>
  <c r="H12" i="74"/>
  <c r="I10" i="74"/>
  <c r="H7" i="74" s="1"/>
  <c r="H10" i="74"/>
  <c r="H5" i="74" s="1"/>
  <c r="H4" i="74"/>
  <c r="H1" i="74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I12" i="73"/>
  <c r="H7" i="73"/>
  <c r="H5" i="73"/>
  <c r="H4" i="73"/>
  <c r="H1" i="73"/>
  <c r="L10" i="1"/>
  <c r="H7" i="58"/>
  <c r="B11" i="72"/>
  <c r="D29" i="72"/>
  <c r="G29" i="72"/>
  <c r="D30" i="72"/>
  <c r="G30" i="72"/>
  <c r="D31" i="72"/>
  <c r="G31" i="72"/>
  <c r="G28" i="72"/>
  <c r="D28" i="72"/>
  <c r="B9" i="72"/>
  <c r="B8" i="72"/>
  <c r="B6" i="72"/>
  <c r="D3" i="70"/>
  <c r="AN4" i="70"/>
  <c r="D3" i="69"/>
  <c r="AN2" i="69"/>
  <c r="D1" i="69"/>
  <c r="A6" i="67"/>
  <c r="A10" i="67" s="1"/>
  <c r="A7" i="67"/>
  <c r="A11" i="67" s="1"/>
  <c r="A8" i="67"/>
  <c r="A12" i="67" s="1"/>
  <c r="A9" i="67"/>
  <c r="A13" i="67" s="1"/>
  <c r="F3" i="67"/>
  <c r="G9" i="66"/>
  <c r="G6" i="66"/>
  <c r="G4" i="65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I4" i="67"/>
  <c r="H11" i="70"/>
  <c r="H8" i="70"/>
  <c r="G8" i="69"/>
  <c r="H11" i="81"/>
  <c r="I12" i="76"/>
  <c r="J12" i="74"/>
  <c r="J12" i="73"/>
  <c r="I4" i="79"/>
  <c r="J18" i="78"/>
  <c r="H8" i="81"/>
  <c r="G8" i="80"/>
  <c r="J14" i="77"/>
  <c r="J12" i="75"/>
  <c r="G17" i="66" l="1"/>
  <c r="G11" i="66" s="1"/>
  <c r="G14" i="66"/>
  <c r="G7" i="66" s="1"/>
  <c r="G13" i="65"/>
  <c r="G10" i="65"/>
  <c r="G5" i="65" s="1"/>
  <c r="H1" i="59"/>
  <c r="L6" i="1" s="1"/>
  <c r="H1" i="62"/>
  <c r="L7" i="1" s="1"/>
  <c r="G1" i="64"/>
  <c r="L8" i="1" s="1"/>
  <c r="H12" i="59"/>
  <c r="G12" i="64"/>
  <c r="G4" i="64"/>
  <c r="H10" i="64"/>
  <c r="G7" i="64" s="1"/>
  <c r="G10" i="64"/>
  <c r="G5" i="64" s="1"/>
  <c r="H4" i="62"/>
  <c r="I10" i="62"/>
  <c r="H7" i="62" s="1"/>
  <c r="H10" i="62"/>
  <c r="H5" i="62" s="1"/>
  <c r="H4" i="59"/>
  <c r="H5" i="58"/>
  <c r="H10" i="59"/>
  <c r="H5" i="59" s="1"/>
  <c r="I10" i="59"/>
  <c r="H7" i="59" s="1"/>
  <c r="H1" i="58"/>
  <c r="L5" i="1" s="1"/>
  <c r="H4" i="58"/>
  <c r="F8" i="52"/>
  <c r="J14" i="65"/>
  <c r="I12" i="64"/>
  <c r="J18" i="66"/>
  <c r="J12" i="62"/>
  <c r="J12" i="59"/>
  <c r="J12" i="58"/>
  <c r="G7" i="65" l="1"/>
  <c r="G1" i="65"/>
  <c r="L9" i="1" s="1"/>
  <c r="G5" i="57"/>
  <c r="G4" i="57"/>
  <c r="G3" i="57"/>
  <c r="F3" i="54"/>
  <c r="I3" i="57"/>
  <c r="E3" i="54" l="1"/>
  <c r="H4" i="53"/>
  <c r="F3" i="52" l="1"/>
  <c r="G8" i="52"/>
  <c r="G3" i="52"/>
</calcChain>
</file>

<file path=xl/sharedStrings.xml><?xml version="1.0" encoding="utf-8"?>
<sst xmlns="http://schemas.openxmlformats.org/spreadsheetml/2006/main" count="9086" uniqueCount="147">
  <si>
    <t>Examples:</t>
  </si>
  <si>
    <t>Date</t>
  </si>
  <si>
    <t>Sales</t>
  </si>
  <si>
    <t>SalesRep</t>
  </si>
  <si>
    <t>Gigi</t>
  </si>
  <si>
    <t>Chin</t>
  </si>
  <si>
    <t>Count</t>
  </si>
  <si>
    <t>Excel Basics 18: Defined Names in Excel Formulas &amp; Functions &amp; For Jump Go To!</t>
  </si>
  <si>
    <t>Excel Basics 3: Count &amp; Add with COUNT, COUNTA, SUM, COUNTIFS, SUMIFS Functions (Intro Excel #3)</t>
  </si>
  <si>
    <t>Excel Basics 4: PivotTables &amp; SUMIFS Function to Create Summary Reports (Intro Excel #4)</t>
  </si>
  <si>
    <t>Excel Basics 12: Complete Formula Lesson of Formula Types &amp; Formula Elements 12 Examples</t>
  </si>
  <si>
    <t>4 Videos Already in this class: SUMIFS function to add with a condition and &amp; COUNTIFS function to count with a condition:</t>
  </si>
  <si>
    <t>Now we want to see how to make calculations with one or more conditions / criteria using these functions:</t>
  </si>
  <si>
    <t>SUMIFS</t>
  </si>
  <si>
    <t>COUNTIFS</t>
  </si>
  <si>
    <t>AVERAGEIFS</t>
  </si>
  <si>
    <t>MAXIFS</t>
  </si>
  <si>
    <t>MINIFS</t>
  </si>
  <si>
    <t>Sale Rep Criteria:</t>
  </si>
  <si>
    <t>Dawn</t>
  </si>
  <si>
    <t>Criteria</t>
  </si>
  <si>
    <t>Sum</t>
  </si>
  <si>
    <t>Region</t>
  </si>
  <si>
    <t>Total Sales</t>
  </si>
  <si>
    <t>West</t>
  </si>
  <si>
    <t>Northwest</t>
  </si>
  <si>
    <t>Southwest</t>
  </si>
  <si>
    <t>Freddy</t>
  </si>
  <si>
    <t>June</t>
  </si>
  <si>
    <t>Product</t>
  </si>
  <si>
    <t>Quad</t>
  </si>
  <si>
    <t>Sunset</t>
  </si>
  <si>
    <t>Aspen</t>
  </si>
  <si>
    <t>Comparative Operators.</t>
  </si>
  <si>
    <t>=</t>
  </si>
  <si>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>: are two things equal?</t>
    </r>
  </si>
  <si>
    <t>&lt;&gt;</t>
  </si>
  <si>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</si>
  <si>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</si>
  <si>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family val="2"/>
        <scheme val="minor"/>
      </rPr>
      <t>Greater than</t>
    </r>
    <r>
      <rPr>
        <sz val="11"/>
        <color theme="1"/>
        <rFont val="Calibri"/>
        <family val="2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</si>
  <si>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</si>
  <si>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</si>
  <si>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</si>
  <si>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family val="2"/>
        <scheme val="minor"/>
      </rPr>
      <t>Less than</t>
    </r>
    <r>
      <rPr>
        <sz val="11"/>
        <color theme="1"/>
        <rFont val="Calibri"/>
        <family val="2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</si>
  <si>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</si>
  <si>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family val="2"/>
        <scheme val="minor"/>
      </rPr>
      <t>Less than or equal to</t>
    </r>
    <r>
      <rPr>
        <sz val="11"/>
        <color theme="1"/>
        <rFont val="Calibri"/>
        <family val="2"/>
        <scheme val="minor"/>
      </rPr>
      <t>: is the thing on the left less than or equal to the thing on the right?</t>
    </r>
  </si>
  <si>
    <t>Jo</t>
  </si>
  <si>
    <t>Department</t>
  </si>
  <si>
    <t>Grade</t>
  </si>
  <si>
    <t>Criteria:</t>
  </si>
  <si>
    <t>Class #</t>
  </si>
  <si>
    <t>Quarter</t>
  </si>
  <si>
    <t>Year</t>
  </si>
  <si>
    <t>Fall</t>
  </si>
  <si>
    <t>Spring</t>
  </si>
  <si>
    <t>Winter</t>
  </si>
  <si>
    <t>ENGL</t>
  </si>
  <si>
    <t>MATH</t>
  </si>
  <si>
    <t>ECON</t>
  </si>
  <si>
    <t>BUSN</t>
  </si>
  <si>
    <t>COMM</t>
  </si>
  <si>
    <t>Credits</t>
  </si>
  <si>
    <t>BI</t>
  </si>
  <si>
    <t>Accgt</t>
  </si>
  <si>
    <t>&gt;=3</t>
  </si>
  <si>
    <t>COUNTIFS counts with one condition</t>
  </si>
  <si>
    <t>SUMIFS adds with one condition</t>
  </si>
  <si>
    <t>Goal: Count How Many Sales Gigi Made</t>
  </si>
  <si>
    <t>Goal: Add the Sales for Gigi</t>
  </si>
  <si>
    <t>Goal: Count how many of each product we sold</t>
  </si>
  <si>
    <t>Goal: Create SalesRep Sales Report with SUMIFS Function and Defined Names</t>
  </si>
  <si>
    <t>Transaction #</t>
  </si>
  <si>
    <t>COUNTIFS counts with two conditions/criteria</t>
  </si>
  <si>
    <t xml:space="preserve">AND </t>
  </si>
  <si>
    <t>Average</t>
  </si>
  <si>
    <t>COGS</t>
  </si>
  <si>
    <t>Yanaki</t>
  </si>
  <si>
    <t>Carlota</t>
  </si>
  <si>
    <t>COUNTIFS counts with three conditions/criteria</t>
  </si>
  <si>
    <t>&gt;2000</t>
  </si>
  <si>
    <t>Row Labels</t>
  </si>
  <si>
    <t>Grand Total</t>
  </si>
  <si>
    <t>Sum of Sales</t>
  </si>
  <si>
    <t>Goal: Creating a Sales Report where we added sales with one condition,</t>
  </si>
  <si>
    <t>and if we change a number we want it to update instantly</t>
  </si>
  <si>
    <t>PivotTables are usually easier to create than SUMIFS,</t>
  </si>
  <si>
    <t>but require a "Refresh" when source data changes</t>
  </si>
  <si>
    <t>Count of Grade</t>
  </si>
  <si>
    <t>and have ability to change criteria and have formulas instantly update</t>
  </si>
  <si>
    <t>True?</t>
  </si>
  <si>
    <t>TRUE</t>
  </si>
  <si>
    <t>** This is an example of where using COUNTIFS would be easier than trying to use a PivotTable</t>
  </si>
  <si>
    <t>Example of trying to use a PivotTable:</t>
  </si>
  <si>
    <t>because our condition uses a comparative operator (we have a hurdle as a condition).</t>
  </si>
  <si>
    <t>** This is an example of where a PivotTable would be harder to create</t>
  </si>
  <si>
    <t>Grade Hurdle</t>
  </si>
  <si>
    <t>Sales Hurdle</t>
  </si>
  <si>
    <t>Goal: Add Sales for each Product automatically with the SUMIFS function and the Excel Table feature.</t>
  </si>
  <si>
    <t>** This is an example of where formulas and Excel Table feature make updating report automatic!!</t>
  </si>
  <si>
    <t>Post</t>
  </si>
  <si>
    <t>Time to Assemble Product at Post (Seconds)</t>
  </si>
  <si>
    <t>Assembly Line With 12 Posts:</t>
  </si>
  <si>
    <t>Hurdle in Seconds:</t>
  </si>
  <si>
    <t>&lt;10</t>
  </si>
  <si>
    <t>Min</t>
  </si>
  <si>
    <t>MINIFS and MAXIFS are New Functions in Office 365 for Excel 2016 or later</t>
  </si>
  <si>
    <t>Max</t>
  </si>
  <si>
    <t>**Time to Assemble Product at Post (Seconds)</t>
  </si>
  <si>
    <t>Seconds</t>
  </si>
  <si>
    <t>** This is an example of where a PivotTable would be easy to create, but it would not update without a "Refresh"</t>
  </si>
  <si>
    <t>AND Logical Test must get Two TRUEs:</t>
  </si>
  <si>
    <t>In Order to Count The Record, you Must Get Two TRUEs!!!!</t>
  </si>
  <si>
    <r>
      <rPr>
        <b/>
        <u/>
        <sz val="11"/>
        <color theme="1"/>
        <rFont val="Calibri"/>
        <family val="2"/>
        <scheme val="minor"/>
      </rPr>
      <t>AND Logical Test</t>
    </r>
    <r>
      <rPr>
        <sz val="11"/>
        <color theme="1"/>
        <rFont val="Calibri"/>
        <family val="2"/>
        <scheme val="minor"/>
      </rPr>
      <t xml:space="preserve"> Means We Have Two or More Logical Tests and All Tests Must Come Out TRUE</t>
    </r>
  </si>
  <si>
    <r>
      <t xml:space="preserve">SUMIFS adds numbers with  a </t>
    </r>
    <r>
      <rPr>
        <b/>
        <u/>
        <sz val="11"/>
        <color theme="1"/>
        <rFont val="Calibri"/>
        <family val="2"/>
        <scheme val="minor"/>
      </rPr>
      <t>single condition</t>
    </r>
  </si>
  <si>
    <t>SUMIFS adds numbers with  two conditions/criteria</t>
  </si>
  <si>
    <t>AVERAGEIFS averages numbers with  two conditions/criteria</t>
  </si>
  <si>
    <t>Think of: “If you take out the garbage AND clean the table, you get desert”.</t>
  </si>
  <si>
    <t>Only if you get two TRUEs (took out garbage AND cleaned the table) do you get desert.</t>
  </si>
  <si>
    <t>9-10</t>
  </si>
  <si>
    <t>Office 2016 Video #31</t>
  </si>
  <si>
    <t>** This is an example of where a PivotTable might be easier,</t>
  </si>
  <si>
    <t>if you don't mind using "Refresh" if source data changes</t>
  </si>
  <si>
    <t>MAXIFS finds biggest value with with one or more conditions</t>
  </si>
  <si>
    <t>MINIFS finds smallest value with one or more conditions</t>
  </si>
  <si>
    <t>Excel Basics 19: SUMIFS, COUNTIFS, AVERAGEIFS, MINIFS, MAXIFS functions to make calculations with one or more conditions or criteria</t>
  </si>
  <si>
    <t xml:space="preserve">Goal: Add Sales for each Product automatically </t>
  </si>
  <si>
    <t>Goal: Count how many times a Post fell below required &lt;10 second</t>
  </si>
  <si>
    <t>Goal: Find Min Time for Each Post. Formulas update automatically.</t>
  </si>
  <si>
    <t>** Each Record is a sale.</t>
  </si>
  <si>
    <t>** Each Record in the table is a sale.</t>
  </si>
  <si>
    <t>Following Excel's Golden Rule create a formula that will count how many sales there are for the</t>
  </si>
  <si>
    <t>product criteria and hurdle criteria can change, so you must follow Excel's Golden Rule.</t>
  </si>
  <si>
    <t>Sales Number Hurdle</t>
  </si>
  <si>
    <t>&gt;=2200</t>
  </si>
  <si>
    <t>Quad Product, where the Sales amount in the Sales Field (Column) is greater than or equal to 2200.</t>
  </si>
  <si>
    <t>The product criteria and hurdle criteria can change, so you must follow Excel's Golden Rule.</t>
  </si>
  <si>
    <t>Following Excel's Golden Rule create a formula that will add the sales numbers from the Sales Field when</t>
  </si>
  <si>
    <t>the Product is Quad and where the COGS amount in the COGS Field (Column) is greater than 800. The</t>
  </si>
  <si>
    <t>COGS Number Hurdle</t>
  </si>
  <si>
    <t>Add</t>
  </si>
  <si>
    <t>&gt;1000</t>
  </si>
  <si>
    <t>the Product is Quad and where the COGS amount in the COGS Field (Column) is greater than 1000. The</t>
  </si>
  <si>
    <t>Following Excel's Golden Rule create a formula that will average the sales numbers from the Sales Field</t>
  </si>
  <si>
    <t>for each Product, where the year is 2018. The Product criteria and Year criteria can change,</t>
  </si>
  <si>
    <t>so you must follow Excel's Golden Rule.</t>
  </si>
  <si>
    <t>Ave</t>
  </si>
  <si>
    <t>New Records: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</si>
</sst>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;;;"/>
    <numFmt numFmtId="165" formatCode="&quot;$&quot;#,##0"/>
    <numFmt numFmtId="166" formatCode="&quot;$&quot;#,##0.00"/>
    <numFmt numFmtId="167" formatCode="m/d/yy;@"/>
    <numFmt numFmtId="168" formatCode="0.0"/>
  </numFmts>
  <fonts count="1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8" fillId="2" borderId="9">
      <alignment wrapText="1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7" fillId="0" borderId="0"/>
    <xf numFmtId="44" fontId="9" fillId="0" borderId="0" applyFont="0" applyFill="0" applyBorder="0" applyAlignment="0" applyProtection="0"/>
    <xf numFmtId="0" fontId="13" fillId="4" borderId="9">
      <alignment wrapText="1"/>
    </xf>
    <xf numFmtId="164" fontId="9" fillId="0" borderId="12"/>
    <xf numFmtId="0" fontId="8" fillId="2" borderId="9"/>
    <xf numFmtId="0" fontId="15" fillId="0" borderId="0" applyNumberFormat="0" applyFill="0" applyBorder="0" applyAlignment="0" applyProtection="0"/>
    <xf numFmtId="0" fontId="8" fillId="2" borderId="9"/>
  </cellStyleXfs>
  <cellXfs count="100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8" fontId="6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1" fillId="3" borderId="0" xfId="0" applyFont="1" applyFill="1" applyBorder="1"/>
    <xf numFmtId="0" fontId="0" fillId="3" borderId="0" xfId="0" applyFont="1" applyFill="1" applyBorder="1" applyAlignment="1">
      <alignment horizontal="centerContinuous"/>
    </xf>
    <xf numFmtId="0" fontId="12" fillId="3" borderId="0" xfId="0" applyFont="1" applyFill="1" applyBorder="1" applyAlignment="1">
      <alignment horizontal="centerContinuous"/>
    </xf>
    <xf numFmtId="0" fontId="0" fillId="0" borderId="9" xfId="0" applyBorder="1"/>
    <xf numFmtId="14" fontId="0" fillId="0" borderId="9" xfId="0" applyNumberFormat="1" applyBorder="1"/>
    <xf numFmtId="165" fontId="0" fillId="0" borderId="9" xfId="0" applyNumberFormat="1" applyBorder="1"/>
    <xf numFmtId="0" fontId="0" fillId="5" borderId="9" xfId="0" applyFill="1" applyBorder="1"/>
    <xf numFmtId="0" fontId="14" fillId="0" borderId="0" xfId="0" applyFont="1"/>
    <xf numFmtId="0" fontId="15" fillId="0" borderId="0" xfId="9"/>
    <xf numFmtId="0" fontId="8" fillId="2" borderId="11" xfId="0" applyFont="1" applyFill="1" applyBorder="1"/>
    <xf numFmtId="0" fontId="8" fillId="2" borderId="9" xfId="0" applyFont="1" applyFill="1" applyBorder="1"/>
    <xf numFmtId="165" fontId="0" fillId="5" borderId="9" xfId="0" applyNumberFormat="1" applyFill="1" applyBorder="1"/>
    <xf numFmtId="167" fontId="0" fillId="0" borderId="9" xfId="0" applyNumberFormat="1" applyBorder="1"/>
    <xf numFmtId="6" fontId="0" fillId="0" borderId="9" xfId="0" applyNumberFormat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8" fillId="2" borderId="9" xfId="10" applyBorder="1"/>
    <xf numFmtId="0" fontId="0" fillId="0" borderId="9" xfId="0" applyNumberFormat="1" applyBorder="1"/>
    <xf numFmtId="166" fontId="0" fillId="0" borderId="9" xfId="0" applyNumberFormat="1" applyBorder="1"/>
    <xf numFmtId="168" fontId="0" fillId="0" borderId="9" xfId="0" applyNumberFormat="1" applyBorder="1"/>
    <xf numFmtId="0" fontId="0" fillId="6" borderId="13" xfId="0" quotePrefix="1" applyFill="1" applyBorder="1"/>
    <xf numFmtId="0" fontId="0" fillId="6" borderId="14" xfId="0" applyFill="1" applyBorder="1" applyAlignment="1"/>
    <xf numFmtId="0" fontId="0" fillId="6" borderId="16" xfId="0" quotePrefix="1" applyFill="1" applyBorder="1"/>
    <xf numFmtId="0" fontId="0" fillId="6" borderId="0" xfId="0" applyFill="1" applyBorder="1" applyAlignment="1"/>
    <xf numFmtId="0" fontId="0" fillId="6" borderId="10" xfId="0" quotePrefix="1" applyFill="1" applyBorder="1"/>
    <xf numFmtId="0" fontId="0" fillId="6" borderId="18" xfId="0" applyFill="1" applyBorder="1" applyAlignment="1"/>
    <xf numFmtId="0" fontId="8" fillId="2" borderId="9" xfId="8" applyAlignment="1">
      <alignment wrapText="1"/>
    </xf>
    <xf numFmtId="0" fontId="8" fillId="2" borderId="9" xfId="8" applyBorder="1" applyAlignment="1">
      <alignment wrapText="1"/>
    </xf>
    <xf numFmtId="166" fontId="0" fillId="5" borderId="9" xfId="0" applyNumberFormat="1" applyFill="1" applyBorder="1"/>
    <xf numFmtId="0" fontId="0" fillId="7" borderId="0" xfId="0" applyFill="1"/>
    <xf numFmtId="0" fontId="0" fillId="6" borderId="0" xfId="0" applyFill="1"/>
    <xf numFmtId="0" fontId="8" fillId="8" borderId="9" xfId="0" applyFont="1" applyFill="1" applyBorder="1"/>
    <xf numFmtId="0" fontId="16" fillId="2" borderId="9" xfId="0" applyFont="1" applyFill="1" applyBorder="1"/>
    <xf numFmtId="0" fontId="0" fillId="6" borderId="14" xfId="0" applyFill="1" applyBorder="1" applyAlignment="1">
      <alignment horizontal="centerContinuous"/>
    </xf>
    <xf numFmtId="0" fontId="0" fillId="6" borderId="15" xfId="0" applyFill="1" applyBorder="1" applyAlignment="1">
      <alignment horizontal="centerContinuous"/>
    </xf>
    <xf numFmtId="0" fontId="0" fillId="6" borderId="16" xfId="0" applyFill="1" applyBorder="1" applyAlignment="1">
      <alignment horizontal="centerContinuous"/>
    </xf>
    <xf numFmtId="0" fontId="0" fillId="6" borderId="0" xfId="0" applyFill="1" applyBorder="1" applyAlignment="1">
      <alignment horizontal="centerContinuous"/>
    </xf>
    <xf numFmtId="0" fontId="0" fillId="6" borderId="17" xfId="0" applyFill="1" applyBorder="1" applyAlignment="1">
      <alignment horizontal="centerContinuous"/>
    </xf>
    <xf numFmtId="0" fontId="0" fillId="6" borderId="10" xfId="0" applyFill="1" applyBorder="1" applyAlignment="1">
      <alignment horizontal="centerContinuous"/>
    </xf>
    <xf numFmtId="0" fontId="0" fillId="6" borderId="18" xfId="0" applyFill="1" applyBorder="1" applyAlignment="1">
      <alignment horizontal="centerContinuous"/>
    </xf>
    <xf numFmtId="0" fontId="0" fillId="6" borderId="19" xfId="0" applyFill="1" applyBorder="1" applyAlignment="1">
      <alignment horizontal="centerContinuous"/>
    </xf>
    <xf numFmtId="0" fontId="0" fillId="5" borderId="9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5" fillId="6" borderId="13" xfId="0" applyFont="1" applyFill="1" applyBorder="1" applyAlignment="1">
      <alignment horizontal="centerContinuous"/>
    </xf>
    <xf numFmtId="14" fontId="0" fillId="0" borderId="20" xfId="0" applyNumberFormat="1" applyBorder="1"/>
    <xf numFmtId="0" fontId="0" fillId="0" borderId="21" xfId="0" applyBorder="1"/>
    <xf numFmtId="0" fontId="16" fillId="2" borderId="19" xfId="0" applyFont="1" applyFill="1" applyBorder="1"/>
    <xf numFmtId="0" fontId="16" fillId="2" borderId="11" xfId="0" applyFont="1" applyFill="1" applyBorder="1"/>
    <xf numFmtId="0" fontId="16" fillId="2" borderId="10" xfId="0" applyFont="1" applyFill="1" applyBorder="1"/>
    <xf numFmtId="14" fontId="0" fillId="0" borderId="15" xfId="0" applyNumberFormat="1" applyBorder="1"/>
    <xf numFmtId="0" fontId="0" fillId="0" borderId="22" xfId="0" applyBorder="1"/>
    <xf numFmtId="0" fontId="0" fillId="0" borderId="13" xfId="0" applyBorder="1"/>
    <xf numFmtId="0" fontId="0" fillId="0" borderId="15" xfId="0" applyBorder="1"/>
    <xf numFmtId="0" fontId="8" fillId="2" borderId="9" xfId="0" applyFont="1" applyFill="1" applyBorder="1" applyAlignment="1">
      <alignment wrapText="1"/>
    </xf>
    <xf numFmtId="0" fontId="14" fillId="6" borderId="0" xfId="0" applyFont="1" applyFill="1"/>
    <xf numFmtId="0" fontId="0" fillId="0" borderId="20" xfId="0" applyBorder="1"/>
    <xf numFmtId="0" fontId="0" fillId="6" borderId="21" xfId="0" applyFill="1" applyBorder="1"/>
    <xf numFmtId="0" fontId="0" fillId="6" borderId="23" xfId="0" applyFill="1" applyBorder="1"/>
    <xf numFmtId="0" fontId="0" fillId="6" borderId="20" xfId="0" applyFill="1" applyBorder="1"/>
    <xf numFmtId="0" fontId="8" fillId="2" borderId="19" xfId="0" applyFont="1" applyFill="1" applyBorder="1"/>
    <xf numFmtId="0" fontId="8" fillId="2" borderId="10" xfId="0" applyFont="1" applyFill="1" applyBorder="1" applyAlignment="1">
      <alignment wrapText="1"/>
    </xf>
    <xf numFmtId="0" fontId="14" fillId="0" borderId="0" xfId="0" applyFont="1" applyFill="1"/>
    <xf numFmtId="0" fontId="14" fillId="0" borderId="0" xfId="0" applyFont="1" applyFill="1" applyBorder="1"/>
    <xf numFmtId="0" fontId="0" fillId="0" borderId="0" xfId="0" applyAlignment="1">
      <alignment vertical="center"/>
    </xf>
    <xf numFmtId="0" fontId="0" fillId="6" borderId="13" xfId="0" applyFill="1" applyBorder="1"/>
    <xf numFmtId="0" fontId="0" fillId="6" borderId="16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6" fillId="3" borderId="0" xfId="0" quotePrefix="1" applyNumberFormat="1" applyFont="1" applyFill="1" applyBorder="1" applyAlignment="1">
      <alignment horizontal="right"/>
    </xf>
    <xf numFmtId="0" fontId="17" fillId="3" borderId="1" xfId="0" applyFont="1" applyFill="1" applyBorder="1" applyAlignment="1">
      <alignment horizontal="centerContinuous"/>
    </xf>
    <xf numFmtId="0" fontId="0" fillId="6" borderId="16" xfId="0" applyFill="1" applyBorder="1"/>
    <xf numFmtId="0" fontId="0" fillId="6" borderId="10" xfId="0" applyFill="1" applyBorder="1"/>
  </cellXfs>
  <cellStyles count="11">
    <cellStyle name="blue" xfId="1" xr:uid="{1C541EEE-57C5-459D-8108-3A7E3B7C0CFF}"/>
    <cellStyle name="blue 2" xfId="6" xr:uid="{00000000-0005-0000-0000-000000000000}"/>
    <cellStyle name="BlueField" xfId="8" xr:uid="{CB26CF54-327E-4219-9F82-8EADF548E0B2}"/>
    <cellStyle name="BlueHeader" xfId="10" xr:uid="{D45A4292-DA19-49FC-A0BE-0BF7CBD0808F}"/>
    <cellStyle name="Currency 2" xfId="5" xr:uid="{5A95DBCC-2856-4DDA-9279-6612B06EF957}"/>
    <cellStyle name="Hyperlink" xfId="9" builtinId="8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Nothing" xfId="7" xr:uid="{3B678D22-5CB2-4BBE-A2CC-B4A9C6A2AD23}"/>
  </cellStyles>
  <dxfs count="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63105</xdr:colOff>
      <xdr:row>18</xdr:row>
      <xdr:rowOff>176864</xdr:rowOff>
    </xdr:from>
    <xdr:to>
      <xdr:col>18</xdr:col>
      <xdr:colOff>474877</xdr:colOff>
      <xdr:row>24</xdr:row>
      <xdr:rowOff>68825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9702" y="4948183"/>
          <a:ext cx="1214342" cy="1585295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201708</xdr:colOff>
      <xdr:row>2</xdr:row>
      <xdr:rowOff>73860</xdr:rowOff>
    </xdr:from>
    <xdr:to>
      <xdr:col>10</xdr:col>
      <xdr:colOff>759021</xdr:colOff>
      <xdr:row>16</xdr:row>
      <xdr:rowOff>134471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1032A65-FB05-409B-BE89-2B54B66DBD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560"/>
        <a:stretch/>
      </xdr:blipFill>
      <xdr:spPr>
        <a:xfrm>
          <a:off x="806826" y="555713"/>
          <a:ext cx="6003371" cy="3870611"/>
        </a:xfrm>
        <a:prstGeom prst="rect">
          <a:avLst/>
        </a:prstGeom>
      </xdr:spPr>
    </xdr:pic>
    <xdr:clientData/>
  </xdr:twoCellAnchor>
  <xdr:twoCellAnchor editAs="oneCell">
    <xdr:from>
      <xdr:col>1</xdr:col>
      <xdr:colOff>204511</xdr:colOff>
      <xdr:row>16</xdr:row>
      <xdr:rowOff>224117</xdr:rowOff>
    </xdr:from>
    <xdr:to>
      <xdr:col>10</xdr:col>
      <xdr:colOff>157659</xdr:colOff>
      <xdr:row>24</xdr:row>
      <xdr:rowOff>78441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A4DBEF-6A23-4263-BEC0-7E6832D49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9" y="4515970"/>
          <a:ext cx="5399206" cy="2185147"/>
        </a:xfrm>
        <a:prstGeom prst="rect">
          <a:avLst/>
        </a:prstGeom>
      </xdr:spPr>
    </xdr:pic>
    <xdr:clientData/>
  </xdr:twoCellAnchor>
  <xdr:twoCellAnchor editAs="oneCell">
    <xdr:from>
      <xdr:col>10</xdr:col>
      <xdr:colOff>862853</xdr:colOff>
      <xdr:row>13</xdr:row>
      <xdr:rowOff>100853</xdr:rowOff>
    </xdr:from>
    <xdr:to>
      <xdr:col>14</xdr:col>
      <xdr:colOff>519741</xdr:colOff>
      <xdr:row>16</xdr:row>
      <xdr:rowOff>123265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C6DD35B-F58A-4CCC-BDFC-3B54239B7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4029" y="3518647"/>
          <a:ext cx="3500506" cy="896471"/>
        </a:xfrm>
        <a:prstGeom prst="rect">
          <a:avLst/>
        </a:prstGeom>
      </xdr:spPr>
    </xdr:pic>
    <xdr:clientData/>
  </xdr:twoCellAnchor>
  <xdr:twoCellAnchor editAs="oneCell">
    <xdr:from>
      <xdr:col>10</xdr:col>
      <xdr:colOff>997324</xdr:colOff>
      <xdr:row>16</xdr:row>
      <xdr:rowOff>201707</xdr:rowOff>
    </xdr:from>
    <xdr:to>
      <xdr:col>15</xdr:col>
      <xdr:colOff>201706</xdr:colOff>
      <xdr:row>19</xdr:row>
      <xdr:rowOff>161952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4AB0E0E-CFE5-417A-B2DF-4DA660F8C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4493560"/>
          <a:ext cx="3653118" cy="834304"/>
        </a:xfrm>
        <a:prstGeom prst="rect">
          <a:avLst/>
        </a:prstGeom>
      </xdr:spPr>
    </xdr:pic>
    <xdr:clientData/>
  </xdr:twoCellAnchor>
  <xdr:twoCellAnchor editAs="oneCell">
    <xdr:from>
      <xdr:col>10</xdr:col>
      <xdr:colOff>1199031</xdr:colOff>
      <xdr:row>19</xdr:row>
      <xdr:rowOff>235325</xdr:rowOff>
    </xdr:from>
    <xdr:to>
      <xdr:col>15</xdr:col>
      <xdr:colOff>571501</xdr:colOff>
      <xdr:row>22</xdr:row>
      <xdr:rowOff>204294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62F93B0-1882-414D-A846-65887042A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7" y="5401237"/>
          <a:ext cx="3821206" cy="8430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F821A-319B-4D7F-9244-CBA787407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6177644" y="223158"/>
          <a:ext cx="2411185" cy="20756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CB2C-4CB4-4809-9827-8609E25A31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263619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778DC6-343E-4AFD-9238-D0C669BD6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577944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C8EBD2-416A-411C-9829-3A25FAD80A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10130519" y="604158"/>
          <a:ext cx="2411185" cy="207568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56861111113" createdVersion="6" refreshedVersion="6" minRefreshableVersion="3" recordCount="22" xr:uid="{94893E7A-2BD2-4FF4-B23E-58AC17064ACF}">
  <cacheSource type="worksheet">
    <worksheetSource ref="A1:D23" sheet="Video 04"/>
  </cacheSource>
  <cacheFields count="4">
    <cacheField name="Date" numFmtId="167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6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66959259257" createdVersion="6" refreshedVersion="6" minRefreshableVersion="3" recordCount="23" xr:uid="{C9602033-4E63-46F9-968D-FF80FAEE87B8}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EA672D-2B3E-41C1-BDC7-A7F7F6821FF9}" name="PivotTable1" cacheId="0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>
  <location ref="F26:G30" firstHeaderRow="1" firstDataRow="1" firstDataCol="1"/>
  <pivotFields count="4">
    <pivotField compact="0" numFmtId="167" outline="0" showAll="0"/>
    <pivotField axis="axisRow" compact="0" outline="0" showAll="0">
      <items count="4">
        <item x="1"/>
        <item x="2"/>
        <item x="0"/>
        <item t="default"/>
      </items>
    </pivotField>
    <pivotField compact="0" outline="0" showAll="0"/>
    <pivotField dataField="1" compact="0" numFmtId="6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3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0B8731-2997-4EC6-AA26-58465E832F67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D899E-96BD-43CC-84AD-B08CA1005C97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233075-D6E4-4A1D-8D36-3059D2467858}" name="MySales" displayName="MySales" ref="A1:D13" totalsRowShown="0" headerRowDxfId="34" headerRowBorderDxfId="33" tableBorderDxfId="32" totalsRowBorderDxfId="31">
  <autoFilter ref="A1:D13" xr:uid="{92CDCB75-563F-4233-89BB-25BA276EF4E3}"/>
  <tableColumns count="4">
    <tableColumn id="1" xr3:uid="{E30D16F2-96BB-4774-B4F8-06C791312E69}" name="Date" dataDxfId="30"/>
    <tableColumn id="2" xr3:uid="{F413D8EA-02C4-45EE-8965-A28AC4D329FC}" name="Product" dataDxfId="29"/>
    <tableColumn id="3" xr3:uid="{78F7AC72-50D0-4D84-BBC2-0F1257113770}" name="Sales" dataDxfId="28"/>
    <tableColumn id="4" xr3:uid="{5D299350-21EB-4016-B632-370A5267695F}" name="COGS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42242F-A0AB-4EAC-AF67-14EC613F7CE4}" name="MySales5" displayName="MySales5" ref="A1:D17" totalsRowShown="0" headerRowDxfId="25" headerRowBorderDxfId="24" tableBorderDxfId="23" totalsRowBorderDxfId="22">
  <autoFilter ref="A1:D17" xr:uid="{92CDCB75-563F-4233-89BB-25BA276EF4E3}"/>
  <tableColumns count="4">
    <tableColumn id="1" xr3:uid="{C4440C7B-8E40-4FDB-9344-A9A81FD0C966}" name="Date" dataDxfId="21"/>
    <tableColumn id="2" xr3:uid="{F06A7558-4569-477B-8563-1E701FB91434}" name="Product" dataDxfId="20"/>
    <tableColumn id="3" xr3:uid="{056A49FC-83BF-457D-9B01-C762A3EFE58A}" name="Sales" dataDxfId="19"/>
    <tableColumn id="4" xr3:uid="{3656D4F5-1478-4D2C-A824-B189D15D7399}" name="COGS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EBAC994-FE38-4B54-9CFC-B6A267FA5D64}" name="AssemblyTimes" displayName="AssemblyTimes" ref="A3:B591" totalsRowShown="0" headerRowBorderDxfId="17" tableBorderDxfId="16" totalsRowBorderDxfId="15">
  <autoFilter ref="A3:B591" xr:uid="{F9FBB523-FC0F-4259-9575-051ADE35D548}"/>
  <tableColumns count="2">
    <tableColumn id="1" xr3:uid="{4FF9953C-A07D-415B-A8FE-F711266E20AB}" name="Post" dataDxfId="14"/>
    <tableColumn id="2" xr3:uid="{28849368-7F7D-418F-BA81-D7CAC739C263}" name="Seconds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284E27-DEB7-4869-8873-31CAC8E43289}" name="AssemblyTimes6" displayName="AssemblyTimes6" ref="A3:B591" totalsRowShown="0" headerRowBorderDxfId="12" tableBorderDxfId="11" totalsRowBorderDxfId="10">
  <autoFilter ref="A3:B591" xr:uid="{F9FBB523-FC0F-4259-9575-051ADE35D548}"/>
  <tableColumns count="2">
    <tableColumn id="1" xr3:uid="{7A08A741-9103-48B8-B3FE-FC74220F9B4B}" name="Post" dataDxfId="9"/>
    <tableColumn id="2" xr3:uid="{CC105BA9-1B7F-4B13-972B-B99C08FC3649}" name="Seconds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TvQ-D31eVo" TargetMode="External"/><Relationship Id="rId2" Type="http://schemas.openxmlformats.org/officeDocument/2006/relationships/hyperlink" Target="https://www.youtube.com/watch?v=uGNdFW_3NnY" TargetMode="External"/><Relationship Id="rId1" Type="http://schemas.openxmlformats.org/officeDocument/2006/relationships/hyperlink" Target="https://www.youtube.com/watch?v=fQsz6mKDobE" TargetMode="External"/><Relationship Id="rId4" Type="http://schemas.openxmlformats.org/officeDocument/2006/relationships/hyperlink" Target="https://www.youtube.com/watch?v=HN4QEHN0NtI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zoomScale="108" zoomScaleNormal="108" workbookViewId="0">
      <selection activeCell="V15" sqref="V15"/>
    </sheetView>
  </sheetViews>
  <sheetFormatPr defaultRowHeight="15" x14ac:dyDescent="0.25"/>
  <cols>
    <col min="11" max="11" width="30.42578125" customWidth="1"/>
    <col min="17" max="17" width="2.85546875" customWidth="1"/>
  </cols>
  <sheetData>
    <row r="1" spans="1:20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21.75" thickTop="1" x14ac:dyDescent="0.35">
      <c r="A2" s="1"/>
      <c r="B2" s="97" t="s">
        <v>124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3.25" x14ac:dyDescent="0.3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3.25" x14ac:dyDescent="0.35">
      <c r="A4" s="1"/>
      <c r="B4" s="4"/>
      <c r="C4" s="5"/>
      <c r="D4" s="5"/>
      <c r="E4" s="5"/>
      <c r="F4" s="5"/>
      <c r="G4" s="5"/>
      <c r="H4" s="12"/>
      <c r="I4" s="12"/>
      <c r="J4" s="15"/>
      <c r="K4" s="21"/>
      <c r="L4" s="11" t="s">
        <v>0</v>
      </c>
      <c r="M4" s="5"/>
      <c r="N4" s="5"/>
      <c r="O4" s="5"/>
      <c r="P4" s="20" t="s">
        <v>119</v>
      </c>
      <c r="Q4" s="5"/>
      <c r="R4" s="5"/>
      <c r="S4" s="6"/>
      <c r="T4" s="1"/>
    </row>
    <row r="5" spans="1:20" ht="22.5" x14ac:dyDescent="0.35">
      <c r="A5" s="1"/>
      <c r="B5" s="8"/>
      <c r="C5" s="9"/>
      <c r="D5" s="9"/>
      <c r="E5" s="9"/>
      <c r="F5" s="9"/>
      <c r="G5" s="9"/>
      <c r="H5" s="12"/>
      <c r="I5" s="12"/>
      <c r="J5" s="15"/>
      <c r="K5" s="15">
        <v>1</v>
      </c>
      <c r="L5" s="16" t="str">
        <f>'Ex(1)'!H1</f>
        <v>Goal: Count How Many BUSN Classes You Had With a Grade of 3 or Higher</v>
      </c>
      <c r="M5" s="22"/>
      <c r="N5" s="9"/>
      <c r="O5" s="5"/>
      <c r="P5" s="9"/>
      <c r="Q5" s="9"/>
      <c r="R5" s="9"/>
      <c r="S5" s="10"/>
      <c r="T5" s="1"/>
    </row>
    <row r="6" spans="1:20" ht="22.5" x14ac:dyDescent="0.35">
      <c r="A6" s="1"/>
      <c r="B6" s="8"/>
      <c r="C6" s="9"/>
      <c r="D6" s="9"/>
      <c r="E6" s="9"/>
      <c r="F6" s="9"/>
      <c r="G6" s="9"/>
      <c r="H6" s="12"/>
      <c r="I6" s="12"/>
      <c r="J6" s="15"/>
      <c r="K6" s="15">
        <v>2</v>
      </c>
      <c r="L6" s="16" t="str">
        <f>'Ex(2)'!H1</f>
        <v>Goal: Add Total Credits for BUSN Classes in the Year 2017.</v>
      </c>
      <c r="M6" s="22"/>
      <c r="N6" s="12"/>
      <c r="O6" s="5"/>
      <c r="P6" s="9"/>
      <c r="Q6" s="7"/>
      <c r="R6" s="12"/>
      <c r="S6" s="13"/>
      <c r="T6" s="1"/>
    </row>
    <row r="7" spans="1:20" ht="15.75" x14ac:dyDescent="0.25">
      <c r="A7" s="1"/>
      <c r="B7" s="14"/>
      <c r="C7" s="12"/>
      <c r="D7" s="12"/>
      <c r="E7" s="12"/>
      <c r="F7" s="12"/>
      <c r="G7" s="12"/>
      <c r="H7" s="12"/>
      <c r="I7" s="12"/>
      <c r="J7" s="15"/>
      <c r="K7" s="15">
        <v>3</v>
      </c>
      <c r="L7" s="16" t="str">
        <f>'Ex(3)'!H1</f>
        <v>Goal: Average Grades for BUSN Classes in the Year 2017.</v>
      </c>
      <c r="M7" s="22"/>
      <c r="N7" s="12"/>
      <c r="O7" s="5"/>
      <c r="P7" s="12"/>
      <c r="Q7" s="12"/>
      <c r="R7" s="12"/>
      <c r="S7" s="13"/>
      <c r="T7" s="1"/>
    </row>
    <row r="8" spans="1:20" ht="15.75" x14ac:dyDescent="0.25">
      <c r="A8" s="1"/>
      <c r="B8" s="14"/>
      <c r="C8" s="12"/>
      <c r="D8" s="12"/>
      <c r="E8" s="12"/>
      <c r="F8" s="12"/>
      <c r="G8" s="12"/>
      <c r="H8" s="12"/>
      <c r="I8" s="12"/>
      <c r="J8" s="15"/>
      <c r="K8" s="15">
        <v>4</v>
      </c>
      <c r="L8" s="16" t="str">
        <f>'Ex(4)'!G1</f>
        <v>Goal: Add Total COGS for Quad Product in the Year 2017.</v>
      </c>
      <c r="M8" s="22"/>
      <c r="N8" s="12"/>
      <c r="O8" s="5"/>
      <c r="P8" s="12"/>
      <c r="Q8" s="12"/>
      <c r="R8" s="12"/>
      <c r="S8" s="13"/>
      <c r="T8" s="1"/>
    </row>
    <row r="9" spans="1:20" ht="15.75" x14ac:dyDescent="0.25">
      <c r="A9" s="1"/>
      <c r="B9" s="14"/>
      <c r="C9" s="12"/>
      <c r="D9" s="12"/>
      <c r="E9" s="12"/>
      <c r="F9" s="12"/>
      <c r="G9" s="12"/>
      <c r="H9" s="12"/>
      <c r="I9" s="12"/>
      <c r="J9" s="15"/>
      <c r="K9" s="15">
        <v>5</v>
      </c>
      <c r="L9" s="16" t="str">
        <f>'Ex(5)'!G1</f>
        <v>Goal: Add Total Sales for each Product in the Year 2017.</v>
      </c>
      <c r="M9" s="22"/>
      <c r="N9" s="12"/>
      <c r="O9" s="5"/>
      <c r="P9" s="12"/>
      <c r="Q9" s="12"/>
      <c r="R9" s="12"/>
      <c r="S9" s="13"/>
      <c r="T9" s="1"/>
    </row>
    <row r="10" spans="1:20" ht="22.5" x14ac:dyDescent="0.3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5">
        <v>6</v>
      </c>
      <c r="L10" s="16" t="str">
        <f>'Ex(6)'!G3</f>
        <v>Goal: Count number of Sales &gt;2000 for each product in the year 2017</v>
      </c>
      <c r="M10" s="9"/>
      <c r="N10" s="12"/>
      <c r="O10" s="5"/>
      <c r="P10" s="12"/>
      <c r="Q10" s="12"/>
      <c r="R10" s="12"/>
      <c r="S10" s="13"/>
      <c r="T10" s="1"/>
    </row>
    <row r="11" spans="1:20" ht="22.5" x14ac:dyDescent="0.3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5">
        <v>7</v>
      </c>
      <c r="L11" s="16" t="s">
        <v>125</v>
      </c>
      <c r="M11" s="9"/>
      <c r="N11" s="12"/>
      <c r="O11" s="5"/>
      <c r="P11" s="12"/>
      <c r="Q11" s="12"/>
      <c r="R11" s="12"/>
      <c r="S11" s="13"/>
      <c r="T11" s="1"/>
    </row>
    <row r="12" spans="1:20" ht="22.5" x14ac:dyDescent="0.3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5">
        <v>8</v>
      </c>
      <c r="L12" s="16" t="s">
        <v>126</v>
      </c>
      <c r="M12" s="9"/>
      <c r="N12" s="12"/>
      <c r="O12" s="5"/>
      <c r="P12" s="12"/>
      <c r="Q12" s="12"/>
      <c r="R12" s="12"/>
      <c r="S12" s="13"/>
      <c r="T12" s="1"/>
    </row>
    <row r="13" spans="1:20" ht="22.5" x14ac:dyDescent="0.3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96" t="s">
        <v>118</v>
      </c>
      <c r="L13" s="16" t="s">
        <v>127</v>
      </c>
      <c r="M13" s="9"/>
      <c r="N13" s="12"/>
      <c r="O13" s="5"/>
      <c r="P13" s="12"/>
      <c r="Q13" s="12"/>
      <c r="R13" s="12"/>
      <c r="S13" s="13"/>
      <c r="T13" s="1"/>
    </row>
    <row r="14" spans="1:20" ht="22.5" x14ac:dyDescent="0.3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2.5" x14ac:dyDescent="0.3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2.5" x14ac:dyDescent="0.3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2.5" x14ac:dyDescent="0.3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2.5" x14ac:dyDescent="0.3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2.5" x14ac:dyDescent="0.3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2.5" x14ac:dyDescent="0.3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2.5" x14ac:dyDescent="0.35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2.5" x14ac:dyDescent="0.3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2.5" x14ac:dyDescent="0.3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2.5" x14ac:dyDescent="0.35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5.75" thickBot="1" x14ac:dyDescent="0.3">
      <c r="A25" s="1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9"/>
      <c r="T25" s="1"/>
    </row>
    <row r="26" spans="1:20" ht="15.75" thickTop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40D40-DFEA-48C8-AFCE-2C0CE3C2C26F}">
  <sheetPr>
    <tabColor rgb="FFFFFF00"/>
  </sheetPr>
  <dimension ref="A1:G14"/>
  <sheetViews>
    <sheetView zoomScaleNormal="100" workbookViewId="0">
      <selection activeCell="F8" sqref="F8"/>
    </sheetView>
  </sheetViews>
  <sheetFormatPr defaultRowHeight="15" x14ac:dyDescent="0.25"/>
  <cols>
    <col min="1" max="1" width="15.7109375" customWidth="1"/>
    <col min="2" max="2" width="12.28515625" customWidth="1"/>
    <col min="3" max="3" width="10.5703125" customWidth="1"/>
    <col min="4" max="4" width="3.140625" customWidth="1"/>
    <col min="5" max="5" width="11.7109375" customWidth="1"/>
    <col min="6" max="6" width="15.85546875" customWidth="1"/>
    <col min="7" max="7" width="32.5703125" customWidth="1"/>
  </cols>
  <sheetData>
    <row r="1" spans="1:7" x14ac:dyDescent="0.25">
      <c r="A1" s="30" t="s">
        <v>1</v>
      </c>
      <c r="B1" s="30" t="s">
        <v>3</v>
      </c>
      <c r="C1" s="30" t="s">
        <v>2</v>
      </c>
      <c r="E1" s="27" t="s">
        <v>67</v>
      </c>
    </row>
    <row r="2" spans="1:7" x14ac:dyDescent="0.25">
      <c r="A2" s="24">
        <v>43031</v>
      </c>
      <c r="B2" s="23" t="s">
        <v>5</v>
      </c>
      <c r="C2" s="25">
        <v>100</v>
      </c>
      <c r="E2" s="29" t="s">
        <v>20</v>
      </c>
      <c r="F2" s="29" t="s">
        <v>6</v>
      </c>
    </row>
    <row r="3" spans="1:7" x14ac:dyDescent="0.25">
      <c r="A3" s="24">
        <v>43031</v>
      </c>
      <c r="B3" s="23" t="s">
        <v>4</v>
      </c>
      <c r="C3" s="25">
        <v>200</v>
      </c>
      <c r="E3" s="23" t="s">
        <v>4</v>
      </c>
      <c r="F3" s="26">
        <f>COUNTIFS(B2:B10,E3)</f>
        <v>4</v>
      </c>
      <c r="G3" t="str">
        <f ca="1">IF(_xlfn.ISFORMULA(F3),_xlfn.FORMULATEXT(F3),"")</f>
        <v>=COUNTIFS(B2:B10,E3)</v>
      </c>
    </row>
    <row r="4" spans="1:7" x14ac:dyDescent="0.25">
      <c r="A4" s="24">
        <v>43032</v>
      </c>
      <c r="B4" s="23" t="s">
        <v>19</v>
      </c>
      <c r="C4" s="25">
        <v>100</v>
      </c>
      <c r="G4" s="54" t="s">
        <v>65</v>
      </c>
    </row>
    <row r="5" spans="1:7" x14ac:dyDescent="0.25">
      <c r="A5" s="24">
        <v>43032</v>
      </c>
      <c r="B5" s="23" t="s">
        <v>5</v>
      </c>
      <c r="C5" s="25">
        <v>300</v>
      </c>
    </row>
    <row r="6" spans="1:7" x14ac:dyDescent="0.25">
      <c r="A6" s="24">
        <v>43032</v>
      </c>
      <c r="B6" s="23" t="s">
        <v>5</v>
      </c>
      <c r="C6" s="25">
        <v>700</v>
      </c>
      <c r="E6" s="27" t="s">
        <v>68</v>
      </c>
    </row>
    <row r="7" spans="1:7" x14ac:dyDescent="0.25">
      <c r="A7" s="24">
        <v>43031</v>
      </c>
      <c r="B7" s="23" t="s">
        <v>19</v>
      </c>
      <c r="C7" s="25">
        <v>100</v>
      </c>
      <c r="E7" s="29" t="s">
        <v>20</v>
      </c>
      <c r="F7" s="29" t="s">
        <v>21</v>
      </c>
    </row>
    <row r="8" spans="1:7" x14ac:dyDescent="0.25">
      <c r="A8" s="24">
        <v>43032</v>
      </c>
      <c r="B8" s="23" t="s">
        <v>4</v>
      </c>
      <c r="C8" s="25">
        <v>200</v>
      </c>
      <c r="E8" s="23" t="s">
        <v>4</v>
      </c>
      <c r="F8" s="31">
        <f>SUMIFS(C2:C10,B2:B10,E8)</f>
        <v>1100</v>
      </c>
      <c r="G8" t="str">
        <f ca="1">IF(_xlfn.ISFORMULA(F8),_xlfn.FORMULATEXT(F8),"")</f>
        <v>=SUMIFS(C2:C10,B2:B10,E8)</v>
      </c>
    </row>
    <row r="9" spans="1:7" x14ac:dyDescent="0.25">
      <c r="A9" s="24">
        <v>43032</v>
      </c>
      <c r="B9" s="23" t="s">
        <v>4</v>
      </c>
      <c r="C9" s="25">
        <v>500</v>
      </c>
      <c r="G9" s="54" t="s">
        <v>66</v>
      </c>
    </row>
    <row r="10" spans="1:7" x14ac:dyDescent="0.25">
      <c r="A10" s="24">
        <v>43031</v>
      </c>
      <c r="B10" s="23" t="s">
        <v>4</v>
      </c>
      <c r="C10" s="25">
        <v>200</v>
      </c>
    </row>
    <row r="14" spans="1:7" x14ac:dyDescent="0.25">
      <c r="A14" s="55" t="s">
        <v>18</v>
      </c>
      <c r="B14" s="23" t="s">
        <v>4</v>
      </c>
    </row>
  </sheetData>
  <conditionalFormatting sqref="A2:C10">
    <cfRule type="expression" dxfId="53" priority="8">
      <formula>$B2=$B$14</formula>
    </cfRule>
    <cfRule type="expression" dxfId="52" priority="9">
      <formula>$A2=#REF!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FBB0E-D4C7-4B2D-9593-FCFE190376D8}">
  <sheetPr>
    <tabColor rgb="FFFFFF00"/>
  </sheetPr>
  <dimension ref="A1:I30"/>
  <sheetViews>
    <sheetView zoomScaleNormal="100" workbookViewId="0">
      <selection activeCell="G4" sqref="G4"/>
    </sheetView>
  </sheetViews>
  <sheetFormatPr defaultRowHeight="15" x14ac:dyDescent="0.25"/>
  <cols>
    <col min="2" max="2" width="13.5703125" customWidth="1"/>
    <col min="5" max="5" width="2.42578125" customWidth="1"/>
    <col min="6" max="6" width="15.7109375" customWidth="1"/>
    <col min="7" max="7" width="15.85546875" customWidth="1"/>
    <col min="8" max="8" width="17" customWidth="1"/>
    <col min="9" max="9" width="18.7109375" customWidth="1"/>
    <col min="10" max="10" width="17" customWidth="1"/>
    <col min="11" max="11" width="10.140625" customWidth="1"/>
  </cols>
  <sheetData>
    <row r="1" spans="1:9" x14ac:dyDescent="0.25">
      <c r="A1" s="30" t="s">
        <v>1</v>
      </c>
      <c r="B1" s="30" t="s">
        <v>22</v>
      </c>
      <c r="C1" s="30" t="s">
        <v>3</v>
      </c>
      <c r="D1" s="30" t="s">
        <v>2</v>
      </c>
      <c r="F1" s="27" t="s">
        <v>83</v>
      </c>
    </row>
    <row r="2" spans="1:9" x14ac:dyDescent="0.25">
      <c r="A2" s="32">
        <v>43028</v>
      </c>
      <c r="B2" s="23" t="s">
        <v>24</v>
      </c>
      <c r="C2" s="23" t="s">
        <v>4</v>
      </c>
      <c r="D2" s="33">
        <v>620</v>
      </c>
      <c r="F2" s="71" t="s">
        <v>84</v>
      </c>
    </row>
    <row r="3" spans="1:9" x14ac:dyDescent="0.25">
      <c r="A3" s="32">
        <v>43028</v>
      </c>
      <c r="B3" s="23" t="s">
        <v>25</v>
      </c>
      <c r="C3" s="23" t="s">
        <v>4</v>
      </c>
      <c r="D3" s="33">
        <v>484</v>
      </c>
      <c r="F3" s="30" t="s">
        <v>22</v>
      </c>
      <c r="G3" s="30" t="s">
        <v>23</v>
      </c>
    </row>
    <row r="4" spans="1:9" x14ac:dyDescent="0.25">
      <c r="A4" s="32">
        <v>43028</v>
      </c>
      <c r="B4" s="23" t="s">
        <v>24</v>
      </c>
      <c r="C4" s="23" t="s">
        <v>27</v>
      </c>
      <c r="D4" s="33">
        <v>376</v>
      </c>
      <c r="F4" s="23" t="s">
        <v>25</v>
      </c>
      <c r="G4" s="31">
        <f>SUMIFS($D$2:$D$23,$B$2:$B$23,F4)</f>
        <v>4791</v>
      </c>
      <c r="H4" t="str">
        <f ca="1">IF(_xlfn.ISFORMULA(G4),_xlfn.FORMULATEXT(G4),"")</f>
        <v>=SUMIFS($D$2:$D$23,$B$2:$B$23,F4)</v>
      </c>
    </row>
    <row r="5" spans="1:9" x14ac:dyDescent="0.25">
      <c r="A5" s="32">
        <v>43028</v>
      </c>
      <c r="B5" s="23" t="s">
        <v>25</v>
      </c>
      <c r="C5" s="23" t="s">
        <v>27</v>
      </c>
      <c r="D5" s="33">
        <v>1141</v>
      </c>
      <c r="F5" s="23" t="s">
        <v>26</v>
      </c>
      <c r="G5" s="31">
        <f t="shared" ref="G5:G6" si="0">SUMIFS($D$2:$D$23,$B$2:$B$23,F5)</f>
        <v>3117</v>
      </c>
      <c r="H5" s="54" t="s">
        <v>66</v>
      </c>
      <c r="I5" s="54"/>
    </row>
    <row r="6" spans="1:9" x14ac:dyDescent="0.25">
      <c r="A6" s="32">
        <v>43028</v>
      </c>
      <c r="B6" s="23" t="s">
        <v>25</v>
      </c>
      <c r="C6" s="23" t="s">
        <v>5</v>
      </c>
      <c r="D6" s="33">
        <v>725</v>
      </c>
      <c r="F6" s="23" t="s">
        <v>24</v>
      </c>
      <c r="G6" s="31">
        <f t="shared" si="0"/>
        <v>6215</v>
      </c>
    </row>
    <row r="7" spans="1:9" hidden="1" x14ac:dyDescent="0.25">
      <c r="A7" s="32">
        <v>43028</v>
      </c>
      <c r="B7" s="23" t="s">
        <v>24</v>
      </c>
      <c r="C7" s="23" t="s">
        <v>5</v>
      </c>
      <c r="D7" s="33">
        <v>222</v>
      </c>
    </row>
    <row r="8" spans="1:9" hidden="1" x14ac:dyDescent="0.25">
      <c r="A8" s="32">
        <v>43028</v>
      </c>
      <c r="B8" s="23" t="s">
        <v>24</v>
      </c>
      <c r="C8" s="23" t="s">
        <v>28</v>
      </c>
      <c r="D8" s="33">
        <v>1038</v>
      </c>
    </row>
    <row r="9" spans="1:9" hidden="1" x14ac:dyDescent="0.25">
      <c r="A9" s="32">
        <v>43029</v>
      </c>
      <c r="B9" s="23" t="s">
        <v>25</v>
      </c>
      <c r="C9" s="23" t="s">
        <v>5</v>
      </c>
      <c r="D9" s="33">
        <v>154</v>
      </c>
    </row>
    <row r="10" spans="1:9" hidden="1" x14ac:dyDescent="0.25">
      <c r="A10" s="32">
        <v>43029</v>
      </c>
      <c r="B10" s="23" t="s">
        <v>25</v>
      </c>
      <c r="C10" s="23" t="s">
        <v>4</v>
      </c>
      <c r="D10" s="33">
        <v>205</v>
      </c>
    </row>
    <row r="11" spans="1:9" hidden="1" x14ac:dyDescent="0.25">
      <c r="A11" s="32">
        <v>43029</v>
      </c>
      <c r="B11" s="23" t="s">
        <v>26</v>
      </c>
      <c r="C11" s="23" t="s">
        <v>4</v>
      </c>
      <c r="D11" s="33">
        <v>895</v>
      </c>
    </row>
    <row r="12" spans="1:9" hidden="1" x14ac:dyDescent="0.25">
      <c r="A12" s="32">
        <v>43029</v>
      </c>
      <c r="B12" s="23" t="s">
        <v>24</v>
      </c>
      <c r="C12" s="23" t="s">
        <v>5</v>
      </c>
      <c r="D12" s="33">
        <v>1254</v>
      </c>
    </row>
    <row r="13" spans="1:9" hidden="1" x14ac:dyDescent="0.25">
      <c r="A13" s="32">
        <v>43030</v>
      </c>
      <c r="B13" s="23" t="s">
        <v>25</v>
      </c>
      <c r="C13" s="23" t="s">
        <v>28</v>
      </c>
      <c r="D13" s="33">
        <v>596</v>
      </c>
    </row>
    <row r="14" spans="1:9" hidden="1" x14ac:dyDescent="0.25">
      <c r="A14" s="32">
        <v>43032</v>
      </c>
      <c r="B14" s="23" t="s">
        <v>26</v>
      </c>
      <c r="C14" s="23" t="s">
        <v>4</v>
      </c>
      <c r="D14" s="33">
        <v>799</v>
      </c>
    </row>
    <row r="15" spans="1:9" hidden="1" x14ac:dyDescent="0.25">
      <c r="A15" s="32">
        <v>43032</v>
      </c>
      <c r="B15" s="23" t="s">
        <v>25</v>
      </c>
      <c r="C15" s="23" t="s">
        <v>4</v>
      </c>
      <c r="D15" s="33">
        <v>651</v>
      </c>
    </row>
    <row r="16" spans="1:9" hidden="1" x14ac:dyDescent="0.25">
      <c r="A16" s="32">
        <v>43032</v>
      </c>
      <c r="B16" s="23" t="s">
        <v>24</v>
      </c>
      <c r="C16" s="23" t="s">
        <v>28</v>
      </c>
      <c r="D16" s="33">
        <v>1235</v>
      </c>
    </row>
    <row r="17" spans="1:7" hidden="1" x14ac:dyDescent="0.25">
      <c r="A17" s="32">
        <v>43032</v>
      </c>
      <c r="B17" s="23" t="s">
        <v>26</v>
      </c>
      <c r="C17" s="23" t="s">
        <v>5</v>
      </c>
      <c r="D17" s="33">
        <v>684</v>
      </c>
    </row>
    <row r="18" spans="1:7" hidden="1" x14ac:dyDescent="0.25">
      <c r="A18" s="32">
        <v>43032</v>
      </c>
      <c r="B18" s="23" t="s">
        <v>25</v>
      </c>
      <c r="C18" s="23" t="s">
        <v>28</v>
      </c>
      <c r="D18" s="33">
        <v>127</v>
      </c>
    </row>
    <row r="19" spans="1:7" hidden="1" x14ac:dyDescent="0.25">
      <c r="A19" s="32">
        <v>43032</v>
      </c>
      <c r="B19" s="23" t="s">
        <v>24</v>
      </c>
      <c r="C19" s="23" t="s">
        <v>28</v>
      </c>
      <c r="D19" s="33">
        <v>269</v>
      </c>
    </row>
    <row r="20" spans="1:7" hidden="1" x14ac:dyDescent="0.25">
      <c r="A20" s="32">
        <v>43033</v>
      </c>
      <c r="B20" s="23" t="s">
        <v>26</v>
      </c>
      <c r="C20" s="23" t="s">
        <v>5</v>
      </c>
      <c r="D20" s="33">
        <v>739</v>
      </c>
    </row>
    <row r="21" spans="1:7" hidden="1" x14ac:dyDescent="0.25">
      <c r="A21" s="32">
        <v>43033</v>
      </c>
      <c r="B21" s="23" t="s">
        <v>24</v>
      </c>
      <c r="C21" s="23" t="s">
        <v>4</v>
      </c>
      <c r="D21" s="33">
        <v>1201</v>
      </c>
    </row>
    <row r="22" spans="1:7" x14ac:dyDescent="0.25">
      <c r="A22" s="32">
        <v>43033</v>
      </c>
      <c r="B22" s="23" t="s">
        <v>25</v>
      </c>
      <c r="C22" s="23" t="s">
        <v>28</v>
      </c>
      <c r="D22" s="33">
        <v>546</v>
      </c>
    </row>
    <row r="23" spans="1:7" x14ac:dyDescent="0.25">
      <c r="A23" s="32">
        <v>43033</v>
      </c>
      <c r="B23" s="23" t="s">
        <v>25</v>
      </c>
      <c r="C23" s="23" t="s">
        <v>5</v>
      </c>
      <c r="D23" s="33">
        <v>162</v>
      </c>
      <c r="F23" s="27" t="s">
        <v>85</v>
      </c>
    </row>
    <row r="24" spans="1:7" x14ac:dyDescent="0.25">
      <c r="F24" s="71" t="s">
        <v>86</v>
      </c>
    </row>
    <row r="26" spans="1:7" x14ac:dyDescent="0.25">
      <c r="F26" s="66" t="s">
        <v>22</v>
      </c>
      <c r="G26" t="s">
        <v>82</v>
      </c>
    </row>
    <row r="27" spans="1:7" x14ac:dyDescent="0.25">
      <c r="F27" t="s">
        <v>25</v>
      </c>
      <c r="G27" s="69">
        <v>4791</v>
      </c>
    </row>
    <row r="28" spans="1:7" x14ac:dyDescent="0.25">
      <c r="F28" t="s">
        <v>26</v>
      </c>
      <c r="G28" s="69">
        <v>3117</v>
      </c>
    </row>
    <row r="29" spans="1:7" x14ac:dyDescent="0.25">
      <c r="F29" t="s">
        <v>24</v>
      </c>
      <c r="G29" s="69">
        <v>6215</v>
      </c>
    </row>
    <row r="30" spans="1:7" x14ac:dyDescent="0.25">
      <c r="F30" t="s">
        <v>81</v>
      </c>
      <c r="G30" s="69">
        <v>14123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A308-C9A5-41EF-ACBE-E3BB46ECB70D}">
  <sheetPr>
    <tabColor rgb="FFFFFF00"/>
  </sheetPr>
  <dimension ref="A1:G7"/>
  <sheetViews>
    <sheetView zoomScaleNormal="100" workbookViewId="0">
      <selection activeCell="E3" sqref="E3"/>
    </sheetView>
  </sheetViews>
  <sheetFormatPr defaultRowHeight="15" x14ac:dyDescent="0.25"/>
  <cols>
    <col min="1" max="1" width="11.140625" customWidth="1"/>
    <col min="2" max="2" width="9.5703125" customWidth="1"/>
    <col min="3" max="3" width="2.85546875" customWidth="1"/>
    <col min="4" max="4" width="17.5703125" customWidth="1"/>
    <col min="5" max="5" width="11.140625" customWidth="1"/>
    <col min="6" max="7" width="16.7109375" customWidth="1"/>
  </cols>
  <sheetData>
    <row r="1" spans="1:7" x14ac:dyDescent="0.25">
      <c r="A1" s="40" t="s">
        <v>29</v>
      </c>
      <c r="B1" s="40" t="s">
        <v>2</v>
      </c>
      <c r="D1" s="27" t="s">
        <v>69</v>
      </c>
    </row>
    <row r="2" spans="1:7" x14ac:dyDescent="0.25">
      <c r="A2" s="41" t="s">
        <v>30</v>
      </c>
      <c r="B2" s="42">
        <v>43</v>
      </c>
      <c r="D2" s="40" t="s">
        <v>29</v>
      </c>
      <c r="E2" s="40" t="s">
        <v>6</v>
      </c>
    </row>
    <row r="3" spans="1:7" x14ac:dyDescent="0.25">
      <c r="A3" s="41" t="s">
        <v>31</v>
      </c>
      <c r="B3" s="42">
        <v>23</v>
      </c>
      <c r="D3" s="41" t="s">
        <v>32</v>
      </c>
      <c r="E3" s="26">
        <f>COUNTIFS($A$2:$A$7,D3)</f>
        <v>1</v>
      </c>
      <c r="F3" t="str">
        <f ca="1">IF(_xlfn.ISFORMULA(E3),_xlfn.FORMULATEXT(E3),"")</f>
        <v>=COUNTIFS($A$2:$A$7,D3)</v>
      </c>
    </row>
    <row r="4" spans="1:7" x14ac:dyDescent="0.25">
      <c r="A4" s="41" t="s">
        <v>31</v>
      </c>
      <c r="B4" s="42">
        <v>23</v>
      </c>
      <c r="D4" s="41" t="s">
        <v>30</v>
      </c>
      <c r="E4" s="26">
        <f t="shared" ref="E4:E5" si="0">COUNTIFS($A$2:$A$7,D4)</f>
        <v>3</v>
      </c>
      <c r="F4" s="54" t="s">
        <v>65</v>
      </c>
      <c r="G4" s="54"/>
    </row>
    <row r="5" spans="1:7" x14ac:dyDescent="0.25">
      <c r="A5" s="43" t="s">
        <v>30</v>
      </c>
      <c r="B5" s="42">
        <v>43</v>
      </c>
      <c r="D5" s="41" t="s">
        <v>31</v>
      </c>
      <c r="E5" s="26">
        <f t="shared" si="0"/>
        <v>2</v>
      </c>
    </row>
    <row r="6" spans="1:7" x14ac:dyDescent="0.25">
      <c r="A6" s="41" t="s">
        <v>32</v>
      </c>
      <c r="B6" s="42">
        <v>19.95</v>
      </c>
    </row>
    <row r="7" spans="1:7" x14ac:dyDescent="0.25">
      <c r="A7" s="41" t="s">
        <v>30</v>
      </c>
      <c r="B7" s="42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9A313-6663-47A9-B320-40BC00F7B298}">
  <sheetPr>
    <tabColor rgb="FFFFFF00"/>
  </sheetPr>
  <dimension ref="A1:J10"/>
  <sheetViews>
    <sheetView zoomScaleNormal="100" workbookViewId="0">
      <selection activeCell="G3" sqref="G3"/>
    </sheetView>
  </sheetViews>
  <sheetFormatPr defaultRowHeight="15" x14ac:dyDescent="0.25"/>
  <cols>
    <col min="1" max="1" width="13.42578125" customWidth="1"/>
    <col min="2" max="2" width="10.85546875" customWidth="1"/>
    <col min="3" max="3" width="9.42578125" customWidth="1"/>
    <col min="4" max="4" width="9" customWidth="1"/>
    <col min="5" max="5" width="2.5703125" customWidth="1"/>
    <col min="7" max="7" width="13.7109375" customWidth="1"/>
    <col min="8" max="8" width="2.5703125" customWidth="1"/>
    <col min="9" max="10" width="15.140625" customWidth="1"/>
    <col min="11" max="11" width="10.85546875" customWidth="1"/>
  </cols>
  <sheetData>
    <row r="1" spans="1:10" x14ac:dyDescent="0.25">
      <c r="A1" s="50" t="s">
        <v>71</v>
      </c>
      <c r="B1" s="50" t="s">
        <v>1</v>
      </c>
      <c r="C1" s="50" t="s">
        <v>2</v>
      </c>
      <c r="D1" s="50" t="s">
        <v>3</v>
      </c>
      <c r="F1" s="27" t="s">
        <v>70</v>
      </c>
    </row>
    <row r="2" spans="1:10" x14ac:dyDescent="0.25">
      <c r="A2" s="23">
        <v>12568</v>
      </c>
      <c r="B2" s="24">
        <v>41974</v>
      </c>
      <c r="C2" s="25">
        <v>19161</v>
      </c>
      <c r="D2" s="23" t="s">
        <v>46</v>
      </c>
      <c r="F2" s="51" t="s">
        <v>3</v>
      </c>
      <c r="G2" s="51" t="s">
        <v>2</v>
      </c>
    </row>
    <row r="3" spans="1:10" x14ac:dyDescent="0.25">
      <c r="A3" s="23">
        <v>12569</v>
      </c>
      <c r="B3" s="24">
        <v>41974</v>
      </c>
      <c r="C3" s="25">
        <v>15027</v>
      </c>
      <c r="D3" s="23" t="s">
        <v>4</v>
      </c>
      <c r="F3" s="23" t="s">
        <v>46</v>
      </c>
      <c r="G3" s="52">
        <f>SUMIFS(Sales,SalesRep,F3)</f>
        <v>52103</v>
      </c>
      <c r="I3" t="str">
        <f ca="1">IF(_xlfn.ISFORMULA(G3),_xlfn.FORMULATEXT(G3),"")</f>
        <v>=SUMIFS(Sales,SalesRep,F3)</v>
      </c>
    </row>
    <row r="4" spans="1:10" x14ac:dyDescent="0.25">
      <c r="A4" s="23">
        <v>12570</v>
      </c>
      <c r="B4" s="24">
        <v>41975</v>
      </c>
      <c r="C4" s="25">
        <v>12953</v>
      </c>
      <c r="D4" s="23" t="s">
        <v>5</v>
      </c>
      <c r="F4" s="23" t="s">
        <v>4</v>
      </c>
      <c r="G4" s="52">
        <f>SUMIFS(Sales,SalesRep,F4)</f>
        <v>44124</v>
      </c>
      <c r="I4" s="54" t="s">
        <v>66</v>
      </c>
      <c r="J4" s="54"/>
    </row>
    <row r="5" spans="1:10" x14ac:dyDescent="0.25">
      <c r="A5" s="23">
        <v>12571</v>
      </c>
      <c r="B5" s="24">
        <v>41975</v>
      </c>
      <c r="C5" s="25">
        <v>12670</v>
      </c>
      <c r="D5" s="23" t="s">
        <v>46</v>
      </c>
      <c r="F5" s="23" t="s">
        <v>5</v>
      </c>
      <c r="G5" s="52">
        <f>SUMIFS(Sales,SalesRep,F5)</f>
        <v>34843</v>
      </c>
    </row>
    <row r="6" spans="1:10" x14ac:dyDescent="0.25">
      <c r="A6" s="23">
        <v>12572</v>
      </c>
      <c r="B6" s="24">
        <v>41975</v>
      </c>
      <c r="C6" s="25">
        <v>8893</v>
      </c>
      <c r="D6" s="23" t="s">
        <v>4</v>
      </c>
    </row>
    <row r="7" spans="1:10" x14ac:dyDescent="0.25">
      <c r="A7" s="23">
        <v>12573</v>
      </c>
      <c r="B7" s="24">
        <v>41976</v>
      </c>
      <c r="C7" s="25">
        <v>4667</v>
      </c>
      <c r="D7" s="23" t="s">
        <v>5</v>
      </c>
    </row>
    <row r="8" spans="1:10" x14ac:dyDescent="0.25">
      <c r="A8" s="23">
        <v>12574</v>
      </c>
      <c r="B8" s="24">
        <v>41976</v>
      </c>
      <c r="C8" s="25">
        <v>20272</v>
      </c>
      <c r="D8" s="23" t="s">
        <v>46</v>
      </c>
    </row>
    <row r="9" spans="1:10" x14ac:dyDescent="0.25">
      <c r="A9" s="23">
        <v>12575</v>
      </c>
      <c r="B9" s="24">
        <v>41976</v>
      </c>
      <c r="C9" s="25">
        <v>20204</v>
      </c>
      <c r="D9" s="23" t="s">
        <v>4</v>
      </c>
    </row>
    <row r="10" spans="1:10" x14ac:dyDescent="0.25">
      <c r="A10" s="23">
        <v>12576</v>
      </c>
      <c r="B10" s="24">
        <v>41976</v>
      </c>
      <c r="C10" s="25">
        <v>17223</v>
      </c>
      <c r="D10" s="23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6EDE4-D0A8-4716-8F20-76E377514510}">
  <sheetPr>
    <tabColor rgb="FFFFFF00"/>
  </sheetPr>
  <dimension ref="A1:A12"/>
  <sheetViews>
    <sheetView zoomScale="90" zoomScaleNormal="90" workbookViewId="0">
      <selection activeCell="A6" sqref="A6"/>
    </sheetView>
  </sheetViews>
  <sheetFormatPr defaultRowHeight="15" x14ac:dyDescent="0.25"/>
  <sheetData>
    <row r="1" spans="1:1" x14ac:dyDescent="0.25">
      <c r="A1" s="27" t="s">
        <v>11</v>
      </c>
    </row>
    <row r="2" spans="1:1" x14ac:dyDescent="0.25">
      <c r="A2" s="28" t="s">
        <v>8</v>
      </c>
    </row>
    <row r="3" spans="1:1" x14ac:dyDescent="0.25">
      <c r="A3" s="28" t="s">
        <v>9</v>
      </c>
    </row>
    <row r="4" spans="1:1" x14ac:dyDescent="0.25">
      <c r="A4" s="28" t="s">
        <v>10</v>
      </c>
    </row>
    <row r="5" spans="1:1" x14ac:dyDescent="0.25">
      <c r="A5" s="28" t="s">
        <v>7</v>
      </c>
    </row>
    <row r="7" spans="1:1" x14ac:dyDescent="0.25">
      <c r="A7" s="2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</sheetData>
  <hyperlinks>
    <hyperlink ref="A2" r:id="rId1" xr:uid="{047B58F1-2138-4961-8238-F8326998BBD0}"/>
    <hyperlink ref="A3" r:id="rId2" xr:uid="{5106765A-1292-4E8A-9111-DFE6878E925E}"/>
    <hyperlink ref="A5" r:id="rId3" xr:uid="{F15B56E6-6561-4E0D-8B9F-31821E4865AA}"/>
    <hyperlink ref="A4" r:id="rId4" xr:uid="{542C90B3-5966-4A08-BC6D-2417C423934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A940F-0D87-4C49-B705-3758FF5E2B94}">
  <sheetPr>
    <tabColor rgb="FFFFFF00"/>
  </sheetPr>
  <dimension ref="B2:Q31"/>
  <sheetViews>
    <sheetView showGridLines="0" zoomScale="90" zoomScaleNormal="90" workbookViewId="0">
      <selection activeCell="G31" sqref="G31"/>
    </sheetView>
  </sheetViews>
  <sheetFormatPr defaultRowHeight="15" x14ac:dyDescent="0.25"/>
  <cols>
    <col min="1" max="1" width="3.5703125" customWidth="1"/>
    <col min="2" max="2" width="13.140625" customWidth="1"/>
    <col min="3" max="3" width="12.85546875" customWidth="1"/>
    <col min="4" max="4" width="13.140625" customWidth="1"/>
    <col min="5" max="7" width="11.140625" customWidth="1"/>
    <col min="8" max="8" width="16.5703125" customWidth="1"/>
    <col min="9" max="11" width="11.140625" customWidth="1"/>
    <col min="12" max="17" width="12.140625" customWidth="1"/>
  </cols>
  <sheetData>
    <row r="2" spans="2:17" x14ac:dyDescent="0.25">
      <c r="B2" s="93" t="s">
        <v>112</v>
      </c>
      <c r="C2" s="34"/>
      <c r="D2" s="34"/>
      <c r="E2" s="34"/>
      <c r="F2" s="34"/>
      <c r="G2" s="34"/>
      <c r="H2" s="35"/>
      <c r="J2" s="27" t="s">
        <v>33</v>
      </c>
      <c r="K2" s="27"/>
      <c r="L2" s="27"/>
      <c r="M2" s="27"/>
      <c r="N2" s="27"/>
    </row>
    <row r="3" spans="2:17" x14ac:dyDescent="0.25">
      <c r="B3" s="94" t="s">
        <v>116</v>
      </c>
      <c r="C3" s="36"/>
      <c r="D3" s="36"/>
      <c r="E3" s="36"/>
      <c r="F3" s="36"/>
      <c r="G3" s="36"/>
      <c r="H3" s="37"/>
      <c r="J3" s="44" t="s">
        <v>34</v>
      </c>
      <c r="K3" s="45" t="s">
        <v>35</v>
      </c>
      <c r="L3" s="34"/>
      <c r="M3" s="34"/>
      <c r="N3" s="34"/>
      <c r="O3" s="34"/>
      <c r="P3" s="34"/>
      <c r="Q3" s="35"/>
    </row>
    <row r="4" spans="2:17" x14ac:dyDescent="0.25">
      <c r="B4" s="95" t="s">
        <v>117</v>
      </c>
      <c r="C4" s="38"/>
      <c r="D4" s="38"/>
      <c r="E4" s="38"/>
      <c r="F4" s="38"/>
      <c r="G4" s="38"/>
      <c r="H4" s="39"/>
      <c r="J4" s="46" t="s">
        <v>36</v>
      </c>
      <c r="K4" s="47" t="s">
        <v>37</v>
      </c>
      <c r="L4" s="36"/>
      <c r="M4" s="36"/>
      <c r="N4" s="36"/>
      <c r="O4" s="36"/>
      <c r="P4" s="36"/>
      <c r="Q4" s="37"/>
    </row>
    <row r="5" spans="2:17" x14ac:dyDescent="0.25">
      <c r="B5" s="92"/>
      <c r="J5" s="46" t="s">
        <v>38</v>
      </c>
      <c r="K5" s="47" t="s">
        <v>39</v>
      </c>
      <c r="L5" s="36"/>
      <c r="M5" s="36"/>
      <c r="N5" s="36"/>
      <c r="O5" s="36"/>
      <c r="P5" s="36"/>
      <c r="Q5" s="37"/>
    </row>
    <row r="6" spans="2:17" x14ac:dyDescent="0.25">
      <c r="B6" s="27" t="str">
        <f>"Goal: Count How Many "&amp;B15&amp;" Classes You Had With a Grade of "&amp;RIGHT(C15,LEN(C15)-2)&amp;" or Higher"</f>
        <v>Goal: Count How Many BUSN Classes You Had With a Grade of 3 or Higher</v>
      </c>
      <c r="C6" s="27"/>
      <c r="D6" s="27"/>
      <c r="E6" s="27"/>
      <c r="F6" s="27"/>
      <c r="G6" s="27"/>
      <c r="H6" s="27"/>
      <c r="J6" s="46" t="s">
        <v>40</v>
      </c>
      <c r="K6" s="47" t="s">
        <v>41</v>
      </c>
      <c r="L6" s="36"/>
      <c r="M6" s="36"/>
      <c r="N6" s="36"/>
      <c r="O6" s="36"/>
      <c r="P6" s="36"/>
      <c r="Q6" s="37"/>
    </row>
    <row r="7" spans="2:17" x14ac:dyDescent="0.25">
      <c r="J7" s="46" t="s">
        <v>42</v>
      </c>
      <c r="K7" s="47" t="s">
        <v>43</v>
      </c>
      <c r="L7" s="36"/>
      <c r="M7" s="36"/>
      <c r="N7" s="36"/>
      <c r="O7" s="36"/>
      <c r="P7" s="36"/>
      <c r="Q7" s="37"/>
    </row>
    <row r="8" spans="2:17" x14ac:dyDescent="0.25">
      <c r="B8" s="72" t="str">
        <f>"The AND Logical Test is: "</f>
        <v xml:space="preserve">The AND Logical Test is: </v>
      </c>
      <c r="C8" s="57"/>
      <c r="D8" s="57"/>
      <c r="E8" s="57"/>
      <c r="F8" s="57"/>
      <c r="G8" s="57"/>
      <c r="H8" s="58"/>
      <c r="J8" s="48" t="s">
        <v>44</v>
      </c>
      <c r="K8" s="49" t="s">
        <v>45</v>
      </c>
      <c r="L8" s="38"/>
      <c r="M8" s="38"/>
      <c r="N8" s="38"/>
      <c r="O8" s="38"/>
      <c r="P8" s="38"/>
      <c r="Q8" s="39"/>
    </row>
    <row r="9" spans="2:17" x14ac:dyDescent="0.25">
      <c r="B9" s="59" t="str">
        <f>"the "&amp;B14&amp;" Field must contain "&amp;B15&amp;" "</f>
        <v xml:space="preserve">the Department Field must contain BUSN </v>
      </c>
      <c r="C9" s="60"/>
      <c r="D9" s="60"/>
      <c r="E9" s="60"/>
      <c r="F9" s="60"/>
      <c r="G9" s="60"/>
      <c r="H9" s="61"/>
    </row>
    <row r="10" spans="2:17" x14ac:dyDescent="0.25">
      <c r="B10" s="59" t="s">
        <v>73</v>
      </c>
      <c r="C10" s="60"/>
      <c r="D10" s="60"/>
      <c r="E10" s="60"/>
      <c r="F10" s="60"/>
      <c r="G10" s="60"/>
      <c r="H10" s="61"/>
    </row>
    <row r="11" spans="2:17" x14ac:dyDescent="0.25">
      <c r="B11" s="62" t="str">
        <f>"the "&amp;G19&amp;" Field must contain a number that is "&amp;C15&amp;"."</f>
        <v>the Grade Field must contain a number that is &gt;=3.</v>
      </c>
      <c r="C11" s="63"/>
      <c r="D11" s="63"/>
      <c r="E11" s="63"/>
      <c r="F11" s="63"/>
      <c r="G11" s="63"/>
      <c r="H11" s="64"/>
    </row>
    <row r="12" spans="2:17" ht="5.25" customHeight="1" x14ac:dyDescent="0.25"/>
    <row r="13" spans="2:17" x14ac:dyDescent="0.25">
      <c r="B13" s="90" t="s">
        <v>49</v>
      </c>
      <c r="C13" s="90"/>
    </row>
    <row r="14" spans="2:17" x14ac:dyDescent="0.25">
      <c r="B14" s="55" t="s">
        <v>47</v>
      </c>
      <c r="C14" s="55" t="s">
        <v>95</v>
      </c>
    </row>
    <row r="15" spans="2:17" x14ac:dyDescent="0.25">
      <c r="B15" s="23" t="s">
        <v>59</v>
      </c>
      <c r="C15" s="23" t="s">
        <v>64</v>
      </c>
    </row>
    <row r="16" spans="2:17" ht="5.25" customHeight="1" x14ac:dyDescent="0.25"/>
    <row r="17" spans="2:7" x14ac:dyDescent="0.25">
      <c r="B17" s="27" t="s">
        <v>111</v>
      </c>
    </row>
    <row r="18" spans="2:7" ht="5.25" customHeight="1" x14ac:dyDescent="0.25"/>
    <row r="19" spans="2:7" x14ac:dyDescent="0.25">
      <c r="B19" s="56" t="s">
        <v>51</v>
      </c>
      <c r="C19" s="56" t="s">
        <v>52</v>
      </c>
      <c r="D19" s="56" t="s">
        <v>47</v>
      </c>
      <c r="E19" s="56" t="s">
        <v>50</v>
      </c>
      <c r="F19" s="56" t="s">
        <v>61</v>
      </c>
      <c r="G19" s="56" t="s">
        <v>48</v>
      </c>
    </row>
    <row r="20" spans="2:7" x14ac:dyDescent="0.25">
      <c r="B20" s="23" t="s">
        <v>55</v>
      </c>
      <c r="C20" s="23">
        <v>2016</v>
      </c>
      <c r="D20" s="23" t="s">
        <v>58</v>
      </c>
      <c r="E20" s="23">
        <v>201</v>
      </c>
      <c r="F20" s="23">
        <v>5</v>
      </c>
      <c r="G20" s="23">
        <v>2.2000000000000002</v>
      </c>
    </row>
    <row r="21" spans="2:7" x14ac:dyDescent="0.25">
      <c r="B21" s="23" t="s">
        <v>21</v>
      </c>
      <c r="C21" s="23">
        <v>2016</v>
      </c>
      <c r="D21" s="23" t="s">
        <v>59</v>
      </c>
      <c r="E21" s="23">
        <v>102</v>
      </c>
      <c r="F21" s="23">
        <v>5</v>
      </c>
      <c r="G21" s="23">
        <v>1.8</v>
      </c>
    </row>
    <row r="22" spans="2:7" x14ac:dyDescent="0.25">
      <c r="B22" s="23" t="s">
        <v>55</v>
      </c>
      <c r="C22" s="23">
        <v>2017</v>
      </c>
      <c r="D22" s="23" t="s">
        <v>60</v>
      </c>
      <c r="E22" s="23">
        <v>101</v>
      </c>
      <c r="F22" s="23">
        <v>5</v>
      </c>
      <c r="G22" s="23">
        <v>3.1</v>
      </c>
    </row>
    <row r="23" spans="2:7" x14ac:dyDescent="0.25">
      <c r="B23" s="23" t="s">
        <v>55</v>
      </c>
      <c r="C23" s="23">
        <v>2016</v>
      </c>
      <c r="D23" s="23" t="s">
        <v>59</v>
      </c>
      <c r="E23" s="23">
        <v>210</v>
      </c>
      <c r="F23" s="23">
        <v>5</v>
      </c>
      <c r="G23" s="23">
        <v>4</v>
      </c>
    </row>
    <row r="24" spans="2:7" ht="5.25" customHeight="1" x14ac:dyDescent="0.25"/>
    <row r="25" spans="2:7" x14ac:dyDescent="0.25">
      <c r="B25" s="91" t="s">
        <v>110</v>
      </c>
    </row>
    <row r="26" spans="2:7" ht="5.25" customHeight="1" x14ac:dyDescent="0.25"/>
    <row r="27" spans="2:7" x14ac:dyDescent="0.25">
      <c r="B27" s="56" t="s">
        <v>51</v>
      </c>
      <c r="C27" s="56" t="s">
        <v>52</v>
      </c>
      <c r="D27" s="56" t="s">
        <v>47</v>
      </c>
      <c r="E27" s="56" t="s">
        <v>50</v>
      </c>
      <c r="F27" s="56" t="s">
        <v>61</v>
      </c>
      <c r="G27" s="56" t="s">
        <v>48</v>
      </c>
    </row>
    <row r="28" spans="2:7" x14ac:dyDescent="0.25">
      <c r="B28" s="23"/>
      <c r="C28" s="23"/>
      <c r="D28" s="23" t="b">
        <f>AND(D20=$B$15)</f>
        <v>0</v>
      </c>
      <c r="E28" s="23"/>
      <c r="F28" s="23"/>
      <c r="G28" s="23" t="b">
        <f>G20&gt;=RIGHT($C$15,LEN($C$15)-2)+0</f>
        <v>0</v>
      </c>
    </row>
    <row r="29" spans="2:7" x14ac:dyDescent="0.25">
      <c r="B29" s="23"/>
      <c r="C29" s="23"/>
      <c r="D29" s="23" t="b">
        <f>AND(D21=$B$15)</f>
        <v>1</v>
      </c>
      <c r="E29" s="23"/>
      <c r="F29" s="23"/>
      <c r="G29" s="23" t="b">
        <f>G21&gt;=RIGHT($C$15,LEN($C$15)-2)+0</f>
        <v>0</v>
      </c>
    </row>
    <row r="30" spans="2:7" x14ac:dyDescent="0.25">
      <c r="B30" s="23"/>
      <c r="C30" s="23"/>
      <c r="D30" s="23" t="b">
        <f>AND(D22=$B$15)</f>
        <v>0</v>
      </c>
      <c r="E30" s="23"/>
      <c r="F30" s="23"/>
      <c r="G30" s="23" t="b">
        <f>G22&gt;=RIGHT($C$15,LEN($C$15)-2)+0</f>
        <v>1</v>
      </c>
    </row>
    <row r="31" spans="2:7" x14ac:dyDescent="0.25">
      <c r="B31" s="23"/>
      <c r="C31" s="23"/>
      <c r="D31" s="23" t="b">
        <f>AND(D23=$B$15)</f>
        <v>1</v>
      </c>
      <c r="E31" s="23"/>
      <c r="F31" s="23"/>
      <c r="G31" s="23" t="b">
        <f>G23&gt;=RIGHT($C$15,LEN($C$15)-2)+0</f>
        <v>1</v>
      </c>
    </row>
  </sheetData>
  <conditionalFormatting sqref="B25 B20:G23">
    <cfRule type="expression" dxfId="51" priority="40">
      <formula>AND($D20=$B$15,$G20&gt;=RIGHT($C$15,LEN($C$15)-2)+0)</formula>
    </cfRule>
  </conditionalFormatting>
  <conditionalFormatting sqref="B28:G31">
    <cfRule type="expression" dxfId="50" priority="42">
      <formula>AND($D20=$B$15,$G20&gt;=RIGHT($C$15,LEN($C$15)-2)+0)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DE1B3-6388-47CC-B38E-308FD6E6882F}">
  <sheetPr>
    <tabColor rgb="FF0000FF"/>
  </sheetPr>
  <dimension ref="A1:W65"/>
  <sheetViews>
    <sheetView zoomScale="90" zoomScaleNormal="90" workbookViewId="0">
      <selection activeCell="I13" sqref="I13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7" width="11.140625" customWidth="1"/>
    <col min="18" max="24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COUNTIFS(F2:F24,I11,C2:C24,H11)</f>
        <v>8</v>
      </c>
      <c r="J12" t="str">
        <f ca="1">IF(_xlfn.ISFORMULA(I12),_xlfn.FORMULATEXT(I12),"")</f>
        <v>=COUNTIFS(F2:F24,I11,C2:C24,H11)</v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5">
      <c r="L40" s="27" t="s">
        <v>92</v>
      </c>
    </row>
    <row r="42" spans="1:13" x14ac:dyDescent="0.25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s="66" t="s">
        <v>89</v>
      </c>
      <c r="M42" t="s">
        <v>90</v>
      </c>
    </row>
    <row r="43" spans="1:13" x14ac:dyDescent="0.25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5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s="66" t="s">
        <v>80</v>
      </c>
      <c r="M44" t="s">
        <v>87</v>
      </c>
    </row>
    <row r="45" spans="1:13" x14ac:dyDescent="0.25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5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5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5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5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5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5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5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5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5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5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5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5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5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5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5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5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5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5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5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5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49" priority="23">
      <formula>AND($C2=$H$11,$F2&gt;=RIGHT($I$11,LEN($I$11)-2)+0)</formula>
    </cfRule>
  </conditionalFormatting>
  <conditionalFormatting sqref="A43:G65">
    <cfRule type="expression" dxfId="48" priority="25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CE773-0DE5-4758-836F-05C4253374BE}">
  <sheetPr>
    <tabColor rgb="FFFF0000"/>
  </sheetPr>
  <dimension ref="A1:W65"/>
  <sheetViews>
    <sheetView topLeftCell="A6" zoomScale="70" zoomScaleNormal="70" workbookViewId="0">
      <selection activeCell="I12" sqref="I12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7" width="11.140625" customWidth="1"/>
    <col min="18" max="24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5">
      <c r="L40" s="27" t="s">
        <v>92</v>
      </c>
    </row>
    <row r="42" spans="1:13" x14ac:dyDescent="0.25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t="s">
        <v>89</v>
      </c>
      <c r="M42" t="s">
        <v>90</v>
      </c>
    </row>
    <row r="43" spans="1:13" x14ac:dyDescent="0.25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5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t="s">
        <v>80</v>
      </c>
      <c r="M44" t="s">
        <v>87</v>
      </c>
    </row>
    <row r="45" spans="1:13" x14ac:dyDescent="0.25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5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5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5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5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5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5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5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5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5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5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5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5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5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5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5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5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5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5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5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5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47" priority="1">
      <formula>AND($C2=$H$11,$F2&gt;=RIGHT($I$11,LEN($I$11)-2)+0)</formula>
    </cfRule>
  </conditionalFormatting>
  <conditionalFormatting sqref="A43:G65">
    <cfRule type="expression" dxfId="46" priority="2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0259-7B94-45CC-8ACF-6DA060661D53}">
  <sheetPr>
    <tabColor rgb="FF0000FF"/>
  </sheetPr>
  <dimension ref="A1:W24"/>
  <sheetViews>
    <sheetView zoomScaleNormal="100" workbookViewId="0">
      <selection activeCell="I13" sqref="I13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SUMIFS(E2:E24,C2:C24,H11,B2:B24,I11)</f>
        <v>25</v>
      </c>
      <c r="J12" t="str">
        <f ca="1">IF(_xlfn.ISFORMULA(I12),_xlfn.FORMULATEXT(I12),"")</f>
        <v>=SUMIFS(E2:E24,C2:C24,H11,B2:B24,I11)</v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5" priority="17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C87-DB7E-4341-BE63-7FA60C316DA6}">
  <sheetPr>
    <tabColor rgb="FFFF0000"/>
  </sheetPr>
  <dimension ref="A1:W24"/>
  <sheetViews>
    <sheetView zoomScale="75" zoomScaleNormal="75" workbookViewId="0">
      <selection activeCell="I12" sqref="I12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SUMIFS(E2:E24,C2:C24,H11,B2:B24,I11)</f>
        <v>25</v>
      </c>
      <c r="J12" t="str">
        <f ca="1">IF(_xlfn.ISFORMULA(I12),_xlfn.FORMULATEXT(I12),"")</f>
        <v>=SUMIFS(E2:E24,C2:C24,H11,B2:B24,I11)</v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4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728D7-93B1-4BB5-833C-4E9CCEAA8486}">
  <sheetPr>
    <tabColor rgb="FF0000FF"/>
  </sheetPr>
  <dimension ref="A1:W24"/>
  <sheetViews>
    <sheetView tabSelected="1" zoomScaleNormal="100" workbookViewId="0">
      <selection activeCell="I13" sqref="I13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3" priority="20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E5756-1D39-4FD2-8718-7C9077E8A1EF}">
  <sheetPr>
    <tabColor rgb="FFFF0000"/>
  </sheetPr>
  <dimension ref="A1:W24"/>
  <sheetViews>
    <sheetView zoomScale="75" zoomScaleNormal="75" workbookViewId="0">
      <selection activeCell="I12" sqref="I12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2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60C5D-4D72-47B2-9905-6067BA65F93B}">
  <sheetPr>
    <tabColor rgb="FF0000FF"/>
  </sheetPr>
  <dimension ref="A1:V665"/>
  <sheetViews>
    <sheetView zoomScale="160" zoomScaleNormal="160" workbookViewId="0">
      <selection activeCell="H12" sqref="H12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</cols>
  <sheetData>
    <row r="1" spans="1:22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/>
      <c r="I12" t="str">
        <f ca="1">IF(_xlfn.ISFORMULA(H12),_xlfn.FORMULATEXT(H12),"")</f>
        <v/>
      </c>
    </row>
    <row r="13" spans="1:22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1" priority="22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25AA1-98F3-4E92-B8BC-5A4063D95D25}">
  <sheetPr>
    <tabColor rgb="FFFF0000"/>
  </sheetPr>
  <dimension ref="A1:V665"/>
  <sheetViews>
    <sheetView zoomScale="160" zoomScaleNormal="160" workbookViewId="0">
      <selection activeCell="H12" sqref="H12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</cols>
  <sheetData>
    <row r="1" spans="1:22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SUMIFS(E2:E665,C2:C665,G11,B2:B665,H11)</f>
        <v>35310.97</v>
      </c>
      <c r="I12" t="str">
        <f ca="1">IF(_xlfn.ISFORMULA(H12),_xlfn.FORMULATEXT(H12),"")</f>
        <v>=SUMIFS(E2:E665,C2:C665,G11,B2:B665,H11)</v>
      </c>
    </row>
    <row r="13" spans="1:22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0" priority="1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A685A-1168-44CB-92B5-9AB3CAF5F2C3}">
  <sheetPr>
    <tabColor rgb="FF0000FF"/>
  </sheetPr>
  <dimension ref="A1:V665"/>
  <sheetViews>
    <sheetView zoomScale="160" zoomScaleNormal="160" workbookViewId="0">
      <selection activeCell="H14" sqref="H14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</cols>
  <sheetData>
    <row r="1" spans="1:22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/>
      <c r="J14" t="str">
        <f ca="1">IF(_xlfn.ISFORMULA(H14),_xlfn.FORMULATEXT(H14),"")</f>
        <v/>
      </c>
    </row>
    <row r="15" spans="1:22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/>
      <c r="J15" s="54" t="s">
        <v>114</v>
      </c>
      <c r="K15" s="54"/>
      <c r="L15" s="54"/>
      <c r="M15" s="54"/>
    </row>
    <row r="16" spans="1:22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/>
    </row>
    <row r="17" spans="1:8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/>
    </row>
    <row r="18" spans="1:8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39" priority="1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E25B8-0585-4A14-8FA9-36C793A918ED}">
  <sheetPr>
    <tabColor rgb="FFFF0000"/>
  </sheetPr>
  <dimension ref="A1:V665"/>
  <sheetViews>
    <sheetView zoomScale="160" zoomScaleNormal="160" workbookViewId="0">
      <selection activeCell="H14" sqref="H14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</cols>
  <sheetData>
    <row r="1" spans="1:22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SUMIFS($D$2:$D$665,$C$2:$C$665,G14,$B$2:$B$665,$H$10)</f>
        <v>65927.280000000013</v>
      </c>
      <c r="J14" t="str">
        <f ca="1">IF(_xlfn.ISFORMULA(H14),_xlfn.FORMULATEXT(H14),"")</f>
        <v>=SUMIFS($D$2:$D$665,$C$2:$C$665,G14,$B$2:$B$665,$H$10)</v>
      </c>
    </row>
    <row r="15" spans="1:22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>SUMIFS($D$2:$D$665,$C$2:$C$665,G15,$B$2:$B$665,$H$10)</f>
        <v>60253.479999999981</v>
      </c>
      <c r="J15" s="54" t="s">
        <v>114</v>
      </c>
      <c r="K15" s="54"/>
      <c r="L15" s="54"/>
      <c r="M15" s="54"/>
    </row>
    <row r="16" spans="1:22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>SUMIFS($D$2:$D$665,$C$2:$C$665,G16,$B$2:$B$665,$H$10)</f>
        <v>73134.360000000015</v>
      </c>
    </row>
    <row r="17" spans="1:8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>SUMIFS($D$2:$D$665,$C$2:$C$665,G17,$B$2:$B$665,$H$10)</f>
        <v>87576.5</v>
      </c>
    </row>
    <row r="18" spans="1:8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38" priority="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6A59A-58CD-451E-9949-FD7D7768C878}">
  <sheetPr>
    <tabColor rgb="FF0000FF"/>
  </sheetPr>
  <dimension ref="A1:V667"/>
  <sheetViews>
    <sheetView zoomScale="160" zoomScaleNormal="160" workbookViewId="0">
      <selection activeCell="H18" sqref="H18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3.5703125" customWidth="1"/>
    <col min="10" max="12" width="11.140625" customWidth="1"/>
    <col min="13" max="13" width="19.7109375" customWidth="1"/>
    <col min="14" max="14" width="13.140625" customWidth="1"/>
    <col min="15" max="15" width="11.140625" customWidth="1"/>
    <col min="16" max="22" width="12.140625" customWidth="1"/>
  </cols>
  <sheetData>
    <row r="1" spans="1:22" x14ac:dyDescent="0.25">
      <c r="A1" t="s">
        <v>128</v>
      </c>
    </row>
    <row r="3" spans="1:22" x14ac:dyDescent="0.25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5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5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5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5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5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5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5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5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5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5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5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5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5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5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5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/>
      <c r="J18" t="str">
        <f ca="1">IF(_xlfn.ISFORMULA(H18),_xlfn.FORMULATEXT(H18),"")</f>
        <v/>
      </c>
    </row>
    <row r="19" spans="1:13" x14ac:dyDescent="0.25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/>
      <c r="J19" s="54" t="s">
        <v>78</v>
      </c>
      <c r="K19" s="54"/>
      <c r="L19" s="54"/>
      <c r="M19" s="54"/>
    </row>
    <row r="20" spans="1:13" x14ac:dyDescent="0.25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/>
    </row>
    <row r="21" spans="1:13" x14ac:dyDescent="0.25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/>
    </row>
    <row r="22" spans="1:13" x14ac:dyDescent="0.25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5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5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5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5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5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5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5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5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5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5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5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5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5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5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5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5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5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5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5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5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5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5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5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5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5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5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5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5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5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5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5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5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5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5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5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5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5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5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5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5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5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5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5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5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5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5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5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5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5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5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5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5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5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5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5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5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5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5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5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5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5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5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5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5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5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5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5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5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5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5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5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5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5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5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5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5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5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5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5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5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5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5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5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5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5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5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5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5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5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5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5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5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5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5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5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5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5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5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5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5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5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5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5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5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5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5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5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5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5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5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5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5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5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5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5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5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5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5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5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5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5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5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5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5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5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5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5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5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5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5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5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5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5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5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5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5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5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5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5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5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5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5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5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5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5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5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5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5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5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5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5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5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5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5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5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5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5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5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5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5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5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5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5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5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5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5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5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5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5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5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5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5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5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5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5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5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5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5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5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5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5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5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5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5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5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5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5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5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5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5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5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5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5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5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5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5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5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5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5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5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5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5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5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5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5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5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5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5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5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5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5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5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5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5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5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5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5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5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5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5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5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5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5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5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5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5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5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5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5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5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5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5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5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5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5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5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5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5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5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5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5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5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5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5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5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5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5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5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5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5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5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5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5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5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5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5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5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5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5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5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5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5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5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5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5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5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5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5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5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5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5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5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5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5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5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5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5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5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5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5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5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5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5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5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5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5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5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5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5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5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5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5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5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5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5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5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5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5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5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5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5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5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5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5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5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5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5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5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5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5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5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5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5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5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5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5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5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5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5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5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5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5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5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5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5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5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5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5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5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5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5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5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5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5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5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5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5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5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5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5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5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5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5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5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5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5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5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5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5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5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5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5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5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5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5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5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5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5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5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5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5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5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5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5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5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5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5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5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5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5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5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5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5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5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5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5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5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5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5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5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5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5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5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5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5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5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5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5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5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5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5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5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5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5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5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5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5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5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5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5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5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5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5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5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5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5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5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5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5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5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5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5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5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5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5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5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5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5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5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5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5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5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5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5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5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5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5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5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5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5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5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5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5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5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5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5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5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5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5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5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5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5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5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5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5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5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5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5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5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5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5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5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5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5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5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5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5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5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5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5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5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5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5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5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5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5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5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5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5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5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5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5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5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5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5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5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5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5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5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5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5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5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5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5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5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5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5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5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5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5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5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5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5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5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5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5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5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5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5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5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5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5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5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5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5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5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5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5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5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5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5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5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5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5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5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5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5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5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5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5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5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5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5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5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5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5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5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5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5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5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5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5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5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5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5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5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5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5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5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5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5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5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5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5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5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5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5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5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5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5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5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5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5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5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5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5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5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5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5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5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5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5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5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5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5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5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5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5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5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5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5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5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5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5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5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5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5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5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5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5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5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5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5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5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5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5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5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5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5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5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5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5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5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5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5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5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5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5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5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5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5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5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5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5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5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5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5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5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5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5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5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5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5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5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5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5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5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5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5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5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5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5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5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5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5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5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5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5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5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5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5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5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5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5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5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5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5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5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5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5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5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5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5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5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5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37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84E47-0EF1-4402-91A5-F03A48A21290}">
  <sheetPr>
    <tabColor rgb="FFFF0000"/>
  </sheetPr>
  <dimension ref="A1:V667"/>
  <sheetViews>
    <sheetView zoomScale="160" zoomScaleNormal="160" workbookViewId="0">
      <selection activeCell="H18" sqref="H18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3.5703125" customWidth="1"/>
    <col min="10" max="12" width="11.140625" customWidth="1"/>
    <col min="13" max="13" width="19.7109375" customWidth="1"/>
    <col min="14" max="14" width="13.140625" customWidth="1"/>
    <col min="15" max="15" width="11.140625" customWidth="1"/>
    <col min="16" max="22" width="12.140625" customWidth="1"/>
  </cols>
  <sheetData>
    <row r="1" spans="1:22" x14ac:dyDescent="0.25">
      <c r="A1" t="s">
        <v>128</v>
      </c>
    </row>
    <row r="3" spans="1:22" x14ac:dyDescent="0.25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5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5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5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5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5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5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5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5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5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5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5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5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5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5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5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COUNTIFS($D$4:$D$667,$H$15,$B$4:$B$667,$H$14,$C$4:$C$667,G18)</f>
        <v>11</v>
      </c>
      <c r="J18" t="str">
        <f ca="1">IF(_xlfn.ISFORMULA(H18),_xlfn.FORMULATEXT(H18),"")</f>
        <v>=COUNTIFS($D$4:$D$667,$H$15,$B$4:$B$667,$H$14,$C$4:$C$667,G18)</v>
      </c>
    </row>
    <row r="19" spans="1:13" x14ac:dyDescent="0.25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>COUNTIFS($D$4:$D$667,$H$15,$B$4:$B$667,$H$14,$C$4:$C$667,G19)</f>
        <v>12</v>
      </c>
      <c r="J19" s="54" t="s">
        <v>78</v>
      </c>
      <c r="K19" s="54"/>
      <c r="L19" s="54"/>
      <c r="M19" s="54"/>
    </row>
    <row r="20" spans="1:13" x14ac:dyDescent="0.25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>COUNTIFS($D$4:$D$667,$H$15,$B$4:$B$667,$H$14,$C$4:$C$667,G20)</f>
        <v>14</v>
      </c>
    </row>
    <row r="21" spans="1:13" x14ac:dyDescent="0.25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>COUNTIFS($D$4:$D$667,$H$15,$B$4:$B$667,$H$14,$C$4:$C$667,G21)</f>
        <v>14</v>
      </c>
    </row>
    <row r="22" spans="1:13" x14ac:dyDescent="0.25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5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5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5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5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5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5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5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5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5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5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5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5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5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5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5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5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5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5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5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5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5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5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5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5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5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5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5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5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5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5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5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5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5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5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5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5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5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5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5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5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5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5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5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5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5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5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5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5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5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5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5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5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5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5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5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5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5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5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5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5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5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5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5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5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5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5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5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5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5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5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5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5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5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5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5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5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5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5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5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5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5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5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5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5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5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5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5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5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5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5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5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5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5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5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5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5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5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5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5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5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5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5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5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5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5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5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5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5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5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5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5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5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5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5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5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5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5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5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5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5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5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5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5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5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5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5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5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5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5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5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5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5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5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5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5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5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5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5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5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5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5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5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5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5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5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5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5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5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5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5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5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5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5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5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5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5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5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5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5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5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5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5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5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5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5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5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5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5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5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5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5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5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5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5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5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5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5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5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5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5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5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5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5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5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5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5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5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5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5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5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5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5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5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5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5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5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5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5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5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5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5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5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5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5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5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5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5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5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5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5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5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5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5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5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5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5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5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5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5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5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5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5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5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5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5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5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5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5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5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5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5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5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5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5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5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5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5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5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5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5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5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5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5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5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5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5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5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5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5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5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5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5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5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5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5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5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5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5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5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5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5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5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5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5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5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5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5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5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5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5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5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5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5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5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5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5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5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5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5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5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5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5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5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5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5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5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5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5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5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5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5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5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5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5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5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5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5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5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5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5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5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5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5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5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5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5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5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5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5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5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5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5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5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5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5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5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5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5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5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5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5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5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5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5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5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5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5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5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5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5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5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5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5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5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5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5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5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5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5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5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5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5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5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5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5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5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5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5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5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5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5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5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5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5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5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5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5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5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5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5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5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5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5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5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5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5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5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5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5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5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5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5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5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5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5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5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5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5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5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5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5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5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5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5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5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5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5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5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5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5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5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5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5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5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5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5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5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5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5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5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5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5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5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5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5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5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5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5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5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5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5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5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5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5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5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5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5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5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5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5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5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5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5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5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5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5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5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5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5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5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5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5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5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5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5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5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5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5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5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5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5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5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5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5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5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5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5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5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5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5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5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5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5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5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5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5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5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5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5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5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5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5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5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5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5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5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5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5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5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5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5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5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5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5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5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5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5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5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5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5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5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5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5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5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5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5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5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5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5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5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5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5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5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5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5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5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5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5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5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5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5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5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5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5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5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5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5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5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5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5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5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5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5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5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5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5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5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5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5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5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5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5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5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5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5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5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5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5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5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5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5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5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5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5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5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5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5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5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5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5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5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5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5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5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5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5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5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5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5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5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5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5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5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5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5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5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5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5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5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5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5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5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5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5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5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5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5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5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5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5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5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5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5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5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5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5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5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5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5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5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5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5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5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5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5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5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5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5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5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5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5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5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5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5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5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5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5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5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5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5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5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5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5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5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5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5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5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5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5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5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5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5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5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5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5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5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5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5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5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5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5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5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5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5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5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5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5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5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5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5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5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5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5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5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5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5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5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5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5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5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5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5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5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5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5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36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F4507-BD06-40A8-92D8-676BDC63B302}">
  <sheetPr>
    <tabColor rgb="FF0000FF"/>
  </sheetPr>
  <dimension ref="A1:U22"/>
  <sheetViews>
    <sheetView zoomScale="160" zoomScaleNormal="160" workbookViewId="0">
      <selection activeCell="G4" sqref="G4"/>
    </sheetView>
  </sheetViews>
  <sheetFormatPr defaultRowHeight="15" x14ac:dyDescent="0.25"/>
  <cols>
    <col min="1" max="1" width="13.5703125" customWidth="1"/>
    <col min="2" max="2" width="12" customWidth="1"/>
    <col min="3" max="3" width="9.28515625" customWidth="1"/>
    <col min="4" max="4" width="8" customWidth="1"/>
    <col min="5" max="5" width="2.140625" customWidth="1"/>
    <col min="6" max="7" width="12" customWidth="1"/>
    <col min="8" max="8" width="3.5703125" customWidth="1"/>
    <col min="9" max="11" width="11.140625" customWidth="1"/>
    <col min="12" max="12" width="19.7109375" customWidth="1"/>
    <col min="13" max="14" width="11.140625" customWidth="1"/>
    <col min="15" max="21" width="12.140625" customWidth="1"/>
  </cols>
  <sheetData>
    <row r="1" spans="1:21" x14ac:dyDescent="0.25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5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5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5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/>
      <c r="I4" t="str">
        <f ca="1">IF(_xlfn.ISFORMULA(G4),_xlfn.FORMULATEXT(G4),"")</f>
        <v/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5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/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5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/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5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/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5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5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5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5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5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5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7" spans="9:12" x14ac:dyDescent="0.25">
      <c r="I17" t="s">
        <v>146</v>
      </c>
    </row>
    <row r="19" spans="9:12" x14ac:dyDescent="0.25">
      <c r="I19" s="73">
        <v>43055</v>
      </c>
      <c r="J19" s="23" t="s">
        <v>30</v>
      </c>
      <c r="K19" s="23">
        <v>2156.35</v>
      </c>
      <c r="L19" s="74">
        <v>1127.0999999999999</v>
      </c>
    </row>
    <row r="20" spans="9:12" x14ac:dyDescent="0.25">
      <c r="I20" s="73">
        <v>43055</v>
      </c>
      <c r="J20" s="23" t="s">
        <v>31</v>
      </c>
      <c r="K20" s="23">
        <v>687.24</v>
      </c>
      <c r="L20" s="74">
        <v>349.87</v>
      </c>
    </row>
    <row r="21" spans="9:12" x14ac:dyDescent="0.25">
      <c r="I21" s="73">
        <v>43055</v>
      </c>
      <c r="J21" s="23" t="s">
        <v>77</v>
      </c>
      <c r="K21" s="23">
        <v>500.12</v>
      </c>
      <c r="L21" s="74">
        <v>241.45</v>
      </c>
    </row>
    <row r="22" spans="9:12" x14ac:dyDescent="0.25">
      <c r="I22" s="78">
        <v>43055</v>
      </c>
      <c r="J22" s="79" t="s">
        <v>76</v>
      </c>
      <c r="K22" s="79">
        <v>658.98</v>
      </c>
      <c r="L22" s="80">
        <v>325.14999999999998</v>
      </c>
    </row>
  </sheetData>
  <conditionalFormatting sqref="A2:D13">
    <cfRule type="expression" dxfId="35" priority="26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1FB03-C898-4C06-984B-DC79246ACB2D}">
  <sheetPr>
    <tabColor rgb="FFFF0000"/>
  </sheetPr>
  <dimension ref="A1:U17"/>
  <sheetViews>
    <sheetView zoomScale="160" zoomScaleNormal="160" workbookViewId="0">
      <selection activeCell="G4" sqref="G4"/>
    </sheetView>
  </sheetViews>
  <sheetFormatPr defaultRowHeight="15" x14ac:dyDescent="0.25"/>
  <cols>
    <col min="1" max="1" width="13.5703125" customWidth="1"/>
    <col min="2" max="2" width="12" customWidth="1"/>
    <col min="3" max="3" width="9.28515625" customWidth="1"/>
    <col min="4" max="4" width="8" customWidth="1"/>
    <col min="5" max="5" width="2.140625" customWidth="1"/>
    <col min="6" max="7" width="12" customWidth="1"/>
    <col min="8" max="8" width="3.5703125" customWidth="1"/>
    <col min="9" max="11" width="11.140625" customWidth="1"/>
    <col min="12" max="12" width="19.7109375" customWidth="1"/>
    <col min="13" max="14" width="11.140625" customWidth="1"/>
    <col min="15" max="21" width="12.140625" customWidth="1"/>
  </cols>
  <sheetData>
    <row r="1" spans="1:21" x14ac:dyDescent="0.25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5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5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5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SUMIFS(MySales5[Sales],MySales5[Product],F4)</f>
        <v>6987.07</v>
      </c>
      <c r="I4" t="str">
        <f ca="1">IF(_xlfn.ISFORMULA(G4),_xlfn.FORMULATEXT(G4),"")</f>
        <v>=SUMIFS(MySales5[Sales],MySales5[Product],F4)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5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SUMIFS(MySales5[Sales],MySales5[Product],F5)</f>
        <v>5975.6100000000006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5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SUMIFS(MySales5[Sales],MySales5[Product],F6)</f>
        <v>5279.84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5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SUMIFS(MySales5[Sales],MySales5[Product],F7)</f>
        <v>2695.04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5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5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5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5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5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5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4" spans="1:21" x14ac:dyDescent="0.25">
      <c r="A14" s="73">
        <v>43055</v>
      </c>
      <c r="B14" s="23" t="s">
        <v>30</v>
      </c>
      <c r="C14" s="23">
        <v>2156.35</v>
      </c>
      <c r="D14" s="74">
        <v>1127.0999999999999</v>
      </c>
    </row>
    <row r="15" spans="1:21" x14ac:dyDescent="0.25">
      <c r="A15" s="73">
        <v>43055</v>
      </c>
      <c r="B15" s="23" t="s">
        <v>31</v>
      </c>
      <c r="C15" s="23">
        <v>687.24</v>
      </c>
      <c r="D15" s="74">
        <v>349.87</v>
      </c>
    </row>
    <row r="16" spans="1:21" x14ac:dyDescent="0.25">
      <c r="A16" s="73">
        <v>43055</v>
      </c>
      <c r="B16" s="23" t="s">
        <v>77</v>
      </c>
      <c r="C16" s="23">
        <v>500.12</v>
      </c>
      <c r="D16" s="74">
        <v>241.45</v>
      </c>
    </row>
    <row r="17" spans="1:4" x14ac:dyDescent="0.25">
      <c r="A17" s="78">
        <v>43055</v>
      </c>
      <c r="B17" s="79" t="s">
        <v>76</v>
      </c>
      <c r="C17" s="79">
        <v>658.98</v>
      </c>
      <c r="D17" s="80">
        <v>325.14999999999998</v>
      </c>
    </row>
  </sheetData>
  <conditionalFormatting sqref="A2:D17">
    <cfRule type="expression" dxfId="26" priority="1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0594A-F039-4B74-97AD-0B48B6CFC432}">
  <sheetPr>
    <tabColor rgb="FF0000FF"/>
  </sheetPr>
  <dimension ref="A1:AN589"/>
  <sheetViews>
    <sheetView zoomScale="160" zoomScaleNormal="160" workbookViewId="0">
      <selection activeCell="E8" sqref="E8"/>
    </sheetView>
  </sheetViews>
  <sheetFormatPr defaultRowHeight="15" x14ac:dyDescent="0.25"/>
  <cols>
    <col min="1" max="1" width="11.5703125" customWidth="1"/>
    <col min="2" max="2" width="24.5703125" customWidth="1"/>
    <col min="4" max="4" width="18.140625" customWidth="1"/>
    <col min="6" max="6" width="2.85546875" customWidth="1"/>
    <col min="7" max="10" width="10.42578125" customWidth="1"/>
    <col min="11" max="11" width="5.5703125" customWidth="1"/>
    <col min="40" max="40" width="71.5703125" customWidth="1"/>
  </cols>
  <sheetData>
    <row r="1" spans="1:40" ht="30" x14ac:dyDescent="0.25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5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8.6999999999999993</v>
      </c>
    </row>
    <row r="3" spans="1:40" x14ac:dyDescent="0.25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5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5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5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5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5">
      <c r="A8" s="23">
        <v>7</v>
      </c>
      <c r="B8" s="23">
        <v>10.7</v>
      </c>
      <c r="D8" s="23">
        <v>1</v>
      </c>
      <c r="E8" s="26"/>
      <c r="G8" t="str">
        <f ca="1">IF(_xlfn.ISFORMULA(E8),_xlfn.FORMULATEXT(E8),"")</f>
        <v/>
      </c>
      <c r="L8" s="54"/>
      <c r="M8" s="54"/>
      <c r="N8" s="54"/>
      <c r="O8" s="54"/>
      <c r="P8" s="54"/>
    </row>
    <row r="9" spans="1:40" x14ac:dyDescent="0.25">
      <c r="A9" s="23">
        <v>8</v>
      </c>
      <c r="B9" s="23">
        <v>8</v>
      </c>
      <c r="D9" s="23">
        <v>2</v>
      </c>
      <c r="E9" s="26"/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5">
      <c r="A10" s="23">
        <v>9</v>
      </c>
      <c r="B10" s="23">
        <v>9.1</v>
      </c>
      <c r="D10" s="23">
        <v>3</v>
      </c>
      <c r="E10" s="26"/>
      <c r="L10" s="54"/>
      <c r="M10" s="54"/>
      <c r="N10" s="54"/>
      <c r="O10" s="54"/>
      <c r="P10" s="54"/>
    </row>
    <row r="11" spans="1:40" x14ac:dyDescent="0.25">
      <c r="A11" s="23">
        <v>10</v>
      </c>
      <c r="B11" s="23">
        <v>10.7</v>
      </c>
      <c r="D11" s="23">
        <v>4</v>
      </c>
      <c r="E11" s="26"/>
      <c r="L11" s="54"/>
      <c r="M11" s="54"/>
      <c r="N11" s="54"/>
      <c r="O11" s="54"/>
      <c r="P11" s="54"/>
    </row>
    <row r="12" spans="1:40" x14ac:dyDescent="0.25">
      <c r="A12" s="23">
        <v>11</v>
      </c>
      <c r="B12" s="23">
        <v>9.9</v>
      </c>
      <c r="D12" s="23">
        <v>5</v>
      </c>
      <c r="E12" s="26"/>
      <c r="L12" s="54"/>
      <c r="M12" s="54"/>
      <c r="N12" s="54"/>
      <c r="O12" s="54"/>
      <c r="P12" s="54"/>
    </row>
    <row r="13" spans="1:40" x14ac:dyDescent="0.25">
      <c r="A13" s="23">
        <v>12</v>
      </c>
      <c r="B13" s="23">
        <v>8.5</v>
      </c>
      <c r="D13" s="23">
        <v>6</v>
      </c>
      <c r="E13" s="26"/>
      <c r="L13" s="54"/>
      <c r="M13" s="54"/>
      <c r="N13" s="54"/>
      <c r="O13" s="54"/>
      <c r="P13" s="54"/>
    </row>
    <row r="14" spans="1:40" x14ac:dyDescent="0.25">
      <c r="A14" s="23">
        <v>1</v>
      </c>
      <c r="B14" s="23">
        <v>10</v>
      </c>
      <c r="D14" s="23">
        <v>7</v>
      </c>
      <c r="E14" s="26"/>
    </row>
    <row r="15" spans="1:40" x14ac:dyDescent="0.25">
      <c r="A15" s="23">
        <v>2</v>
      </c>
      <c r="B15" s="23">
        <v>8.6</v>
      </c>
      <c r="D15" s="23">
        <v>8</v>
      </c>
      <c r="E15" s="26"/>
    </row>
    <row r="16" spans="1:40" x14ac:dyDescent="0.25">
      <c r="A16" s="23">
        <v>3</v>
      </c>
      <c r="B16" s="23">
        <v>9.1</v>
      </c>
      <c r="D16" s="23">
        <v>9</v>
      </c>
      <c r="E16" s="26"/>
    </row>
    <row r="17" spans="1:5" x14ac:dyDescent="0.25">
      <c r="A17" s="23">
        <v>4</v>
      </c>
      <c r="B17" s="23">
        <v>8.3000000000000007</v>
      </c>
      <c r="D17" s="23">
        <v>10</v>
      </c>
      <c r="E17" s="26"/>
    </row>
    <row r="18" spans="1:5" x14ac:dyDescent="0.25">
      <c r="A18" s="23">
        <v>5</v>
      </c>
      <c r="B18" s="23">
        <v>8.1</v>
      </c>
      <c r="D18" s="23">
        <v>11</v>
      </c>
      <c r="E18" s="26"/>
    </row>
    <row r="19" spans="1:5" x14ac:dyDescent="0.25">
      <c r="A19" s="23">
        <v>6</v>
      </c>
      <c r="B19" s="23">
        <v>10.4</v>
      </c>
      <c r="D19" s="23">
        <v>12</v>
      </c>
      <c r="E19" s="26"/>
    </row>
    <row r="20" spans="1:5" x14ac:dyDescent="0.25">
      <c r="A20" s="23">
        <v>7</v>
      </c>
      <c r="B20" s="23">
        <v>9.1</v>
      </c>
    </row>
    <row r="21" spans="1:5" x14ac:dyDescent="0.25">
      <c r="A21" s="23">
        <v>8</v>
      </c>
      <c r="B21" s="23">
        <v>8.4</v>
      </c>
      <c r="D21" t="s">
        <v>94</v>
      </c>
    </row>
    <row r="22" spans="1:5" x14ac:dyDescent="0.25">
      <c r="A22" s="23">
        <v>9</v>
      </c>
      <c r="B22" s="23">
        <v>8.3000000000000007</v>
      </c>
      <c r="D22" s="70" t="s">
        <v>93</v>
      </c>
    </row>
    <row r="23" spans="1:5" x14ac:dyDescent="0.25">
      <c r="A23" s="23">
        <v>10</v>
      </c>
      <c r="B23" s="23">
        <v>11</v>
      </c>
    </row>
    <row r="24" spans="1:5" x14ac:dyDescent="0.25">
      <c r="A24" s="23">
        <v>11</v>
      </c>
      <c r="B24" s="23">
        <v>9.6999999999999993</v>
      </c>
    </row>
    <row r="25" spans="1:5" x14ac:dyDescent="0.25">
      <c r="A25" s="23">
        <v>12</v>
      </c>
      <c r="B25" s="23">
        <v>9.5</v>
      </c>
    </row>
    <row r="26" spans="1:5" x14ac:dyDescent="0.25">
      <c r="A26" s="23">
        <v>1</v>
      </c>
      <c r="B26" s="23">
        <v>8.3000000000000007</v>
      </c>
    </row>
    <row r="27" spans="1:5" x14ac:dyDescent="0.25">
      <c r="A27" s="23">
        <v>2</v>
      </c>
      <c r="B27" s="23">
        <v>9.1</v>
      </c>
    </row>
    <row r="28" spans="1:5" x14ac:dyDescent="0.25">
      <c r="A28" s="23">
        <v>3</v>
      </c>
      <c r="B28" s="23">
        <v>8.5</v>
      </c>
    </row>
    <row r="29" spans="1:5" x14ac:dyDescent="0.25">
      <c r="A29" s="23">
        <v>4</v>
      </c>
      <c r="B29" s="23">
        <v>8</v>
      </c>
    </row>
    <row r="30" spans="1:5" x14ac:dyDescent="0.25">
      <c r="A30" s="23">
        <v>5</v>
      </c>
      <c r="B30" s="23">
        <v>8.1999999999999993</v>
      </c>
    </row>
    <row r="31" spans="1:5" x14ac:dyDescent="0.25">
      <c r="A31" s="23">
        <v>6</v>
      </c>
      <c r="B31" s="23">
        <v>8.9</v>
      </c>
    </row>
    <row r="32" spans="1:5" x14ac:dyDescent="0.25">
      <c r="A32" s="23">
        <v>7</v>
      </c>
      <c r="B32" s="23">
        <v>11.5</v>
      </c>
    </row>
    <row r="33" spans="1:2" x14ac:dyDescent="0.25">
      <c r="A33" s="23">
        <v>8</v>
      </c>
      <c r="B33" s="23">
        <v>8.3000000000000007</v>
      </c>
    </row>
    <row r="34" spans="1:2" x14ac:dyDescent="0.25">
      <c r="A34" s="23">
        <v>9</v>
      </c>
      <c r="B34" s="23">
        <v>8.6</v>
      </c>
    </row>
    <row r="35" spans="1:2" x14ac:dyDescent="0.25">
      <c r="A35" s="23">
        <v>10</v>
      </c>
      <c r="B35" s="23">
        <v>9.1</v>
      </c>
    </row>
    <row r="36" spans="1:2" x14ac:dyDescent="0.25">
      <c r="A36" s="23">
        <v>11</v>
      </c>
      <c r="B36" s="23">
        <v>9.1999999999999993</v>
      </c>
    </row>
    <row r="37" spans="1:2" x14ac:dyDescent="0.25">
      <c r="A37" s="23">
        <v>12</v>
      </c>
      <c r="B37" s="23">
        <v>10.3</v>
      </c>
    </row>
    <row r="38" spans="1:2" x14ac:dyDescent="0.25">
      <c r="A38" s="23">
        <v>1</v>
      </c>
      <c r="B38" s="23">
        <v>10.5</v>
      </c>
    </row>
    <row r="39" spans="1:2" x14ac:dyDescent="0.25">
      <c r="A39" s="23">
        <v>2</v>
      </c>
      <c r="B39" s="23">
        <v>8</v>
      </c>
    </row>
    <row r="40" spans="1:2" x14ac:dyDescent="0.25">
      <c r="A40" s="23">
        <v>3</v>
      </c>
      <c r="B40" s="23">
        <v>8.1999999999999993</v>
      </c>
    </row>
    <row r="41" spans="1:2" x14ac:dyDescent="0.25">
      <c r="A41" s="23">
        <v>4</v>
      </c>
      <c r="B41" s="23">
        <v>8.4</v>
      </c>
    </row>
    <row r="42" spans="1:2" x14ac:dyDescent="0.25">
      <c r="A42" s="23">
        <v>5</v>
      </c>
      <c r="B42" s="23">
        <v>9.1</v>
      </c>
    </row>
    <row r="43" spans="1:2" x14ac:dyDescent="0.25">
      <c r="A43" s="23">
        <v>6</v>
      </c>
      <c r="B43" s="23">
        <v>10.7</v>
      </c>
    </row>
    <row r="44" spans="1:2" x14ac:dyDescent="0.25">
      <c r="A44" s="23">
        <v>7</v>
      </c>
      <c r="B44" s="23">
        <v>11.5</v>
      </c>
    </row>
    <row r="45" spans="1:2" x14ac:dyDescent="0.25">
      <c r="A45" s="23">
        <v>8</v>
      </c>
      <c r="B45" s="23">
        <v>9.1</v>
      </c>
    </row>
    <row r="46" spans="1:2" x14ac:dyDescent="0.25">
      <c r="A46" s="23">
        <v>9</v>
      </c>
      <c r="B46" s="23">
        <v>8.8000000000000007</v>
      </c>
    </row>
    <row r="47" spans="1:2" x14ac:dyDescent="0.25">
      <c r="A47" s="23">
        <v>10</v>
      </c>
      <c r="B47" s="23">
        <v>8.3000000000000007</v>
      </c>
    </row>
    <row r="48" spans="1:2" x14ac:dyDescent="0.25">
      <c r="A48" s="23">
        <v>11</v>
      </c>
      <c r="B48" s="23">
        <v>10.3</v>
      </c>
    </row>
    <row r="49" spans="1:2" x14ac:dyDescent="0.25">
      <c r="A49" s="23">
        <v>12</v>
      </c>
      <c r="B49" s="23">
        <v>10.7</v>
      </c>
    </row>
    <row r="50" spans="1:2" x14ac:dyDescent="0.25">
      <c r="A50" s="23">
        <v>1</v>
      </c>
      <c r="B50" s="23">
        <v>8.1</v>
      </c>
    </row>
    <row r="51" spans="1:2" x14ac:dyDescent="0.25">
      <c r="A51" s="23">
        <v>2</v>
      </c>
      <c r="B51" s="23">
        <v>10.1</v>
      </c>
    </row>
    <row r="52" spans="1:2" x14ac:dyDescent="0.25">
      <c r="A52" s="23">
        <v>3</v>
      </c>
      <c r="B52" s="23">
        <v>9.1999999999999993</v>
      </c>
    </row>
    <row r="53" spans="1:2" x14ac:dyDescent="0.25">
      <c r="A53" s="23">
        <v>4</v>
      </c>
      <c r="B53" s="23">
        <v>7.9</v>
      </c>
    </row>
    <row r="54" spans="1:2" x14ac:dyDescent="0.25">
      <c r="A54" s="23">
        <v>5</v>
      </c>
      <c r="B54" s="23">
        <v>8</v>
      </c>
    </row>
    <row r="55" spans="1:2" x14ac:dyDescent="0.25">
      <c r="A55" s="23">
        <v>6</v>
      </c>
      <c r="B55" s="23">
        <v>9.1</v>
      </c>
    </row>
    <row r="56" spans="1:2" x14ac:dyDescent="0.25">
      <c r="A56" s="23">
        <v>7</v>
      </c>
      <c r="B56" s="23">
        <v>9.6999999999999993</v>
      </c>
    </row>
    <row r="57" spans="1:2" x14ac:dyDescent="0.25">
      <c r="A57" s="23">
        <v>8</v>
      </c>
      <c r="B57" s="23">
        <v>8.1</v>
      </c>
    </row>
    <row r="58" spans="1:2" x14ac:dyDescent="0.25">
      <c r="A58" s="23">
        <v>9</v>
      </c>
      <c r="B58" s="23">
        <v>7.5</v>
      </c>
    </row>
    <row r="59" spans="1:2" x14ac:dyDescent="0.25">
      <c r="A59" s="23">
        <v>10</v>
      </c>
      <c r="B59" s="23">
        <v>8.4</v>
      </c>
    </row>
    <row r="60" spans="1:2" x14ac:dyDescent="0.25">
      <c r="A60" s="23">
        <v>11</v>
      </c>
      <c r="B60" s="23">
        <v>9.5</v>
      </c>
    </row>
    <row r="61" spans="1:2" x14ac:dyDescent="0.25">
      <c r="A61" s="23">
        <v>12</v>
      </c>
      <c r="B61" s="23">
        <v>8.3000000000000007</v>
      </c>
    </row>
    <row r="62" spans="1:2" x14ac:dyDescent="0.25">
      <c r="A62" s="23">
        <v>1</v>
      </c>
      <c r="B62" s="23">
        <v>10.4</v>
      </c>
    </row>
    <row r="63" spans="1:2" x14ac:dyDescent="0.25">
      <c r="A63" s="23">
        <v>2</v>
      </c>
      <c r="B63" s="23">
        <v>8.4</v>
      </c>
    </row>
    <row r="64" spans="1:2" x14ac:dyDescent="0.25">
      <c r="A64" s="23">
        <v>3</v>
      </c>
      <c r="B64" s="23">
        <v>8.9</v>
      </c>
    </row>
    <row r="65" spans="1:2" x14ac:dyDescent="0.25">
      <c r="A65" s="23">
        <v>4</v>
      </c>
      <c r="B65" s="23">
        <v>9</v>
      </c>
    </row>
    <row r="66" spans="1:2" x14ac:dyDescent="0.25">
      <c r="A66" s="23">
        <v>5</v>
      </c>
      <c r="B66" s="23">
        <v>8.1999999999999993</v>
      </c>
    </row>
    <row r="67" spans="1:2" x14ac:dyDescent="0.25">
      <c r="A67" s="23">
        <v>6</v>
      </c>
      <c r="B67" s="23">
        <v>9.1</v>
      </c>
    </row>
    <row r="68" spans="1:2" x14ac:dyDescent="0.25">
      <c r="A68" s="23">
        <v>7</v>
      </c>
      <c r="B68" s="23">
        <v>9.1</v>
      </c>
    </row>
    <row r="69" spans="1:2" x14ac:dyDescent="0.25">
      <c r="A69" s="23">
        <v>8</v>
      </c>
      <c r="B69" s="23">
        <v>8.3000000000000007</v>
      </c>
    </row>
    <row r="70" spans="1:2" x14ac:dyDescent="0.25">
      <c r="A70" s="23">
        <v>9</v>
      </c>
      <c r="B70" s="23">
        <v>9.1999999999999993</v>
      </c>
    </row>
    <row r="71" spans="1:2" x14ac:dyDescent="0.25">
      <c r="A71" s="23">
        <v>10</v>
      </c>
      <c r="B71" s="23">
        <v>9.5</v>
      </c>
    </row>
    <row r="72" spans="1:2" x14ac:dyDescent="0.25">
      <c r="A72" s="23">
        <v>11</v>
      </c>
      <c r="B72" s="23">
        <v>10.199999999999999</v>
      </c>
    </row>
    <row r="73" spans="1:2" x14ac:dyDescent="0.25">
      <c r="A73" s="23">
        <v>12</v>
      </c>
      <c r="B73" s="23">
        <v>9</v>
      </c>
    </row>
    <row r="74" spans="1:2" x14ac:dyDescent="0.25">
      <c r="A74" s="23">
        <v>1</v>
      </c>
      <c r="B74" s="23">
        <v>8.6</v>
      </c>
    </row>
    <row r="75" spans="1:2" x14ac:dyDescent="0.25">
      <c r="A75" s="23">
        <v>2</v>
      </c>
      <c r="B75" s="23">
        <v>10.199999999999999</v>
      </c>
    </row>
    <row r="76" spans="1:2" x14ac:dyDescent="0.25">
      <c r="A76" s="23">
        <v>3</v>
      </c>
      <c r="B76" s="23">
        <v>7.9</v>
      </c>
    </row>
    <row r="77" spans="1:2" x14ac:dyDescent="0.25">
      <c r="A77" s="23">
        <v>4</v>
      </c>
      <c r="B77" s="23">
        <v>8.6</v>
      </c>
    </row>
    <row r="78" spans="1:2" x14ac:dyDescent="0.25">
      <c r="A78" s="23">
        <v>5</v>
      </c>
      <c r="B78" s="23">
        <v>9.4</v>
      </c>
    </row>
    <row r="79" spans="1:2" x14ac:dyDescent="0.25">
      <c r="A79" s="23">
        <v>6</v>
      </c>
      <c r="B79" s="23">
        <v>8.3000000000000007</v>
      </c>
    </row>
    <row r="80" spans="1:2" x14ac:dyDescent="0.25">
      <c r="A80" s="23">
        <v>7</v>
      </c>
      <c r="B80" s="23">
        <v>10.5</v>
      </c>
    </row>
    <row r="81" spans="1:2" x14ac:dyDescent="0.25">
      <c r="A81" s="23">
        <v>8</v>
      </c>
      <c r="B81" s="23">
        <v>8.5</v>
      </c>
    </row>
    <row r="82" spans="1:2" x14ac:dyDescent="0.25">
      <c r="A82" s="23">
        <v>9</v>
      </c>
      <c r="B82" s="23">
        <v>10.5</v>
      </c>
    </row>
    <row r="83" spans="1:2" x14ac:dyDescent="0.25">
      <c r="A83" s="23">
        <v>10</v>
      </c>
      <c r="B83" s="23">
        <v>10.7</v>
      </c>
    </row>
    <row r="84" spans="1:2" x14ac:dyDescent="0.25">
      <c r="A84" s="23">
        <v>11</v>
      </c>
      <c r="B84" s="23">
        <v>11.2</v>
      </c>
    </row>
    <row r="85" spans="1:2" x14ac:dyDescent="0.25">
      <c r="A85" s="23">
        <v>12</v>
      </c>
      <c r="B85" s="23">
        <v>9.6999999999999993</v>
      </c>
    </row>
    <row r="86" spans="1:2" x14ac:dyDescent="0.25">
      <c r="A86" s="23">
        <v>1</v>
      </c>
      <c r="B86" s="23">
        <v>9.6999999999999993</v>
      </c>
    </row>
    <row r="87" spans="1:2" x14ac:dyDescent="0.25">
      <c r="A87" s="23">
        <v>2</v>
      </c>
      <c r="B87" s="23">
        <v>8.6999999999999993</v>
      </c>
    </row>
    <row r="88" spans="1:2" x14ac:dyDescent="0.25">
      <c r="A88" s="23">
        <v>3</v>
      </c>
      <c r="B88" s="23">
        <v>8.4</v>
      </c>
    </row>
    <row r="89" spans="1:2" x14ac:dyDescent="0.25">
      <c r="A89" s="23">
        <v>4</v>
      </c>
      <c r="B89" s="23">
        <v>9</v>
      </c>
    </row>
    <row r="90" spans="1:2" x14ac:dyDescent="0.25">
      <c r="A90" s="23">
        <v>5</v>
      </c>
      <c r="B90" s="23">
        <v>8.8000000000000007</v>
      </c>
    </row>
    <row r="91" spans="1:2" x14ac:dyDescent="0.25">
      <c r="A91" s="23">
        <v>6</v>
      </c>
      <c r="B91" s="23">
        <v>7.8</v>
      </c>
    </row>
    <row r="92" spans="1:2" x14ac:dyDescent="0.25">
      <c r="A92" s="23">
        <v>7</v>
      </c>
      <c r="B92" s="23">
        <v>9</v>
      </c>
    </row>
    <row r="93" spans="1:2" x14ac:dyDescent="0.25">
      <c r="A93" s="23">
        <v>8</v>
      </c>
      <c r="B93" s="23">
        <v>8</v>
      </c>
    </row>
    <row r="94" spans="1:2" x14ac:dyDescent="0.25">
      <c r="A94" s="23">
        <v>9</v>
      </c>
      <c r="B94" s="23">
        <v>7.6</v>
      </c>
    </row>
    <row r="95" spans="1:2" x14ac:dyDescent="0.25">
      <c r="A95" s="23">
        <v>10</v>
      </c>
      <c r="B95" s="23">
        <v>9.1</v>
      </c>
    </row>
    <row r="96" spans="1:2" x14ac:dyDescent="0.25">
      <c r="A96" s="23">
        <v>11</v>
      </c>
      <c r="B96" s="23">
        <v>9.4</v>
      </c>
    </row>
    <row r="97" spans="1:2" x14ac:dyDescent="0.25">
      <c r="A97" s="23">
        <v>12</v>
      </c>
      <c r="B97" s="23">
        <v>8.6999999999999993</v>
      </c>
    </row>
    <row r="98" spans="1:2" x14ac:dyDescent="0.25">
      <c r="A98" s="23">
        <v>1</v>
      </c>
      <c r="B98" s="23">
        <v>10.1</v>
      </c>
    </row>
    <row r="99" spans="1:2" x14ac:dyDescent="0.25">
      <c r="A99" s="23">
        <v>2</v>
      </c>
      <c r="B99" s="23">
        <v>8.1999999999999993</v>
      </c>
    </row>
    <row r="100" spans="1:2" x14ac:dyDescent="0.25">
      <c r="A100" s="23">
        <v>3</v>
      </c>
      <c r="B100" s="23">
        <v>9.4</v>
      </c>
    </row>
    <row r="101" spans="1:2" x14ac:dyDescent="0.25">
      <c r="A101" s="23">
        <v>4</v>
      </c>
      <c r="B101" s="23">
        <v>8.3000000000000007</v>
      </c>
    </row>
    <row r="102" spans="1:2" x14ac:dyDescent="0.25">
      <c r="A102" s="23">
        <v>5</v>
      </c>
      <c r="B102" s="23">
        <v>7.7</v>
      </c>
    </row>
    <row r="103" spans="1:2" x14ac:dyDescent="0.25">
      <c r="A103" s="23">
        <v>6</v>
      </c>
      <c r="B103" s="23">
        <v>9</v>
      </c>
    </row>
    <row r="104" spans="1:2" x14ac:dyDescent="0.25">
      <c r="A104" s="23">
        <v>7</v>
      </c>
      <c r="B104" s="23">
        <v>10.6</v>
      </c>
    </row>
    <row r="105" spans="1:2" x14ac:dyDescent="0.25">
      <c r="A105" s="23">
        <v>8</v>
      </c>
      <c r="B105" s="23">
        <v>7.8</v>
      </c>
    </row>
    <row r="106" spans="1:2" x14ac:dyDescent="0.25">
      <c r="A106" s="23">
        <v>9</v>
      </c>
      <c r="B106" s="23">
        <v>8</v>
      </c>
    </row>
    <row r="107" spans="1:2" x14ac:dyDescent="0.25">
      <c r="A107" s="23">
        <v>10</v>
      </c>
      <c r="B107" s="23">
        <v>8.8000000000000007</v>
      </c>
    </row>
    <row r="108" spans="1:2" x14ac:dyDescent="0.25">
      <c r="A108" s="23">
        <v>11</v>
      </c>
      <c r="B108" s="23">
        <v>11.5</v>
      </c>
    </row>
    <row r="109" spans="1:2" x14ac:dyDescent="0.25">
      <c r="A109" s="23">
        <v>12</v>
      </c>
      <c r="B109" s="23">
        <v>7.9</v>
      </c>
    </row>
    <row r="110" spans="1:2" x14ac:dyDescent="0.25">
      <c r="A110" s="23">
        <v>1</v>
      </c>
      <c r="B110" s="23">
        <v>9.9</v>
      </c>
    </row>
    <row r="111" spans="1:2" x14ac:dyDescent="0.25">
      <c r="A111" s="23">
        <v>2</v>
      </c>
      <c r="B111" s="23">
        <v>9.3000000000000007</v>
      </c>
    </row>
    <row r="112" spans="1:2" x14ac:dyDescent="0.25">
      <c r="A112" s="23">
        <v>3</v>
      </c>
      <c r="B112" s="23">
        <v>9.5</v>
      </c>
    </row>
    <row r="113" spans="1:2" x14ac:dyDescent="0.25">
      <c r="A113" s="23">
        <v>4</v>
      </c>
      <c r="B113" s="23">
        <v>9.5</v>
      </c>
    </row>
    <row r="114" spans="1:2" x14ac:dyDescent="0.25">
      <c r="A114" s="23">
        <v>5</v>
      </c>
      <c r="B114" s="23">
        <v>8.6999999999999993</v>
      </c>
    </row>
    <row r="115" spans="1:2" x14ac:dyDescent="0.25">
      <c r="A115" s="23">
        <v>6</v>
      </c>
      <c r="B115" s="23">
        <v>8.3000000000000007</v>
      </c>
    </row>
    <row r="116" spans="1:2" x14ac:dyDescent="0.25">
      <c r="A116" s="23">
        <v>7</v>
      </c>
      <c r="B116" s="23">
        <v>11</v>
      </c>
    </row>
    <row r="117" spans="1:2" x14ac:dyDescent="0.25">
      <c r="A117" s="23">
        <v>8</v>
      </c>
      <c r="B117" s="23">
        <v>10.4</v>
      </c>
    </row>
    <row r="118" spans="1:2" x14ac:dyDescent="0.25">
      <c r="A118" s="23">
        <v>9</v>
      </c>
      <c r="B118" s="23">
        <v>8</v>
      </c>
    </row>
    <row r="119" spans="1:2" x14ac:dyDescent="0.25">
      <c r="A119" s="23">
        <v>10</v>
      </c>
      <c r="B119" s="23">
        <v>7.9</v>
      </c>
    </row>
    <row r="120" spans="1:2" x14ac:dyDescent="0.25">
      <c r="A120" s="23">
        <v>11</v>
      </c>
      <c r="B120" s="23">
        <v>10.7</v>
      </c>
    </row>
    <row r="121" spans="1:2" x14ac:dyDescent="0.25">
      <c r="A121" s="23">
        <v>12</v>
      </c>
      <c r="B121" s="23">
        <v>10.3</v>
      </c>
    </row>
    <row r="122" spans="1:2" x14ac:dyDescent="0.25">
      <c r="A122" s="23">
        <v>1</v>
      </c>
      <c r="B122" s="23">
        <v>10.4</v>
      </c>
    </row>
    <row r="123" spans="1:2" x14ac:dyDescent="0.25">
      <c r="A123" s="23">
        <v>2</v>
      </c>
      <c r="B123" s="23">
        <v>9.6999999999999993</v>
      </c>
    </row>
    <row r="124" spans="1:2" x14ac:dyDescent="0.25">
      <c r="A124" s="23">
        <v>3</v>
      </c>
      <c r="B124" s="23">
        <v>8.5</v>
      </c>
    </row>
    <row r="125" spans="1:2" x14ac:dyDescent="0.25">
      <c r="A125" s="23">
        <v>4</v>
      </c>
      <c r="B125" s="23">
        <v>9.3000000000000007</v>
      </c>
    </row>
    <row r="126" spans="1:2" x14ac:dyDescent="0.25">
      <c r="A126" s="23">
        <v>5</v>
      </c>
      <c r="B126" s="23">
        <v>8.3000000000000007</v>
      </c>
    </row>
    <row r="127" spans="1:2" x14ac:dyDescent="0.25">
      <c r="A127" s="23">
        <v>6</v>
      </c>
      <c r="B127" s="23">
        <v>9.5</v>
      </c>
    </row>
    <row r="128" spans="1:2" x14ac:dyDescent="0.25">
      <c r="A128" s="23">
        <v>7</v>
      </c>
      <c r="B128" s="23">
        <v>11.3</v>
      </c>
    </row>
    <row r="129" spans="1:2" x14ac:dyDescent="0.25">
      <c r="A129" s="23">
        <v>8</v>
      </c>
      <c r="B129" s="23">
        <v>8.4</v>
      </c>
    </row>
    <row r="130" spans="1:2" x14ac:dyDescent="0.25">
      <c r="A130" s="23">
        <v>9</v>
      </c>
      <c r="B130" s="23">
        <v>7.6</v>
      </c>
    </row>
    <row r="131" spans="1:2" x14ac:dyDescent="0.25">
      <c r="A131" s="23">
        <v>10</v>
      </c>
      <c r="B131" s="23">
        <v>8.1999999999999993</v>
      </c>
    </row>
    <row r="132" spans="1:2" x14ac:dyDescent="0.25">
      <c r="A132" s="23">
        <v>11</v>
      </c>
      <c r="B132" s="23">
        <v>11.4</v>
      </c>
    </row>
    <row r="133" spans="1:2" x14ac:dyDescent="0.25">
      <c r="A133" s="23">
        <v>12</v>
      </c>
      <c r="B133" s="23">
        <v>10.6</v>
      </c>
    </row>
    <row r="134" spans="1:2" x14ac:dyDescent="0.25">
      <c r="A134" s="23">
        <v>1</v>
      </c>
      <c r="B134" s="23">
        <v>8.4</v>
      </c>
    </row>
    <row r="135" spans="1:2" x14ac:dyDescent="0.25">
      <c r="A135" s="23">
        <v>2</v>
      </c>
      <c r="B135" s="23">
        <v>10</v>
      </c>
    </row>
    <row r="136" spans="1:2" x14ac:dyDescent="0.25">
      <c r="A136" s="23">
        <v>3</v>
      </c>
      <c r="B136" s="23">
        <v>8.9</v>
      </c>
    </row>
    <row r="137" spans="1:2" x14ac:dyDescent="0.25">
      <c r="A137" s="23">
        <v>4</v>
      </c>
      <c r="B137" s="23">
        <v>8.1999999999999993</v>
      </c>
    </row>
    <row r="138" spans="1:2" x14ac:dyDescent="0.25">
      <c r="A138" s="23">
        <v>5</v>
      </c>
      <c r="B138" s="23">
        <v>7.3</v>
      </c>
    </row>
    <row r="139" spans="1:2" x14ac:dyDescent="0.25">
      <c r="A139" s="23">
        <v>6</v>
      </c>
      <c r="B139" s="23">
        <v>7.9</v>
      </c>
    </row>
    <row r="140" spans="1:2" x14ac:dyDescent="0.25">
      <c r="A140" s="23">
        <v>7</v>
      </c>
      <c r="B140" s="23">
        <v>9.5</v>
      </c>
    </row>
    <row r="141" spans="1:2" x14ac:dyDescent="0.25">
      <c r="A141" s="23">
        <v>8</v>
      </c>
      <c r="B141" s="23">
        <v>9</v>
      </c>
    </row>
    <row r="142" spans="1:2" x14ac:dyDescent="0.25">
      <c r="A142" s="23">
        <v>9</v>
      </c>
      <c r="B142" s="23">
        <v>7.9</v>
      </c>
    </row>
    <row r="143" spans="1:2" x14ac:dyDescent="0.25">
      <c r="A143" s="23">
        <v>10</v>
      </c>
      <c r="B143" s="23">
        <v>8.5</v>
      </c>
    </row>
    <row r="144" spans="1:2" x14ac:dyDescent="0.25">
      <c r="A144" s="23">
        <v>11</v>
      </c>
      <c r="B144" s="23">
        <v>10.3</v>
      </c>
    </row>
    <row r="145" spans="1:2" x14ac:dyDescent="0.25">
      <c r="A145" s="23">
        <v>12</v>
      </c>
      <c r="B145" s="23">
        <v>8.6</v>
      </c>
    </row>
    <row r="146" spans="1:2" x14ac:dyDescent="0.25">
      <c r="A146" s="23">
        <v>1</v>
      </c>
      <c r="B146" s="23">
        <v>10</v>
      </c>
    </row>
    <row r="147" spans="1:2" x14ac:dyDescent="0.25">
      <c r="A147" s="23">
        <v>2</v>
      </c>
      <c r="B147" s="23">
        <v>9.6999999999999993</v>
      </c>
    </row>
    <row r="148" spans="1:2" x14ac:dyDescent="0.25">
      <c r="A148" s="23">
        <v>3</v>
      </c>
      <c r="B148" s="23">
        <v>7.5</v>
      </c>
    </row>
    <row r="149" spans="1:2" x14ac:dyDescent="0.25">
      <c r="A149" s="23">
        <v>4</v>
      </c>
      <c r="B149" s="23">
        <v>8.6999999999999993</v>
      </c>
    </row>
    <row r="150" spans="1:2" x14ac:dyDescent="0.25">
      <c r="A150" s="23">
        <v>5</v>
      </c>
      <c r="B150" s="23">
        <v>8.8000000000000007</v>
      </c>
    </row>
    <row r="151" spans="1:2" x14ac:dyDescent="0.25">
      <c r="A151" s="23">
        <v>6</v>
      </c>
      <c r="B151" s="23">
        <v>10.3</v>
      </c>
    </row>
    <row r="152" spans="1:2" x14ac:dyDescent="0.25">
      <c r="A152" s="23">
        <v>7</v>
      </c>
      <c r="B152" s="23">
        <v>9.5</v>
      </c>
    </row>
    <row r="153" spans="1:2" x14ac:dyDescent="0.25">
      <c r="A153" s="23">
        <v>8</v>
      </c>
      <c r="B153" s="23">
        <v>7.7</v>
      </c>
    </row>
    <row r="154" spans="1:2" x14ac:dyDescent="0.25">
      <c r="A154" s="23">
        <v>9</v>
      </c>
      <c r="B154" s="23">
        <v>7.8</v>
      </c>
    </row>
    <row r="155" spans="1:2" x14ac:dyDescent="0.25">
      <c r="A155" s="23">
        <v>10</v>
      </c>
      <c r="B155" s="23">
        <v>8.6</v>
      </c>
    </row>
    <row r="156" spans="1:2" x14ac:dyDescent="0.25">
      <c r="A156" s="23">
        <v>11</v>
      </c>
      <c r="B156" s="23">
        <v>10.7</v>
      </c>
    </row>
    <row r="157" spans="1:2" x14ac:dyDescent="0.25">
      <c r="A157" s="23">
        <v>12</v>
      </c>
      <c r="B157" s="23">
        <v>9.8000000000000007</v>
      </c>
    </row>
    <row r="158" spans="1:2" x14ac:dyDescent="0.25">
      <c r="A158" s="23">
        <v>1</v>
      </c>
      <c r="B158" s="23">
        <v>8.6</v>
      </c>
    </row>
    <row r="159" spans="1:2" x14ac:dyDescent="0.25">
      <c r="A159" s="23">
        <v>2</v>
      </c>
      <c r="B159" s="23">
        <v>8.1</v>
      </c>
    </row>
    <row r="160" spans="1:2" x14ac:dyDescent="0.25">
      <c r="A160" s="23">
        <v>3</v>
      </c>
      <c r="B160" s="23">
        <v>8.1</v>
      </c>
    </row>
    <row r="161" spans="1:2" x14ac:dyDescent="0.25">
      <c r="A161" s="23">
        <v>4</v>
      </c>
      <c r="B161" s="23">
        <v>9.1999999999999993</v>
      </c>
    </row>
    <row r="162" spans="1:2" x14ac:dyDescent="0.25">
      <c r="A162" s="23">
        <v>5</v>
      </c>
      <c r="B162" s="23">
        <v>8.8000000000000007</v>
      </c>
    </row>
    <row r="163" spans="1:2" x14ac:dyDescent="0.25">
      <c r="A163" s="23">
        <v>6</v>
      </c>
      <c r="B163" s="23">
        <v>8</v>
      </c>
    </row>
    <row r="164" spans="1:2" x14ac:dyDescent="0.25">
      <c r="A164" s="23">
        <v>7</v>
      </c>
      <c r="B164" s="23">
        <v>11.5</v>
      </c>
    </row>
    <row r="165" spans="1:2" x14ac:dyDescent="0.25">
      <c r="A165" s="23">
        <v>8</v>
      </c>
      <c r="B165" s="23">
        <v>8.8000000000000007</v>
      </c>
    </row>
    <row r="166" spans="1:2" x14ac:dyDescent="0.25">
      <c r="A166" s="23">
        <v>9</v>
      </c>
      <c r="B166" s="23">
        <v>8.6</v>
      </c>
    </row>
    <row r="167" spans="1:2" x14ac:dyDescent="0.25">
      <c r="A167" s="23">
        <v>10</v>
      </c>
      <c r="B167" s="23">
        <v>9.6</v>
      </c>
    </row>
    <row r="168" spans="1:2" x14ac:dyDescent="0.25">
      <c r="A168" s="23">
        <v>11</v>
      </c>
      <c r="B168" s="23">
        <v>11.3</v>
      </c>
    </row>
    <row r="169" spans="1:2" x14ac:dyDescent="0.25">
      <c r="A169" s="23">
        <v>12</v>
      </c>
      <c r="B169" s="23">
        <v>10.5</v>
      </c>
    </row>
    <row r="170" spans="1:2" x14ac:dyDescent="0.25">
      <c r="A170" s="23">
        <v>1</v>
      </c>
      <c r="B170" s="23">
        <v>10.3</v>
      </c>
    </row>
    <row r="171" spans="1:2" x14ac:dyDescent="0.25">
      <c r="A171" s="23">
        <v>2</v>
      </c>
      <c r="B171" s="23">
        <v>8.1999999999999993</v>
      </c>
    </row>
    <row r="172" spans="1:2" x14ac:dyDescent="0.25">
      <c r="A172" s="23">
        <v>3</v>
      </c>
      <c r="B172" s="23">
        <v>7.6</v>
      </c>
    </row>
    <row r="173" spans="1:2" x14ac:dyDescent="0.25">
      <c r="A173" s="23">
        <v>4</v>
      </c>
      <c r="B173" s="23">
        <v>11</v>
      </c>
    </row>
    <row r="174" spans="1:2" x14ac:dyDescent="0.25">
      <c r="A174" s="23">
        <v>5</v>
      </c>
      <c r="B174" s="23">
        <v>8.5</v>
      </c>
    </row>
    <row r="175" spans="1:2" x14ac:dyDescent="0.25">
      <c r="A175" s="23">
        <v>6</v>
      </c>
      <c r="B175" s="23">
        <v>7.6</v>
      </c>
    </row>
    <row r="176" spans="1:2" x14ac:dyDescent="0.25">
      <c r="A176" s="23">
        <v>7</v>
      </c>
      <c r="B176" s="23">
        <v>9.9</v>
      </c>
    </row>
    <row r="177" spans="1:2" x14ac:dyDescent="0.25">
      <c r="A177" s="23">
        <v>8</v>
      </c>
      <c r="B177" s="23">
        <v>8.4</v>
      </c>
    </row>
    <row r="178" spans="1:2" x14ac:dyDescent="0.25">
      <c r="A178" s="23">
        <v>9</v>
      </c>
      <c r="B178" s="23">
        <v>8.4</v>
      </c>
    </row>
    <row r="179" spans="1:2" x14ac:dyDescent="0.25">
      <c r="A179" s="23">
        <v>10</v>
      </c>
      <c r="B179" s="23">
        <v>8.1999999999999993</v>
      </c>
    </row>
    <row r="180" spans="1:2" x14ac:dyDescent="0.25">
      <c r="A180" s="23">
        <v>11</v>
      </c>
      <c r="B180" s="23">
        <v>9.8000000000000007</v>
      </c>
    </row>
    <row r="181" spans="1:2" x14ac:dyDescent="0.25">
      <c r="A181" s="23">
        <v>12</v>
      </c>
      <c r="B181" s="23">
        <v>10.3</v>
      </c>
    </row>
    <row r="182" spans="1:2" x14ac:dyDescent="0.25">
      <c r="A182" s="23">
        <v>1</v>
      </c>
      <c r="B182" s="23">
        <v>8.1</v>
      </c>
    </row>
    <row r="183" spans="1:2" x14ac:dyDescent="0.25">
      <c r="A183" s="23">
        <v>2</v>
      </c>
      <c r="B183" s="23">
        <v>9.9</v>
      </c>
    </row>
    <row r="184" spans="1:2" x14ac:dyDescent="0.25">
      <c r="A184" s="23">
        <v>3</v>
      </c>
      <c r="B184" s="23">
        <v>10.9</v>
      </c>
    </row>
    <row r="185" spans="1:2" x14ac:dyDescent="0.25">
      <c r="A185" s="23">
        <v>4</v>
      </c>
      <c r="B185" s="23">
        <v>8.5</v>
      </c>
    </row>
    <row r="186" spans="1:2" x14ac:dyDescent="0.25">
      <c r="A186" s="23">
        <v>5</v>
      </c>
      <c r="B186" s="23">
        <v>10.199999999999999</v>
      </c>
    </row>
    <row r="187" spans="1:2" x14ac:dyDescent="0.25">
      <c r="A187" s="23">
        <v>6</v>
      </c>
      <c r="B187" s="23">
        <v>8.4</v>
      </c>
    </row>
    <row r="188" spans="1:2" x14ac:dyDescent="0.25">
      <c r="A188" s="23">
        <v>7</v>
      </c>
      <c r="B188" s="23">
        <v>11.2</v>
      </c>
    </row>
    <row r="189" spans="1:2" x14ac:dyDescent="0.25">
      <c r="A189" s="23">
        <v>8</v>
      </c>
      <c r="B189" s="23">
        <v>8.1</v>
      </c>
    </row>
    <row r="190" spans="1:2" x14ac:dyDescent="0.25">
      <c r="A190" s="23">
        <v>9</v>
      </c>
      <c r="B190" s="23">
        <v>7.7</v>
      </c>
    </row>
    <row r="191" spans="1:2" x14ac:dyDescent="0.25">
      <c r="A191" s="23">
        <v>10</v>
      </c>
      <c r="B191" s="23">
        <v>9.1999999999999993</v>
      </c>
    </row>
    <row r="192" spans="1:2" x14ac:dyDescent="0.25">
      <c r="A192" s="23">
        <v>11</v>
      </c>
      <c r="B192" s="23">
        <v>10.199999999999999</v>
      </c>
    </row>
    <row r="193" spans="1:2" x14ac:dyDescent="0.25">
      <c r="A193" s="23">
        <v>12</v>
      </c>
      <c r="B193" s="23">
        <v>8.6</v>
      </c>
    </row>
    <row r="194" spans="1:2" x14ac:dyDescent="0.25">
      <c r="A194" s="23">
        <v>1</v>
      </c>
      <c r="B194" s="23">
        <v>8.4</v>
      </c>
    </row>
    <row r="195" spans="1:2" x14ac:dyDescent="0.25">
      <c r="A195" s="23">
        <v>2</v>
      </c>
      <c r="B195" s="23">
        <v>8.8000000000000007</v>
      </c>
    </row>
    <row r="196" spans="1:2" x14ac:dyDescent="0.25">
      <c r="A196" s="23">
        <v>3</v>
      </c>
      <c r="B196" s="23">
        <v>7.5</v>
      </c>
    </row>
    <row r="197" spans="1:2" x14ac:dyDescent="0.25">
      <c r="A197" s="23">
        <v>4</v>
      </c>
      <c r="B197" s="23">
        <v>9.1999999999999993</v>
      </c>
    </row>
    <row r="198" spans="1:2" x14ac:dyDescent="0.25">
      <c r="A198" s="23">
        <v>5</v>
      </c>
      <c r="B198" s="23">
        <v>7.6</v>
      </c>
    </row>
    <row r="199" spans="1:2" x14ac:dyDescent="0.25">
      <c r="A199" s="23">
        <v>6</v>
      </c>
      <c r="B199" s="23">
        <v>10.1</v>
      </c>
    </row>
    <row r="200" spans="1:2" x14ac:dyDescent="0.25">
      <c r="A200" s="23">
        <v>7</v>
      </c>
      <c r="B200" s="23">
        <v>10.5</v>
      </c>
    </row>
    <row r="201" spans="1:2" x14ac:dyDescent="0.25">
      <c r="A201" s="23">
        <v>8</v>
      </c>
      <c r="B201" s="23">
        <v>8.6999999999999993</v>
      </c>
    </row>
    <row r="202" spans="1:2" x14ac:dyDescent="0.25">
      <c r="A202" s="23">
        <v>9</v>
      </c>
      <c r="B202" s="23">
        <v>9.1</v>
      </c>
    </row>
    <row r="203" spans="1:2" x14ac:dyDescent="0.25">
      <c r="A203" s="23">
        <v>10</v>
      </c>
      <c r="B203" s="23">
        <v>8.5</v>
      </c>
    </row>
    <row r="204" spans="1:2" x14ac:dyDescent="0.25">
      <c r="A204" s="23">
        <v>11</v>
      </c>
      <c r="B204" s="23">
        <v>9.9</v>
      </c>
    </row>
    <row r="205" spans="1:2" x14ac:dyDescent="0.25">
      <c r="A205" s="23">
        <v>12</v>
      </c>
      <c r="B205" s="23">
        <v>8.5</v>
      </c>
    </row>
    <row r="206" spans="1:2" x14ac:dyDescent="0.25">
      <c r="A206" s="23">
        <v>1</v>
      </c>
      <c r="B206" s="23">
        <v>9.4</v>
      </c>
    </row>
    <row r="207" spans="1:2" x14ac:dyDescent="0.25">
      <c r="A207" s="23">
        <v>2</v>
      </c>
      <c r="B207" s="23">
        <v>8.3000000000000007</v>
      </c>
    </row>
    <row r="208" spans="1:2" x14ac:dyDescent="0.25">
      <c r="A208" s="23">
        <v>3</v>
      </c>
      <c r="B208" s="23">
        <v>8.1</v>
      </c>
    </row>
    <row r="209" spans="1:2" x14ac:dyDescent="0.25">
      <c r="A209" s="23">
        <v>4</v>
      </c>
      <c r="B209" s="23">
        <v>8.9</v>
      </c>
    </row>
    <row r="210" spans="1:2" x14ac:dyDescent="0.25">
      <c r="A210" s="23">
        <v>5</v>
      </c>
      <c r="B210" s="23">
        <v>8.1999999999999993</v>
      </c>
    </row>
    <row r="211" spans="1:2" x14ac:dyDescent="0.25">
      <c r="A211" s="23">
        <v>6</v>
      </c>
      <c r="B211" s="23">
        <v>8.4</v>
      </c>
    </row>
    <row r="212" spans="1:2" x14ac:dyDescent="0.25">
      <c r="A212" s="23">
        <v>7</v>
      </c>
      <c r="B212" s="23">
        <v>10.199999999999999</v>
      </c>
    </row>
    <row r="213" spans="1:2" x14ac:dyDescent="0.25">
      <c r="A213" s="23">
        <v>8</v>
      </c>
      <c r="B213" s="23">
        <v>8.9</v>
      </c>
    </row>
    <row r="214" spans="1:2" x14ac:dyDescent="0.25">
      <c r="A214" s="23">
        <v>9</v>
      </c>
      <c r="B214" s="23">
        <v>8.6</v>
      </c>
    </row>
    <row r="215" spans="1:2" x14ac:dyDescent="0.25">
      <c r="A215" s="23">
        <v>10</v>
      </c>
      <c r="B215" s="23">
        <v>7.7</v>
      </c>
    </row>
    <row r="216" spans="1:2" x14ac:dyDescent="0.25">
      <c r="A216" s="23">
        <v>11</v>
      </c>
      <c r="B216" s="23">
        <v>10.3</v>
      </c>
    </row>
    <row r="217" spans="1:2" x14ac:dyDescent="0.25">
      <c r="A217" s="23">
        <v>12</v>
      </c>
      <c r="B217" s="23">
        <v>9.1999999999999993</v>
      </c>
    </row>
    <row r="218" spans="1:2" x14ac:dyDescent="0.25">
      <c r="A218" s="23">
        <v>1</v>
      </c>
      <c r="B218" s="23">
        <v>9.1</v>
      </c>
    </row>
    <row r="219" spans="1:2" x14ac:dyDescent="0.25">
      <c r="A219" s="23">
        <v>2</v>
      </c>
      <c r="B219" s="23">
        <v>9.8000000000000007</v>
      </c>
    </row>
    <row r="220" spans="1:2" x14ac:dyDescent="0.25">
      <c r="A220" s="23">
        <v>3</v>
      </c>
      <c r="B220" s="23">
        <v>8.8000000000000007</v>
      </c>
    </row>
    <row r="221" spans="1:2" x14ac:dyDescent="0.25">
      <c r="A221" s="23">
        <v>4</v>
      </c>
      <c r="B221" s="23">
        <v>9.1999999999999993</v>
      </c>
    </row>
    <row r="222" spans="1:2" x14ac:dyDescent="0.25">
      <c r="A222" s="23">
        <v>5</v>
      </c>
      <c r="B222" s="23">
        <v>10.5</v>
      </c>
    </row>
    <row r="223" spans="1:2" x14ac:dyDescent="0.25">
      <c r="A223" s="23">
        <v>6</v>
      </c>
      <c r="B223" s="23">
        <v>8.5</v>
      </c>
    </row>
    <row r="224" spans="1:2" x14ac:dyDescent="0.25">
      <c r="A224" s="23">
        <v>7</v>
      </c>
      <c r="B224" s="23">
        <v>9.6</v>
      </c>
    </row>
    <row r="225" spans="1:2" x14ac:dyDescent="0.25">
      <c r="A225" s="23">
        <v>8</v>
      </c>
      <c r="B225" s="23">
        <v>8.5</v>
      </c>
    </row>
    <row r="226" spans="1:2" x14ac:dyDescent="0.25">
      <c r="A226" s="23">
        <v>9</v>
      </c>
      <c r="B226" s="23">
        <v>9.5</v>
      </c>
    </row>
    <row r="227" spans="1:2" x14ac:dyDescent="0.25">
      <c r="A227" s="23">
        <v>10</v>
      </c>
      <c r="B227" s="23">
        <v>8.1</v>
      </c>
    </row>
    <row r="228" spans="1:2" x14ac:dyDescent="0.25">
      <c r="A228" s="23">
        <v>11</v>
      </c>
      <c r="B228" s="23">
        <v>9.6999999999999993</v>
      </c>
    </row>
    <row r="229" spans="1:2" x14ac:dyDescent="0.25">
      <c r="A229" s="23">
        <v>12</v>
      </c>
      <c r="B229" s="23">
        <v>7.5</v>
      </c>
    </row>
    <row r="230" spans="1:2" x14ac:dyDescent="0.25">
      <c r="A230" s="23">
        <v>1</v>
      </c>
      <c r="B230" s="23">
        <v>9.1</v>
      </c>
    </row>
    <row r="231" spans="1:2" x14ac:dyDescent="0.25">
      <c r="A231" s="23">
        <v>2</v>
      </c>
      <c r="B231" s="23">
        <v>9</v>
      </c>
    </row>
    <row r="232" spans="1:2" x14ac:dyDescent="0.25">
      <c r="A232" s="23">
        <v>3</v>
      </c>
      <c r="B232" s="23">
        <v>9.3000000000000007</v>
      </c>
    </row>
    <row r="233" spans="1:2" x14ac:dyDescent="0.25">
      <c r="A233" s="23">
        <v>4</v>
      </c>
      <c r="B233" s="23">
        <v>9.5</v>
      </c>
    </row>
    <row r="234" spans="1:2" x14ac:dyDescent="0.25">
      <c r="A234" s="23">
        <v>5</v>
      </c>
      <c r="B234" s="23">
        <v>9.8000000000000007</v>
      </c>
    </row>
    <row r="235" spans="1:2" x14ac:dyDescent="0.25">
      <c r="A235" s="23">
        <v>6</v>
      </c>
      <c r="B235" s="23">
        <v>9.1999999999999993</v>
      </c>
    </row>
    <row r="236" spans="1:2" x14ac:dyDescent="0.25">
      <c r="A236" s="23">
        <v>7</v>
      </c>
      <c r="B236" s="23">
        <v>11.1</v>
      </c>
    </row>
    <row r="237" spans="1:2" x14ac:dyDescent="0.25">
      <c r="A237" s="23">
        <v>8</v>
      </c>
      <c r="B237" s="23">
        <v>8.5</v>
      </c>
    </row>
    <row r="238" spans="1:2" x14ac:dyDescent="0.25">
      <c r="A238" s="23">
        <v>9</v>
      </c>
      <c r="B238" s="23">
        <v>9.9</v>
      </c>
    </row>
    <row r="239" spans="1:2" x14ac:dyDescent="0.25">
      <c r="A239" s="23">
        <v>10</v>
      </c>
      <c r="B239" s="23">
        <v>10.8</v>
      </c>
    </row>
    <row r="240" spans="1:2" x14ac:dyDescent="0.25">
      <c r="A240" s="23">
        <v>11</v>
      </c>
      <c r="B240" s="23">
        <v>10</v>
      </c>
    </row>
    <row r="241" spans="1:2" x14ac:dyDescent="0.25">
      <c r="A241" s="23">
        <v>12</v>
      </c>
      <c r="B241" s="23">
        <v>10.9</v>
      </c>
    </row>
    <row r="242" spans="1:2" x14ac:dyDescent="0.25">
      <c r="A242" s="23">
        <v>1</v>
      </c>
      <c r="B242" s="23">
        <v>10.5</v>
      </c>
    </row>
    <row r="243" spans="1:2" x14ac:dyDescent="0.25">
      <c r="A243" s="23">
        <v>2</v>
      </c>
      <c r="B243" s="23">
        <v>9.6999999999999993</v>
      </c>
    </row>
    <row r="244" spans="1:2" x14ac:dyDescent="0.25">
      <c r="A244" s="23">
        <v>3</v>
      </c>
      <c r="B244" s="23">
        <v>8</v>
      </c>
    </row>
    <row r="245" spans="1:2" x14ac:dyDescent="0.25">
      <c r="A245" s="23">
        <v>4</v>
      </c>
      <c r="B245" s="23">
        <v>10.1</v>
      </c>
    </row>
    <row r="246" spans="1:2" x14ac:dyDescent="0.25">
      <c r="A246" s="23">
        <v>5</v>
      </c>
      <c r="B246" s="23">
        <v>10.5</v>
      </c>
    </row>
    <row r="247" spans="1:2" x14ac:dyDescent="0.25">
      <c r="A247" s="23">
        <v>6</v>
      </c>
      <c r="B247" s="23">
        <v>10.6</v>
      </c>
    </row>
    <row r="248" spans="1:2" x14ac:dyDescent="0.25">
      <c r="A248" s="23">
        <v>7</v>
      </c>
      <c r="B248" s="23">
        <v>10.6</v>
      </c>
    </row>
    <row r="249" spans="1:2" x14ac:dyDescent="0.25">
      <c r="A249" s="23">
        <v>8</v>
      </c>
      <c r="B249" s="23">
        <v>7.7</v>
      </c>
    </row>
    <row r="250" spans="1:2" x14ac:dyDescent="0.25">
      <c r="A250" s="23">
        <v>9</v>
      </c>
      <c r="B250" s="23">
        <v>9.1</v>
      </c>
    </row>
    <row r="251" spans="1:2" x14ac:dyDescent="0.25">
      <c r="A251" s="23">
        <v>10</v>
      </c>
      <c r="B251" s="23">
        <v>8.5</v>
      </c>
    </row>
    <row r="252" spans="1:2" x14ac:dyDescent="0.25">
      <c r="A252" s="23">
        <v>11</v>
      </c>
      <c r="B252" s="23">
        <v>9.5</v>
      </c>
    </row>
    <row r="253" spans="1:2" x14ac:dyDescent="0.25">
      <c r="A253" s="23">
        <v>12</v>
      </c>
      <c r="B253" s="23">
        <v>9.3000000000000007</v>
      </c>
    </row>
    <row r="254" spans="1:2" x14ac:dyDescent="0.25">
      <c r="A254" s="23">
        <v>1</v>
      </c>
      <c r="B254" s="23">
        <v>10</v>
      </c>
    </row>
    <row r="255" spans="1:2" x14ac:dyDescent="0.25">
      <c r="A255" s="23">
        <v>2</v>
      </c>
      <c r="B255" s="23">
        <v>8</v>
      </c>
    </row>
    <row r="256" spans="1:2" x14ac:dyDescent="0.25">
      <c r="A256" s="23">
        <v>3</v>
      </c>
      <c r="B256" s="23">
        <v>9.6</v>
      </c>
    </row>
    <row r="257" spans="1:2" x14ac:dyDescent="0.25">
      <c r="A257" s="23">
        <v>4</v>
      </c>
      <c r="B257" s="23">
        <v>10.7</v>
      </c>
    </row>
    <row r="258" spans="1:2" x14ac:dyDescent="0.25">
      <c r="A258" s="23">
        <v>5</v>
      </c>
      <c r="B258" s="23">
        <v>9.4</v>
      </c>
    </row>
    <row r="259" spans="1:2" x14ac:dyDescent="0.25">
      <c r="A259" s="23">
        <v>6</v>
      </c>
      <c r="B259" s="23">
        <v>8.3000000000000007</v>
      </c>
    </row>
    <row r="260" spans="1:2" x14ac:dyDescent="0.25">
      <c r="A260" s="23">
        <v>7</v>
      </c>
      <c r="B260" s="23">
        <v>10.1</v>
      </c>
    </row>
    <row r="261" spans="1:2" x14ac:dyDescent="0.25">
      <c r="A261" s="23">
        <v>8</v>
      </c>
      <c r="B261" s="23">
        <v>8.6</v>
      </c>
    </row>
    <row r="262" spans="1:2" x14ac:dyDescent="0.25">
      <c r="A262" s="23">
        <v>9</v>
      </c>
      <c r="B262" s="23">
        <v>8.9</v>
      </c>
    </row>
    <row r="263" spans="1:2" x14ac:dyDescent="0.25">
      <c r="A263" s="23">
        <v>10</v>
      </c>
      <c r="B263" s="23">
        <v>9.1999999999999993</v>
      </c>
    </row>
    <row r="264" spans="1:2" x14ac:dyDescent="0.25">
      <c r="A264" s="23">
        <v>11</v>
      </c>
      <c r="B264" s="23">
        <v>10.5</v>
      </c>
    </row>
    <row r="265" spans="1:2" x14ac:dyDescent="0.25">
      <c r="A265" s="23">
        <v>12</v>
      </c>
      <c r="B265" s="23">
        <v>8.3000000000000007</v>
      </c>
    </row>
    <row r="266" spans="1:2" x14ac:dyDescent="0.25">
      <c r="A266" s="23">
        <v>1</v>
      </c>
      <c r="B266" s="23">
        <v>8</v>
      </c>
    </row>
    <row r="267" spans="1:2" x14ac:dyDescent="0.25">
      <c r="A267" s="23">
        <v>2</v>
      </c>
      <c r="B267" s="23">
        <v>8.4</v>
      </c>
    </row>
    <row r="268" spans="1:2" x14ac:dyDescent="0.25">
      <c r="A268" s="23">
        <v>3</v>
      </c>
      <c r="B268" s="23">
        <v>7.9</v>
      </c>
    </row>
    <row r="269" spans="1:2" x14ac:dyDescent="0.25">
      <c r="A269" s="23">
        <v>4</v>
      </c>
      <c r="B269" s="23">
        <v>8.5</v>
      </c>
    </row>
    <row r="270" spans="1:2" x14ac:dyDescent="0.25">
      <c r="A270" s="23">
        <v>5</v>
      </c>
      <c r="B270" s="23">
        <v>8.1</v>
      </c>
    </row>
    <row r="271" spans="1:2" x14ac:dyDescent="0.25">
      <c r="A271" s="23">
        <v>6</v>
      </c>
      <c r="B271" s="23">
        <v>9.1</v>
      </c>
    </row>
    <row r="272" spans="1:2" x14ac:dyDescent="0.25">
      <c r="A272" s="23">
        <v>7</v>
      </c>
      <c r="B272" s="23">
        <v>9.3000000000000007</v>
      </c>
    </row>
    <row r="273" spans="1:2" x14ac:dyDescent="0.25">
      <c r="A273" s="23">
        <v>8</v>
      </c>
      <c r="B273" s="23">
        <v>9.4</v>
      </c>
    </row>
    <row r="274" spans="1:2" x14ac:dyDescent="0.25">
      <c r="A274" s="23">
        <v>9</v>
      </c>
      <c r="B274" s="23">
        <v>9.9</v>
      </c>
    </row>
    <row r="275" spans="1:2" x14ac:dyDescent="0.25">
      <c r="A275" s="23">
        <v>10</v>
      </c>
      <c r="B275" s="23">
        <v>8</v>
      </c>
    </row>
    <row r="276" spans="1:2" x14ac:dyDescent="0.25">
      <c r="A276" s="23">
        <v>11</v>
      </c>
      <c r="B276" s="23">
        <v>11.4</v>
      </c>
    </row>
    <row r="277" spans="1:2" x14ac:dyDescent="0.25">
      <c r="A277" s="23">
        <v>12</v>
      </c>
      <c r="B277" s="23">
        <v>8.8000000000000007</v>
      </c>
    </row>
    <row r="278" spans="1:2" x14ac:dyDescent="0.25">
      <c r="A278" s="23">
        <v>1</v>
      </c>
      <c r="B278" s="23">
        <v>9.1999999999999993</v>
      </c>
    </row>
    <row r="279" spans="1:2" x14ac:dyDescent="0.25">
      <c r="A279" s="23">
        <v>2</v>
      </c>
      <c r="B279" s="23">
        <v>7.8</v>
      </c>
    </row>
    <row r="280" spans="1:2" x14ac:dyDescent="0.25">
      <c r="A280" s="23">
        <v>3</v>
      </c>
      <c r="B280" s="23">
        <v>8.4</v>
      </c>
    </row>
    <row r="281" spans="1:2" x14ac:dyDescent="0.25">
      <c r="A281" s="23">
        <v>4</v>
      </c>
      <c r="B281" s="23">
        <v>8.1</v>
      </c>
    </row>
    <row r="282" spans="1:2" x14ac:dyDescent="0.25">
      <c r="A282" s="23">
        <v>5</v>
      </c>
      <c r="B282" s="23">
        <v>8.3000000000000007</v>
      </c>
    </row>
    <row r="283" spans="1:2" x14ac:dyDescent="0.25">
      <c r="A283" s="23">
        <v>6</v>
      </c>
      <c r="B283" s="23">
        <v>8.9</v>
      </c>
    </row>
    <row r="284" spans="1:2" x14ac:dyDescent="0.25">
      <c r="A284" s="23">
        <v>7</v>
      </c>
      <c r="B284" s="23">
        <v>9.4</v>
      </c>
    </row>
    <row r="285" spans="1:2" x14ac:dyDescent="0.25">
      <c r="A285" s="23">
        <v>8</v>
      </c>
      <c r="B285" s="23">
        <v>9.3000000000000007</v>
      </c>
    </row>
    <row r="286" spans="1:2" x14ac:dyDescent="0.25">
      <c r="A286" s="23">
        <v>9</v>
      </c>
      <c r="B286" s="23">
        <v>8.8000000000000007</v>
      </c>
    </row>
    <row r="287" spans="1:2" x14ac:dyDescent="0.25">
      <c r="A287" s="23">
        <v>10</v>
      </c>
      <c r="B287" s="23">
        <v>8.9</v>
      </c>
    </row>
    <row r="288" spans="1:2" x14ac:dyDescent="0.25">
      <c r="A288" s="23">
        <v>11</v>
      </c>
      <c r="B288" s="23">
        <v>10.8</v>
      </c>
    </row>
    <row r="289" spans="1:2" x14ac:dyDescent="0.25">
      <c r="A289" s="23">
        <v>12</v>
      </c>
      <c r="B289" s="23">
        <v>11</v>
      </c>
    </row>
    <row r="290" spans="1:2" x14ac:dyDescent="0.25">
      <c r="A290" s="23">
        <v>1</v>
      </c>
      <c r="B290" s="23">
        <v>8.6</v>
      </c>
    </row>
    <row r="291" spans="1:2" x14ac:dyDescent="0.25">
      <c r="A291" s="23">
        <v>2</v>
      </c>
      <c r="B291" s="23">
        <v>8.4</v>
      </c>
    </row>
    <row r="292" spans="1:2" x14ac:dyDescent="0.25">
      <c r="A292" s="23">
        <v>3</v>
      </c>
      <c r="B292" s="23">
        <v>7.9</v>
      </c>
    </row>
    <row r="293" spans="1:2" x14ac:dyDescent="0.25">
      <c r="A293" s="23">
        <v>4</v>
      </c>
      <c r="B293" s="23">
        <v>7.8</v>
      </c>
    </row>
    <row r="294" spans="1:2" x14ac:dyDescent="0.25">
      <c r="A294" s="23">
        <v>5</v>
      </c>
      <c r="B294" s="23">
        <v>7.6</v>
      </c>
    </row>
    <row r="295" spans="1:2" x14ac:dyDescent="0.25">
      <c r="A295" s="23">
        <v>6</v>
      </c>
      <c r="B295" s="23">
        <v>7.6</v>
      </c>
    </row>
    <row r="296" spans="1:2" x14ac:dyDescent="0.25">
      <c r="A296" s="23">
        <v>7</v>
      </c>
      <c r="B296" s="23">
        <v>9.5</v>
      </c>
    </row>
    <row r="297" spans="1:2" x14ac:dyDescent="0.25">
      <c r="A297" s="23">
        <v>8</v>
      </c>
      <c r="B297" s="23">
        <v>8.8000000000000007</v>
      </c>
    </row>
    <row r="298" spans="1:2" x14ac:dyDescent="0.25">
      <c r="A298" s="23">
        <v>9</v>
      </c>
      <c r="B298" s="23">
        <v>9.1999999999999993</v>
      </c>
    </row>
    <row r="299" spans="1:2" x14ac:dyDescent="0.25">
      <c r="A299" s="23">
        <v>10</v>
      </c>
      <c r="B299" s="23">
        <v>9.1999999999999993</v>
      </c>
    </row>
    <row r="300" spans="1:2" x14ac:dyDescent="0.25">
      <c r="A300" s="23">
        <v>11</v>
      </c>
      <c r="B300" s="23">
        <v>9.8000000000000007</v>
      </c>
    </row>
    <row r="301" spans="1:2" x14ac:dyDescent="0.25">
      <c r="A301" s="23">
        <v>12</v>
      </c>
      <c r="B301" s="23">
        <v>8.8000000000000007</v>
      </c>
    </row>
    <row r="302" spans="1:2" x14ac:dyDescent="0.25">
      <c r="A302" s="23">
        <v>1</v>
      </c>
      <c r="B302" s="23">
        <v>8.6999999999999993</v>
      </c>
    </row>
    <row r="303" spans="1:2" x14ac:dyDescent="0.25">
      <c r="A303" s="23">
        <v>2</v>
      </c>
      <c r="B303" s="23">
        <v>9.6</v>
      </c>
    </row>
    <row r="304" spans="1:2" x14ac:dyDescent="0.25">
      <c r="A304" s="23">
        <v>3</v>
      </c>
      <c r="B304" s="23">
        <v>8.1999999999999993</v>
      </c>
    </row>
    <row r="305" spans="1:2" x14ac:dyDescent="0.25">
      <c r="A305" s="23">
        <v>4</v>
      </c>
      <c r="B305" s="23">
        <v>9.8000000000000007</v>
      </c>
    </row>
    <row r="306" spans="1:2" x14ac:dyDescent="0.25">
      <c r="A306" s="23">
        <v>5</v>
      </c>
      <c r="B306" s="23">
        <v>8.5</v>
      </c>
    </row>
    <row r="307" spans="1:2" x14ac:dyDescent="0.25">
      <c r="A307" s="23">
        <v>6</v>
      </c>
      <c r="B307" s="23">
        <v>8.9</v>
      </c>
    </row>
    <row r="308" spans="1:2" x14ac:dyDescent="0.25">
      <c r="A308" s="23">
        <v>7</v>
      </c>
      <c r="B308" s="23">
        <v>10.1</v>
      </c>
    </row>
    <row r="309" spans="1:2" x14ac:dyDescent="0.25">
      <c r="A309" s="23">
        <v>8</v>
      </c>
      <c r="B309" s="23">
        <v>7.9</v>
      </c>
    </row>
    <row r="310" spans="1:2" x14ac:dyDescent="0.25">
      <c r="A310" s="23">
        <v>9</v>
      </c>
      <c r="B310" s="23">
        <v>8.5</v>
      </c>
    </row>
    <row r="311" spans="1:2" x14ac:dyDescent="0.25">
      <c r="A311" s="23">
        <v>10</v>
      </c>
      <c r="B311" s="23">
        <v>7.6</v>
      </c>
    </row>
    <row r="312" spans="1:2" x14ac:dyDescent="0.25">
      <c r="A312" s="23">
        <v>11</v>
      </c>
      <c r="B312" s="23">
        <v>10.5</v>
      </c>
    </row>
    <row r="313" spans="1:2" x14ac:dyDescent="0.25">
      <c r="A313" s="23">
        <v>12</v>
      </c>
      <c r="B313" s="23">
        <v>9.1</v>
      </c>
    </row>
    <row r="314" spans="1:2" x14ac:dyDescent="0.25">
      <c r="A314" s="23">
        <v>1</v>
      </c>
      <c r="B314" s="23">
        <v>10</v>
      </c>
    </row>
    <row r="315" spans="1:2" x14ac:dyDescent="0.25">
      <c r="A315" s="23">
        <v>2</v>
      </c>
      <c r="B315" s="23">
        <v>10.4</v>
      </c>
    </row>
    <row r="316" spans="1:2" x14ac:dyDescent="0.25">
      <c r="A316" s="23">
        <v>3</v>
      </c>
      <c r="B316" s="23">
        <v>8.5</v>
      </c>
    </row>
    <row r="317" spans="1:2" x14ac:dyDescent="0.25">
      <c r="A317" s="23">
        <v>4</v>
      </c>
      <c r="B317" s="23">
        <v>10.8</v>
      </c>
    </row>
    <row r="318" spans="1:2" x14ac:dyDescent="0.25">
      <c r="A318" s="23">
        <v>5</v>
      </c>
      <c r="B318" s="23">
        <v>7.9</v>
      </c>
    </row>
    <row r="319" spans="1:2" x14ac:dyDescent="0.25">
      <c r="A319" s="23">
        <v>6</v>
      </c>
      <c r="B319" s="23">
        <v>9</v>
      </c>
    </row>
    <row r="320" spans="1:2" x14ac:dyDescent="0.25">
      <c r="A320" s="23">
        <v>7</v>
      </c>
      <c r="B320" s="23">
        <v>11.4</v>
      </c>
    </row>
    <row r="321" spans="1:2" x14ac:dyDescent="0.25">
      <c r="A321" s="23">
        <v>8</v>
      </c>
      <c r="B321" s="23">
        <v>8</v>
      </c>
    </row>
    <row r="322" spans="1:2" x14ac:dyDescent="0.25">
      <c r="A322" s="23">
        <v>9</v>
      </c>
      <c r="B322" s="23">
        <v>8.1999999999999993</v>
      </c>
    </row>
    <row r="323" spans="1:2" x14ac:dyDescent="0.25">
      <c r="A323" s="23">
        <v>10</v>
      </c>
      <c r="B323" s="23">
        <v>11</v>
      </c>
    </row>
    <row r="324" spans="1:2" x14ac:dyDescent="0.25">
      <c r="A324" s="23">
        <v>11</v>
      </c>
      <c r="B324" s="23">
        <v>10.6</v>
      </c>
    </row>
    <row r="325" spans="1:2" x14ac:dyDescent="0.25">
      <c r="A325" s="23">
        <v>12</v>
      </c>
      <c r="B325" s="23">
        <v>8</v>
      </c>
    </row>
    <row r="326" spans="1:2" x14ac:dyDescent="0.25">
      <c r="A326" s="23">
        <v>1</v>
      </c>
      <c r="B326" s="23">
        <v>8.9</v>
      </c>
    </row>
    <row r="327" spans="1:2" x14ac:dyDescent="0.25">
      <c r="A327" s="23">
        <v>2</v>
      </c>
      <c r="B327" s="23">
        <v>10.1</v>
      </c>
    </row>
    <row r="328" spans="1:2" x14ac:dyDescent="0.25">
      <c r="A328" s="23">
        <v>3</v>
      </c>
      <c r="B328" s="23">
        <v>9.1</v>
      </c>
    </row>
    <row r="329" spans="1:2" x14ac:dyDescent="0.25">
      <c r="A329" s="23">
        <v>4</v>
      </c>
      <c r="B329" s="23">
        <v>11</v>
      </c>
    </row>
    <row r="330" spans="1:2" x14ac:dyDescent="0.25">
      <c r="A330" s="23">
        <v>5</v>
      </c>
      <c r="B330" s="23">
        <v>9.9</v>
      </c>
    </row>
    <row r="331" spans="1:2" x14ac:dyDescent="0.25">
      <c r="A331" s="23">
        <v>6</v>
      </c>
      <c r="B331" s="23">
        <v>8.8000000000000007</v>
      </c>
    </row>
    <row r="332" spans="1:2" x14ac:dyDescent="0.25">
      <c r="A332" s="23">
        <v>7</v>
      </c>
      <c r="B332" s="23">
        <v>9.1</v>
      </c>
    </row>
    <row r="333" spans="1:2" x14ac:dyDescent="0.25">
      <c r="A333" s="23">
        <v>8</v>
      </c>
      <c r="B333" s="23">
        <v>7.7</v>
      </c>
    </row>
    <row r="334" spans="1:2" x14ac:dyDescent="0.25">
      <c r="A334" s="23">
        <v>9</v>
      </c>
      <c r="B334" s="23">
        <v>8.1999999999999993</v>
      </c>
    </row>
    <row r="335" spans="1:2" x14ac:dyDescent="0.25">
      <c r="A335" s="23">
        <v>10</v>
      </c>
      <c r="B335" s="23">
        <v>8.6999999999999993</v>
      </c>
    </row>
    <row r="336" spans="1:2" x14ac:dyDescent="0.25">
      <c r="A336" s="23">
        <v>11</v>
      </c>
      <c r="B336" s="23">
        <v>10.6</v>
      </c>
    </row>
    <row r="337" spans="1:2" x14ac:dyDescent="0.25">
      <c r="A337" s="23">
        <v>12</v>
      </c>
      <c r="B337" s="23">
        <v>9.9</v>
      </c>
    </row>
    <row r="338" spans="1:2" x14ac:dyDescent="0.25">
      <c r="A338" s="23">
        <v>1</v>
      </c>
      <c r="B338" s="23">
        <v>8.6999999999999993</v>
      </c>
    </row>
    <row r="339" spans="1:2" x14ac:dyDescent="0.25">
      <c r="A339" s="23">
        <v>2</v>
      </c>
      <c r="B339" s="23">
        <v>8.4</v>
      </c>
    </row>
    <row r="340" spans="1:2" x14ac:dyDescent="0.25">
      <c r="A340" s="23">
        <v>3</v>
      </c>
      <c r="B340" s="23">
        <v>8.5</v>
      </c>
    </row>
    <row r="341" spans="1:2" x14ac:dyDescent="0.25">
      <c r="A341" s="23">
        <v>4</v>
      </c>
      <c r="B341" s="23">
        <v>7.9</v>
      </c>
    </row>
    <row r="342" spans="1:2" x14ac:dyDescent="0.25">
      <c r="A342" s="23">
        <v>5</v>
      </c>
      <c r="B342" s="23">
        <v>8.5</v>
      </c>
    </row>
    <row r="343" spans="1:2" x14ac:dyDescent="0.25">
      <c r="A343" s="23">
        <v>6</v>
      </c>
      <c r="B343" s="23">
        <v>7.8</v>
      </c>
    </row>
    <row r="344" spans="1:2" x14ac:dyDescent="0.25">
      <c r="A344" s="23">
        <v>7</v>
      </c>
      <c r="B344" s="23">
        <v>9.8000000000000007</v>
      </c>
    </row>
    <row r="345" spans="1:2" x14ac:dyDescent="0.25">
      <c r="A345" s="23">
        <v>8</v>
      </c>
      <c r="B345" s="23">
        <v>8.6999999999999993</v>
      </c>
    </row>
    <row r="346" spans="1:2" x14ac:dyDescent="0.25">
      <c r="A346" s="23">
        <v>9</v>
      </c>
      <c r="B346" s="23">
        <v>8.8000000000000007</v>
      </c>
    </row>
    <row r="347" spans="1:2" x14ac:dyDescent="0.25">
      <c r="A347" s="23">
        <v>10</v>
      </c>
      <c r="B347" s="23">
        <v>9.8000000000000007</v>
      </c>
    </row>
    <row r="348" spans="1:2" x14ac:dyDescent="0.25">
      <c r="A348" s="23">
        <v>11</v>
      </c>
      <c r="B348" s="23">
        <v>10</v>
      </c>
    </row>
    <row r="349" spans="1:2" x14ac:dyDescent="0.25">
      <c r="A349" s="23">
        <v>12</v>
      </c>
      <c r="B349" s="23">
        <v>7.7</v>
      </c>
    </row>
    <row r="350" spans="1:2" x14ac:dyDescent="0.25">
      <c r="A350" s="23">
        <v>1</v>
      </c>
      <c r="B350" s="23">
        <v>9.6999999999999993</v>
      </c>
    </row>
    <row r="351" spans="1:2" x14ac:dyDescent="0.25">
      <c r="A351" s="23">
        <v>2</v>
      </c>
      <c r="B351" s="23">
        <v>8</v>
      </c>
    </row>
    <row r="352" spans="1:2" x14ac:dyDescent="0.25">
      <c r="A352" s="23">
        <v>3</v>
      </c>
      <c r="B352" s="23">
        <v>11</v>
      </c>
    </row>
    <row r="353" spans="1:2" x14ac:dyDescent="0.25">
      <c r="A353" s="23">
        <v>4</v>
      </c>
      <c r="B353" s="23">
        <v>8.6</v>
      </c>
    </row>
    <row r="354" spans="1:2" x14ac:dyDescent="0.25">
      <c r="A354" s="23">
        <v>5</v>
      </c>
      <c r="B354" s="23">
        <v>8.6999999999999993</v>
      </c>
    </row>
    <row r="355" spans="1:2" x14ac:dyDescent="0.25">
      <c r="A355" s="23">
        <v>6</v>
      </c>
      <c r="B355" s="23">
        <v>8.1999999999999993</v>
      </c>
    </row>
    <row r="356" spans="1:2" x14ac:dyDescent="0.25">
      <c r="A356" s="23">
        <v>7</v>
      </c>
      <c r="B356" s="23">
        <v>10.7</v>
      </c>
    </row>
    <row r="357" spans="1:2" x14ac:dyDescent="0.25">
      <c r="A357" s="23">
        <v>8</v>
      </c>
      <c r="B357" s="23">
        <v>8.5</v>
      </c>
    </row>
    <row r="358" spans="1:2" x14ac:dyDescent="0.25">
      <c r="A358" s="23">
        <v>9</v>
      </c>
      <c r="B358" s="23">
        <v>7.8</v>
      </c>
    </row>
    <row r="359" spans="1:2" x14ac:dyDescent="0.25">
      <c r="A359" s="23">
        <v>10</v>
      </c>
      <c r="B359" s="23">
        <v>8.1999999999999993</v>
      </c>
    </row>
    <row r="360" spans="1:2" x14ac:dyDescent="0.25">
      <c r="A360" s="23">
        <v>11</v>
      </c>
      <c r="B360" s="23">
        <v>9.9</v>
      </c>
    </row>
    <row r="361" spans="1:2" x14ac:dyDescent="0.25">
      <c r="A361" s="23">
        <v>12</v>
      </c>
      <c r="B361" s="23">
        <v>8.8000000000000007</v>
      </c>
    </row>
    <row r="362" spans="1:2" x14ac:dyDescent="0.25">
      <c r="A362" s="23">
        <v>1</v>
      </c>
      <c r="B362" s="23">
        <v>9.9</v>
      </c>
    </row>
    <row r="363" spans="1:2" x14ac:dyDescent="0.25">
      <c r="A363" s="23">
        <v>2</v>
      </c>
      <c r="B363" s="23">
        <v>9.4</v>
      </c>
    </row>
    <row r="364" spans="1:2" x14ac:dyDescent="0.25">
      <c r="A364" s="23">
        <v>3</v>
      </c>
      <c r="B364" s="23">
        <v>9.1999999999999993</v>
      </c>
    </row>
    <row r="365" spans="1:2" x14ac:dyDescent="0.25">
      <c r="A365" s="23">
        <v>4</v>
      </c>
      <c r="B365" s="23">
        <v>8</v>
      </c>
    </row>
    <row r="366" spans="1:2" x14ac:dyDescent="0.25">
      <c r="A366" s="23">
        <v>5</v>
      </c>
      <c r="B366" s="23">
        <v>9</v>
      </c>
    </row>
    <row r="367" spans="1:2" x14ac:dyDescent="0.25">
      <c r="A367" s="23">
        <v>6</v>
      </c>
      <c r="B367" s="23">
        <v>8.6999999999999993</v>
      </c>
    </row>
    <row r="368" spans="1:2" x14ac:dyDescent="0.25">
      <c r="A368" s="23">
        <v>7</v>
      </c>
      <c r="B368" s="23">
        <v>11.5</v>
      </c>
    </row>
    <row r="369" spans="1:2" x14ac:dyDescent="0.25">
      <c r="A369" s="23">
        <v>8</v>
      </c>
      <c r="B369" s="23">
        <v>9.1</v>
      </c>
    </row>
    <row r="370" spans="1:2" x14ac:dyDescent="0.25">
      <c r="A370" s="23">
        <v>9</v>
      </c>
      <c r="B370" s="23">
        <v>8.4</v>
      </c>
    </row>
    <row r="371" spans="1:2" x14ac:dyDescent="0.25">
      <c r="A371" s="23">
        <v>10</v>
      </c>
      <c r="B371" s="23">
        <v>10.1</v>
      </c>
    </row>
    <row r="372" spans="1:2" x14ac:dyDescent="0.25">
      <c r="A372" s="23">
        <v>11</v>
      </c>
      <c r="B372" s="23">
        <v>9.4</v>
      </c>
    </row>
    <row r="373" spans="1:2" x14ac:dyDescent="0.25">
      <c r="A373" s="23">
        <v>12</v>
      </c>
      <c r="B373" s="23">
        <v>7.8</v>
      </c>
    </row>
    <row r="374" spans="1:2" x14ac:dyDescent="0.25">
      <c r="A374" s="23">
        <v>1</v>
      </c>
      <c r="B374" s="23">
        <v>8.3000000000000007</v>
      </c>
    </row>
    <row r="375" spans="1:2" x14ac:dyDescent="0.25">
      <c r="A375" s="23">
        <v>2</v>
      </c>
      <c r="B375" s="23">
        <v>8.4</v>
      </c>
    </row>
    <row r="376" spans="1:2" x14ac:dyDescent="0.25">
      <c r="A376" s="23">
        <v>3</v>
      </c>
      <c r="B376" s="23">
        <v>7.6</v>
      </c>
    </row>
    <row r="377" spans="1:2" x14ac:dyDescent="0.25">
      <c r="A377" s="23">
        <v>4</v>
      </c>
      <c r="B377" s="23">
        <v>9.1</v>
      </c>
    </row>
    <row r="378" spans="1:2" x14ac:dyDescent="0.25">
      <c r="A378" s="23">
        <v>5</v>
      </c>
      <c r="B378" s="23">
        <v>9.4</v>
      </c>
    </row>
    <row r="379" spans="1:2" x14ac:dyDescent="0.25">
      <c r="A379" s="23">
        <v>6</v>
      </c>
      <c r="B379" s="23">
        <v>9.6</v>
      </c>
    </row>
    <row r="380" spans="1:2" x14ac:dyDescent="0.25">
      <c r="A380" s="23">
        <v>7</v>
      </c>
      <c r="B380" s="23">
        <v>11</v>
      </c>
    </row>
    <row r="381" spans="1:2" x14ac:dyDescent="0.25">
      <c r="A381" s="23">
        <v>8</v>
      </c>
      <c r="B381" s="23">
        <v>8.1999999999999993</v>
      </c>
    </row>
    <row r="382" spans="1:2" x14ac:dyDescent="0.25">
      <c r="A382" s="23">
        <v>9</v>
      </c>
      <c r="B382" s="23">
        <v>8.8000000000000007</v>
      </c>
    </row>
    <row r="383" spans="1:2" x14ac:dyDescent="0.25">
      <c r="A383" s="23">
        <v>10</v>
      </c>
      <c r="B383" s="23">
        <v>10.9</v>
      </c>
    </row>
    <row r="384" spans="1:2" x14ac:dyDescent="0.25">
      <c r="A384" s="23">
        <v>11</v>
      </c>
      <c r="B384" s="23">
        <v>11</v>
      </c>
    </row>
    <row r="385" spans="1:2" x14ac:dyDescent="0.25">
      <c r="A385" s="23">
        <v>12</v>
      </c>
      <c r="B385" s="23">
        <v>9.5</v>
      </c>
    </row>
    <row r="386" spans="1:2" x14ac:dyDescent="0.25">
      <c r="A386" s="23">
        <v>1</v>
      </c>
      <c r="B386" s="23">
        <v>9.1999999999999993</v>
      </c>
    </row>
    <row r="387" spans="1:2" x14ac:dyDescent="0.25">
      <c r="A387" s="23">
        <v>2</v>
      </c>
      <c r="B387" s="23">
        <v>9.8000000000000007</v>
      </c>
    </row>
    <row r="388" spans="1:2" x14ac:dyDescent="0.25">
      <c r="A388" s="23">
        <v>3</v>
      </c>
      <c r="B388" s="23">
        <v>9.4</v>
      </c>
    </row>
    <row r="389" spans="1:2" x14ac:dyDescent="0.25">
      <c r="A389" s="23">
        <v>4</v>
      </c>
      <c r="B389" s="23">
        <v>8</v>
      </c>
    </row>
    <row r="390" spans="1:2" x14ac:dyDescent="0.25">
      <c r="A390" s="23">
        <v>5</v>
      </c>
      <c r="B390" s="23">
        <v>8</v>
      </c>
    </row>
    <row r="391" spans="1:2" x14ac:dyDescent="0.25">
      <c r="A391" s="23">
        <v>6</v>
      </c>
      <c r="B391" s="23">
        <v>8.6</v>
      </c>
    </row>
    <row r="392" spans="1:2" x14ac:dyDescent="0.25">
      <c r="A392" s="23">
        <v>7</v>
      </c>
      <c r="B392" s="23">
        <v>10.5</v>
      </c>
    </row>
    <row r="393" spans="1:2" x14ac:dyDescent="0.25">
      <c r="A393" s="23">
        <v>8</v>
      </c>
      <c r="B393" s="23">
        <v>9.4</v>
      </c>
    </row>
    <row r="394" spans="1:2" x14ac:dyDescent="0.25">
      <c r="A394" s="23">
        <v>9</v>
      </c>
      <c r="B394" s="23">
        <v>8.1999999999999993</v>
      </c>
    </row>
    <row r="395" spans="1:2" x14ac:dyDescent="0.25">
      <c r="A395" s="23">
        <v>10</v>
      </c>
      <c r="B395" s="23">
        <v>8.6999999999999993</v>
      </c>
    </row>
    <row r="396" spans="1:2" x14ac:dyDescent="0.25">
      <c r="A396" s="23">
        <v>11</v>
      </c>
      <c r="B396" s="23">
        <v>9.6999999999999993</v>
      </c>
    </row>
    <row r="397" spans="1:2" x14ac:dyDescent="0.25">
      <c r="A397" s="23">
        <v>12</v>
      </c>
      <c r="B397" s="23">
        <v>9.4</v>
      </c>
    </row>
    <row r="398" spans="1:2" x14ac:dyDescent="0.25">
      <c r="A398" s="23">
        <v>1</v>
      </c>
      <c r="B398" s="23">
        <v>9.6999999999999993</v>
      </c>
    </row>
    <row r="399" spans="1:2" x14ac:dyDescent="0.25">
      <c r="A399" s="23">
        <v>2</v>
      </c>
      <c r="B399" s="23">
        <v>8.1999999999999993</v>
      </c>
    </row>
    <row r="400" spans="1:2" x14ac:dyDescent="0.25">
      <c r="A400" s="23">
        <v>3</v>
      </c>
      <c r="B400" s="23">
        <v>9.4</v>
      </c>
    </row>
    <row r="401" spans="1:2" x14ac:dyDescent="0.25">
      <c r="A401" s="23">
        <v>4</v>
      </c>
      <c r="B401" s="23">
        <v>10.4</v>
      </c>
    </row>
    <row r="402" spans="1:2" x14ac:dyDescent="0.25">
      <c r="A402" s="23">
        <v>5</v>
      </c>
      <c r="B402" s="23">
        <v>9.5</v>
      </c>
    </row>
    <row r="403" spans="1:2" x14ac:dyDescent="0.25">
      <c r="A403" s="23">
        <v>6</v>
      </c>
      <c r="B403" s="23">
        <v>10.4</v>
      </c>
    </row>
    <row r="404" spans="1:2" x14ac:dyDescent="0.25">
      <c r="A404" s="23">
        <v>7</v>
      </c>
      <c r="B404" s="23">
        <v>10.1</v>
      </c>
    </row>
    <row r="405" spans="1:2" x14ac:dyDescent="0.25">
      <c r="A405" s="23">
        <v>8</v>
      </c>
      <c r="B405" s="23">
        <v>8.5</v>
      </c>
    </row>
    <row r="406" spans="1:2" x14ac:dyDescent="0.25">
      <c r="A406" s="23">
        <v>9</v>
      </c>
      <c r="B406" s="23">
        <v>8.1999999999999993</v>
      </c>
    </row>
    <row r="407" spans="1:2" x14ac:dyDescent="0.25">
      <c r="A407" s="23">
        <v>10</v>
      </c>
      <c r="B407" s="23">
        <v>7.7</v>
      </c>
    </row>
    <row r="408" spans="1:2" x14ac:dyDescent="0.25">
      <c r="A408" s="23">
        <v>11</v>
      </c>
      <c r="B408" s="23">
        <v>10.199999999999999</v>
      </c>
    </row>
    <row r="409" spans="1:2" x14ac:dyDescent="0.25">
      <c r="A409" s="23">
        <v>12</v>
      </c>
      <c r="B409" s="23">
        <v>8.1</v>
      </c>
    </row>
    <row r="410" spans="1:2" x14ac:dyDescent="0.25">
      <c r="A410" s="23">
        <v>1</v>
      </c>
      <c r="B410" s="23">
        <v>8.8000000000000007</v>
      </c>
    </row>
    <row r="411" spans="1:2" x14ac:dyDescent="0.25">
      <c r="A411" s="23">
        <v>2</v>
      </c>
      <c r="B411" s="23">
        <v>9.6</v>
      </c>
    </row>
    <row r="412" spans="1:2" x14ac:dyDescent="0.25">
      <c r="A412" s="23">
        <v>3</v>
      </c>
      <c r="B412" s="23">
        <v>8.3000000000000007</v>
      </c>
    </row>
    <row r="413" spans="1:2" x14ac:dyDescent="0.25">
      <c r="A413" s="23">
        <v>4</v>
      </c>
      <c r="B413" s="23">
        <v>8.6999999999999993</v>
      </c>
    </row>
    <row r="414" spans="1:2" x14ac:dyDescent="0.25">
      <c r="A414" s="23">
        <v>5</v>
      </c>
      <c r="B414" s="23">
        <v>8.9</v>
      </c>
    </row>
    <row r="415" spans="1:2" x14ac:dyDescent="0.25">
      <c r="A415" s="23">
        <v>6</v>
      </c>
      <c r="B415" s="23">
        <v>9</v>
      </c>
    </row>
    <row r="416" spans="1:2" x14ac:dyDescent="0.25">
      <c r="A416" s="23">
        <v>7</v>
      </c>
      <c r="B416" s="23">
        <v>11</v>
      </c>
    </row>
    <row r="417" spans="1:2" x14ac:dyDescent="0.25">
      <c r="A417" s="23">
        <v>8</v>
      </c>
      <c r="B417" s="23">
        <v>9</v>
      </c>
    </row>
    <row r="418" spans="1:2" x14ac:dyDescent="0.25">
      <c r="A418" s="23">
        <v>9</v>
      </c>
      <c r="B418" s="23">
        <v>9.5</v>
      </c>
    </row>
    <row r="419" spans="1:2" x14ac:dyDescent="0.25">
      <c r="A419" s="23">
        <v>10</v>
      </c>
      <c r="B419" s="23">
        <v>8.1999999999999993</v>
      </c>
    </row>
    <row r="420" spans="1:2" x14ac:dyDescent="0.25">
      <c r="A420" s="23">
        <v>11</v>
      </c>
      <c r="B420" s="23">
        <v>9.1999999999999993</v>
      </c>
    </row>
    <row r="421" spans="1:2" x14ac:dyDescent="0.25">
      <c r="A421" s="23">
        <v>12</v>
      </c>
      <c r="B421" s="23">
        <v>8.4</v>
      </c>
    </row>
    <row r="422" spans="1:2" x14ac:dyDescent="0.25">
      <c r="A422" s="23">
        <v>1</v>
      </c>
      <c r="B422" s="23">
        <v>9.1</v>
      </c>
    </row>
    <row r="423" spans="1:2" x14ac:dyDescent="0.25">
      <c r="A423" s="23">
        <v>2</v>
      </c>
      <c r="B423" s="23">
        <v>8.1999999999999993</v>
      </c>
    </row>
    <row r="424" spans="1:2" x14ac:dyDescent="0.25">
      <c r="A424" s="23">
        <v>3</v>
      </c>
      <c r="B424" s="23">
        <v>9.5</v>
      </c>
    </row>
    <row r="425" spans="1:2" x14ac:dyDescent="0.25">
      <c r="A425" s="23">
        <v>4</v>
      </c>
      <c r="B425" s="23">
        <v>8.6</v>
      </c>
    </row>
    <row r="426" spans="1:2" x14ac:dyDescent="0.25">
      <c r="A426" s="23">
        <v>5</v>
      </c>
      <c r="B426" s="23">
        <v>8.3000000000000007</v>
      </c>
    </row>
    <row r="427" spans="1:2" x14ac:dyDescent="0.25">
      <c r="A427" s="23">
        <v>6</v>
      </c>
      <c r="B427" s="23">
        <v>9.6999999999999993</v>
      </c>
    </row>
    <row r="428" spans="1:2" x14ac:dyDescent="0.25">
      <c r="A428" s="23">
        <v>7</v>
      </c>
      <c r="B428" s="23">
        <v>9.4</v>
      </c>
    </row>
    <row r="429" spans="1:2" x14ac:dyDescent="0.25">
      <c r="A429" s="23">
        <v>8</v>
      </c>
      <c r="B429" s="23">
        <v>8.6</v>
      </c>
    </row>
    <row r="430" spans="1:2" x14ac:dyDescent="0.25">
      <c r="A430" s="23">
        <v>9</v>
      </c>
      <c r="B430" s="23">
        <v>9.3000000000000007</v>
      </c>
    </row>
    <row r="431" spans="1:2" x14ac:dyDescent="0.25">
      <c r="A431" s="23">
        <v>10</v>
      </c>
      <c r="B431" s="23">
        <v>8.1</v>
      </c>
    </row>
    <row r="432" spans="1:2" x14ac:dyDescent="0.25">
      <c r="A432" s="23">
        <v>11</v>
      </c>
      <c r="B432" s="23">
        <v>11.5</v>
      </c>
    </row>
    <row r="433" spans="1:2" x14ac:dyDescent="0.25">
      <c r="A433" s="23">
        <v>12</v>
      </c>
      <c r="B433" s="23">
        <v>11</v>
      </c>
    </row>
    <row r="434" spans="1:2" x14ac:dyDescent="0.25">
      <c r="A434" s="23">
        <v>1</v>
      </c>
      <c r="B434" s="23">
        <v>9.8000000000000007</v>
      </c>
    </row>
    <row r="435" spans="1:2" x14ac:dyDescent="0.25">
      <c r="A435" s="23">
        <v>2</v>
      </c>
      <c r="B435" s="23">
        <v>9.6</v>
      </c>
    </row>
    <row r="436" spans="1:2" x14ac:dyDescent="0.25">
      <c r="A436" s="23">
        <v>3</v>
      </c>
      <c r="B436" s="23">
        <v>10.4</v>
      </c>
    </row>
    <row r="437" spans="1:2" x14ac:dyDescent="0.25">
      <c r="A437" s="23">
        <v>4</v>
      </c>
      <c r="B437" s="23">
        <v>8.6</v>
      </c>
    </row>
    <row r="438" spans="1:2" x14ac:dyDescent="0.25">
      <c r="A438" s="23">
        <v>5</v>
      </c>
      <c r="B438" s="23">
        <v>8.6999999999999993</v>
      </c>
    </row>
    <row r="439" spans="1:2" x14ac:dyDescent="0.25">
      <c r="A439" s="23">
        <v>6</v>
      </c>
      <c r="B439" s="23">
        <v>7.8</v>
      </c>
    </row>
    <row r="440" spans="1:2" x14ac:dyDescent="0.25">
      <c r="A440" s="23">
        <v>7</v>
      </c>
      <c r="B440" s="23">
        <v>9.1999999999999993</v>
      </c>
    </row>
    <row r="441" spans="1:2" x14ac:dyDescent="0.25">
      <c r="A441" s="23">
        <v>8</v>
      </c>
      <c r="B441" s="23">
        <v>9.6</v>
      </c>
    </row>
    <row r="442" spans="1:2" x14ac:dyDescent="0.25">
      <c r="A442" s="23">
        <v>9</v>
      </c>
      <c r="B442" s="23">
        <v>8.1999999999999993</v>
      </c>
    </row>
    <row r="443" spans="1:2" x14ac:dyDescent="0.25">
      <c r="A443" s="23">
        <v>10</v>
      </c>
      <c r="B443" s="23">
        <v>8.3000000000000007</v>
      </c>
    </row>
    <row r="444" spans="1:2" x14ac:dyDescent="0.25">
      <c r="A444" s="23">
        <v>11</v>
      </c>
      <c r="B444" s="23">
        <v>10.1</v>
      </c>
    </row>
    <row r="445" spans="1:2" x14ac:dyDescent="0.25">
      <c r="A445" s="23">
        <v>12</v>
      </c>
      <c r="B445" s="23">
        <v>8.1</v>
      </c>
    </row>
    <row r="446" spans="1:2" x14ac:dyDescent="0.25">
      <c r="A446" s="23">
        <v>1</v>
      </c>
      <c r="B446" s="23">
        <v>9.9</v>
      </c>
    </row>
    <row r="447" spans="1:2" x14ac:dyDescent="0.25">
      <c r="A447" s="23">
        <v>2</v>
      </c>
      <c r="B447" s="23">
        <v>9.5</v>
      </c>
    </row>
    <row r="448" spans="1:2" x14ac:dyDescent="0.25">
      <c r="A448" s="23">
        <v>3</v>
      </c>
      <c r="B448" s="23">
        <v>9.1999999999999993</v>
      </c>
    </row>
    <row r="449" spans="1:2" x14ac:dyDescent="0.25">
      <c r="A449" s="23">
        <v>4</v>
      </c>
      <c r="B449" s="23">
        <v>9.3000000000000007</v>
      </c>
    </row>
    <row r="450" spans="1:2" x14ac:dyDescent="0.25">
      <c r="A450" s="23">
        <v>5</v>
      </c>
      <c r="B450" s="23">
        <v>8.3000000000000007</v>
      </c>
    </row>
    <row r="451" spans="1:2" x14ac:dyDescent="0.25">
      <c r="A451" s="23">
        <v>6</v>
      </c>
      <c r="B451" s="23">
        <v>8.1</v>
      </c>
    </row>
    <row r="452" spans="1:2" x14ac:dyDescent="0.25">
      <c r="A452" s="23">
        <v>7</v>
      </c>
      <c r="B452" s="23">
        <v>10.3</v>
      </c>
    </row>
    <row r="453" spans="1:2" x14ac:dyDescent="0.25">
      <c r="A453" s="23">
        <v>8</v>
      </c>
      <c r="B453" s="23">
        <v>9.8000000000000007</v>
      </c>
    </row>
    <row r="454" spans="1:2" x14ac:dyDescent="0.25">
      <c r="A454" s="23">
        <v>9</v>
      </c>
      <c r="B454" s="23">
        <v>8.6</v>
      </c>
    </row>
    <row r="455" spans="1:2" x14ac:dyDescent="0.25">
      <c r="A455" s="23">
        <v>10</v>
      </c>
      <c r="B455" s="23">
        <v>9.9</v>
      </c>
    </row>
    <row r="456" spans="1:2" x14ac:dyDescent="0.25">
      <c r="A456" s="23">
        <v>11</v>
      </c>
      <c r="B456" s="23">
        <v>9.4</v>
      </c>
    </row>
    <row r="457" spans="1:2" x14ac:dyDescent="0.25">
      <c r="A457" s="23">
        <v>12</v>
      </c>
      <c r="B457" s="23">
        <v>8.6999999999999993</v>
      </c>
    </row>
    <row r="458" spans="1:2" x14ac:dyDescent="0.25">
      <c r="A458" s="23">
        <v>1</v>
      </c>
      <c r="B458" s="23">
        <v>9</v>
      </c>
    </row>
    <row r="459" spans="1:2" x14ac:dyDescent="0.25">
      <c r="A459" s="23">
        <v>2</v>
      </c>
      <c r="B459" s="23">
        <v>9.9</v>
      </c>
    </row>
    <row r="460" spans="1:2" x14ac:dyDescent="0.25">
      <c r="A460" s="23">
        <v>3</v>
      </c>
      <c r="B460" s="23">
        <v>8.1999999999999993</v>
      </c>
    </row>
    <row r="461" spans="1:2" x14ac:dyDescent="0.25">
      <c r="A461" s="23">
        <v>4</v>
      </c>
      <c r="B461" s="23">
        <v>10.1</v>
      </c>
    </row>
    <row r="462" spans="1:2" x14ac:dyDescent="0.25">
      <c r="A462" s="23">
        <v>5</v>
      </c>
      <c r="B462" s="23">
        <v>10.4</v>
      </c>
    </row>
    <row r="463" spans="1:2" x14ac:dyDescent="0.25">
      <c r="A463" s="23">
        <v>6</v>
      </c>
      <c r="B463" s="23">
        <v>9</v>
      </c>
    </row>
    <row r="464" spans="1:2" x14ac:dyDescent="0.25">
      <c r="A464" s="23">
        <v>7</v>
      </c>
      <c r="B464" s="23">
        <v>10.1</v>
      </c>
    </row>
    <row r="465" spans="1:2" x14ac:dyDescent="0.25">
      <c r="A465" s="23">
        <v>8</v>
      </c>
      <c r="B465" s="23">
        <v>9.3000000000000007</v>
      </c>
    </row>
    <row r="466" spans="1:2" x14ac:dyDescent="0.25">
      <c r="A466" s="23">
        <v>9</v>
      </c>
      <c r="B466" s="23">
        <v>11</v>
      </c>
    </row>
    <row r="467" spans="1:2" x14ac:dyDescent="0.25">
      <c r="A467" s="23">
        <v>10</v>
      </c>
      <c r="B467" s="23">
        <v>8.1999999999999993</v>
      </c>
    </row>
    <row r="468" spans="1:2" x14ac:dyDescent="0.25">
      <c r="A468" s="23">
        <v>11</v>
      </c>
      <c r="B468" s="23">
        <v>11.4</v>
      </c>
    </row>
    <row r="469" spans="1:2" x14ac:dyDescent="0.25">
      <c r="A469" s="23">
        <v>12</v>
      </c>
      <c r="B469" s="23">
        <v>10.6</v>
      </c>
    </row>
    <row r="470" spans="1:2" x14ac:dyDescent="0.25">
      <c r="A470" s="23">
        <v>1</v>
      </c>
      <c r="B470" s="23">
        <v>8.1999999999999993</v>
      </c>
    </row>
    <row r="471" spans="1:2" x14ac:dyDescent="0.25">
      <c r="A471" s="23">
        <v>2</v>
      </c>
      <c r="B471" s="23">
        <v>9.1</v>
      </c>
    </row>
    <row r="472" spans="1:2" x14ac:dyDescent="0.25">
      <c r="A472" s="23">
        <v>3</v>
      </c>
      <c r="B472" s="23">
        <v>8.5</v>
      </c>
    </row>
    <row r="473" spans="1:2" x14ac:dyDescent="0.25">
      <c r="A473" s="23">
        <v>4</v>
      </c>
      <c r="B473" s="23">
        <v>9.4</v>
      </c>
    </row>
    <row r="474" spans="1:2" x14ac:dyDescent="0.25">
      <c r="A474" s="23">
        <v>5</v>
      </c>
      <c r="B474" s="23">
        <v>8.1</v>
      </c>
    </row>
    <row r="475" spans="1:2" x14ac:dyDescent="0.25">
      <c r="A475" s="23">
        <v>6</v>
      </c>
      <c r="B475" s="23">
        <v>8.4</v>
      </c>
    </row>
    <row r="476" spans="1:2" x14ac:dyDescent="0.25">
      <c r="A476" s="23">
        <v>7</v>
      </c>
      <c r="B476" s="23">
        <v>10.8</v>
      </c>
    </row>
    <row r="477" spans="1:2" x14ac:dyDescent="0.25">
      <c r="A477" s="23">
        <v>8</v>
      </c>
      <c r="B477" s="23">
        <v>8.6</v>
      </c>
    </row>
    <row r="478" spans="1:2" x14ac:dyDescent="0.25">
      <c r="A478" s="23">
        <v>9</v>
      </c>
      <c r="B478" s="23">
        <v>10.3</v>
      </c>
    </row>
    <row r="479" spans="1:2" x14ac:dyDescent="0.25">
      <c r="A479" s="23">
        <v>10</v>
      </c>
      <c r="B479" s="23">
        <v>8.6999999999999993</v>
      </c>
    </row>
    <row r="480" spans="1:2" x14ac:dyDescent="0.25">
      <c r="A480" s="23">
        <v>11</v>
      </c>
      <c r="B480" s="23">
        <v>9.8000000000000007</v>
      </c>
    </row>
    <row r="481" spans="1:2" x14ac:dyDescent="0.25">
      <c r="A481" s="23">
        <v>12</v>
      </c>
      <c r="B481" s="23">
        <v>8.8000000000000007</v>
      </c>
    </row>
    <row r="482" spans="1:2" x14ac:dyDescent="0.25">
      <c r="A482" s="23">
        <v>1</v>
      </c>
      <c r="B482" s="23">
        <v>8.9</v>
      </c>
    </row>
    <row r="483" spans="1:2" x14ac:dyDescent="0.25">
      <c r="A483" s="23">
        <v>2</v>
      </c>
      <c r="B483" s="23">
        <v>7.9</v>
      </c>
    </row>
    <row r="484" spans="1:2" x14ac:dyDescent="0.25">
      <c r="A484" s="23">
        <v>3</v>
      </c>
      <c r="B484" s="23">
        <v>8.5</v>
      </c>
    </row>
    <row r="485" spans="1:2" x14ac:dyDescent="0.25">
      <c r="A485" s="23">
        <v>4</v>
      </c>
      <c r="B485" s="23">
        <v>8.6</v>
      </c>
    </row>
    <row r="486" spans="1:2" x14ac:dyDescent="0.25">
      <c r="A486" s="23">
        <v>5</v>
      </c>
      <c r="B486" s="23">
        <v>7.6</v>
      </c>
    </row>
    <row r="487" spans="1:2" x14ac:dyDescent="0.25">
      <c r="A487" s="23">
        <v>6</v>
      </c>
      <c r="B487" s="23">
        <v>8.4</v>
      </c>
    </row>
    <row r="488" spans="1:2" x14ac:dyDescent="0.25">
      <c r="A488" s="23">
        <v>7</v>
      </c>
      <c r="B488" s="23">
        <v>10.1</v>
      </c>
    </row>
    <row r="489" spans="1:2" x14ac:dyDescent="0.25">
      <c r="A489" s="23">
        <v>8</v>
      </c>
      <c r="B489" s="23">
        <v>9.3000000000000007</v>
      </c>
    </row>
    <row r="490" spans="1:2" x14ac:dyDescent="0.25">
      <c r="A490" s="23">
        <v>9</v>
      </c>
      <c r="B490" s="23">
        <v>8.8000000000000007</v>
      </c>
    </row>
    <row r="491" spans="1:2" x14ac:dyDescent="0.25">
      <c r="A491" s="23">
        <v>10</v>
      </c>
      <c r="B491" s="23">
        <v>8.9</v>
      </c>
    </row>
    <row r="492" spans="1:2" x14ac:dyDescent="0.25">
      <c r="A492" s="23">
        <v>11</v>
      </c>
      <c r="B492" s="23">
        <v>9.9</v>
      </c>
    </row>
    <row r="493" spans="1:2" x14ac:dyDescent="0.25">
      <c r="A493" s="23">
        <v>12</v>
      </c>
      <c r="B493" s="23">
        <v>7.7</v>
      </c>
    </row>
    <row r="494" spans="1:2" x14ac:dyDescent="0.25">
      <c r="A494" s="23">
        <v>1</v>
      </c>
      <c r="B494" s="23">
        <v>8.1</v>
      </c>
    </row>
    <row r="495" spans="1:2" x14ac:dyDescent="0.25">
      <c r="A495" s="23">
        <v>2</v>
      </c>
      <c r="B495" s="23">
        <v>9.6</v>
      </c>
    </row>
    <row r="496" spans="1:2" x14ac:dyDescent="0.25">
      <c r="A496" s="23">
        <v>3</v>
      </c>
      <c r="B496" s="23">
        <v>8.8000000000000007</v>
      </c>
    </row>
    <row r="497" spans="1:2" x14ac:dyDescent="0.25">
      <c r="A497" s="23">
        <v>4</v>
      </c>
      <c r="B497" s="23">
        <v>7.9</v>
      </c>
    </row>
    <row r="498" spans="1:2" x14ac:dyDescent="0.25">
      <c r="A498" s="23">
        <v>5</v>
      </c>
      <c r="B498" s="23">
        <v>9.4</v>
      </c>
    </row>
    <row r="499" spans="1:2" x14ac:dyDescent="0.25">
      <c r="A499" s="23">
        <v>6</v>
      </c>
      <c r="B499" s="23">
        <v>8.9</v>
      </c>
    </row>
    <row r="500" spans="1:2" x14ac:dyDescent="0.25">
      <c r="A500" s="23">
        <v>7</v>
      </c>
      <c r="B500" s="23">
        <v>10.1</v>
      </c>
    </row>
    <row r="501" spans="1:2" x14ac:dyDescent="0.25">
      <c r="A501" s="23">
        <v>8</v>
      </c>
      <c r="B501" s="23">
        <v>8.9</v>
      </c>
    </row>
    <row r="502" spans="1:2" x14ac:dyDescent="0.25">
      <c r="A502" s="23">
        <v>9</v>
      </c>
      <c r="B502" s="23">
        <v>8.5</v>
      </c>
    </row>
    <row r="503" spans="1:2" x14ac:dyDescent="0.25">
      <c r="A503" s="23">
        <v>10</v>
      </c>
      <c r="B503" s="23">
        <v>8.9</v>
      </c>
    </row>
    <row r="504" spans="1:2" x14ac:dyDescent="0.25">
      <c r="A504" s="23">
        <v>11</v>
      </c>
      <c r="B504" s="23">
        <v>10.199999999999999</v>
      </c>
    </row>
    <row r="505" spans="1:2" x14ac:dyDescent="0.25">
      <c r="A505" s="23">
        <v>12</v>
      </c>
      <c r="B505" s="23">
        <v>8.6999999999999993</v>
      </c>
    </row>
    <row r="506" spans="1:2" x14ac:dyDescent="0.25">
      <c r="A506" s="23">
        <v>1</v>
      </c>
      <c r="B506" s="23">
        <v>8.6</v>
      </c>
    </row>
    <row r="507" spans="1:2" x14ac:dyDescent="0.25">
      <c r="A507" s="23">
        <v>2</v>
      </c>
      <c r="B507" s="23">
        <v>8.5</v>
      </c>
    </row>
    <row r="508" spans="1:2" x14ac:dyDescent="0.25">
      <c r="A508" s="23">
        <v>3</v>
      </c>
      <c r="B508" s="23">
        <v>9.6999999999999993</v>
      </c>
    </row>
    <row r="509" spans="1:2" x14ac:dyDescent="0.25">
      <c r="A509" s="23">
        <v>4</v>
      </c>
      <c r="B509" s="23">
        <v>8.9</v>
      </c>
    </row>
    <row r="510" spans="1:2" x14ac:dyDescent="0.25">
      <c r="A510" s="23">
        <v>5</v>
      </c>
      <c r="B510" s="23">
        <v>8.6999999999999993</v>
      </c>
    </row>
    <row r="511" spans="1:2" x14ac:dyDescent="0.25">
      <c r="A511" s="23">
        <v>6</v>
      </c>
      <c r="B511" s="23">
        <v>8.1</v>
      </c>
    </row>
    <row r="512" spans="1:2" x14ac:dyDescent="0.25">
      <c r="A512" s="23">
        <v>7</v>
      </c>
      <c r="B512" s="23">
        <v>10.4</v>
      </c>
    </row>
    <row r="513" spans="1:2" x14ac:dyDescent="0.25">
      <c r="A513" s="23">
        <v>8</v>
      </c>
      <c r="B513" s="23">
        <v>7.6</v>
      </c>
    </row>
    <row r="514" spans="1:2" x14ac:dyDescent="0.25">
      <c r="A514" s="23">
        <v>9</v>
      </c>
      <c r="B514" s="23">
        <v>8.3000000000000007</v>
      </c>
    </row>
    <row r="515" spans="1:2" x14ac:dyDescent="0.25">
      <c r="A515" s="23">
        <v>10</v>
      </c>
      <c r="B515" s="23">
        <v>7.6</v>
      </c>
    </row>
    <row r="516" spans="1:2" x14ac:dyDescent="0.25">
      <c r="A516" s="23">
        <v>11</v>
      </c>
      <c r="B516" s="23">
        <v>10.8</v>
      </c>
    </row>
    <row r="517" spans="1:2" x14ac:dyDescent="0.25">
      <c r="A517" s="23">
        <v>12</v>
      </c>
      <c r="B517" s="23">
        <v>8.8000000000000007</v>
      </c>
    </row>
    <row r="518" spans="1:2" x14ac:dyDescent="0.25">
      <c r="A518" s="23">
        <v>1</v>
      </c>
      <c r="B518" s="23">
        <v>10.4</v>
      </c>
    </row>
    <row r="519" spans="1:2" x14ac:dyDescent="0.25">
      <c r="A519" s="23">
        <v>2</v>
      </c>
      <c r="B519" s="23">
        <v>10.1</v>
      </c>
    </row>
    <row r="520" spans="1:2" x14ac:dyDescent="0.25">
      <c r="A520" s="23">
        <v>3</v>
      </c>
      <c r="B520" s="23">
        <v>9.1999999999999993</v>
      </c>
    </row>
    <row r="521" spans="1:2" x14ac:dyDescent="0.25">
      <c r="A521" s="23">
        <v>4</v>
      </c>
      <c r="B521" s="23">
        <v>8.6</v>
      </c>
    </row>
    <row r="522" spans="1:2" x14ac:dyDescent="0.25">
      <c r="A522" s="23">
        <v>5</v>
      </c>
      <c r="B522" s="23">
        <v>8.1</v>
      </c>
    </row>
    <row r="523" spans="1:2" x14ac:dyDescent="0.25">
      <c r="A523" s="23">
        <v>6</v>
      </c>
      <c r="B523" s="23">
        <v>9.3000000000000007</v>
      </c>
    </row>
    <row r="524" spans="1:2" x14ac:dyDescent="0.25">
      <c r="A524" s="23">
        <v>7</v>
      </c>
      <c r="B524" s="23">
        <v>9.1999999999999993</v>
      </c>
    </row>
    <row r="525" spans="1:2" x14ac:dyDescent="0.25">
      <c r="A525" s="23">
        <v>8</v>
      </c>
      <c r="B525" s="23">
        <v>7.6</v>
      </c>
    </row>
    <row r="526" spans="1:2" x14ac:dyDescent="0.25">
      <c r="A526" s="23">
        <v>9</v>
      </c>
      <c r="B526" s="23">
        <v>9.1</v>
      </c>
    </row>
    <row r="527" spans="1:2" x14ac:dyDescent="0.25">
      <c r="A527" s="23">
        <v>10</v>
      </c>
      <c r="B527" s="23">
        <v>8.5</v>
      </c>
    </row>
    <row r="528" spans="1:2" x14ac:dyDescent="0.25">
      <c r="A528" s="23">
        <v>11</v>
      </c>
      <c r="B528" s="23">
        <v>11.3</v>
      </c>
    </row>
    <row r="529" spans="1:2" x14ac:dyDescent="0.25">
      <c r="A529" s="23">
        <v>12</v>
      </c>
      <c r="B529" s="23">
        <v>9.6999999999999993</v>
      </c>
    </row>
    <row r="530" spans="1:2" x14ac:dyDescent="0.25">
      <c r="A530" s="23">
        <v>1</v>
      </c>
      <c r="B530" s="23">
        <v>7.8</v>
      </c>
    </row>
    <row r="531" spans="1:2" x14ac:dyDescent="0.25">
      <c r="A531" s="23">
        <v>2</v>
      </c>
      <c r="B531" s="23">
        <v>8.1999999999999993</v>
      </c>
    </row>
    <row r="532" spans="1:2" x14ac:dyDescent="0.25">
      <c r="A532" s="23">
        <v>3</v>
      </c>
      <c r="B532" s="23">
        <v>7.9</v>
      </c>
    </row>
    <row r="533" spans="1:2" x14ac:dyDescent="0.25">
      <c r="A533" s="23">
        <v>4</v>
      </c>
      <c r="B533" s="23">
        <v>11</v>
      </c>
    </row>
    <row r="534" spans="1:2" x14ac:dyDescent="0.25">
      <c r="A534" s="23">
        <v>5</v>
      </c>
      <c r="B534" s="23">
        <v>9.4</v>
      </c>
    </row>
    <row r="535" spans="1:2" x14ac:dyDescent="0.25">
      <c r="A535" s="23">
        <v>6</v>
      </c>
      <c r="B535" s="23">
        <v>8.4</v>
      </c>
    </row>
    <row r="536" spans="1:2" x14ac:dyDescent="0.25">
      <c r="A536" s="23">
        <v>7</v>
      </c>
      <c r="B536" s="23">
        <v>9.3000000000000007</v>
      </c>
    </row>
    <row r="537" spans="1:2" x14ac:dyDescent="0.25">
      <c r="A537" s="23">
        <v>8</v>
      </c>
      <c r="B537" s="23">
        <v>9.1</v>
      </c>
    </row>
    <row r="538" spans="1:2" x14ac:dyDescent="0.25">
      <c r="A538" s="23">
        <v>9</v>
      </c>
      <c r="B538" s="23">
        <v>9.1999999999999993</v>
      </c>
    </row>
    <row r="539" spans="1:2" x14ac:dyDescent="0.25">
      <c r="A539" s="23">
        <v>10</v>
      </c>
      <c r="B539" s="23">
        <v>8.6999999999999993</v>
      </c>
    </row>
    <row r="540" spans="1:2" x14ac:dyDescent="0.25">
      <c r="A540" s="23">
        <v>11</v>
      </c>
      <c r="B540" s="23">
        <v>9.6</v>
      </c>
    </row>
    <row r="541" spans="1:2" x14ac:dyDescent="0.25">
      <c r="A541" s="23">
        <v>12</v>
      </c>
      <c r="B541" s="23">
        <v>8.3000000000000007</v>
      </c>
    </row>
    <row r="542" spans="1:2" x14ac:dyDescent="0.25">
      <c r="A542" s="23">
        <v>1</v>
      </c>
      <c r="B542" s="23">
        <v>8.1</v>
      </c>
    </row>
    <row r="543" spans="1:2" x14ac:dyDescent="0.25">
      <c r="A543" s="23">
        <v>2</v>
      </c>
      <c r="B543" s="23">
        <v>8.6999999999999993</v>
      </c>
    </row>
    <row r="544" spans="1:2" x14ac:dyDescent="0.25">
      <c r="A544" s="23">
        <v>3</v>
      </c>
      <c r="B544" s="23">
        <v>8.6</v>
      </c>
    </row>
    <row r="545" spans="1:2" x14ac:dyDescent="0.25">
      <c r="A545" s="23">
        <v>4</v>
      </c>
      <c r="B545" s="23">
        <v>8.4</v>
      </c>
    </row>
    <row r="546" spans="1:2" x14ac:dyDescent="0.25">
      <c r="A546" s="23">
        <v>5</v>
      </c>
      <c r="B546" s="23">
        <v>8</v>
      </c>
    </row>
    <row r="547" spans="1:2" x14ac:dyDescent="0.25">
      <c r="A547" s="23">
        <v>6</v>
      </c>
      <c r="B547" s="23">
        <v>9.6999999999999993</v>
      </c>
    </row>
    <row r="548" spans="1:2" x14ac:dyDescent="0.25">
      <c r="A548" s="23">
        <v>7</v>
      </c>
      <c r="B548" s="23">
        <v>11.5</v>
      </c>
    </row>
    <row r="549" spans="1:2" x14ac:dyDescent="0.25">
      <c r="A549" s="23">
        <v>8</v>
      </c>
      <c r="B549" s="23">
        <v>9.1999999999999993</v>
      </c>
    </row>
    <row r="550" spans="1:2" x14ac:dyDescent="0.25">
      <c r="A550" s="23">
        <v>9</v>
      </c>
      <c r="B550" s="23">
        <v>8.6999999999999993</v>
      </c>
    </row>
    <row r="551" spans="1:2" x14ac:dyDescent="0.25">
      <c r="A551" s="23">
        <v>10</v>
      </c>
      <c r="B551" s="23">
        <v>9.6</v>
      </c>
    </row>
    <row r="552" spans="1:2" x14ac:dyDescent="0.25">
      <c r="A552" s="23">
        <v>11</v>
      </c>
      <c r="B552" s="23">
        <v>10.8</v>
      </c>
    </row>
    <row r="553" spans="1:2" x14ac:dyDescent="0.25">
      <c r="A553" s="23">
        <v>12</v>
      </c>
      <c r="B553" s="23">
        <v>9.5</v>
      </c>
    </row>
    <row r="554" spans="1:2" x14ac:dyDescent="0.25">
      <c r="A554" s="23">
        <v>1</v>
      </c>
      <c r="B554" s="23">
        <v>9</v>
      </c>
    </row>
    <row r="555" spans="1:2" x14ac:dyDescent="0.25">
      <c r="A555" s="23">
        <v>2</v>
      </c>
      <c r="B555" s="23">
        <v>10.3</v>
      </c>
    </row>
    <row r="556" spans="1:2" x14ac:dyDescent="0.25">
      <c r="A556" s="23">
        <v>3</v>
      </c>
      <c r="B556" s="23">
        <v>10.199999999999999</v>
      </c>
    </row>
    <row r="557" spans="1:2" x14ac:dyDescent="0.25">
      <c r="A557" s="23">
        <v>4</v>
      </c>
      <c r="B557" s="23">
        <v>10.199999999999999</v>
      </c>
    </row>
    <row r="558" spans="1:2" x14ac:dyDescent="0.25">
      <c r="A558" s="23">
        <v>5</v>
      </c>
      <c r="B558" s="23">
        <v>8.9</v>
      </c>
    </row>
    <row r="559" spans="1:2" x14ac:dyDescent="0.25">
      <c r="A559" s="23">
        <v>6</v>
      </c>
      <c r="B559" s="23">
        <v>8.1999999999999993</v>
      </c>
    </row>
    <row r="560" spans="1:2" x14ac:dyDescent="0.25">
      <c r="A560" s="23">
        <v>7</v>
      </c>
      <c r="B560" s="23">
        <v>10.1</v>
      </c>
    </row>
    <row r="561" spans="1:2" x14ac:dyDescent="0.25">
      <c r="A561" s="23">
        <v>8</v>
      </c>
      <c r="B561" s="23">
        <v>9.6999999999999993</v>
      </c>
    </row>
    <row r="562" spans="1:2" x14ac:dyDescent="0.25">
      <c r="A562" s="23">
        <v>9</v>
      </c>
      <c r="B562" s="23">
        <v>7.7</v>
      </c>
    </row>
    <row r="563" spans="1:2" x14ac:dyDescent="0.25">
      <c r="A563" s="23">
        <v>10</v>
      </c>
      <c r="B563" s="23">
        <v>8.4</v>
      </c>
    </row>
    <row r="564" spans="1:2" x14ac:dyDescent="0.25">
      <c r="A564" s="23">
        <v>11</v>
      </c>
      <c r="B564" s="23">
        <v>11.2</v>
      </c>
    </row>
    <row r="565" spans="1:2" x14ac:dyDescent="0.25">
      <c r="A565" s="23">
        <v>12</v>
      </c>
      <c r="B565" s="23">
        <v>8.5</v>
      </c>
    </row>
    <row r="566" spans="1:2" x14ac:dyDescent="0.25">
      <c r="A566" s="23">
        <v>1</v>
      </c>
      <c r="B566" s="23">
        <v>9.6</v>
      </c>
    </row>
    <row r="567" spans="1:2" x14ac:dyDescent="0.25">
      <c r="A567" s="23">
        <v>2</v>
      </c>
      <c r="B567" s="23">
        <v>10</v>
      </c>
    </row>
    <row r="568" spans="1:2" x14ac:dyDescent="0.25">
      <c r="A568" s="23">
        <v>3</v>
      </c>
      <c r="B568" s="23">
        <v>8.9</v>
      </c>
    </row>
    <row r="569" spans="1:2" x14ac:dyDescent="0.25">
      <c r="A569" s="23">
        <v>4</v>
      </c>
      <c r="B569" s="23">
        <v>8.9</v>
      </c>
    </row>
    <row r="570" spans="1:2" x14ac:dyDescent="0.25">
      <c r="A570" s="23">
        <v>5</v>
      </c>
      <c r="B570" s="23">
        <v>9.3000000000000007</v>
      </c>
    </row>
    <row r="571" spans="1:2" x14ac:dyDescent="0.25">
      <c r="A571" s="23">
        <v>6</v>
      </c>
      <c r="B571" s="23">
        <v>9.1</v>
      </c>
    </row>
    <row r="572" spans="1:2" x14ac:dyDescent="0.25">
      <c r="A572" s="23">
        <v>7</v>
      </c>
      <c r="B572" s="23">
        <v>11.5</v>
      </c>
    </row>
    <row r="573" spans="1:2" x14ac:dyDescent="0.25">
      <c r="A573" s="23">
        <v>8</v>
      </c>
      <c r="B573" s="23">
        <v>8</v>
      </c>
    </row>
    <row r="574" spans="1:2" x14ac:dyDescent="0.25">
      <c r="A574" s="23">
        <v>9</v>
      </c>
      <c r="B574" s="23">
        <v>10.1</v>
      </c>
    </row>
    <row r="575" spans="1:2" x14ac:dyDescent="0.25">
      <c r="A575" s="23">
        <v>10</v>
      </c>
      <c r="B575" s="23">
        <v>8.6999999999999993</v>
      </c>
    </row>
    <row r="576" spans="1:2" x14ac:dyDescent="0.25">
      <c r="A576" s="23">
        <v>11</v>
      </c>
      <c r="B576" s="23">
        <v>9.5</v>
      </c>
    </row>
    <row r="577" spans="1:2" x14ac:dyDescent="0.25">
      <c r="A577" s="23">
        <v>12</v>
      </c>
      <c r="B577" s="23">
        <v>8.1</v>
      </c>
    </row>
    <row r="578" spans="1:2" x14ac:dyDescent="0.25">
      <c r="A578" s="23">
        <v>1</v>
      </c>
      <c r="B578" s="23">
        <v>8.9</v>
      </c>
    </row>
    <row r="579" spans="1:2" x14ac:dyDescent="0.25">
      <c r="A579" s="23">
        <v>2</v>
      </c>
      <c r="B579" s="23">
        <v>9.6</v>
      </c>
    </row>
    <row r="580" spans="1:2" x14ac:dyDescent="0.25">
      <c r="A580" s="23">
        <v>3</v>
      </c>
      <c r="B580" s="23">
        <v>9.5</v>
      </c>
    </row>
    <row r="581" spans="1:2" x14ac:dyDescent="0.25">
      <c r="A581" s="23">
        <v>4</v>
      </c>
      <c r="B581" s="23">
        <v>8.1</v>
      </c>
    </row>
    <row r="582" spans="1:2" x14ac:dyDescent="0.25">
      <c r="A582" s="23">
        <v>5</v>
      </c>
      <c r="B582" s="23">
        <v>9.8000000000000007</v>
      </c>
    </row>
    <row r="583" spans="1:2" x14ac:dyDescent="0.25">
      <c r="A583" s="23">
        <v>6</v>
      </c>
      <c r="B583" s="23">
        <v>9</v>
      </c>
    </row>
    <row r="584" spans="1:2" x14ac:dyDescent="0.25">
      <c r="A584" s="23">
        <v>7</v>
      </c>
      <c r="B584" s="23">
        <v>11.5</v>
      </c>
    </row>
    <row r="585" spans="1:2" x14ac:dyDescent="0.25">
      <c r="A585" s="23">
        <v>8</v>
      </c>
      <c r="B585" s="23">
        <v>7.5</v>
      </c>
    </row>
    <row r="586" spans="1:2" x14ac:dyDescent="0.25">
      <c r="A586" s="23">
        <v>9</v>
      </c>
      <c r="B586" s="23">
        <v>9.3000000000000007</v>
      </c>
    </row>
    <row r="587" spans="1:2" x14ac:dyDescent="0.25">
      <c r="A587" s="23">
        <v>10</v>
      </c>
      <c r="B587" s="23">
        <v>8</v>
      </c>
    </row>
    <row r="588" spans="1:2" x14ac:dyDescent="0.25">
      <c r="A588" s="23">
        <v>11</v>
      </c>
      <c r="B588" s="23">
        <v>10.199999999999999</v>
      </c>
    </row>
    <row r="589" spans="1:2" x14ac:dyDescent="0.25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79A6-5322-490C-BC43-EE19B328B343}">
  <sheetPr>
    <tabColor rgb="FFFF0000"/>
  </sheetPr>
  <dimension ref="A1:AN589"/>
  <sheetViews>
    <sheetView zoomScale="160" zoomScaleNormal="160" workbookViewId="0">
      <selection activeCell="E8" sqref="E8"/>
    </sheetView>
  </sheetViews>
  <sheetFormatPr defaultRowHeight="15" x14ac:dyDescent="0.25"/>
  <cols>
    <col min="1" max="1" width="11.5703125" customWidth="1"/>
    <col min="2" max="2" width="24.5703125" customWidth="1"/>
    <col min="4" max="4" width="18.140625" customWidth="1"/>
    <col min="6" max="6" width="2.85546875" customWidth="1"/>
    <col min="7" max="10" width="10.42578125" customWidth="1"/>
    <col min="11" max="11" width="5.5703125" customWidth="1"/>
    <col min="40" max="40" width="71.5703125" customWidth="1"/>
  </cols>
  <sheetData>
    <row r="1" spans="1:40" ht="30" x14ac:dyDescent="0.25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5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10.5</v>
      </c>
    </row>
    <row r="3" spans="1:40" x14ac:dyDescent="0.25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5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5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5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5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5">
      <c r="A8" s="23">
        <v>7</v>
      </c>
      <c r="B8" s="23">
        <v>10.7</v>
      </c>
      <c r="D8" s="23">
        <v>1</v>
      </c>
      <c r="E8" s="26">
        <f t="shared" ref="E8:E19" si="0">COUNTIFS($A$2:$A$589,D8,$B$2:$B$589,$E$5)</f>
        <v>38</v>
      </c>
      <c r="G8" t="str">
        <f ca="1">IF(_xlfn.ISFORMULA(E8),_xlfn.FORMULATEXT(E8),"")</f>
        <v>=COUNTIFS($A$2:$A$589,D8,$B$2:$B$589,$E$5)</v>
      </c>
      <c r="L8" s="54"/>
      <c r="M8" s="54"/>
      <c r="N8" s="54"/>
      <c r="O8" s="54"/>
      <c r="P8" s="54"/>
    </row>
    <row r="9" spans="1:40" x14ac:dyDescent="0.25">
      <c r="A9" s="23">
        <v>8</v>
      </c>
      <c r="B9" s="23">
        <v>8</v>
      </c>
      <c r="D9" s="23">
        <v>2</v>
      </c>
      <c r="E9" s="26">
        <f t="shared" si="0"/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5">
      <c r="A10" s="23">
        <v>9</v>
      </c>
      <c r="B10" s="23">
        <v>9.1</v>
      </c>
      <c r="D10" s="23">
        <v>3</v>
      </c>
      <c r="E10" s="26">
        <f t="shared" si="0"/>
        <v>45</v>
      </c>
      <c r="L10" s="54"/>
      <c r="M10" s="54"/>
      <c r="N10" s="54"/>
      <c r="O10" s="54"/>
      <c r="P10" s="54"/>
    </row>
    <row r="11" spans="1:40" x14ac:dyDescent="0.25">
      <c r="A11" s="23">
        <v>10</v>
      </c>
      <c r="B11" s="23">
        <v>10.7</v>
      </c>
      <c r="D11" s="23">
        <v>4</v>
      </c>
      <c r="E11" s="26">
        <f t="shared" si="0"/>
        <v>40</v>
      </c>
      <c r="L11" s="54"/>
      <c r="M11" s="54"/>
      <c r="N11" s="54"/>
      <c r="O11" s="54"/>
      <c r="P11" s="54"/>
    </row>
    <row r="12" spans="1:40" x14ac:dyDescent="0.25">
      <c r="A12" s="23">
        <v>11</v>
      </c>
      <c r="B12" s="23">
        <v>9.9</v>
      </c>
      <c r="D12" s="23">
        <v>5</v>
      </c>
      <c r="E12" s="26">
        <f t="shared" si="0"/>
        <v>45</v>
      </c>
      <c r="L12" s="54"/>
      <c r="M12" s="54"/>
      <c r="N12" s="54"/>
      <c r="O12" s="54"/>
      <c r="P12" s="54"/>
    </row>
    <row r="13" spans="1:40" x14ac:dyDescent="0.25">
      <c r="A13" s="23">
        <v>12</v>
      </c>
      <c r="B13" s="23">
        <v>8.5</v>
      </c>
      <c r="D13" s="23">
        <v>6</v>
      </c>
      <c r="E13" s="26">
        <f t="shared" si="0"/>
        <v>42</v>
      </c>
      <c r="L13" s="54"/>
      <c r="M13" s="54"/>
      <c r="N13" s="54"/>
      <c r="O13" s="54"/>
      <c r="P13" s="54"/>
    </row>
    <row r="14" spans="1:40" x14ac:dyDescent="0.25">
      <c r="A14" s="23">
        <v>1</v>
      </c>
      <c r="B14" s="23">
        <v>10</v>
      </c>
      <c r="D14" s="23">
        <v>7</v>
      </c>
      <c r="E14" s="26">
        <f t="shared" si="0"/>
        <v>17</v>
      </c>
    </row>
    <row r="15" spans="1:40" x14ac:dyDescent="0.25">
      <c r="A15" s="23">
        <v>2</v>
      </c>
      <c r="B15" s="23">
        <v>8.6</v>
      </c>
      <c r="D15" s="23">
        <v>8</v>
      </c>
      <c r="E15" s="26">
        <f t="shared" si="0"/>
        <v>48</v>
      </c>
    </row>
    <row r="16" spans="1:40" x14ac:dyDescent="0.25">
      <c r="A16" s="23">
        <v>3</v>
      </c>
      <c r="B16" s="23">
        <v>9.1</v>
      </c>
      <c r="D16" s="23">
        <v>9</v>
      </c>
      <c r="E16" s="26">
        <f t="shared" si="0"/>
        <v>45</v>
      </c>
    </row>
    <row r="17" spans="1:5" x14ac:dyDescent="0.25">
      <c r="A17" s="23">
        <v>4</v>
      </c>
      <c r="B17" s="23">
        <v>8.3000000000000007</v>
      </c>
      <c r="D17" s="23">
        <v>10</v>
      </c>
      <c r="E17" s="26">
        <f t="shared" si="0"/>
        <v>42</v>
      </c>
    </row>
    <row r="18" spans="1:5" x14ac:dyDescent="0.25">
      <c r="A18" s="23">
        <v>5</v>
      </c>
      <c r="B18" s="23">
        <v>8.1</v>
      </c>
      <c r="D18" s="23">
        <v>11</v>
      </c>
      <c r="E18" s="26">
        <f t="shared" si="0"/>
        <v>19</v>
      </c>
    </row>
    <row r="19" spans="1:5" x14ac:dyDescent="0.25">
      <c r="A19" s="23">
        <v>6</v>
      </c>
      <c r="B19" s="23">
        <v>10.4</v>
      </c>
      <c r="D19" s="23">
        <v>12</v>
      </c>
      <c r="E19" s="26">
        <f t="shared" si="0"/>
        <v>39</v>
      </c>
    </row>
    <row r="20" spans="1:5" x14ac:dyDescent="0.25">
      <c r="A20" s="23">
        <v>7</v>
      </c>
      <c r="B20" s="23">
        <v>9.1</v>
      </c>
    </row>
    <row r="21" spans="1:5" x14ac:dyDescent="0.25">
      <c r="A21" s="23">
        <v>8</v>
      </c>
      <c r="B21" s="23">
        <v>8.4</v>
      </c>
      <c r="D21" t="s">
        <v>94</v>
      </c>
    </row>
    <row r="22" spans="1:5" x14ac:dyDescent="0.25">
      <c r="A22" s="23">
        <v>9</v>
      </c>
      <c r="B22" s="23">
        <v>8.3000000000000007</v>
      </c>
      <c r="D22" s="70" t="s">
        <v>93</v>
      </c>
    </row>
    <row r="23" spans="1:5" x14ac:dyDescent="0.25">
      <c r="A23" s="23">
        <v>10</v>
      </c>
      <c r="B23" s="23">
        <v>11</v>
      </c>
    </row>
    <row r="24" spans="1:5" x14ac:dyDescent="0.25">
      <c r="A24" s="23">
        <v>11</v>
      </c>
      <c r="B24" s="23">
        <v>9.6999999999999993</v>
      </c>
    </row>
    <row r="25" spans="1:5" x14ac:dyDescent="0.25">
      <c r="A25" s="23">
        <v>12</v>
      </c>
      <c r="B25" s="23">
        <v>9.5</v>
      </c>
    </row>
    <row r="26" spans="1:5" x14ac:dyDescent="0.25">
      <c r="A26" s="23">
        <v>1</v>
      </c>
      <c r="B26" s="23">
        <v>8.3000000000000007</v>
      </c>
    </row>
    <row r="27" spans="1:5" x14ac:dyDescent="0.25">
      <c r="A27" s="23">
        <v>2</v>
      </c>
      <c r="B27" s="23">
        <v>9.1</v>
      </c>
    </row>
    <row r="28" spans="1:5" x14ac:dyDescent="0.25">
      <c r="A28" s="23">
        <v>3</v>
      </c>
      <c r="B28" s="23">
        <v>8.5</v>
      </c>
    </row>
    <row r="29" spans="1:5" x14ac:dyDescent="0.25">
      <c r="A29" s="23">
        <v>4</v>
      </c>
      <c r="B29" s="23">
        <v>8</v>
      </c>
    </row>
    <row r="30" spans="1:5" x14ac:dyDescent="0.25">
      <c r="A30" s="23">
        <v>5</v>
      </c>
      <c r="B30" s="23">
        <v>8.1999999999999993</v>
      </c>
    </row>
    <row r="31" spans="1:5" x14ac:dyDescent="0.25">
      <c r="A31" s="23">
        <v>6</v>
      </c>
      <c r="B31" s="23">
        <v>8.9</v>
      </c>
    </row>
    <row r="32" spans="1:5" x14ac:dyDescent="0.25">
      <c r="A32" s="23">
        <v>7</v>
      </c>
      <c r="B32" s="23">
        <v>11.5</v>
      </c>
    </row>
    <row r="33" spans="1:2" x14ac:dyDescent="0.25">
      <c r="A33" s="23">
        <v>8</v>
      </c>
      <c r="B33" s="23">
        <v>8.3000000000000007</v>
      </c>
    </row>
    <row r="34" spans="1:2" x14ac:dyDescent="0.25">
      <c r="A34" s="23">
        <v>9</v>
      </c>
      <c r="B34" s="23">
        <v>8.6</v>
      </c>
    </row>
    <row r="35" spans="1:2" x14ac:dyDescent="0.25">
      <c r="A35" s="23">
        <v>10</v>
      </c>
      <c r="B35" s="23">
        <v>9.1</v>
      </c>
    </row>
    <row r="36" spans="1:2" x14ac:dyDescent="0.25">
      <c r="A36" s="23">
        <v>11</v>
      </c>
      <c r="B36" s="23">
        <v>9.1999999999999993</v>
      </c>
    </row>
    <row r="37" spans="1:2" x14ac:dyDescent="0.25">
      <c r="A37" s="23">
        <v>12</v>
      </c>
      <c r="B37" s="23">
        <v>10.3</v>
      </c>
    </row>
    <row r="38" spans="1:2" x14ac:dyDescent="0.25">
      <c r="A38" s="23">
        <v>1</v>
      </c>
      <c r="B38" s="23">
        <v>10.5</v>
      </c>
    </row>
    <row r="39" spans="1:2" x14ac:dyDescent="0.25">
      <c r="A39" s="23">
        <v>2</v>
      </c>
      <c r="B39" s="23">
        <v>8</v>
      </c>
    </row>
    <row r="40" spans="1:2" x14ac:dyDescent="0.25">
      <c r="A40" s="23">
        <v>3</v>
      </c>
      <c r="B40" s="23">
        <v>8.1999999999999993</v>
      </c>
    </row>
    <row r="41" spans="1:2" x14ac:dyDescent="0.25">
      <c r="A41" s="23">
        <v>4</v>
      </c>
      <c r="B41" s="23">
        <v>8.4</v>
      </c>
    </row>
    <row r="42" spans="1:2" x14ac:dyDescent="0.25">
      <c r="A42" s="23">
        <v>5</v>
      </c>
      <c r="B42" s="23">
        <v>9.1</v>
      </c>
    </row>
    <row r="43" spans="1:2" x14ac:dyDescent="0.25">
      <c r="A43" s="23">
        <v>6</v>
      </c>
      <c r="B43" s="23">
        <v>10.7</v>
      </c>
    </row>
    <row r="44" spans="1:2" x14ac:dyDescent="0.25">
      <c r="A44" s="23">
        <v>7</v>
      </c>
      <c r="B44" s="23">
        <v>11.5</v>
      </c>
    </row>
    <row r="45" spans="1:2" x14ac:dyDescent="0.25">
      <c r="A45" s="23">
        <v>8</v>
      </c>
      <c r="B45" s="23">
        <v>9.1</v>
      </c>
    </row>
    <row r="46" spans="1:2" x14ac:dyDescent="0.25">
      <c r="A46" s="23">
        <v>9</v>
      </c>
      <c r="B46" s="23">
        <v>8.8000000000000007</v>
      </c>
    </row>
    <row r="47" spans="1:2" x14ac:dyDescent="0.25">
      <c r="A47" s="23">
        <v>10</v>
      </c>
      <c r="B47" s="23">
        <v>8.3000000000000007</v>
      </c>
    </row>
    <row r="48" spans="1:2" x14ac:dyDescent="0.25">
      <c r="A48" s="23">
        <v>11</v>
      </c>
      <c r="B48" s="23">
        <v>10.3</v>
      </c>
    </row>
    <row r="49" spans="1:2" x14ac:dyDescent="0.25">
      <c r="A49" s="23">
        <v>12</v>
      </c>
      <c r="B49" s="23">
        <v>10.7</v>
      </c>
    </row>
    <row r="50" spans="1:2" x14ac:dyDescent="0.25">
      <c r="A50" s="23">
        <v>1</v>
      </c>
      <c r="B50" s="23">
        <v>8.1</v>
      </c>
    </row>
    <row r="51" spans="1:2" x14ac:dyDescent="0.25">
      <c r="A51" s="23">
        <v>2</v>
      </c>
      <c r="B51" s="23">
        <v>10.1</v>
      </c>
    </row>
    <row r="52" spans="1:2" x14ac:dyDescent="0.25">
      <c r="A52" s="23">
        <v>3</v>
      </c>
      <c r="B52" s="23">
        <v>9.1999999999999993</v>
      </c>
    </row>
    <row r="53" spans="1:2" x14ac:dyDescent="0.25">
      <c r="A53" s="23">
        <v>4</v>
      </c>
      <c r="B53" s="23">
        <v>7.9</v>
      </c>
    </row>
    <row r="54" spans="1:2" x14ac:dyDescent="0.25">
      <c r="A54" s="23">
        <v>5</v>
      </c>
      <c r="B54" s="23">
        <v>8</v>
      </c>
    </row>
    <row r="55" spans="1:2" x14ac:dyDescent="0.25">
      <c r="A55" s="23">
        <v>6</v>
      </c>
      <c r="B55" s="23">
        <v>9.1</v>
      </c>
    </row>
    <row r="56" spans="1:2" x14ac:dyDescent="0.25">
      <c r="A56" s="23">
        <v>7</v>
      </c>
      <c r="B56" s="23">
        <v>9.6999999999999993</v>
      </c>
    </row>
    <row r="57" spans="1:2" x14ac:dyDescent="0.25">
      <c r="A57" s="23">
        <v>8</v>
      </c>
      <c r="B57" s="23">
        <v>8.1</v>
      </c>
    </row>
    <row r="58" spans="1:2" x14ac:dyDescent="0.25">
      <c r="A58" s="23">
        <v>9</v>
      </c>
      <c r="B58" s="23">
        <v>7.5</v>
      </c>
    </row>
    <row r="59" spans="1:2" x14ac:dyDescent="0.25">
      <c r="A59" s="23">
        <v>10</v>
      </c>
      <c r="B59" s="23">
        <v>8.4</v>
      </c>
    </row>
    <row r="60" spans="1:2" x14ac:dyDescent="0.25">
      <c r="A60" s="23">
        <v>11</v>
      </c>
      <c r="B60" s="23">
        <v>9.5</v>
      </c>
    </row>
    <row r="61" spans="1:2" x14ac:dyDescent="0.25">
      <c r="A61" s="23">
        <v>12</v>
      </c>
      <c r="B61" s="23">
        <v>8.3000000000000007</v>
      </c>
    </row>
    <row r="62" spans="1:2" x14ac:dyDescent="0.25">
      <c r="A62" s="23">
        <v>1</v>
      </c>
      <c r="B62" s="23">
        <v>10.4</v>
      </c>
    </row>
    <row r="63" spans="1:2" x14ac:dyDescent="0.25">
      <c r="A63" s="23">
        <v>2</v>
      </c>
      <c r="B63" s="23">
        <v>8.4</v>
      </c>
    </row>
    <row r="64" spans="1:2" x14ac:dyDescent="0.25">
      <c r="A64" s="23">
        <v>3</v>
      </c>
      <c r="B64" s="23">
        <v>8.9</v>
      </c>
    </row>
    <row r="65" spans="1:2" x14ac:dyDescent="0.25">
      <c r="A65" s="23">
        <v>4</v>
      </c>
      <c r="B65" s="23">
        <v>9</v>
      </c>
    </row>
    <row r="66" spans="1:2" x14ac:dyDescent="0.25">
      <c r="A66" s="23">
        <v>5</v>
      </c>
      <c r="B66" s="23">
        <v>8.1999999999999993</v>
      </c>
    </row>
    <row r="67" spans="1:2" x14ac:dyDescent="0.25">
      <c r="A67" s="23">
        <v>6</v>
      </c>
      <c r="B67" s="23">
        <v>9.1</v>
      </c>
    </row>
    <row r="68" spans="1:2" x14ac:dyDescent="0.25">
      <c r="A68" s="23">
        <v>7</v>
      </c>
      <c r="B68" s="23">
        <v>9.1</v>
      </c>
    </row>
    <row r="69" spans="1:2" x14ac:dyDescent="0.25">
      <c r="A69" s="23">
        <v>8</v>
      </c>
      <c r="B69" s="23">
        <v>8.3000000000000007</v>
      </c>
    </row>
    <row r="70" spans="1:2" x14ac:dyDescent="0.25">
      <c r="A70" s="23">
        <v>9</v>
      </c>
      <c r="B70" s="23">
        <v>9.1999999999999993</v>
      </c>
    </row>
    <row r="71" spans="1:2" x14ac:dyDescent="0.25">
      <c r="A71" s="23">
        <v>10</v>
      </c>
      <c r="B71" s="23">
        <v>9.5</v>
      </c>
    </row>
    <row r="72" spans="1:2" x14ac:dyDescent="0.25">
      <c r="A72" s="23">
        <v>11</v>
      </c>
      <c r="B72" s="23">
        <v>10.199999999999999</v>
      </c>
    </row>
    <row r="73" spans="1:2" x14ac:dyDescent="0.25">
      <c r="A73" s="23">
        <v>12</v>
      </c>
      <c r="B73" s="23">
        <v>9</v>
      </c>
    </row>
    <row r="74" spans="1:2" x14ac:dyDescent="0.25">
      <c r="A74" s="23">
        <v>1</v>
      </c>
      <c r="B74" s="23">
        <v>8.6</v>
      </c>
    </row>
    <row r="75" spans="1:2" x14ac:dyDescent="0.25">
      <c r="A75" s="23">
        <v>2</v>
      </c>
      <c r="B75" s="23">
        <v>10.199999999999999</v>
      </c>
    </row>
    <row r="76" spans="1:2" x14ac:dyDescent="0.25">
      <c r="A76" s="23">
        <v>3</v>
      </c>
      <c r="B76" s="23">
        <v>7.9</v>
      </c>
    </row>
    <row r="77" spans="1:2" x14ac:dyDescent="0.25">
      <c r="A77" s="23">
        <v>4</v>
      </c>
      <c r="B77" s="23">
        <v>8.6</v>
      </c>
    </row>
    <row r="78" spans="1:2" x14ac:dyDescent="0.25">
      <c r="A78" s="23">
        <v>5</v>
      </c>
      <c r="B78" s="23">
        <v>9.4</v>
      </c>
    </row>
    <row r="79" spans="1:2" x14ac:dyDescent="0.25">
      <c r="A79" s="23">
        <v>6</v>
      </c>
      <c r="B79" s="23">
        <v>8.3000000000000007</v>
      </c>
    </row>
    <row r="80" spans="1:2" x14ac:dyDescent="0.25">
      <c r="A80" s="23">
        <v>7</v>
      </c>
      <c r="B80" s="23">
        <v>10.5</v>
      </c>
    </row>
    <row r="81" spans="1:2" x14ac:dyDescent="0.25">
      <c r="A81" s="23">
        <v>8</v>
      </c>
      <c r="B81" s="23">
        <v>8.5</v>
      </c>
    </row>
    <row r="82" spans="1:2" x14ac:dyDescent="0.25">
      <c r="A82" s="23">
        <v>9</v>
      </c>
      <c r="B82" s="23">
        <v>10.5</v>
      </c>
    </row>
    <row r="83" spans="1:2" x14ac:dyDescent="0.25">
      <c r="A83" s="23">
        <v>10</v>
      </c>
      <c r="B83" s="23">
        <v>10.7</v>
      </c>
    </row>
    <row r="84" spans="1:2" x14ac:dyDescent="0.25">
      <c r="A84" s="23">
        <v>11</v>
      </c>
      <c r="B84" s="23">
        <v>11.2</v>
      </c>
    </row>
    <row r="85" spans="1:2" x14ac:dyDescent="0.25">
      <c r="A85" s="23">
        <v>12</v>
      </c>
      <c r="B85" s="23">
        <v>9.6999999999999993</v>
      </c>
    </row>
    <row r="86" spans="1:2" x14ac:dyDescent="0.25">
      <c r="A86" s="23">
        <v>1</v>
      </c>
      <c r="B86" s="23">
        <v>9.6999999999999993</v>
      </c>
    </row>
    <row r="87" spans="1:2" x14ac:dyDescent="0.25">
      <c r="A87" s="23">
        <v>2</v>
      </c>
      <c r="B87" s="23">
        <v>8.6999999999999993</v>
      </c>
    </row>
    <row r="88" spans="1:2" x14ac:dyDescent="0.25">
      <c r="A88" s="23">
        <v>3</v>
      </c>
      <c r="B88" s="23">
        <v>8.4</v>
      </c>
    </row>
    <row r="89" spans="1:2" x14ac:dyDescent="0.25">
      <c r="A89" s="23">
        <v>4</v>
      </c>
      <c r="B89" s="23">
        <v>9</v>
      </c>
    </row>
    <row r="90" spans="1:2" x14ac:dyDescent="0.25">
      <c r="A90" s="23">
        <v>5</v>
      </c>
      <c r="B90" s="23">
        <v>8.8000000000000007</v>
      </c>
    </row>
    <row r="91" spans="1:2" x14ac:dyDescent="0.25">
      <c r="A91" s="23">
        <v>6</v>
      </c>
      <c r="B91" s="23">
        <v>7.8</v>
      </c>
    </row>
    <row r="92" spans="1:2" x14ac:dyDescent="0.25">
      <c r="A92" s="23">
        <v>7</v>
      </c>
      <c r="B92" s="23">
        <v>9</v>
      </c>
    </row>
    <row r="93" spans="1:2" x14ac:dyDescent="0.25">
      <c r="A93" s="23">
        <v>8</v>
      </c>
      <c r="B93" s="23">
        <v>8</v>
      </c>
    </row>
    <row r="94" spans="1:2" x14ac:dyDescent="0.25">
      <c r="A94" s="23">
        <v>9</v>
      </c>
      <c r="B94" s="23">
        <v>7.6</v>
      </c>
    </row>
    <row r="95" spans="1:2" x14ac:dyDescent="0.25">
      <c r="A95" s="23">
        <v>10</v>
      </c>
      <c r="B95" s="23">
        <v>9.1</v>
      </c>
    </row>
    <row r="96" spans="1:2" x14ac:dyDescent="0.25">
      <c r="A96" s="23">
        <v>11</v>
      </c>
      <c r="B96" s="23">
        <v>9.4</v>
      </c>
    </row>
    <row r="97" spans="1:2" x14ac:dyDescent="0.25">
      <c r="A97" s="23">
        <v>12</v>
      </c>
      <c r="B97" s="23">
        <v>8.6999999999999993</v>
      </c>
    </row>
    <row r="98" spans="1:2" x14ac:dyDescent="0.25">
      <c r="A98" s="23">
        <v>1</v>
      </c>
      <c r="B98" s="23">
        <v>10.1</v>
      </c>
    </row>
    <row r="99" spans="1:2" x14ac:dyDescent="0.25">
      <c r="A99" s="23">
        <v>2</v>
      </c>
      <c r="B99" s="23">
        <v>8.1999999999999993</v>
      </c>
    </row>
    <row r="100" spans="1:2" x14ac:dyDescent="0.25">
      <c r="A100" s="23">
        <v>3</v>
      </c>
      <c r="B100" s="23">
        <v>9.4</v>
      </c>
    </row>
    <row r="101" spans="1:2" x14ac:dyDescent="0.25">
      <c r="A101" s="23">
        <v>4</v>
      </c>
      <c r="B101" s="23">
        <v>8.3000000000000007</v>
      </c>
    </row>
    <row r="102" spans="1:2" x14ac:dyDescent="0.25">
      <c r="A102" s="23">
        <v>5</v>
      </c>
      <c r="B102" s="23">
        <v>7.7</v>
      </c>
    </row>
    <row r="103" spans="1:2" x14ac:dyDescent="0.25">
      <c r="A103" s="23">
        <v>6</v>
      </c>
      <c r="B103" s="23">
        <v>9</v>
      </c>
    </row>
    <row r="104" spans="1:2" x14ac:dyDescent="0.25">
      <c r="A104" s="23">
        <v>7</v>
      </c>
      <c r="B104" s="23">
        <v>10.6</v>
      </c>
    </row>
    <row r="105" spans="1:2" x14ac:dyDescent="0.25">
      <c r="A105" s="23">
        <v>8</v>
      </c>
      <c r="B105" s="23">
        <v>7.8</v>
      </c>
    </row>
    <row r="106" spans="1:2" x14ac:dyDescent="0.25">
      <c r="A106" s="23">
        <v>9</v>
      </c>
      <c r="B106" s="23">
        <v>8</v>
      </c>
    </row>
    <row r="107" spans="1:2" x14ac:dyDescent="0.25">
      <c r="A107" s="23">
        <v>10</v>
      </c>
      <c r="B107" s="23">
        <v>8.8000000000000007</v>
      </c>
    </row>
    <row r="108" spans="1:2" x14ac:dyDescent="0.25">
      <c r="A108" s="23">
        <v>11</v>
      </c>
      <c r="B108" s="23">
        <v>11.5</v>
      </c>
    </row>
    <row r="109" spans="1:2" x14ac:dyDescent="0.25">
      <c r="A109" s="23">
        <v>12</v>
      </c>
      <c r="B109" s="23">
        <v>7.9</v>
      </c>
    </row>
    <row r="110" spans="1:2" x14ac:dyDescent="0.25">
      <c r="A110" s="23">
        <v>1</v>
      </c>
      <c r="B110" s="23">
        <v>9.9</v>
      </c>
    </row>
    <row r="111" spans="1:2" x14ac:dyDescent="0.25">
      <c r="A111" s="23">
        <v>2</v>
      </c>
      <c r="B111" s="23">
        <v>9.3000000000000007</v>
      </c>
    </row>
    <row r="112" spans="1:2" x14ac:dyDescent="0.25">
      <c r="A112" s="23">
        <v>3</v>
      </c>
      <c r="B112" s="23">
        <v>9.5</v>
      </c>
    </row>
    <row r="113" spans="1:2" x14ac:dyDescent="0.25">
      <c r="A113" s="23">
        <v>4</v>
      </c>
      <c r="B113" s="23">
        <v>9.5</v>
      </c>
    </row>
    <row r="114" spans="1:2" x14ac:dyDescent="0.25">
      <c r="A114" s="23">
        <v>5</v>
      </c>
      <c r="B114" s="23">
        <v>8.6999999999999993</v>
      </c>
    </row>
    <row r="115" spans="1:2" x14ac:dyDescent="0.25">
      <c r="A115" s="23">
        <v>6</v>
      </c>
      <c r="B115" s="23">
        <v>8.3000000000000007</v>
      </c>
    </row>
    <row r="116" spans="1:2" x14ac:dyDescent="0.25">
      <c r="A116" s="23">
        <v>7</v>
      </c>
      <c r="B116" s="23">
        <v>11</v>
      </c>
    </row>
    <row r="117" spans="1:2" x14ac:dyDescent="0.25">
      <c r="A117" s="23">
        <v>8</v>
      </c>
      <c r="B117" s="23">
        <v>10.4</v>
      </c>
    </row>
    <row r="118" spans="1:2" x14ac:dyDescent="0.25">
      <c r="A118" s="23">
        <v>9</v>
      </c>
      <c r="B118" s="23">
        <v>8</v>
      </c>
    </row>
    <row r="119" spans="1:2" x14ac:dyDescent="0.25">
      <c r="A119" s="23">
        <v>10</v>
      </c>
      <c r="B119" s="23">
        <v>7.9</v>
      </c>
    </row>
    <row r="120" spans="1:2" x14ac:dyDescent="0.25">
      <c r="A120" s="23">
        <v>11</v>
      </c>
      <c r="B120" s="23">
        <v>10.7</v>
      </c>
    </row>
    <row r="121" spans="1:2" x14ac:dyDescent="0.25">
      <c r="A121" s="23">
        <v>12</v>
      </c>
      <c r="B121" s="23">
        <v>10.3</v>
      </c>
    </row>
    <row r="122" spans="1:2" x14ac:dyDescent="0.25">
      <c r="A122" s="23">
        <v>1</v>
      </c>
      <c r="B122" s="23">
        <v>10.4</v>
      </c>
    </row>
    <row r="123" spans="1:2" x14ac:dyDescent="0.25">
      <c r="A123" s="23">
        <v>2</v>
      </c>
      <c r="B123" s="23">
        <v>9.6999999999999993</v>
      </c>
    </row>
    <row r="124" spans="1:2" x14ac:dyDescent="0.25">
      <c r="A124" s="23">
        <v>3</v>
      </c>
      <c r="B124" s="23">
        <v>8.5</v>
      </c>
    </row>
    <row r="125" spans="1:2" x14ac:dyDescent="0.25">
      <c r="A125" s="23">
        <v>4</v>
      </c>
      <c r="B125" s="23">
        <v>9.3000000000000007</v>
      </c>
    </row>
    <row r="126" spans="1:2" x14ac:dyDescent="0.25">
      <c r="A126" s="23">
        <v>5</v>
      </c>
      <c r="B126" s="23">
        <v>8.3000000000000007</v>
      </c>
    </row>
    <row r="127" spans="1:2" x14ac:dyDescent="0.25">
      <c r="A127" s="23">
        <v>6</v>
      </c>
      <c r="B127" s="23">
        <v>9.5</v>
      </c>
    </row>
    <row r="128" spans="1:2" x14ac:dyDescent="0.25">
      <c r="A128" s="23">
        <v>7</v>
      </c>
      <c r="B128" s="23">
        <v>11.3</v>
      </c>
    </row>
    <row r="129" spans="1:2" x14ac:dyDescent="0.25">
      <c r="A129" s="23">
        <v>8</v>
      </c>
      <c r="B129" s="23">
        <v>8.4</v>
      </c>
    </row>
    <row r="130" spans="1:2" x14ac:dyDescent="0.25">
      <c r="A130" s="23">
        <v>9</v>
      </c>
      <c r="B130" s="23">
        <v>7.6</v>
      </c>
    </row>
    <row r="131" spans="1:2" x14ac:dyDescent="0.25">
      <c r="A131" s="23">
        <v>10</v>
      </c>
      <c r="B131" s="23">
        <v>8.1999999999999993</v>
      </c>
    </row>
    <row r="132" spans="1:2" x14ac:dyDescent="0.25">
      <c r="A132" s="23">
        <v>11</v>
      </c>
      <c r="B132" s="23">
        <v>11.4</v>
      </c>
    </row>
    <row r="133" spans="1:2" x14ac:dyDescent="0.25">
      <c r="A133" s="23">
        <v>12</v>
      </c>
      <c r="B133" s="23">
        <v>10.6</v>
      </c>
    </row>
    <row r="134" spans="1:2" x14ac:dyDescent="0.25">
      <c r="A134" s="23">
        <v>1</v>
      </c>
      <c r="B134" s="23">
        <v>8.4</v>
      </c>
    </row>
    <row r="135" spans="1:2" x14ac:dyDescent="0.25">
      <c r="A135" s="23">
        <v>2</v>
      </c>
      <c r="B135" s="23">
        <v>10</v>
      </c>
    </row>
    <row r="136" spans="1:2" x14ac:dyDescent="0.25">
      <c r="A136" s="23">
        <v>3</v>
      </c>
      <c r="B136" s="23">
        <v>8.9</v>
      </c>
    </row>
    <row r="137" spans="1:2" x14ac:dyDescent="0.25">
      <c r="A137" s="23">
        <v>4</v>
      </c>
      <c r="B137" s="23">
        <v>8.1999999999999993</v>
      </c>
    </row>
    <row r="138" spans="1:2" x14ac:dyDescent="0.25">
      <c r="A138" s="23">
        <v>5</v>
      </c>
      <c r="B138" s="23">
        <v>7.3</v>
      </c>
    </row>
    <row r="139" spans="1:2" x14ac:dyDescent="0.25">
      <c r="A139" s="23">
        <v>6</v>
      </c>
      <c r="B139" s="23">
        <v>7.9</v>
      </c>
    </row>
    <row r="140" spans="1:2" x14ac:dyDescent="0.25">
      <c r="A140" s="23">
        <v>7</v>
      </c>
      <c r="B140" s="23">
        <v>9.5</v>
      </c>
    </row>
    <row r="141" spans="1:2" x14ac:dyDescent="0.25">
      <c r="A141" s="23">
        <v>8</v>
      </c>
      <c r="B141" s="23">
        <v>9</v>
      </c>
    </row>
    <row r="142" spans="1:2" x14ac:dyDescent="0.25">
      <c r="A142" s="23">
        <v>9</v>
      </c>
      <c r="B142" s="23">
        <v>7.9</v>
      </c>
    </row>
    <row r="143" spans="1:2" x14ac:dyDescent="0.25">
      <c r="A143" s="23">
        <v>10</v>
      </c>
      <c r="B143" s="23">
        <v>8.5</v>
      </c>
    </row>
    <row r="144" spans="1:2" x14ac:dyDescent="0.25">
      <c r="A144" s="23">
        <v>11</v>
      </c>
      <c r="B144" s="23">
        <v>10.3</v>
      </c>
    </row>
    <row r="145" spans="1:2" x14ac:dyDescent="0.25">
      <c r="A145" s="23">
        <v>12</v>
      </c>
      <c r="B145" s="23">
        <v>8.6</v>
      </c>
    </row>
    <row r="146" spans="1:2" x14ac:dyDescent="0.25">
      <c r="A146" s="23">
        <v>1</v>
      </c>
      <c r="B146" s="23">
        <v>10</v>
      </c>
    </row>
    <row r="147" spans="1:2" x14ac:dyDescent="0.25">
      <c r="A147" s="23">
        <v>2</v>
      </c>
      <c r="B147" s="23">
        <v>9.6999999999999993</v>
      </c>
    </row>
    <row r="148" spans="1:2" x14ac:dyDescent="0.25">
      <c r="A148" s="23">
        <v>3</v>
      </c>
      <c r="B148" s="23">
        <v>7.5</v>
      </c>
    </row>
    <row r="149" spans="1:2" x14ac:dyDescent="0.25">
      <c r="A149" s="23">
        <v>4</v>
      </c>
      <c r="B149" s="23">
        <v>8.6999999999999993</v>
      </c>
    </row>
    <row r="150" spans="1:2" x14ac:dyDescent="0.25">
      <c r="A150" s="23">
        <v>5</v>
      </c>
      <c r="B150" s="23">
        <v>8.8000000000000007</v>
      </c>
    </row>
    <row r="151" spans="1:2" x14ac:dyDescent="0.25">
      <c r="A151" s="23">
        <v>6</v>
      </c>
      <c r="B151" s="23">
        <v>10.3</v>
      </c>
    </row>
    <row r="152" spans="1:2" x14ac:dyDescent="0.25">
      <c r="A152" s="23">
        <v>7</v>
      </c>
      <c r="B152" s="23">
        <v>9.5</v>
      </c>
    </row>
    <row r="153" spans="1:2" x14ac:dyDescent="0.25">
      <c r="A153" s="23">
        <v>8</v>
      </c>
      <c r="B153" s="23">
        <v>7.7</v>
      </c>
    </row>
    <row r="154" spans="1:2" x14ac:dyDescent="0.25">
      <c r="A154" s="23">
        <v>9</v>
      </c>
      <c r="B154" s="23">
        <v>7.8</v>
      </c>
    </row>
    <row r="155" spans="1:2" x14ac:dyDescent="0.25">
      <c r="A155" s="23">
        <v>10</v>
      </c>
      <c r="B155" s="23">
        <v>8.6</v>
      </c>
    </row>
    <row r="156" spans="1:2" x14ac:dyDescent="0.25">
      <c r="A156" s="23">
        <v>11</v>
      </c>
      <c r="B156" s="23">
        <v>10.7</v>
      </c>
    </row>
    <row r="157" spans="1:2" x14ac:dyDescent="0.25">
      <c r="A157" s="23">
        <v>12</v>
      </c>
      <c r="B157" s="23">
        <v>9.8000000000000007</v>
      </c>
    </row>
    <row r="158" spans="1:2" x14ac:dyDescent="0.25">
      <c r="A158" s="23">
        <v>1</v>
      </c>
      <c r="B158" s="23">
        <v>8.6</v>
      </c>
    </row>
    <row r="159" spans="1:2" x14ac:dyDescent="0.25">
      <c r="A159" s="23">
        <v>2</v>
      </c>
      <c r="B159" s="23">
        <v>8.1</v>
      </c>
    </row>
    <row r="160" spans="1:2" x14ac:dyDescent="0.25">
      <c r="A160" s="23">
        <v>3</v>
      </c>
      <c r="B160" s="23">
        <v>8.1</v>
      </c>
    </row>
    <row r="161" spans="1:2" x14ac:dyDescent="0.25">
      <c r="A161" s="23">
        <v>4</v>
      </c>
      <c r="B161" s="23">
        <v>9.1999999999999993</v>
      </c>
    </row>
    <row r="162" spans="1:2" x14ac:dyDescent="0.25">
      <c r="A162" s="23">
        <v>5</v>
      </c>
      <c r="B162" s="23">
        <v>8.8000000000000007</v>
      </c>
    </row>
    <row r="163" spans="1:2" x14ac:dyDescent="0.25">
      <c r="A163" s="23">
        <v>6</v>
      </c>
      <c r="B163" s="23">
        <v>8</v>
      </c>
    </row>
    <row r="164" spans="1:2" x14ac:dyDescent="0.25">
      <c r="A164" s="23">
        <v>7</v>
      </c>
      <c r="B164" s="23">
        <v>11.5</v>
      </c>
    </row>
    <row r="165" spans="1:2" x14ac:dyDescent="0.25">
      <c r="A165" s="23">
        <v>8</v>
      </c>
      <c r="B165" s="23">
        <v>8.8000000000000007</v>
      </c>
    </row>
    <row r="166" spans="1:2" x14ac:dyDescent="0.25">
      <c r="A166" s="23">
        <v>9</v>
      </c>
      <c r="B166" s="23">
        <v>8.6</v>
      </c>
    </row>
    <row r="167" spans="1:2" x14ac:dyDescent="0.25">
      <c r="A167" s="23">
        <v>10</v>
      </c>
      <c r="B167" s="23">
        <v>9.6</v>
      </c>
    </row>
    <row r="168" spans="1:2" x14ac:dyDescent="0.25">
      <c r="A168" s="23">
        <v>11</v>
      </c>
      <c r="B168" s="23">
        <v>11.3</v>
      </c>
    </row>
    <row r="169" spans="1:2" x14ac:dyDescent="0.25">
      <c r="A169" s="23">
        <v>12</v>
      </c>
      <c r="B169" s="23">
        <v>10.5</v>
      </c>
    </row>
    <row r="170" spans="1:2" x14ac:dyDescent="0.25">
      <c r="A170" s="23">
        <v>1</v>
      </c>
      <c r="B170" s="23">
        <v>10.3</v>
      </c>
    </row>
    <row r="171" spans="1:2" x14ac:dyDescent="0.25">
      <c r="A171" s="23">
        <v>2</v>
      </c>
      <c r="B171" s="23">
        <v>8.1999999999999993</v>
      </c>
    </row>
    <row r="172" spans="1:2" x14ac:dyDescent="0.25">
      <c r="A172" s="23">
        <v>3</v>
      </c>
      <c r="B172" s="23">
        <v>7.6</v>
      </c>
    </row>
    <row r="173" spans="1:2" x14ac:dyDescent="0.25">
      <c r="A173" s="23">
        <v>4</v>
      </c>
      <c r="B173" s="23">
        <v>11</v>
      </c>
    </row>
    <row r="174" spans="1:2" x14ac:dyDescent="0.25">
      <c r="A174" s="23">
        <v>5</v>
      </c>
      <c r="B174" s="23">
        <v>8.5</v>
      </c>
    </row>
    <row r="175" spans="1:2" x14ac:dyDescent="0.25">
      <c r="A175" s="23">
        <v>6</v>
      </c>
      <c r="B175" s="23">
        <v>7.6</v>
      </c>
    </row>
    <row r="176" spans="1:2" x14ac:dyDescent="0.25">
      <c r="A176" s="23">
        <v>7</v>
      </c>
      <c r="B176" s="23">
        <v>9.9</v>
      </c>
    </row>
    <row r="177" spans="1:2" x14ac:dyDescent="0.25">
      <c r="A177" s="23">
        <v>8</v>
      </c>
      <c r="B177" s="23">
        <v>8.4</v>
      </c>
    </row>
    <row r="178" spans="1:2" x14ac:dyDescent="0.25">
      <c r="A178" s="23">
        <v>9</v>
      </c>
      <c r="B178" s="23">
        <v>8.4</v>
      </c>
    </row>
    <row r="179" spans="1:2" x14ac:dyDescent="0.25">
      <c r="A179" s="23">
        <v>10</v>
      </c>
      <c r="B179" s="23">
        <v>8.1999999999999993</v>
      </c>
    </row>
    <row r="180" spans="1:2" x14ac:dyDescent="0.25">
      <c r="A180" s="23">
        <v>11</v>
      </c>
      <c r="B180" s="23">
        <v>9.8000000000000007</v>
      </c>
    </row>
    <row r="181" spans="1:2" x14ac:dyDescent="0.25">
      <c r="A181" s="23">
        <v>12</v>
      </c>
      <c r="B181" s="23">
        <v>10.3</v>
      </c>
    </row>
    <row r="182" spans="1:2" x14ac:dyDescent="0.25">
      <c r="A182" s="23">
        <v>1</v>
      </c>
      <c r="B182" s="23">
        <v>8.1</v>
      </c>
    </row>
    <row r="183" spans="1:2" x14ac:dyDescent="0.25">
      <c r="A183" s="23">
        <v>2</v>
      </c>
      <c r="B183" s="23">
        <v>9.9</v>
      </c>
    </row>
    <row r="184" spans="1:2" x14ac:dyDescent="0.25">
      <c r="A184" s="23">
        <v>3</v>
      </c>
      <c r="B184" s="23">
        <v>10.9</v>
      </c>
    </row>
    <row r="185" spans="1:2" x14ac:dyDescent="0.25">
      <c r="A185" s="23">
        <v>4</v>
      </c>
      <c r="B185" s="23">
        <v>8.5</v>
      </c>
    </row>
    <row r="186" spans="1:2" x14ac:dyDescent="0.25">
      <c r="A186" s="23">
        <v>5</v>
      </c>
      <c r="B186" s="23">
        <v>10.199999999999999</v>
      </c>
    </row>
    <row r="187" spans="1:2" x14ac:dyDescent="0.25">
      <c r="A187" s="23">
        <v>6</v>
      </c>
      <c r="B187" s="23">
        <v>8.4</v>
      </c>
    </row>
    <row r="188" spans="1:2" x14ac:dyDescent="0.25">
      <c r="A188" s="23">
        <v>7</v>
      </c>
      <c r="B188" s="23">
        <v>11.2</v>
      </c>
    </row>
    <row r="189" spans="1:2" x14ac:dyDescent="0.25">
      <c r="A189" s="23">
        <v>8</v>
      </c>
      <c r="B189" s="23">
        <v>8.1</v>
      </c>
    </row>
    <row r="190" spans="1:2" x14ac:dyDescent="0.25">
      <c r="A190" s="23">
        <v>9</v>
      </c>
      <c r="B190" s="23">
        <v>7.7</v>
      </c>
    </row>
    <row r="191" spans="1:2" x14ac:dyDescent="0.25">
      <c r="A191" s="23">
        <v>10</v>
      </c>
      <c r="B191" s="23">
        <v>9.1999999999999993</v>
      </c>
    </row>
    <row r="192" spans="1:2" x14ac:dyDescent="0.25">
      <c r="A192" s="23">
        <v>11</v>
      </c>
      <c r="B192" s="23">
        <v>10.199999999999999</v>
      </c>
    </row>
    <row r="193" spans="1:2" x14ac:dyDescent="0.25">
      <c r="A193" s="23">
        <v>12</v>
      </c>
      <c r="B193" s="23">
        <v>8.6</v>
      </c>
    </row>
    <row r="194" spans="1:2" x14ac:dyDescent="0.25">
      <c r="A194" s="23">
        <v>1</v>
      </c>
      <c r="B194" s="23">
        <v>8.4</v>
      </c>
    </row>
    <row r="195" spans="1:2" x14ac:dyDescent="0.25">
      <c r="A195" s="23">
        <v>2</v>
      </c>
      <c r="B195" s="23">
        <v>8.8000000000000007</v>
      </c>
    </row>
    <row r="196" spans="1:2" x14ac:dyDescent="0.25">
      <c r="A196" s="23">
        <v>3</v>
      </c>
      <c r="B196" s="23">
        <v>7.5</v>
      </c>
    </row>
    <row r="197" spans="1:2" x14ac:dyDescent="0.25">
      <c r="A197" s="23">
        <v>4</v>
      </c>
      <c r="B197" s="23">
        <v>9.1999999999999993</v>
      </c>
    </row>
    <row r="198" spans="1:2" x14ac:dyDescent="0.25">
      <c r="A198" s="23">
        <v>5</v>
      </c>
      <c r="B198" s="23">
        <v>7.6</v>
      </c>
    </row>
    <row r="199" spans="1:2" x14ac:dyDescent="0.25">
      <c r="A199" s="23">
        <v>6</v>
      </c>
      <c r="B199" s="23">
        <v>10.1</v>
      </c>
    </row>
    <row r="200" spans="1:2" x14ac:dyDescent="0.25">
      <c r="A200" s="23">
        <v>7</v>
      </c>
      <c r="B200" s="23">
        <v>10.5</v>
      </c>
    </row>
    <row r="201" spans="1:2" x14ac:dyDescent="0.25">
      <c r="A201" s="23">
        <v>8</v>
      </c>
      <c r="B201" s="23">
        <v>8.6999999999999993</v>
      </c>
    </row>
    <row r="202" spans="1:2" x14ac:dyDescent="0.25">
      <c r="A202" s="23">
        <v>9</v>
      </c>
      <c r="B202" s="23">
        <v>9.1</v>
      </c>
    </row>
    <row r="203" spans="1:2" x14ac:dyDescent="0.25">
      <c r="A203" s="23">
        <v>10</v>
      </c>
      <c r="B203" s="23">
        <v>8.5</v>
      </c>
    </row>
    <row r="204" spans="1:2" x14ac:dyDescent="0.25">
      <c r="A204" s="23">
        <v>11</v>
      </c>
      <c r="B204" s="23">
        <v>9.9</v>
      </c>
    </row>
    <row r="205" spans="1:2" x14ac:dyDescent="0.25">
      <c r="A205" s="23">
        <v>12</v>
      </c>
      <c r="B205" s="23">
        <v>8.5</v>
      </c>
    </row>
    <row r="206" spans="1:2" x14ac:dyDescent="0.25">
      <c r="A206" s="23">
        <v>1</v>
      </c>
      <c r="B206" s="23">
        <v>9.4</v>
      </c>
    </row>
    <row r="207" spans="1:2" x14ac:dyDescent="0.25">
      <c r="A207" s="23">
        <v>2</v>
      </c>
      <c r="B207" s="23">
        <v>8.3000000000000007</v>
      </c>
    </row>
    <row r="208" spans="1:2" x14ac:dyDescent="0.25">
      <c r="A208" s="23">
        <v>3</v>
      </c>
      <c r="B208" s="23">
        <v>8.1</v>
      </c>
    </row>
    <row r="209" spans="1:2" x14ac:dyDescent="0.25">
      <c r="A209" s="23">
        <v>4</v>
      </c>
      <c r="B209" s="23">
        <v>8.9</v>
      </c>
    </row>
    <row r="210" spans="1:2" x14ac:dyDescent="0.25">
      <c r="A210" s="23">
        <v>5</v>
      </c>
      <c r="B210" s="23">
        <v>8.1999999999999993</v>
      </c>
    </row>
    <row r="211" spans="1:2" x14ac:dyDescent="0.25">
      <c r="A211" s="23">
        <v>6</v>
      </c>
      <c r="B211" s="23">
        <v>8.4</v>
      </c>
    </row>
    <row r="212" spans="1:2" x14ac:dyDescent="0.25">
      <c r="A212" s="23">
        <v>7</v>
      </c>
      <c r="B212" s="23">
        <v>10.199999999999999</v>
      </c>
    </row>
    <row r="213" spans="1:2" x14ac:dyDescent="0.25">
      <c r="A213" s="23">
        <v>8</v>
      </c>
      <c r="B213" s="23">
        <v>8.9</v>
      </c>
    </row>
    <row r="214" spans="1:2" x14ac:dyDescent="0.25">
      <c r="A214" s="23">
        <v>9</v>
      </c>
      <c r="B214" s="23">
        <v>8.6</v>
      </c>
    </row>
    <row r="215" spans="1:2" x14ac:dyDescent="0.25">
      <c r="A215" s="23">
        <v>10</v>
      </c>
      <c r="B215" s="23">
        <v>7.7</v>
      </c>
    </row>
    <row r="216" spans="1:2" x14ac:dyDescent="0.25">
      <c r="A216" s="23">
        <v>11</v>
      </c>
      <c r="B216" s="23">
        <v>10.3</v>
      </c>
    </row>
    <row r="217" spans="1:2" x14ac:dyDescent="0.25">
      <c r="A217" s="23">
        <v>12</v>
      </c>
      <c r="B217" s="23">
        <v>9.1999999999999993</v>
      </c>
    </row>
    <row r="218" spans="1:2" x14ac:dyDescent="0.25">
      <c r="A218" s="23">
        <v>1</v>
      </c>
      <c r="B218" s="23">
        <v>9.1</v>
      </c>
    </row>
    <row r="219" spans="1:2" x14ac:dyDescent="0.25">
      <c r="A219" s="23">
        <v>2</v>
      </c>
      <c r="B219" s="23">
        <v>9.8000000000000007</v>
      </c>
    </row>
    <row r="220" spans="1:2" x14ac:dyDescent="0.25">
      <c r="A220" s="23">
        <v>3</v>
      </c>
      <c r="B220" s="23">
        <v>8.8000000000000007</v>
      </c>
    </row>
    <row r="221" spans="1:2" x14ac:dyDescent="0.25">
      <c r="A221" s="23">
        <v>4</v>
      </c>
      <c r="B221" s="23">
        <v>9.1999999999999993</v>
      </c>
    </row>
    <row r="222" spans="1:2" x14ac:dyDescent="0.25">
      <c r="A222" s="23">
        <v>5</v>
      </c>
      <c r="B222" s="23">
        <v>10.5</v>
      </c>
    </row>
    <row r="223" spans="1:2" x14ac:dyDescent="0.25">
      <c r="A223" s="23">
        <v>6</v>
      </c>
      <c r="B223" s="23">
        <v>8.5</v>
      </c>
    </row>
    <row r="224" spans="1:2" x14ac:dyDescent="0.25">
      <c r="A224" s="23">
        <v>7</v>
      </c>
      <c r="B224" s="23">
        <v>9.6</v>
      </c>
    </row>
    <row r="225" spans="1:2" x14ac:dyDescent="0.25">
      <c r="A225" s="23">
        <v>8</v>
      </c>
      <c r="B225" s="23">
        <v>8.5</v>
      </c>
    </row>
    <row r="226" spans="1:2" x14ac:dyDescent="0.25">
      <c r="A226" s="23">
        <v>9</v>
      </c>
      <c r="B226" s="23">
        <v>9.5</v>
      </c>
    </row>
    <row r="227" spans="1:2" x14ac:dyDescent="0.25">
      <c r="A227" s="23">
        <v>10</v>
      </c>
      <c r="B227" s="23">
        <v>8.1</v>
      </c>
    </row>
    <row r="228" spans="1:2" x14ac:dyDescent="0.25">
      <c r="A228" s="23">
        <v>11</v>
      </c>
      <c r="B228" s="23">
        <v>9.6999999999999993</v>
      </c>
    </row>
    <row r="229" spans="1:2" x14ac:dyDescent="0.25">
      <c r="A229" s="23">
        <v>12</v>
      </c>
      <c r="B229" s="23">
        <v>7.5</v>
      </c>
    </row>
    <row r="230" spans="1:2" x14ac:dyDescent="0.25">
      <c r="A230" s="23">
        <v>1</v>
      </c>
      <c r="B230" s="23">
        <v>9.1</v>
      </c>
    </row>
    <row r="231" spans="1:2" x14ac:dyDescent="0.25">
      <c r="A231" s="23">
        <v>2</v>
      </c>
      <c r="B231" s="23">
        <v>9</v>
      </c>
    </row>
    <row r="232" spans="1:2" x14ac:dyDescent="0.25">
      <c r="A232" s="23">
        <v>3</v>
      </c>
      <c r="B232" s="23">
        <v>9.3000000000000007</v>
      </c>
    </row>
    <row r="233" spans="1:2" x14ac:dyDescent="0.25">
      <c r="A233" s="23">
        <v>4</v>
      </c>
      <c r="B233" s="23">
        <v>9.5</v>
      </c>
    </row>
    <row r="234" spans="1:2" x14ac:dyDescent="0.25">
      <c r="A234" s="23">
        <v>5</v>
      </c>
      <c r="B234" s="23">
        <v>9.8000000000000007</v>
      </c>
    </row>
    <row r="235" spans="1:2" x14ac:dyDescent="0.25">
      <c r="A235" s="23">
        <v>6</v>
      </c>
      <c r="B235" s="23">
        <v>9.1999999999999993</v>
      </c>
    </row>
    <row r="236" spans="1:2" x14ac:dyDescent="0.25">
      <c r="A236" s="23">
        <v>7</v>
      </c>
      <c r="B236" s="23">
        <v>11.1</v>
      </c>
    </row>
    <row r="237" spans="1:2" x14ac:dyDescent="0.25">
      <c r="A237" s="23">
        <v>8</v>
      </c>
      <c r="B237" s="23">
        <v>8.5</v>
      </c>
    </row>
    <row r="238" spans="1:2" x14ac:dyDescent="0.25">
      <c r="A238" s="23">
        <v>9</v>
      </c>
      <c r="B238" s="23">
        <v>9.9</v>
      </c>
    </row>
    <row r="239" spans="1:2" x14ac:dyDescent="0.25">
      <c r="A239" s="23">
        <v>10</v>
      </c>
      <c r="B239" s="23">
        <v>10.8</v>
      </c>
    </row>
    <row r="240" spans="1:2" x14ac:dyDescent="0.25">
      <c r="A240" s="23">
        <v>11</v>
      </c>
      <c r="B240" s="23">
        <v>10</v>
      </c>
    </row>
    <row r="241" spans="1:2" x14ac:dyDescent="0.25">
      <c r="A241" s="23">
        <v>12</v>
      </c>
      <c r="B241" s="23">
        <v>10.9</v>
      </c>
    </row>
    <row r="242" spans="1:2" x14ac:dyDescent="0.25">
      <c r="A242" s="23">
        <v>1</v>
      </c>
      <c r="B242" s="23">
        <v>10.5</v>
      </c>
    </row>
    <row r="243" spans="1:2" x14ac:dyDescent="0.25">
      <c r="A243" s="23">
        <v>2</v>
      </c>
      <c r="B243" s="23">
        <v>9.6999999999999993</v>
      </c>
    </row>
    <row r="244" spans="1:2" x14ac:dyDescent="0.25">
      <c r="A244" s="23">
        <v>3</v>
      </c>
      <c r="B244" s="23">
        <v>8</v>
      </c>
    </row>
    <row r="245" spans="1:2" x14ac:dyDescent="0.25">
      <c r="A245" s="23">
        <v>4</v>
      </c>
      <c r="B245" s="23">
        <v>10.1</v>
      </c>
    </row>
    <row r="246" spans="1:2" x14ac:dyDescent="0.25">
      <c r="A246" s="23">
        <v>5</v>
      </c>
      <c r="B246" s="23">
        <v>10.5</v>
      </c>
    </row>
    <row r="247" spans="1:2" x14ac:dyDescent="0.25">
      <c r="A247" s="23">
        <v>6</v>
      </c>
      <c r="B247" s="23">
        <v>10.6</v>
      </c>
    </row>
    <row r="248" spans="1:2" x14ac:dyDescent="0.25">
      <c r="A248" s="23">
        <v>7</v>
      </c>
      <c r="B248" s="23">
        <v>10.6</v>
      </c>
    </row>
    <row r="249" spans="1:2" x14ac:dyDescent="0.25">
      <c r="A249" s="23">
        <v>8</v>
      </c>
      <c r="B249" s="23">
        <v>7.7</v>
      </c>
    </row>
    <row r="250" spans="1:2" x14ac:dyDescent="0.25">
      <c r="A250" s="23">
        <v>9</v>
      </c>
      <c r="B250" s="23">
        <v>9.1</v>
      </c>
    </row>
    <row r="251" spans="1:2" x14ac:dyDescent="0.25">
      <c r="A251" s="23">
        <v>10</v>
      </c>
      <c r="B251" s="23">
        <v>8.5</v>
      </c>
    </row>
    <row r="252" spans="1:2" x14ac:dyDescent="0.25">
      <c r="A252" s="23">
        <v>11</v>
      </c>
      <c r="B252" s="23">
        <v>9.5</v>
      </c>
    </row>
    <row r="253" spans="1:2" x14ac:dyDescent="0.25">
      <c r="A253" s="23">
        <v>12</v>
      </c>
      <c r="B253" s="23">
        <v>9.3000000000000007</v>
      </c>
    </row>
    <row r="254" spans="1:2" x14ac:dyDescent="0.25">
      <c r="A254" s="23">
        <v>1</v>
      </c>
      <c r="B254" s="23">
        <v>10</v>
      </c>
    </row>
    <row r="255" spans="1:2" x14ac:dyDescent="0.25">
      <c r="A255" s="23">
        <v>2</v>
      </c>
      <c r="B255" s="23">
        <v>8</v>
      </c>
    </row>
    <row r="256" spans="1:2" x14ac:dyDescent="0.25">
      <c r="A256" s="23">
        <v>3</v>
      </c>
      <c r="B256" s="23">
        <v>9.6</v>
      </c>
    </row>
    <row r="257" spans="1:2" x14ac:dyDescent="0.25">
      <c r="A257" s="23">
        <v>4</v>
      </c>
      <c r="B257" s="23">
        <v>10.7</v>
      </c>
    </row>
    <row r="258" spans="1:2" x14ac:dyDescent="0.25">
      <c r="A258" s="23">
        <v>5</v>
      </c>
      <c r="B258" s="23">
        <v>9.4</v>
      </c>
    </row>
    <row r="259" spans="1:2" x14ac:dyDescent="0.25">
      <c r="A259" s="23">
        <v>6</v>
      </c>
      <c r="B259" s="23">
        <v>8.3000000000000007</v>
      </c>
    </row>
    <row r="260" spans="1:2" x14ac:dyDescent="0.25">
      <c r="A260" s="23">
        <v>7</v>
      </c>
      <c r="B260" s="23">
        <v>10.1</v>
      </c>
    </row>
    <row r="261" spans="1:2" x14ac:dyDescent="0.25">
      <c r="A261" s="23">
        <v>8</v>
      </c>
      <c r="B261" s="23">
        <v>8.6</v>
      </c>
    </row>
    <row r="262" spans="1:2" x14ac:dyDescent="0.25">
      <c r="A262" s="23">
        <v>9</v>
      </c>
      <c r="B262" s="23">
        <v>8.9</v>
      </c>
    </row>
    <row r="263" spans="1:2" x14ac:dyDescent="0.25">
      <c r="A263" s="23">
        <v>10</v>
      </c>
      <c r="B263" s="23">
        <v>9.1999999999999993</v>
      </c>
    </row>
    <row r="264" spans="1:2" x14ac:dyDescent="0.25">
      <c r="A264" s="23">
        <v>11</v>
      </c>
      <c r="B264" s="23">
        <v>10.5</v>
      </c>
    </row>
    <row r="265" spans="1:2" x14ac:dyDescent="0.25">
      <c r="A265" s="23">
        <v>12</v>
      </c>
      <c r="B265" s="23">
        <v>8.3000000000000007</v>
      </c>
    </row>
    <row r="266" spans="1:2" x14ac:dyDescent="0.25">
      <c r="A266" s="23">
        <v>1</v>
      </c>
      <c r="B266" s="23">
        <v>8</v>
      </c>
    </row>
    <row r="267" spans="1:2" x14ac:dyDescent="0.25">
      <c r="A267" s="23">
        <v>2</v>
      </c>
      <c r="B267" s="23">
        <v>8.4</v>
      </c>
    </row>
    <row r="268" spans="1:2" x14ac:dyDescent="0.25">
      <c r="A268" s="23">
        <v>3</v>
      </c>
      <c r="B268" s="23">
        <v>7.9</v>
      </c>
    </row>
    <row r="269" spans="1:2" x14ac:dyDescent="0.25">
      <c r="A269" s="23">
        <v>4</v>
      </c>
      <c r="B269" s="23">
        <v>8.5</v>
      </c>
    </row>
    <row r="270" spans="1:2" x14ac:dyDescent="0.25">
      <c r="A270" s="23">
        <v>5</v>
      </c>
      <c r="B270" s="23">
        <v>8.1</v>
      </c>
    </row>
    <row r="271" spans="1:2" x14ac:dyDescent="0.25">
      <c r="A271" s="23">
        <v>6</v>
      </c>
      <c r="B271" s="23">
        <v>9.1</v>
      </c>
    </row>
    <row r="272" spans="1:2" x14ac:dyDescent="0.25">
      <c r="A272" s="23">
        <v>7</v>
      </c>
      <c r="B272" s="23">
        <v>9.3000000000000007</v>
      </c>
    </row>
    <row r="273" spans="1:2" x14ac:dyDescent="0.25">
      <c r="A273" s="23">
        <v>8</v>
      </c>
      <c r="B273" s="23">
        <v>9.4</v>
      </c>
    </row>
    <row r="274" spans="1:2" x14ac:dyDescent="0.25">
      <c r="A274" s="23">
        <v>9</v>
      </c>
      <c r="B274" s="23">
        <v>9.9</v>
      </c>
    </row>
    <row r="275" spans="1:2" x14ac:dyDescent="0.25">
      <c r="A275" s="23">
        <v>10</v>
      </c>
      <c r="B275" s="23">
        <v>8</v>
      </c>
    </row>
    <row r="276" spans="1:2" x14ac:dyDescent="0.25">
      <c r="A276" s="23">
        <v>11</v>
      </c>
      <c r="B276" s="23">
        <v>11.4</v>
      </c>
    </row>
    <row r="277" spans="1:2" x14ac:dyDescent="0.25">
      <c r="A277" s="23">
        <v>12</v>
      </c>
      <c r="B277" s="23">
        <v>8.8000000000000007</v>
      </c>
    </row>
    <row r="278" spans="1:2" x14ac:dyDescent="0.25">
      <c r="A278" s="23">
        <v>1</v>
      </c>
      <c r="B278" s="23">
        <v>9.1999999999999993</v>
      </c>
    </row>
    <row r="279" spans="1:2" x14ac:dyDescent="0.25">
      <c r="A279" s="23">
        <v>2</v>
      </c>
      <c r="B279" s="23">
        <v>7.8</v>
      </c>
    </row>
    <row r="280" spans="1:2" x14ac:dyDescent="0.25">
      <c r="A280" s="23">
        <v>3</v>
      </c>
      <c r="B280" s="23">
        <v>8.4</v>
      </c>
    </row>
    <row r="281" spans="1:2" x14ac:dyDescent="0.25">
      <c r="A281" s="23">
        <v>4</v>
      </c>
      <c r="B281" s="23">
        <v>8.1</v>
      </c>
    </row>
    <row r="282" spans="1:2" x14ac:dyDescent="0.25">
      <c r="A282" s="23">
        <v>5</v>
      </c>
      <c r="B282" s="23">
        <v>8.3000000000000007</v>
      </c>
    </row>
    <row r="283" spans="1:2" x14ac:dyDescent="0.25">
      <c r="A283" s="23">
        <v>6</v>
      </c>
      <c r="B283" s="23">
        <v>8.9</v>
      </c>
    </row>
    <row r="284" spans="1:2" x14ac:dyDescent="0.25">
      <c r="A284" s="23">
        <v>7</v>
      </c>
      <c r="B284" s="23">
        <v>9.4</v>
      </c>
    </row>
    <row r="285" spans="1:2" x14ac:dyDescent="0.25">
      <c r="A285" s="23">
        <v>8</v>
      </c>
      <c r="B285" s="23">
        <v>9.3000000000000007</v>
      </c>
    </row>
    <row r="286" spans="1:2" x14ac:dyDescent="0.25">
      <c r="A286" s="23">
        <v>9</v>
      </c>
      <c r="B286" s="23">
        <v>8.8000000000000007</v>
      </c>
    </row>
    <row r="287" spans="1:2" x14ac:dyDescent="0.25">
      <c r="A287" s="23">
        <v>10</v>
      </c>
      <c r="B287" s="23">
        <v>8.9</v>
      </c>
    </row>
    <row r="288" spans="1:2" x14ac:dyDescent="0.25">
      <c r="A288" s="23">
        <v>11</v>
      </c>
      <c r="B288" s="23">
        <v>10.8</v>
      </c>
    </row>
    <row r="289" spans="1:2" x14ac:dyDescent="0.25">
      <c r="A289" s="23">
        <v>12</v>
      </c>
      <c r="B289" s="23">
        <v>11</v>
      </c>
    </row>
    <row r="290" spans="1:2" x14ac:dyDescent="0.25">
      <c r="A290" s="23">
        <v>1</v>
      </c>
      <c r="B290" s="23">
        <v>8.6</v>
      </c>
    </row>
    <row r="291" spans="1:2" x14ac:dyDescent="0.25">
      <c r="A291" s="23">
        <v>2</v>
      </c>
      <c r="B291" s="23">
        <v>8.4</v>
      </c>
    </row>
    <row r="292" spans="1:2" x14ac:dyDescent="0.25">
      <c r="A292" s="23">
        <v>3</v>
      </c>
      <c r="B292" s="23">
        <v>7.9</v>
      </c>
    </row>
    <row r="293" spans="1:2" x14ac:dyDescent="0.25">
      <c r="A293" s="23">
        <v>4</v>
      </c>
      <c r="B293" s="23">
        <v>7.8</v>
      </c>
    </row>
    <row r="294" spans="1:2" x14ac:dyDescent="0.25">
      <c r="A294" s="23">
        <v>5</v>
      </c>
      <c r="B294" s="23">
        <v>7.6</v>
      </c>
    </row>
    <row r="295" spans="1:2" x14ac:dyDescent="0.25">
      <c r="A295" s="23">
        <v>6</v>
      </c>
      <c r="B295" s="23">
        <v>7.6</v>
      </c>
    </row>
    <row r="296" spans="1:2" x14ac:dyDescent="0.25">
      <c r="A296" s="23">
        <v>7</v>
      </c>
      <c r="B296" s="23">
        <v>9.5</v>
      </c>
    </row>
    <row r="297" spans="1:2" x14ac:dyDescent="0.25">
      <c r="A297" s="23">
        <v>8</v>
      </c>
      <c r="B297" s="23">
        <v>8.8000000000000007</v>
      </c>
    </row>
    <row r="298" spans="1:2" x14ac:dyDescent="0.25">
      <c r="A298" s="23">
        <v>9</v>
      </c>
      <c r="B298" s="23">
        <v>9.1999999999999993</v>
      </c>
    </row>
    <row r="299" spans="1:2" x14ac:dyDescent="0.25">
      <c r="A299" s="23">
        <v>10</v>
      </c>
      <c r="B299" s="23">
        <v>9.1999999999999993</v>
      </c>
    </row>
    <row r="300" spans="1:2" x14ac:dyDescent="0.25">
      <c r="A300" s="23">
        <v>11</v>
      </c>
      <c r="B300" s="23">
        <v>9.8000000000000007</v>
      </c>
    </row>
    <row r="301" spans="1:2" x14ac:dyDescent="0.25">
      <c r="A301" s="23">
        <v>12</v>
      </c>
      <c r="B301" s="23">
        <v>8.8000000000000007</v>
      </c>
    </row>
    <row r="302" spans="1:2" x14ac:dyDescent="0.25">
      <c r="A302" s="23">
        <v>1</v>
      </c>
      <c r="B302" s="23">
        <v>8.6999999999999993</v>
      </c>
    </row>
    <row r="303" spans="1:2" x14ac:dyDescent="0.25">
      <c r="A303" s="23">
        <v>2</v>
      </c>
      <c r="B303" s="23">
        <v>9.6</v>
      </c>
    </row>
    <row r="304" spans="1:2" x14ac:dyDescent="0.25">
      <c r="A304" s="23">
        <v>3</v>
      </c>
      <c r="B304" s="23">
        <v>8.1999999999999993</v>
      </c>
    </row>
    <row r="305" spans="1:2" x14ac:dyDescent="0.25">
      <c r="A305" s="23">
        <v>4</v>
      </c>
      <c r="B305" s="23">
        <v>9.8000000000000007</v>
      </c>
    </row>
    <row r="306" spans="1:2" x14ac:dyDescent="0.25">
      <c r="A306" s="23">
        <v>5</v>
      </c>
      <c r="B306" s="23">
        <v>8.5</v>
      </c>
    </row>
    <row r="307" spans="1:2" x14ac:dyDescent="0.25">
      <c r="A307" s="23">
        <v>6</v>
      </c>
      <c r="B307" s="23">
        <v>8.9</v>
      </c>
    </row>
    <row r="308" spans="1:2" x14ac:dyDescent="0.25">
      <c r="A308" s="23">
        <v>7</v>
      </c>
      <c r="B308" s="23">
        <v>10.1</v>
      </c>
    </row>
    <row r="309" spans="1:2" x14ac:dyDescent="0.25">
      <c r="A309" s="23">
        <v>8</v>
      </c>
      <c r="B309" s="23">
        <v>7.9</v>
      </c>
    </row>
    <row r="310" spans="1:2" x14ac:dyDescent="0.25">
      <c r="A310" s="23">
        <v>9</v>
      </c>
      <c r="B310" s="23">
        <v>8.5</v>
      </c>
    </row>
    <row r="311" spans="1:2" x14ac:dyDescent="0.25">
      <c r="A311" s="23">
        <v>10</v>
      </c>
      <c r="B311" s="23">
        <v>7.6</v>
      </c>
    </row>
    <row r="312" spans="1:2" x14ac:dyDescent="0.25">
      <c r="A312" s="23">
        <v>11</v>
      </c>
      <c r="B312" s="23">
        <v>10.5</v>
      </c>
    </row>
    <row r="313" spans="1:2" x14ac:dyDescent="0.25">
      <c r="A313" s="23">
        <v>12</v>
      </c>
      <c r="B313" s="23">
        <v>9.1</v>
      </c>
    </row>
    <row r="314" spans="1:2" x14ac:dyDescent="0.25">
      <c r="A314" s="23">
        <v>1</v>
      </c>
      <c r="B314" s="23">
        <v>10</v>
      </c>
    </row>
    <row r="315" spans="1:2" x14ac:dyDescent="0.25">
      <c r="A315" s="23">
        <v>2</v>
      </c>
      <c r="B315" s="23">
        <v>10.4</v>
      </c>
    </row>
    <row r="316" spans="1:2" x14ac:dyDescent="0.25">
      <c r="A316" s="23">
        <v>3</v>
      </c>
      <c r="B316" s="23">
        <v>8.5</v>
      </c>
    </row>
    <row r="317" spans="1:2" x14ac:dyDescent="0.25">
      <c r="A317" s="23">
        <v>4</v>
      </c>
      <c r="B317" s="23">
        <v>10.8</v>
      </c>
    </row>
    <row r="318" spans="1:2" x14ac:dyDescent="0.25">
      <c r="A318" s="23">
        <v>5</v>
      </c>
      <c r="B318" s="23">
        <v>7.9</v>
      </c>
    </row>
    <row r="319" spans="1:2" x14ac:dyDescent="0.25">
      <c r="A319" s="23">
        <v>6</v>
      </c>
      <c r="B319" s="23">
        <v>9</v>
      </c>
    </row>
    <row r="320" spans="1:2" x14ac:dyDescent="0.25">
      <c r="A320" s="23">
        <v>7</v>
      </c>
      <c r="B320" s="23">
        <v>11.4</v>
      </c>
    </row>
    <row r="321" spans="1:2" x14ac:dyDescent="0.25">
      <c r="A321" s="23">
        <v>8</v>
      </c>
      <c r="B321" s="23">
        <v>8</v>
      </c>
    </row>
    <row r="322" spans="1:2" x14ac:dyDescent="0.25">
      <c r="A322" s="23">
        <v>9</v>
      </c>
      <c r="B322" s="23">
        <v>8.1999999999999993</v>
      </c>
    </row>
    <row r="323" spans="1:2" x14ac:dyDescent="0.25">
      <c r="A323" s="23">
        <v>10</v>
      </c>
      <c r="B323" s="23">
        <v>11</v>
      </c>
    </row>
    <row r="324" spans="1:2" x14ac:dyDescent="0.25">
      <c r="A324" s="23">
        <v>11</v>
      </c>
      <c r="B324" s="23">
        <v>10.6</v>
      </c>
    </row>
    <row r="325" spans="1:2" x14ac:dyDescent="0.25">
      <c r="A325" s="23">
        <v>12</v>
      </c>
      <c r="B325" s="23">
        <v>8</v>
      </c>
    </row>
    <row r="326" spans="1:2" x14ac:dyDescent="0.25">
      <c r="A326" s="23">
        <v>1</v>
      </c>
      <c r="B326" s="23">
        <v>8.9</v>
      </c>
    </row>
    <row r="327" spans="1:2" x14ac:dyDescent="0.25">
      <c r="A327" s="23">
        <v>2</v>
      </c>
      <c r="B327" s="23">
        <v>10.1</v>
      </c>
    </row>
    <row r="328" spans="1:2" x14ac:dyDescent="0.25">
      <c r="A328" s="23">
        <v>3</v>
      </c>
      <c r="B328" s="23">
        <v>9.1</v>
      </c>
    </row>
    <row r="329" spans="1:2" x14ac:dyDescent="0.25">
      <c r="A329" s="23">
        <v>4</v>
      </c>
      <c r="B329" s="23">
        <v>11</v>
      </c>
    </row>
    <row r="330" spans="1:2" x14ac:dyDescent="0.25">
      <c r="A330" s="23">
        <v>5</v>
      </c>
      <c r="B330" s="23">
        <v>9.9</v>
      </c>
    </row>
    <row r="331" spans="1:2" x14ac:dyDescent="0.25">
      <c r="A331" s="23">
        <v>6</v>
      </c>
      <c r="B331" s="23">
        <v>8.8000000000000007</v>
      </c>
    </row>
    <row r="332" spans="1:2" x14ac:dyDescent="0.25">
      <c r="A332" s="23">
        <v>7</v>
      </c>
      <c r="B332" s="23">
        <v>9.1</v>
      </c>
    </row>
    <row r="333" spans="1:2" x14ac:dyDescent="0.25">
      <c r="A333" s="23">
        <v>8</v>
      </c>
      <c r="B333" s="23">
        <v>7.7</v>
      </c>
    </row>
    <row r="334" spans="1:2" x14ac:dyDescent="0.25">
      <c r="A334" s="23">
        <v>9</v>
      </c>
      <c r="B334" s="23">
        <v>8.1999999999999993</v>
      </c>
    </row>
    <row r="335" spans="1:2" x14ac:dyDescent="0.25">
      <c r="A335" s="23">
        <v>10</v>
      </c>
      <c r="B335" s="23">
        <v>8.6999999999999993</v>
      </c>
    </row>
    <row r="336" spans="1:2" x14ac:dyDescent="0.25">
      <c r="A336" s="23">
        <v>11</v>
      </c>
      <c r="B336" s="23">
        <v>10.6</v>
      </c>
    </row>
    <row r="337" spans="1:2" x14ac:dyDescent="0.25">
      <c r="A337" s="23">
        <v>12</v>
      </c>
      <c r="B337" s="23">
        <v>9.9</v>
      </c>
    </row>
    <row r="338" spans="1:2" x14ac:dyDescent="0.25">
      <c r="A338" s="23">
        <v>1</v>
      </c>
      <c r="B338" s="23">
        <v>8.6999999999999993</v>
      </c>
    </row>
    <row r="339" spans="1:2" x14ac:dyDescent="0.25">
      <c r="A339" s="23">
        <v>2</v>
      </c>
      <c r="B339" s="23">
        <v>8.4</v>
      </c>
    </row>
    <row r="340" spans="1:2" x14ac:dyDescent="0.25">
      <c r="A340" s="23">
        <v>3</v>
      </c>
      <c r="B340" s="23">
        <v>8.5</v>
      </c>
    </row>
    <row r="341" spans="1:2" x14ac:dyDescent="0.25">
      <c r="A341" s="23">
        <v>4</v>
      </c>
      <c r="B341" s="23">
        <v>7.9</v>
      </c>
    </row>
    <row r="342" spans="1:2" x14ac:dyDescent="0.25">
      <c r="A342" s="23">
        <v>5</v>
      </c>
      <c r="B342" s="23">
        <v>8.5</v>
      </c>
    </row>
    <row r="343" spans="1:2" x14ac:dyDescent="0.25">
      <c r="A343" s="23">
        <v>6</v>
      </c>
      <c r="B343" s="23">
        <v>7.8</v>
      </c>
    </row>
    <row r="344" spans="1:2" x14ac:dyDescent="0.25">
      <c r="A344" s="23">
        <v>7</v>
      </c>
      <c r="B344" s="23">
        <v>9.8000000000000007</v>
      </c>
    </row>
    <row r="345" spans="1:2" x14ac:dyDescent="0.25">
      <c r="A345" s="23">
        <v>8</v>
      </c>
      <c r="B345" s="23">
        <v>8.6999999999999993</v>
      </c>
    </row>
    <row r="346" spans="1:2" x14ac:dyDescent="0.25">
      <c r="A346" s="23">
        <v>9</v>
      </c>
      <c r="B346" s="23">
        <v>8.8000000000000007</v>
      </c>
    </row>
    <row r="347" spans="1:2" x14ac:dyDescent="0.25">
      <c r="A347" s="23">
        <v>10</v>
      </c>
      <c r="B347" s="23">
        <v>9.8000000000000007</v>
      </c>
    </row>
    <row r="348" spans="1:2" x14ac:dyDescent="0.25">
      <c r="A348" s="23">
        <v>11</v>
      </c>
      <c r="B348" s="23">
        <v>10</v>
      </c>
    </row>
    <row r="349" spans="1:2" x14ac:dyDescent="0.25">
      <c r="A349" s="23">
        <v>12</v>
      </c>
      <c r="B349" s="23">
        <v>7.7</v>
      </c>
    </row>
    <row r="350" spans="1:2" x14ac:dyDescent="0.25">
      <c r="A350" s="23">
        <v>1</v>
      </c>
      <c r="B350" s="23">
        <v>9.6999999999999993</v>
      </c>
    </row>
    <row r="351" spans="1:2" x14ac:dyDescent="0.25">
      <c r="A351" s="23">
        <v>2</v>
      </c>
      <c r="B351" s="23">
        <v>8</v>
      </c>
    </row>
    <row r="352" spans="1:2" x14ac:dyDescent="0.25">
      <c r="A352" s="23">
        <v>3</v>
      </c>
      <c r="B352" s="23">
        <v>11</v>
      </c>
    </row>
    <row r="353" spans="1:2" x14ac:dyDescent="0.25">
      <c r="A353" s="23">
        <v>4</v>
      </c>
      <c r="B353" s="23">
        <v>8.6</v>
      </c>
    </row>
    <row r="354" spans="1:2" x14ac:dyDescent="0.25">
      <c r="A354" s="23">
        <v>5</v>
      </c>
      <c r="B354" s="23">
        <v>8.6999999999999993</v>
      </c>
    </row>
    <row r="355" spans="1:2" x14ac:dyDescent="0.25">
      <c r="A355" s="23">
        <v>6</v>
      </c>
      <c r="B355" s="23">
        <v>8.1999999999999993</v>
      </c>
    </row>
    <row r="356" spans="1:2" x14ac:dyDescent="0.25">
      <c r="A356" s="23">
        <v>7</v>
      </c>
      <c r="B356" s="23">
        <v>10.7</v>
      </c>
    </row>
    <row r="357" spans="1:2" x14ac:dyDescent="0.25">
      <c r="A357" s="23">
        <v>8</v>
      </c>
      <c r="B357" s="23">
        <v>8.5</v>
      </c>
    </row>
    <row r="358" spans="1:2" x14ac:dyDescent="0.25">
      <c r="A358" s="23">
        <v>9</v>
      </c>
      <c r="B358" s="23">
        <v>7.8</v>
      </c>
    </row>
    <row r="359" spans="1:2" x14ac:dyDescent="0.25">
      <c r="A359" s="23">
        <v>10</v>
      </c>
      <c r="B359" s="23">
        <v>8.1999999999999993</v>
      </c>
    </row>
    <row r="360" spans="1:2" x14ac:dyDescent="0.25">
      <c r="A360" s="23">
        <v>11</v>
      </c>
      <c r="B360" s="23">
        <v>9.9</v>
      </c>
    </row>
    <row r="361" spans="1:2" x14ac:dyDescent="0.25">
      <c r="A361" s="23">
        <v>12</v>
      </c>
      <c r="B361" s="23">
        <v>8.8000000000000007</v>
      </c>
    </row>
    <row r="362" spans="1:2" x14ac:dyDescent="0.25">
      <c r="A362" s="23">
        <v>1</v>
      </c>
      <c r="B362" s="23">
        <v>9.9</v>
      </c>
    </row>
    <row r="363" spans="1:2" x14ac:dyDescent="0.25">
      <c r="A363" s="23">
        <v>2</v>
      </c>
      <c r="B363" s="23">
        <v>9.4</v>
      </c>
    </row>
    <row r="364" spans="1:2" x14ac:dyDescent="0.25">
      <c r="A364" s="23">
        <v>3</v>
      </c>
      <c r="B364" s="23">
        <v>9.1999999999999993</v>
      </c>
    </row>
    <row r="365" spans="1:2" x14ac:dyDescent="0.25">
      <c r="A365" s="23">
        <v>4</v>
      </c>
      <c r="B365" s="23">
        <v>8</v>
      </c>
    </row>
    <row r="366" spans="1:2" x14ac:dyDescent="0.25">
      <c r="A366" s="23">
        <v>5</v>
      </c>
      <c r="B366" s="23">
        <v>9</v>
      </c>
    </row>
    <row r="367" spans="1:2" x14ac:dyDescent="0.25">
      <c r="A367" s="23">
        <v>6</v>
      </c>
      <c r="B367" s="23">
        <v>8.6999999999999993</v>
      </c>
    </row>
    <row r="368" spans="1:2" x14ac:dyDescent="0.25">
      <c r="A368" s="23">
        <v>7</v>
      </c>
      <c r="B368" s="23">
        <v>11.5</v>
      </c>
    </row>
    <row r="369" spans="1:2" x14ac:dyDescent="0.25">
      <c r="A369" s="23">
        <v>8</v>
      </c>
      <c r="B369" s="23">
        <v>9.1</v>
      </c>
    </row>
    <row r="370" spans="1:2" x14ac:dyDescent="0.25">
      <c r="A370" s="23">
        <v>9</v>
      </c>
      <c r="B370" s="23">
        <v>8.4</v>
      </c>
    </row>
    <row r="371" spans="1:2" x14ac:dyDescent="0.25">
      <c r="A371" s="23">
        <v>10</v>
      </c>
      <c r="B371" s="23">
        <v>10.1</v>
      </c>
    </row>
    <row r="372" spans="1:2" x14ac:dyDescent="0.25">
      <c r="A372" s="23">
        <v>11</v>
      </c>
      <c r="B372" s="23">
        <v>9.4</v>
      </c>
    </row>
    <row r="373" spans="1:2" x14ac:dyDescent="0.25">
      <c r="A373" s="23">
        <v>12</v>
      </c>
      <c r="B373" s="23">
        <v>7.8</v>
      </c>
    </row>
    <row r="374" spans="1:2" x14ac:dyDescent="0.25">
      <c r="A374" s="23">
        <v>1</v>
      </c>
      <c r="B374" s="23">
        <v>8.3000000000000007</v>
      </c>
    </row>
    <row r="375" spans="1:2" x14ac:dyDescent="0.25">
      <c r="A375" s="23">
        <v>2</v>
      </c>
      <c r="B375" s="23">
        <v>8.4</v>
      </c>
    </row>
    <row r="376" spans="1:2" x14ac:dyDescent="0.25">
      <c r="A376" s="23">
        <v>3</v>
      </c>
      <c r="B376" s="23">
        <v>7.6</v>
      </c>
    </row>
    <row r="377" spans="1:2" x14ac:dyDescent="0.25">
      <c r="A377" s="23">
        <v>4</v>
      </c>
      <c r="B377" s="23">
        <v>9.1</v>
      </c>
    </row>
    <row r="378" spans="1:2" x14ac:dyDescent="0.25">
      <c r="A378" s="23">
        <v>5</v>
      </c>
      <c r="B378" s="23">
        <v>9.4</v>
      </c>
    </row>
    <row r="379" spans="1:2" x14ac:dyDescent="0.25">
      <c r="A379" s="23">
        <v>6</v>
      </c>
      <c r="B379" s="23">
        <v>9.6</v>
      </c>
    </row>
    <row r="380" spans="1:2" x14ac:dyDescent="0.25">
      <c r="A380" s="23">
        <v>7</v>
      </c>
      <c r="B380" s="23">
        <v>11</v>
      </c>
    </row>
    <row r="381" spans="1:2" x14ac:dyDescent="0.25">
      <c r="A381" s="23">
        <v>8</v>
      </c>
      <c r="B381" s="23">
        <v>8.1999999999999993</v>
      </c>
    </row>
    <row r="382" spans="1:2" x14ac:dyDescent="0.25">
      <c r="A382" s="23">
        <v>9</v>
      </c>
      <c r="B382" s="23">
        <v>8.8000000000000007</v>
      </c>
    </row>
    <row r="383" spans="1:2" x14ac:dyDescent="0.25">
      <c r="A383" s="23">
        <v>10</v>
      </c>
      <c r="B383" s="23">
        <v>10.9</v>
      </c>
    </row>
    <row r="384" spans="1:2" x14ac:dyDescent="0.25">
      <c r="A384" s="23">
        <v>11</v>
      </c>
      <c r="B384" s="23">
        <v>11</v>
      </c>
    </row>
    <row r="385" spans="1:2" x14ac:dyDescent="0.25">
      <c r="A385" s="23">
        <v>12</v>
      </c>
      <c r="B385" s="23">
        <v>9.5</v>
      </c>
    </row>
    <row r="386" spans="1:2" x14ac:dyDescent="0.25">
      <c r="A386" s="23">
        <v>1</v>
      </c>
      <c r="B386" s="23">
        <v>9.1999999999999993</v>
      </c>
    </row>
    <row r="387" spans="1:2" x14ac:dyDescent="0.25">
      <c r="A387" s="23">
        <v>2</v>
      </c>
      <c r="B387" s="23">
        <v>9.8000000000000007</v>
      </c>
    </row>
    <row r="388" spans="1:2" x14ac:dyDescent="0.25">
      <c r="A388" s="23">
        <v>3</v>
      </c>
      <c r="B388" s="23">
        <v>9.4</v>
      </c>
    </row>
    <row r="389" spans="1:2" x14ac:dyDescent="0.25">
      <c r="A389" s="23">
        <v>4</v>
      </c>
      <c r="B389" s="23">
        <v>8</v>
      </c>
    </row>
    <row r="390" spans="1:2" x14ac:dyDescent="0.25">
      <c r="A390" s="23">
        <v>5</v>
      </c>
      <c r="B390" s="23">
        <v>8</v>
      </c>
    </row>
    <row r="391" spans="1:2" x14ac:dyDescent="0.25">
      <c r="A391" s="23">
        <v>6</v>
      </c>
      <c r="B391" s="23">
        <v>8.6</v>
      </c>
    </row>
    <row r="392" spans="1:2" x14ac:dyDescent="0.25">
      <c r="A392" s="23">
        <v>7</v>
      </c>
      <c r="B392" s="23">
        <v>10.5</v>
      </c>
    </row>
    <row r="393" spans="1:2" x14ac:dyDescent="0.25">
      <c r="A393" s="23">
        <v>8</v>
      </c>
      <c r="B393" s="23">
        <v>9.4</v>
      </c>
    </row>
    <row r="394" spans="1:2" x14ac:dyDescent="0.25">
      <c r="A394" s="23">
        <v>9</v>
      </c>
      <c r="B394" s="23">
        <v>8.1999999999999993</v>
      </c>
    </row>
    <row r="395" spans="1:2" x14ac:dyDescent="0.25">
      <c r="A395" s="23">
        <v>10</v>
      </c>
      <c r="B395" s="23">
        <v>8.6999999999999993</v>
      </c>
    </row>
    <row r="396" spans="1:2" x14ac:dyDescent="0.25">
      <c r="A396" s="23">
        <v>11</v>
      </c>
      <c r="B396" s="23">
        <v>9.6999999999999993</v>
      </c>
    </row>
    <row r="397" spans="1:2" x14ac:dyDescent="0.25">
      <c r="A397" s="23">
        <v>12</v>
      </c>
      <c r="B397" s="23">
        <v>9.4</v>
      </c>
    </row>
    <row r="398" spans="1:2" x14ac:dyDescent="0.25">
      <c r="A398" s="23">
        <v>1</v>
      </c>
      <c r="B398" s="23">
        <v>9.6999999999999993</v>
      </c>
    </row>
    <row r="399" spans="1:2" x14ac:dyDescent="0.25">
      <c r="A399" s="23">
        <v>2</v>
      </c>
      <c r="B399" s="23">
        <v>8.1999999999999993</v>
      </c>
    </row>
    <row r="400" spans="1:2" x14ac:dyDescent="0.25">
      <c r="A400" s="23">
        <v>3</v>
      </c>
      <c r="B400" s="23">
        <v>9.4</v>
      </c>
    </row>
    <row r="401" spans="1:2" x14ac:dyDescent="0.25">
      <c r="A401" s="23">
        <v>4</v>
      </c>
      <c r="B401" s="23">
        <v>10.4</v>
      </c>
    </row>
    <row r="402" spans="1:2" x14ac:dyDescent="0.25">
      <c r="A402" s="23">
        <v>5</v>
      </c>
      <c r="B402" s="23">
        <v>9.5</v>
      </c>
    </row>
    <row r="403" spans="1:2" x14ac:dyDescent="0.25">
      <c r="A403" s="23">
        <v>6</v>
      </c>
      <c r="B403" s="23">
        <v>10.4</v>
      </c>
    </row>
    <row r="404" spans="1:2" x14ac:dyDescent="0.25">
      <c r="A404" s="23">
        <v>7</v>
      </c>
      <c r="B404" s="23">
        <v>10.1</v>
      </c>
    </row>
    <row r="405" spans="1:2" x14ac:dyDescent="0.25">
      <c r="A405" s="23">
        <v>8</v>
      </c>
      <c r="B405" s="23">
        <v>8.5</v>
      </c>
    </row>
    <row r="406" spans="1:2" x14ac:dyDescent="0.25">
      <c r="A406" s="23">
        <v>9</v>
      </c>
      <c r="B406" s="23">
        <v>8.1999999999999993</v>
      </c>
    </row>
    <row r="407" spans="1:2" x14ac:dyDescent="0.25">
      <c r="A407" s="23">
        <v>10</v>
      </c>
      <c r="B407" s="23">
        <v>7.7</v>
      </c>
    </row>
    <row r="408" spans="1:2" x14ac:dyDescent="0.25">
      <c r="A408" s="23">
        <v>11</v>
      </c>
      <c r="B408" s="23">
        <v>10.199999999999999</v>
      </c>
    </row>
    <row r="409" spans="1:2" x14ac:dyDescent="0.25">
      <c r="A409" s="23">
        <v>12</v>
      </c>
      <c r="B409" s="23">
        <v>8.1</v>
      </c>
    </row>
    <row r="410" spans="1:2" x14ac:dyDescent="0.25">
      <c r="A410" s="23">
        <v>1</v>
      </c>
      <c r="B410" s="23">
        <v>8.8000000000000007</v>
      </c>
    </row>
    <row r="411" spans="1:2" x14ac:dyDescent="0.25">
      <c r="A411" s="23">
        <v>2</v>
      </c>
      <c r="B411" s="23">
        <v>9.6</v>
      </c>
    </row>
    <row r="412" spans="1:2" x14ac:dyDescent="0.25">
      <c r="A412" s="23">
        <v>3</v>
      </c>
      <c r="B412" s="23">
        <v>8.3000000000000007</v>
      </c>
    </row>
    <row r="413" spans="1:2" x14ac:dyDescent="0.25">
      <c r="A413" s="23">
        <v>4</v>
      </c>
      <c r="B413" s="23">
        <v>8.6999999999999993</v>
      </c>
    </row>
    <row r="414" spans="1:2" x14ac:dyDescent="0.25">
      <c r="A414" s="23">
        <v>5</v>
      </c>
      <c r="B414" s="23">
        <v>8.9</v>
      </c>
    </row>
    <row r="415" spans="1:2" x14ac:dyDescent="0.25">
      <c r="A415" s="23">
        <v>6</v>
      </c>
      <c r="B415" s="23">
        <v>9</v>
      </c>
    </row>
    <row r="416" spans="1:2" x14ac:dyDescent="0.25">
      <c r="A416" s="23">
        <v>7</v>
      </c>
      <c r="B416" s="23">
        <v>11</v>
      </c>
    </row>
    <row r="417" spans="1:2" x14ac:dyDescent="0.25">
      <c r="A417" s="23">
        <v>8</v>
      </c>
      <c r="B417" s="23">
        <v>9</v>
      </c>
    </row>
    <row r="418" spans="1:2" x14ac:dyDescent="0.25">
      <c r="A418" s="23">
        <v>9</v>
      </c>
      <c r="B418" s="23">
        <v>9.5</v>
      </c>
    </row>
    <row r="419" spans="1:2" x14ac:dyDescent="0.25">
      <c r="A419" s="23">
        <v>10</v>
      </c>
      <c r="B419" s="23">
        <v>8.1999999999999993</v>
      </c>
    </row>
    <row r="420" spans="1:2" x14ac:dyDescent="0.25">
      <c r="A420" s="23">
        <v>11</v>
      </c>
      <c r="B420" s="23">
        <v>9.1999999999999993</v>
      </c>
    </row>
    <row r="421" spans="1:2" x14ac:dyDescent="0.25">
      <c r="A421" s="23">
        <v>12</v>
      </c>
      <c r="B421" s="23">
        <v>8.4</v>
      </c>
    </row>
    <row r="422" spans="1:2" x14ac:dyDescent="0.25">
      <c r="A422" s="23">
        <v>1</v>
      </c>
      <c r="B422" s="23">
        <v>9.1</v>
      </c>
    </row>
    <row r="423" spans="1:2" x14ac:dyDescent="0.25">
      <c r="A423" s="23">
        <v>2</v>
      </c>
      <c r="B423" s="23">
        <v>8.1999999999999993</v>
      </c>
    </row>
    <row r="424" spans="1:2" x14ac:dyDescent="0.25">
      <c r="A424" s="23">
        <v>3</v>
      </c>
      <c r="B424" s="23">
        <v>9.5</v>
      </c>
    </row>
    <row r="425" spans="1:2" x14ac:dyDescent="0.25">
      <c r="A425" s="23">
        <v>4</v>
      </c>
      <c r="B425" s="23">
        <v>8.6</v>
      </c>
    </row>
    <row r="426" spans="1:2" x14ac:dyDescent="0.25">
      <c r="A426" s="23">
        <v>5</v>
      </c>
      <c r="B426" s="23">
        <v>8.3000000000000007</v>
      </c>
    </row>
    <row r="427" spans="1:2" x14ac:dyDescent="0.25">
      <c r="A427" s="23">
        <v>6</v>
      </c>
      <c r="B427" s="23">
        <v>9.6999999999999993</v>
      </c>
    </row>
    <row r="428" spans="1:2" x14ac:dyDescent="0.25">
      <c r="A428" s="23">
        <v>7</v>
      </c>
      <c r="B428" s="23">
        <v>9.4</v>
      </c>
    </row>
    <row r="429" spans="1:2" x14ac:dyDescent="0.25">
      <c r="A429" s="23">
        <v>8</v>
      </c>
      <c r="B429" s="23">
        <v>8.6</v>
      </c>
    </row>
    <row r="430" spans="1:2" x14ac:dyDescent="0.25">
      <c r="A430" s="23">
        <v>9</v>
      </c>
      <c r="B430" s="23">
        <v>9.3000000000000007</v>
      </c>
    </row>
    <row r="431" spans="1:2" x14ac:dyDescent="0.25">
      <c r="A431" s="23">
        <v>10</v>
      </c>
      <c r="B431" s="23">
        <v>8.1</v>
      </c>
    </row>
    <row r="432" spans="1:2" x14ac:dyDescent="0.25">
      <c r="A432" s="23">
        <v>11</v>
      </c>
      <c r="B432" s="23">
        <v>11.5</v>
      </c>
    </row>
    <row r="433" spans="1:2" x14ac:dyDescent="0.25">
      <c r="A433" s="23">
        <v>12</v>
      </c>
      <c r="B433" s="23">
        <v>11</v>
      </c>
    </row>
    <row r="434" spans="1:2" x14ac:dyDescent="0.25">
      <c r="A434" s="23">
        <v>1</v>
      </c>
      <c r="B434" s="23">
        <v>9.8000000000000007</v>
      </c>
    </row>
    <row r="435" spans="1:2" x14ac:dyDescent="0.25">
      <c r="A435" s="23">
        <v>2</v>
      </c>
      <c r="B435" s="23">
        <v>9.6</v>
      </c>
    </row>
    <row r="436" spans="1:2" x14ac:dyDescent="0.25">
      <c r="A436" s="23">
        <v>3</v>
      </c>
      <c r="B436" s="23">
        <v>10.4</v>
      </c>
    </row>
    <row r="437" spans="1:2" x14ac:dyDescent="0.25">
      <c r="A437" s="23">
        <v>4</v>
      </c>
      <c r="B437" s="23">
        <v>8.6</v>
      </c>
    </row>
    <row r="438" spans="1:2" x14ac:dyDescent="0.25">
      <c r="A438" s="23">
        <v>5</v>
      </c>
      <c r="B438" s="23">
        <v>8.6999999999999993</v>
      </c>
    </row>
    <row r="439" spans="1:2" x14ac:dyDescent="0.25">
      <c r="A439" s="23">
        <v>6</v>
      </c>
      <c r="B439" s="23">
        <v>7.8</v>
      </c>
    </row>
    <row r="440" spans="1:2" x14ac:dyDescent="0.25">
      <c r="A440" s="23">
        <v>7</v>
      </c>
      <c r="B440" s="23">
        <v>9.1999999999999993</v>
      </c>
    </row>
    <row r="441" spans="1:2" x14ac:dyDescent="0.25">
      <c r="A441" s="23">
        <v>8</v>
      </c>
      <c r="B441" s="23">
        <v>9.6</v>
      </c>
    </row>
    <row r="442" spans="1:2" x14ac:dyDescent="0.25">
      <c r="A442" s="23">
        <v>9</v>
      </c>
      <c r="B442" s="23">
        <v>8.1999999999999993</v>
      </c>
    </row>
    <row r="443" spans="1:2" x14ac:dyDescent="0.25">
      <c r="A443" s="23">
        <v>10</v>
      </c>
      <c r="B443" s="23">
        <v>8.3000000000000007</v>
      </c>
    </row>
    <row r="444" spans="1:2" x14ac:dyDescent="0.25">
      <c r="A444" s="23">
        <v>11</v>
      </c>
      <c r="B444" s="23">
        <v>10.1</v>
      </c>
    </row>
    <row r="445" spans="1:2" x14ac:dyDescent="0.25">
      <c r="A445" s="23">
        <v>12</v>
      </c>
      <c r="B445" s="23">
        <v>8.1</v>
      </c>
    </row>
    <row r="446" spans="1:2" x14ac:dyDescent="0.25">
      <c r="A446" s="23">
        <v>1</v>
      </c>
      <c r="B446" s="23">
        <v>9.9</v>
      </c>
    </row>
    <row r="447" spans="1:2" x14ac:dyDescent="0.25">
      <c r="A447" s="23">
        <v>2</v>
      </c>
      <c r="B447" s="23">
        <v>9.5</v>
      </c>
    </row>
    <row r="448" spans="1:2" x14ac:dyDescent="0.25">
      <c r="A448" s="23">
        <v>3</v>
      </c>
      <c r="B448" s="23">
        <v>9.1999999999999993</v>
      </c>
    </row>
    <row r="449" spans="1:2" x14ac:dyDescent="0.25">
      <c r="A449" s="23">
        <v>4</v>
      </c>
      <c r="B449" s="23">
        <v>9.3000000000000007</v>
      </c>
    </row>
    <row r="450" spans="1:2" x14ac:dyDescent="0.25">
      <c r="A450" s="23">
        <v>5</v>
      </c>
      <c r="B450" s="23">
        <v>8.3000000000000007</v>
      </c>
    </row>
    <row r="451" spans="1:2" x14ac:dyDescent="0.25">
      <c r="A451" s="23">
        <v>6</v>
      </c>
      <c r="B451" s="23">
        <v>8.1</v>
      </c>
    </row>
    <row r="452" spans="1:2" x14ac:dyDescent="0.25">
      <c r="A452" s="23">
        <v>7</v>
      </c>
      <c r="B452" s="23">
        <v>10.3</v>
      </c>
    </row>
    <row r="453" spans="1:2" x14ac:dyDescent="0.25">
      <c r="A453" s="23">
        <v>8</v>
      </c>
      <c r="B453" s="23">
        <v>9.8000000000000007</v>
      </c>
    </row>
    <row r="454" spans="1:2" x14ac:dyDescent="0.25">
      <c r="A454" s="23">
        <v>9</v>
      </c>
      <c r="B454" s="23">
        <v>8.6</v>
      </c>
    </row>
    <row r="455" spans="1:2" x14ac:dyDescent="0.25">
      <c r="A455" s="23">
        <v>10</v>
      </c>
      <c r="B455" s="23">
        <v>9.9</v>
      </c>
    </row>
    <row r="456" spans="1:2" x14ac:dyDescent="0.25">
      <c r="A456" s="23">
        <v>11</v>
      </c>
      <c r="B456" s="23">
        <v>9.4</v>
      </c>
    </row>
    <row r="457" spans="1:2" x14ac:dyDescent="0.25">
      <c r="A457" s="23">
        <v>12</v>
      </c>
      <c r="B457" s="23">
        <v>8.6999999999999993</v>
      </c>
    </row>
    <row r="458" spans="1:2" x14ac:dyDescent="0.25">
      <c r="A458" s="23">
        <v>1</v>
      </c>
      <c r="B458" s="23">
        <v>9</v>
      </c>
    </row>
    <row r="459" spans="1:2" x14ac:dyDescent="0.25">
      <c r="A459" s="23">
        <v>2</v>
      </c>
      <c r="B459" s="23">
        <v>9.9</v>
      </c>
    </row>
    <row r="460" spans="1:2" x14ac:dyDescent="0.25">
      <c r="A460" s="23">
        <v>3</v>
      </c>
      <c r="B460" s="23">
        <v>8.1999999999999993</v>
      </c>
    </row>
    <row r="461" spans="1:2" x14ac:dyDescent="0.25">
      <c r="A461" s="23">
        <v>4</v>
      </c>
      <c r="B461" s="23">
        <v>10.1</v>
      </c>
    </row>
    <row r="462" spans="1:2" x14ac:dyDescent="0.25">
      <c r="A462" s="23">
        <v>5</v>
      </c>
      <c r="B462" s="23">
        <v>10.4</v>
      </c>
    </row>
    <row r="463" spans="1:2" x14ac:dyDescent="0.25">
      <c r="A463" s="23">
        <v>6</v>
      </c>
      <c r="B463" s="23">
        <v>9</v>
      </c>
    </row>
    <row r="464" spans="1:2" x14ac:dyDescent="0.25">
      <c r="A464" s="23">
        <v>7</v>
      </c>
      <c r="B464" s="23">
        <v>10.1</v>
      </c>
    </row>
    <row r="465" spans="1:2" x14ac:dyDescent="0.25">
      <c r="A465" s="23">
        <v>8</v>
      </c>
      <c r="B465" s="23">
        <v>9.3000000000000007</v>
      </c>
    </row>
    <row r="466" spans="1:2" x14ac:dyDescent="0.25">
      <c r="A466" s="23">
        <v>9</v>
      </c>
      <c r="B466" s="23">
        <v>11</v>
      </c>
    </row>
    <row r="467" spans="1:2" x14ac:dyDescent="0.25">
      <c r="A467" s="23">
        <v>10</v>
      </c>
      <c r="B467" s="23">
        <v>8.1999999999999993</v>
      </c>
    </row>
    <row r="468" spans="1:2" x14ac:dyDescent="0.25">
      <c r="A468" s="23">
        <v>11</v>
      </c>
      <c r="B468" s="23">
        <v>11.4</v>
      </c>
    </row>
    <row r="469" spans="1:2" x14ac:dyDescent="0.25">
      <c r="A469" s="23">
        <v>12</v>
      </c>
      <c r="B469" s="23">
        <v>10.6</v>
      </c>
    </row>
    <row r="470" spans="1:2" x14ac:dyDescent="0.25">
      <c r="A470" s="23">
        <v>1</v>
      </c>
      <c r="B470" s="23">
        <v>8.1999999999999993</v>
      </c>
    </row>
    <row r="471" spans="1:2" x14ac:dyDescent="0.25">
      <c r="A471" s="23">
        <v>2</v>
      </c>
      <c r="B471" s="23">
        <v>9.1</v>
      </c>
    </row>
    <row r="472" spans="1:2" x14ac:dyDescent="0.25">
      <c r="A472" s="23">
        <v>3</v>
      </c>
      <c r="B472" s="23">
        <v>8.5</v>
      </c>
    </row>
    <row r="473" spans="1:2" x14ac:dyDescent="0.25">
      <c r="A473" s="23">
        <v>4</v>
      </c>
      <c r="B473" s="23">
        <v>9.4</v>
      </c>
    </row>
    <row r="474" spans="1:2" x14ac:dyDescent="0.25">
      <c r="A474" s="23">
        <v>5</v>
      </c>
      <c r="B474" s="23">
        <v>8.1</v>
      </c>
    </row>
    <row r="475" spans="1:2" x14ac:dyDescent="0.25">
      <c r="A475" s="23">
        <v>6</v>
      </c>
      <c r="B475" s="23">
        <v>8.4</v>
      </c>
    </row>
    <row r="476" spans="1:2" x14ac:dyDescent="0.25">
      <c r="A476" s="23">
        <v>7</v>
      </c>
      <c r="B476" s="23">
        <v>10.8</v>
      </c>
    </row>
    <row r="477" spans="1:2" x14ac:dyDescent="0.25">
      <c r="A477" s="23">
        <v>8</v>
      </c>
      <c r="B477" s="23">
        <v>8.6</v>
      </c>
    </row>
    <row r="478" spans="1:2" x14ac:dyDescent="0.25">
      <c r="A478" s="23">
        <v>9</v>
      </c>
      <c r="B478" s="23">
        <v>10.3</v>
      </c>
    </row>
    <row r="479" spans="1:2" x14ac:dyDescent="0.25">
      <c r="A479" s="23">
        <v>10</v>
      </c>
      <c r="B479" s="23">
        <v>8.6999999999999993</v>
      </c>
    </row>
    <row r="480" spans="1:2" x14ac:dyDescent="0.25">
      <c r="A480" s="23">
        <v>11</v>
      </c>
      <c r="B480" s="23">
        <v>9.8000000000000007</v>
      </c>
    </row>
    <row r="481" spans="1:2" x14ac:dyDescent="0.25">
      <c r="A481" s="23">
        <v>12</v>
      </c>
      <c r="B481" s="23">
        <v>8.8000000000000007</v>
      </c>
    </row>
    <row r="482" spans="1:2" x14ac:dyDescent="0.25">
      <c r="A482" s="23">
        <v>1</v>
      </c>
      <c r="B482" s="23">
        <v>8.9</v>
      </c>
    </row>
    <row r="483" spans="1:2" x14ac:dyDescent="0.25">
      <c r="A483" s="23">
        <v>2</v>
      </c>
      <c r="B483" s="23">
        <v>7.9</v>
      </c>
    </row>
    <row r="484" spans="1:2" x14ac:dyDescent="0.25">
      <c r="A484" s="23">
        <v>3</v>
      </c>
      <c r="B484" s="23">
        <v>8.5</v>
      </c>
    </row>
    <row r="485" spans="1:2" x14ac:dyDescent="0.25">
      <c r="A485" s="23">
        <v>4</v>
      </c>
      <c r="B485" s="23">
        <v>8.6</v>
      </c>
    </row>
    <row r="486" spans="1:2" x14ac:dyDescent="0.25">
      <c r="A486" s="23">
        <v>5</v>
      </c>
      <c r="B486" s="23">
        <v>7.6</v>
      </c>
    </row>
    <row r="487" spans="1:2" x14ac:dyDescent="0.25">
      <c r="A487" s="23">
        <v>6</v>
      </c>
      <c r="B487" s="23">
        <v>8.4</v>
      </c>
    </row>
    <row r="488" spans="1:2" x14ac:dyDescent="0.25">
      <c r="A488" s="23">
        <v>7</v>
      </c>
      <c r="B488" s="23">
        <v>10.1</v>
      </c>
    </row>
    <row r="489" spans="1:2" x14ac:dyDescent="0.25">
      <c r="A489" s="23">
        <v>8</v>
      </c>
      <c r="B489" s="23">
        <v>9.3000000000000007</v>
      </c>
    </row>
    <row r="490" spans="1:2" x14ac:dyDescent="0.25">
      <c r="A490" s="23">
        <v>9</v>
      </c>
      <c r="B490" s="23">
        <v>8.8000000000000007</v>
      </c>
    </row>
    <row r="491" spans="1:2" x14ac:dyDescent="0.25">
      <c r="A491" s="23">
        <v>10</v>
      </c>
      <c r="B491" s="23">
        <v>8.9</v>
      </c>
    </row>
    <row r="492" spans="1:2" x14ac:dyDescent="0.25">
      <c r="A492" s="23">
        <v>11</v>
      </c>
      <c r="B492" s="23">
        <v>9.9</v>
      </c>
    </row>
    <row r="493" spans="1:2" x14ac:dyDescent="0.25">
      <c r="A493" s="23">
        <v>12</v>
      </c>
      <c r="B493" s="23">
        <v>7.7</v>
      </c>
    </row>
    <row r="494" spans="1:2" x14ac:dyDescent="0.25">
      <c r="A494" s="23">
        <v>1</v>
      </c>
      <c r="B494" s="23">
        <v>8.1</v>
      </c>
    </row>
    <row r="495" spans="1:2" x14ac:dyDescent="0.25">
      <c r="A495" s="23">
        <v>2</v>
      </c>
      <c r="B495" s="23">
        <v>9.6</v>
      </c>
    </row>
    <row r="496" spans="1:2" x14ac:dyDescent="0.25">
      <c r="A496" s="23">
        <v>3</v>
      </c>
      <c r="B496" s="23">
        <v>8.8000000000000007</v>
      </c>
    </row>
    <row r="497" spans="1:2" x14ac:dyDescent="0.25">
      <c r="A497" s="23">
        <v>4</v>
      </c>
      <c r="B497" s="23">
        <v>7.9</v>
      </c>
    </row>
    <row r="498" spans="1:2" x14ac:dyDescent="0.25">
      <c r="A498" s="23">
        <v>5</v>
      </c>
      <c r="B498" s="23">
        <v>9.4</v>
      </c>
    </row>
    <row r="499" spans="1:2" x14ac:dyDescent="0.25">
      <c r="A499" s="23">
        <v>6</v>
      </c>
      <c r="B499" s="23">
        <v>8.9</v>
      </c>
    </row>
    <row r="500" spans="1:2" x14ac:dyDescent="0.25">
      <c r="A500" s="23">
        <v>7</v>
      </c>
      <c r="B500" s="23">
        <v>10.1</v>
      </c>
    </row>
    <row r="501" spans="1:2" x14ac:dyDescent="0.25">
      <c r="A501" s="23">
        <v>8</v>
      </c>
      <c r="B501" s="23">
        <v>8.9</v>
      </c>
    </row>
    <row r="502" spans="1:2" x14ac:dyDescent="0.25">
      <c r="A502" s="23">
        <v>9</v>
      </c>
      <c r="B502" s="23">
        <v>8.5</v>
      </c>
    </row>
    <row r="503" spans="1:2" x14ac:dyDescent="0.25">
      <c r="A503" s="23">
        <v>10</v>
      </c>
      <c r="B503" s="23">
        <v>8.9</v>
      </c>
    </row>
    <row r="504" spans="1:2" x14ac:dyDescent="0.25">
      <c r="A504" s="23">
        <v>11</v>
      </c>
      <c r="B504" s="23">
        <v>10.199999999999999</v>
      </c>
    </row>
    <row r="505" spans="1:2" x14ac:dyDescent="0.25">
      <c r="A505" s="23">
        <v>12</v>
      </c>
      <c r="B505" s="23">
        <v>8.6999999999999993</v>
      </c>
    </row>
    <row r="506" spans="1:2" x14ac:dyDescent="0.25">
      <c r="A506" s="23">
        <v>1</v>
      </c>
      <c r="B506" s="23">
        <v>8.6</v>
      </c>
    </row>
    <row r="507" spans="1:2" x14ac:dyDescent="0.25">
      <c r="A507" s="23">
        <v>2</v>
      </c>
      <c r="B507" s="23">
        <v>8.5</v>
      </c>
    </row>
    <row r="508" spans="1:2" x14ac:dyDescent="0.25">
      <c r="A508" s="23">
        <v>3</v>
      </c>
      <c r="B508" s="23">
        <v>9.6999999999999993</v>
      </c>
    </row>
    <row r="509" spans="1:2" x14ac:dyDescent="0.25">
      <c r="A509" s="23">
        <v>4</v>
      </c>
      <c r="B509" s="23">
        <v>8.9</v>
      </c>
    </row>
    <row r="510" spans="1:2" x14ac:dyDescent="0.25">
      <c r="A510" s="23">
        <v>5</v>
      </c>
      <c r="B510" s="23">
        <v>8.6999999999999993</v>
      </c>
    </row>
    <row r="511" spans="1:2" x14ac:dyDescent="0.25">
      <c r="A511" s="23">
        <v>6</v>
      </c>
      <c r="B511" s="23">
        <v>8.1</v>
      </c>
    </row>
    <row r="512" spans="1:2" x14ac:dyDescent="0.25">
      <c r="A512" s="23">
        <v>7</v>
      </c>
      <c r="B512" s="23">
        <v>10.4</v>
      </c>
    </row>
    <row r="513" spans="1:2" x14ac:dyDescent="0.25">
      <c r="A513" s="23">
        <v>8</v>
      </c>
      <c r="B513" s="23">
        <v>7.6</v>
      </c>
    </row>
    <row r="514" spans="1:2" x14ac:dyDescent="0.25">
      <c r="A514" s="23">
        <v>9</v>
      </c>
      <c r="B514" s="23">
        <v>8.3000000000000007</v>
      </c>
    </row>
    <row r="515" spans="1:2" x14ac:dyDescent="0.25">
      <c r="A515" s="23">
        <v>10</v>
      </c>
      <c r="B515" s="23">
        <v>7.6</v>
      </c>
    </row>
    <row r="516" spans="1:2" x14ac:dyDescent="0.25">
      <c r="A516" s="23">
        <v>11</v>
      </c>
      <c r="B516" s="23">
        <v>10.8</v>
      </c>
    </row>
    <row r="517" spans="1:2" x14ac:dyDescent="0.25">
      <c r="A517" s="23">
        <v>12</v>
      </c>
      <c r="B517" s="23">
        <v>8.8000000000000007</v>
      </c>
    </row>
    <row r="518" spans="1:2" x14ac:dyDescent="0.25">
      <c r="A518" s="23">
        <v>1</v>
      </c>
      <c r="B518" s="23">
        <v>10.4</v>
      </c>
    </row>
    <row r="519" spans="1:2" x14ac:dyDescent="0.25">
      <c r="A519" s="23">
        <v>2</v>
      </c>
      <c r="B519" s="23">
        <v>10.1</v>
      </c>
    </row>
    <row r="520" spans="1:2" x14ac:dyDescent="0.25">
      <c r="A520" s="23">
        <v>3</v>
      </c>
      <c r="B520" s="23">
        <v>9.1999999999999993</v>
      </c>
    </row>
    <row r="521" spans="1:2" x14ac:dyDescent="0.25">
      <c r="A521" s="23">
        <v>4</v>
      </c>
      <c r="B521" s="23">
        <v>8.6</v>
      </c>
    </row>
    <row r="522" spans="1:2" x14ac:dyDescent="0.25">
      <c r="A522" s="23">
        <v>5</v>
      </c>
      <c r="B522" s="23">
        <v>8.1</v>
      </c>
    </row>
    <row r="523" spans="1:2" x14ac:dyDescent="0.25">
      <c r="A523" s="23">
        <v>6</v>
      </c>
      <c r="B523" s="23">
        <v>9.3000000000000007</v>
      </c>
    </row>
    <row r="524" spans="1:2" x14ac:dyDescent="0.25">
      <c r="A524" s="23">
        <v>7</v>
      </c>
      <c r="B524" s="23">
        <v>9.1999999999999993</v>
      </c>
    </row>
    <row r="525" spans="1:2" x14ac:dyDescent="0.25">
      <c r="A525" s="23">
        <v>8</v>
      </c>
      <c r="B525" s="23">
        <v>7.6</v>
      </c>
    </row>
    <row r="526" spans="1:2" x14ac:dyDescent="0.25">
      <c r="A526" s="23">
        <v>9</v>
      </c>
      <c r="B526" s="23">
        <v>9.1</v>
      </c>
    </row>
    <row r="527" spans="1:2" x14ac:dyDescent="0.25">
      <c r="A527" s="23">
        <v>10</v>
      </c>
      <c r="B527" s="23">
        <v>8.5</v>
      </c>
    </row>
    <row r="528" spans="1:2" x14ac:dyDescent="0.25">
      <c r="A528" s="23">
        <v>11</v>
      </c>
      <c r="B528" s="23">
        <v>11.3</v>
      </c>
    </row>
    <row r="529" spans="1:2" x14ac:dyDescent="0.25">
      <c r="A529" s="23">
        <v>12</v>
      </c>
      <c r="B529" s="23">
        <v>9.6999999999999993</v>
      </c>
    </row>
    <row r="530" spans="1:2" x14ac:dyDescent="0.25">
      <c r="A530" s="23">
        <v>1</v>
      </c>
      <c r="B530" s="23">
        <v>7.8</v>
      </c>
    </row>
    <row r="531" spans="1:2" x14ac:dyDescent="0.25">
      <c r="A531" s="23">
        <v>2</v>
      </c>
      <c r="B531" s="23">
        <v>8.1999999999999993</v>
      </c>
    </row>
    <row r="532" spans="1:2" x14ac:dyDescent="0.25">
      <c r="A532" s="23">
        <v>3</v>
      </c>
      <c r="B532" s="23">
        <v>7.9</v>
      </c>
    </row>
    <row r="533" spans="1:2" x14ac:dyDescent="0.25">
      <c r="A533" s="23">
        <v>4</v>
      </c>
      <c r="B533" s="23">
        <v>11</v>
      </c>
    </row>
    <row r="534" spans="1:2" x14ac:dyDescent="0.25">
      <c r="A534" s="23">
        <v>5</v>
      </c>
      <c r="B534" s="23">
        <v>9.4</v>
      </c>
    </row>
    <row r="535" spans="1:2" x14ac:dyDescent="0.25">
      <c r="A535" s="23">
        <v>6</v>
      </c>
      <c r="B535" s="23">
        <v>8.4</v>
      </c>
    </row>
    <row r="536" spans="1:2" x14ac:dyDescent="0.25">
      <c r="A536" s="23">
        <v>7</v>
      </c>
      <c r="B536" s="23">
        <v>9.3000000000000007</v>
      </c>
    </row>
    <row r="537" spans="1:2" x14ac:dyDescent="0.25">
      <c r="A537" s="23">
        <v>8</v>
      </c>
      <c r="B537" s="23">
        <v>9.1</v>
      </c>
    </row>
    <row r="538" spans="1:2" x14ac:dyDescent="0.25">
      <c r="A538" s="23">
        <v>9</v>
      </c>
      <c r="B538" s="23">
        <v>9.1999999999999993</v>
      </c>
    </row>
    <row r="539" spans="1:2" x14ac:dyDescent="0.25">
      <c r="A539" s="23">
        <v>10</v>
      </c>
      <c r="B539" s="23">
        <v>8.6999999999999993</v>
      </c>
    </row>
    <row r="540" spans="1:2" x14ac:dyDescent="0.25">
      <c r="A540" s="23">
        <v>11</v>
      </c>
      <c r="B540" s="23">
        <v>9.6</v>
      </c>
    </row>
    <row r="541" spans="1:2" x14ac:dyDescent="0.25">
      <c r="A541" s="23">
        <v>12</v>
      </c>
      <c r="B541" s="23">
        <v>8.3000000000000007</v>
      </c>
    </row>
    <row r="542" spans="1:2" x14ac:dyDescent="0.25">
      <c r="A542" s="23">
        <v>1</v>
      </c>
      <c r="B542" s="23">
        <v>8.1</v>
      </c>
    </row>
    <row r="543" spans="1:2" x14ac:dyDescent="0.25">
      <c r="A543" s="23">
        <v>2</v>
      </c>
      <c r="B543" s="23">
        <v>8.6999999999999993</v>
      </c>
    </row>
    <row r="544" spans="1:2" x14ac:dyDescent="0.25">
      <c r="A544" s="23">
        <v>3</v>
      </c>
      <c r="B544" s="23">
        <v>8.6</v>
      </c>
    </row>
    <row r="545" spans="1:2" x14ac:dyDescent="0.25">
      <c r="A545" s="23">
        <v>4</v>
      </c>
      <c r="B545" s="23">
        <v>8.4</v>
      </c>
    </row>
    <row r="546" spans="1:2" x14ac:dyDescent="0.25">
      <c r="A546" s="23">
        <v>5</v>
      </c>
      <c r="B546" s="23">
        <v>8</v>
      </c>
    </row>
    <row r="547" spans="1:2" x14ac:dyDescent="0.25">
      <c r="A547" s="23">
        <v>6</v>
      </c>
      <c r="B547" s="23">
        <v>9.6999999999999993</v>
      </c>
    </row>
    <row r="548" spans="1:2" x14ac:dyDescent="0.25">
      <c r="A548" s="23">
        <v>7</v>
      </c>
      <c r="B548" s="23">
        <v>11.5</v>
      </c>
    </row>
    <row r="549" spans="1:2" x14ac:dyDescent="0.25">
      <c r="A549" s="23">
        <v>8</v>
      </c>
      <c r="B549" s="23">
        <v>9.1999999999999993</v>
      </c>
    </row>
    <row r="550" spans="1:2" x14ac:dyDescent="0.25">
      <c r="A550" s="23">
        <v>9</v>
      </c>
      <c r="B550" s="23">
        <v>8.6999999999999993</v>
      </c>
    </row>
    <row r="551" spans="1:2" x14ac:dyDescent="0.25">
      <c r="A551" s="23">
        <v>10</v>
      </c>
      <c r="B551" s="23">
        <v>9.6</v>
      </c>
    </row>
    <row r="552" spans="1:2" x14ac:dyDescent="0.25">
      <c r="A552" s="23">
        <v>11</v>
      </c>
      <c r="B552" s="23">
        <v>10.8</v>
      </c>
    </row>
    <row r="553" spans="1:2" x14ac:dyDescent="0.25">
      <c r="A553" s="23">
        <v>12</v>
      </c>
      <c r="B553" s="23">
        <v>9.5</v>
      </c>
    </row>
    <row r="554" spans="1:2" x14ac:dyDescent="0.25">
      <c r="A554" s="23">
        <v>1</v>
      </c>
      <c r="B554" s="23">
        <v>9</v>
      </c>
    </row>
    <row r="555" spans="1:2" x14ac:dyDescent="0.25">
      <c r="A555" s="23">
        <v>2</v>
      </c>
      <c r="B555" s="23">
        <v>10.3</v>
      </c>
    </row>
    <row r="556" spans="1:2" x14ac:dyDescent="0.25">
      <c r="A556" s="23">
        <v>3</v>
      </c>
      <c r="B556" s="23">
        <v>10.199999999999999</v>
      </c>
    </row>
    <row r="557" spans="1:2" x14ac:dyDescent="0.25">
      <c r="A557" s="23">
        <v>4</v>
      </c>
      <c r="B557" s="23">
        <v>10.199999999999999</v>
      </c>
    </row>
    <row r="558" spans="1:2" x14ac:dyDescent="0.25">
      <c r="A558" s="23">
        <v>5</v>
      </c>
      <c r="B558" s="23">
        <v>8.9</v>
      </c>
    </row>
    <row r="559" spans="1:2" x14ac:dyDescent="0.25">
      <c r="A559" s="23">
        <v>6</v>
      </c>
      <c r="B559" s="23">
        <v>8.1999999999999993</v>
      </c>
    </row>
    <row r="560" spans="1:2" x14ac:dyDescent="0.25">
      <c r="A560" s="23">
        <v>7</v>
      </c>
      <c r="B560" s="23">
        <v>10.1</v>
      </c>
    </row>
    <row r="561" spans="1:2" x14ac:dyDescent="0.25">
      <c r="A561" s="23">
        <v>8</v>
      </c>
      <c r="B561" s="23">
        <v>9.6999999999999993</v>
      </c>
    </row>
    <row r="562" spans="1:2" x14ac:dyDescent="0.25">
      <c r="A562" s="23">
        <v>9</v>
      </c>
      <c r="B562" s="23">
        <v>7.7</v>
      </c>
    </row>
    <row r="563" spans="1:2" x14ac:dyDescent="0.25">
      <c r="A563" s="23">
        <v>10</v>
      </c>
      <c r="B563" s="23">
        <v>8.4</v>
      </c>
    </row>
    <row r="564" spans="1:2" x14ac:dyDescent="0.25">
      <c r="A564" s="23">
        <v>11</v>
      </c>
      <c r="B564" s="23">
        <v>11.2</v>
      </c>
    </row>
    <row r="565" spans="1:2" x14ac:dyDescent="0.25">
      <c r="A565" s="23">
        <v>12</v>
      </c>
      <c r="B565" s="23">
        <v>8.5</v>
      </c>
    </row>
    <row r="566" spans="1:2" x14ac:dyDescent="0.25">
      <c r="A566" s="23">
        <v>1</v>
      </c>
      <c r="B566" s="23">
        <v>9.6</v>
      </c>
    </row>
    <row r="567" spans="1:2" x14ac:dyDescent="0.25">
      <c r="A567" s="23">
        <v>2</v>
      </c>
      <c r="B567" s="23">
        <v>10</v>
      </c>
    </row>
    <row r="568" spans="1:2" x14ac:dyDescent="0.25">
      <c r="A568" s="23">
        <v>3</v>
      </c>
      <c r="B568" s="23">
        <v>8.9</v>
      </c>
    </row>
    <row r="569" spans="1:2" x14ac:dyDescent="0.25">
      <c r="A569" s="23">
        <v>4</v>
      </c>
      <c r="B569" s="23">
        <v>8.9</v>
      </c>
    </row>
    <row r="570" spans="1:2" x14ac:dyDescent="0.25">
      <c r="A570" s="23">
        <v>5</v>
      </c>
      <c r="B570" s="23">
        <v>9.3000000000000007</v>
      </c>
    </row>
    <row r="571" spans="1:2" x14ac:dyDescent="0.25">
      <c r="A571" s="23">
        <v>6</v>
      </c>
      <c r="B571" s="23">
        <v>9.1</v>
      </c>
    </row>
    <row r="572" spans="1:2" x14ac:dyDescent="0.25">
      <c r="A572" s="23">
        <v>7</v>
      </c>
      <c r="B572" s="23">
        <v>11.5</v>
      </c>
    </row>
    <row r="573" spans="1:2" x14ac:dyDescent="0.25">
      <c r="A573" s="23">
        <v>8</v>
      </c>
      <c r="B573" s="23">
        <v>8</v>
      </c>
    </row>
    <row r="574" spans="1:2" x14ac:dyDescent="0.25">
      <c r="A574" s="23">
        <v>9</v>
      </c>
      <c r="B574" s="23">
        <v>10.1</v>
      </c>
    </row>
    <row r="575" spans="1:2" x14ac:dyDescent="0.25">
      <c r="A575" s="23">
        <v>10</v>
      </c>
      <c r="B575" s="23">
        <v>8.6999999999999993</v>
      </c>
    </row>
    <row r="576" spans="1:2" x14ac:dyDescent="0.25">
      <c r="A576" s="23">
        <v>11</v>
      </c>
      <c r="B576" s="23">
        <v>9.5</v>
      </c>
    </row>
    <row r="577" spans="1:2" x14ac:dyDescent="0.25">
      <c r="A577" s="23">
        <v>12</v>
      </c>
      <c r="B577" s="23">
        <v>8.1</v>
      </c>
    </row>
    <row r="578" spans="1:2" x14ac:dyDescent="0.25">
      <c r="A578" s="23">
        <v>1</v>
      </c>
      <c r="B578" s="23">
        <v>8.9</v>
      </c>
    </row>
    <row r="579" spans="1:2" x14ac:dyDescent="0.25">
      <c r="A579" s="23">
        <v>2</v>
      </c>
      <c r="B579" s="23">
        <v>9.6</v>
      </c>
    </row>
    <row r="580" spans="1:2" x14ac:dyDescent="0.25">
      <c r="A580" s="23">
        <v>3</v>
      </c>
      <c r="B580" s="23">
        <v>9.5</v>
      </c>
    </row>
    <row r="581" spans="1:2" x14ac:dyDescent="0.25">
      <c r="A581" s="23">
        <v>4</v>
      </c>
      <c r="B581" s="23">
        <v>8.1</v>
      </c>
    </row>
    <row r="582" spans="1:2" x14ac:dyDescent="0.25">
      <c r="A582" s="23">
        <v>5</v>
      </c>
      <c r="B582" s="23">
        <v>9.8000000000000007</v>
      </c>
    </row>
    <row r="583" spans="1:2" x14ac:dyDescent="0.25">
      <c r="A583" s="23">
        <v>6</v>
      </c>
      <c r="B583" s="23">
        <v>9</v>
      </c>
    </row>
    <row r="584" spans="1:2" x14ac:dyDescent="0.25">
      <c r="A584" s="23">
        <v>7</v>
      </c>
      <c r="B584" s="23">
        <v>11.5</v>
      </c>
    </row>
    <row r="585" spans="1:2" x14ac:dyDescent="0.25">
      <c r="A585" s="23">
        <v>8</v>
      </c>
      <c r="B585" s="23">
        <v>7.5</v>
      </c>
    </row>
    <row r="586" spans="1:2" x14ac:dyDescent="0.25">
      <c r="A586" s="23">
        <v>9</v>
      </c>
      <c r="B586" s="23">
        <v>9.3000000000000007</v>
      </c>
    </row>
    <row r="587" spans="1:2" x14ac:dyDescent="0.25">
      <c r="A587" s="23">
        <v>10</v>
      </c>
      <c r="B587" s="23">
        <v>8</v>
      </c>
    </row>
    <row r="588" spans="1:2" x14ac:dyDescent="0.25">
      <c r="A588" s="23">
        <v>11</v>
      </c>
      <c r="B588" s="23">
        <v>10.199999999999999</v>
      </c>
    </row>
    <row r="589" spans="1:2" x14ac:dyDescent="0.25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1DD5B-525D-4FD8-A999-69B43C176CE5}">
  <sheetPr>
    <tabColor rgb="FF0000FF"/>
  </sheetPr>
  <dimension ref="A1:AN591"/>
  <sheetViews>
    <sheetView zoomScale="160" zoomScaleNormal="160" workbookViewId="0">
      <selection activeCell="E8" sqref="E8"/>
    </sheetView>
  </sheetViews>
  <sheetFormatPr defaultRowHeight="15" x14ac:dyDescent="0.25"/>
  <cols>
    <col min="1" max="1" width="11.5703125" customWidth="1"/>
    <col min="2" max="2" width="24.5703125" customWidth="1"/>
    <col min="4" max="4" width="18.140625" customWidth="1"/>
    <col min="7" max="7" width="2.140625" customWidth="1"/>
    <col min="8" max="10" width="18.140625" customWidth="1"/>
    <col min="11" max="11" width="12.42578125" customWidth="1"/>
    <col min="40" max="40" width="71.5703125" customWidth="1"/>
  </cols>
  <sheetData>
    <row r="1" spans="1:40" x14ac:dyDescent="0.25">
      <c r="B1" t="s">
        <v>107</v>
      </c>
    </row>
    <row r="3" spans="1:40" x14ac:dyDescent="0.25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5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9.4</v>
      </c>
    </row>
    <row r="5" spans="1:40" x14ac:dyDescent="0.25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5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5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5">
      <c r="A8" s="84">
        <v>5</v>
      </c>
      <c r="B8" s="74">
        <v>8.8000000000000007</v>
      </c>
      <c r="D8" s="23">
        <v>1</v>
      </c>
      <c r="E8" s="26"/>
      <c r="F8" s="26"/>
      <c r="H8" t="str">
        <f ca="1">"In Cell "&amp;ADDRESS(ROW(E8),COLUMN(E8),4)&amp;" is: "&amp;IF(_xlfn.ISFORMULA(E8),_xlfn.FORMULATEXT(E8),"")</f>
        <v xml:space="preserve">In Cell E8 is: </v>
      </c>
      <c r="L8" s="54"/>
      <c r="M8" s="54"/>
      <c r="N8" s="54"/>
      <c r="O8" s="54"/>
      <c r="P8" s="54"/>
    </row>
    <row r="9" spans="1:40" x14ac:dyDescent="0.25">
      <c r="A9" s="84">
        <v>6</v>
      </c>
      <c r="B9" s="74">
        <v>10</v>
      </c>
      <c r="D9" s="23">
        <v>2</v>
      </c>
      <c r="E9" s="26"/>
      <c r="F9" s="26"/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5">
      <c r="A10" s="84">
        <v>7</v>
      </c>
      <c r="B10" s="74">
        <v>10.7</v>
      </c>
      <c r="D10" s="23">
        <v>3</v>
      </c>
      <c r="E10" s="26"/>
      <c r="F10" s="26"/>
      <c r="L10" s="54"/>
      <c r="M10" s="54"/>
      <c r="N10" s="54"/>
      <c r="O10" s="54"/>
      <c r="P10" s="54"/>
    </row>
    <row r="11" spans="1:40" x14ac:dyDescent="0.25">
      <c r="A11" s="84">
        <v>8</v>
      </c>
      <c r="B11" s="74">
        <v>8</v>
      </c>
      <c r="D11" s="23">
        <v>4</v>
      </c>
      <c r="E11" s="26"/>
      <c r="F11" s="26"/>
      <c r="H11" t="str">
        <f ca="1">"In Cell "&amp;ADDRESS(ROW(F8),COLUMN(F8),4)&amp;" is: "&amp;IF(_xlfn.ISFORMULA(F8),_xlfn.FORMULATEXT(F8),"")</f>
        <v xml:space="preserve">In Cell F8 is: </v>
      </c>
      <c r="L11" s="54"/>
      <c r="M11" s="54"/>
      <c r="N11" s="54"/>
      <c r="O11" s="54"/>
      <c r="P11" s="54"/>
    </row>
    <row r="12" spans="1:40" x14ac:dyDescent="0.25">
      <c r="A12" s="84">
        <v>9</v>
      </c>
      <c r="B12" s="74">
        <v>9.1</v>
      </c>
      <c r="D12" s="23">
        <v>5</v>
      </c>
      <c r="E12" s="26"/>
      <c r="F12" s="26"/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5">
      <c r="A13" s="84">
        <v>10</v>
      </c>
      <c r="B13" s="74">
        <v>10.3</v>
      </c>
      <c r="D13" s="23">
        <v>6</v>
      </c>
      <c r="E13" s="26"/>
      <c r="F13" s="26"/>
      <c r="L13" s="54"/>
      <c r="M13" s="54"/>
      <c r="N13" s="54"/>
      <c r="O13" s="54"/>
      <c r="P13" s="54"/>
    </row>
    <row r="14" spans="1:40" x14ac:dyDescent="0.25">
      <c r="A14" s="84">
        <v>11</v>
      </c>
      <c r="B14" s="74">
        <v>9.9</v>
      </c>
      <c r="D14" s="23">
        <v>7</v>
      </c>
      <c r="E14" s="26"/>
      <c r="F14" s="26"/>
      <c r="L14" s="54"/>
      <c r="M14" s="54"/>
      <c r="N14" s="54"/>
      <c r="O14" s="54"/>
      <c r="P14" s="54"/>
    </row>
    <row r="15" spans="1:40" x14ac:dyDescent="0.25">
      <c r="A15" s="84">
        <v>12</v>
      </c>
      <c r="B15" s="74">
        <v>8.5</v>
      </c>
      <c r="D15" s="23">
        <v>8</v>
      </c>
      <c r="E15" s="26"/>
      <c r="F15" s="26"/>
      <c r="L15" s="54"/>
      <c r="M15" s="54"/>
      <c r="N15" s="54"/>
      <c r="O15" s="54"/>
      <c r="P15" s="54"/>
    </row>
    <row r="16" spans="1:40" x14ac:dyDescent="0.25">
      <c r="A16" s="84">
        <v>1</v>
      </c>
      <c r="B16" s="74">
        <v>10</v>
      </c>
      <c r="D16" s="23">
        <v>9</v>
      </c>
      <c r="E16" s="26"/>
      <c r="F16" s="26"/>
    </row>
    <row r="17" spans="1:6" x14ac:dyDescent="0.25">
      <c r="A17" s="84">
        <v>2</v>
      </c>
      <c r="B17" s="74">
        <v>8.6</v>
      </c>
      <c r="D17" s="23">
        <v>10</v>
      </c>
      <c r="E17" s="26"/>
      <c r="F17" s="26"/>
    </row>
    <row r="18" spans="1:6" x14ac:dyDescent="0.25">
      <c r="A18" s="84">
        <v>3</v>
      </c>
      <c r="B18" s="74">
        <v>9.1</v>
      </c>
      <c r="D18" s="23">
        <v>11</v>
      </c>
      <c r="E18" s="26"/>
      <c r="F18" s="26"/>
    </row>
    <row r="19" spans="1:6" x14ac:dyDescent="0.25">
      <c r="A19" s="84">
        <v>4</v>
      </c>
      <c r="B19" s="74">
        <v>8.3000000000000007</v>
      </c>
      <c r="D19" s="23">
        <v>12</v>
      </c>
      <c r="E19" s="26"/>
      <c r="F19" s="26"/>
    </row>
    <row r="20" spans="1:6" x14ac:dyDescent="0.25">
      <c r="A20" s="84">
        <v>5</v>
      </c>
      <c r="B20" s="74">
        <v>8.1</v>
      </c>
    </row>
    <row r="21" spans="1:6" x14ac:dyDescent="0.25">
      <c r="A21" s="84">
        <v>6</v>
      </c>
      <c r="B21" s="74">
        <v>10.4</v>
      </c>
      <c r="D21" t="s">
        <v>109</v>
      </c>
    </row>
    <row r="22" spans="1:6" x14ac:dyDescent="0.25">
      <c r="A22" s="84">
        <v>7</v>
      </c>
      <c r="B22" s="74">
        <v>9.1</v>
      </c>
    </row>
    <row r="23" spans="1:6" x14ac:dyDescent="0.25">
      <c r="A23" s="84">
        <v>8</v>
      </c>
      <c r="B23" s="74">
        <v>8.4</v>
      </c>
    </row>
    <row r="24" spans="1:6" x14ac:dyDescent="0.25">
      <c r="A24" s="84">
        <v>9</v>
      </c>
      <c r="B24" s="74">
        <v>8.3000000000000007</v>
      </c>
    </row>
    <row r="25" spans="1:6" x14ac:dyDescent="0.25">
      <c r="A25" s="84">
        <v>10</v>
      </c>
      <c r="B25" s="74">
        <v>9.6999999999999993</v>
      </c>
    </row>
    <row r="26" spans="1:6" x14ac:dyDescent="0.25">
      <c r="A26" s="84">
        <v>11</v>
      </c>
      <c r="B26" s="74">
        <v>9.6999999999999993</v>
      </c>
    </row>
    <row r="27" spans="1:6" x14ac:dyDescent="0.25">
      <c r="A27" s="84">
        <v>12</v>
      </c>
      <c r="B27" s="74">
        <v>9.5</v>
      </c>
    </row>
    <row r="28" spans="1:6" x14ac:dyDescent="0.25">
      <c r="A28" s="84">
        <v>1</v>
      </c>
      <c r="B28" s="74">
        <v>8.3000000000000007</v>
      </c>
    </row>
    <row r="29" spans="1:6" x14ac:dyDescent="0.25">
      <c r="A29" s="84">
        <v>2</v>
      </c>
      <c r="B29" s="74">
        <v>9.1</v>
      </c>
    </row>
    <row r="30" spans="1:6" x14ac:dyDescent="0.25">
      <c r="A30" s="84">
        <v>3</v>
      </c>
      <c r="B30" s="74">
        <v>8.5</v>
      </c>
    </row>
    <row r="31" spans="1:6" x14ac:dyDescent="0.25">
      <c r="A31" s="84">
        <v>4</v>
      </c>
      <c r="B31" s="74">
        <v>8</v>
      </c>
    </row>
    <row r="32" spans="1:6" x14ac:dyDescent="0.25">
      <c r="A32" s="84">
        <v>5</v>
      </c>
      <c r="B32" s="74">
        <v>8.1999999999999993</v>
      </c>
    </row>
    <row r="33" spans="1:2" x14ac:dyDescent="0.25">
      <c r="A33" s="84">
        <v>6</v>
      </c>
      <c r="B33" s="74">
        <v>8.9</v>
      </c>
    </row>
    <row r="34" spans="1:2" x14ac:dyDescent="0.25">
      <c r="A34" s="84">
        <v>7</v>
      </c>
      <c r="B34" s="74">
        <v>11.5</v>
      </c>
    </row>
    <row r="35" spans="1:2" x14ac:dyDescent="0.25">
      <c r="A35" s="84">
        <v>8</v>
      </c>
      <c r="B35" s="74">
        <v>8.3000000000000007</v>
      </c>
    </row>
    <row r="36" spans="1:2" x14ac:dyDescent="0.25">
      <c r="A36" s="84">
        <v>9</v>
      </c>
      <c r="B36" s="74">
        <v>8.6</v>
      </c>
    </row>
    <row r="37" spans="1:2" x14ac:dyDescent="0.25">
      <c r="A37" s="84">
        <v>10</v>
      </c>
      <c r="B37" s="74">
        <v>9.1</v>
      </c>
    </row>
    <row r="38" spans="1:2" x14ac:dyDescent="0.25">
      <c r="A38" s="84">
        <v>11</v>
      </c>
      <c r="B38" s="74">
        <v>9.1999999999999993</v>
      </c>
    </row>
    <row r="39" spans="1:2" x14ac:dyDescent="0.25">
      <c r="A39" s="84">
        <v>12</v>
      </c>
      <c r="B39" s="74">
        <v>10.3</v>
      </c>
    </row>
    <row r="40" spans="1:2" x14ac:dyDescent="0.25">
      <c r="A40" s="84">
        <v>1</v>
      </c>
      <c r="B40" s="74">
        <v>10.5</v>
      </c>
    </row>
    <row r="41" spans="1:2" x14ac:dyDescent="0.25">
      <c r="A41" s="84">
        <v>2</v>
      </c>
      <c r="B41" s="74">
        <v>8</v>
      </c>
    </row>
    <row r="42" spans="1:2" x14ac:dyDescent="0.25">
      <c r="A42" s="84">
        <v>3</v>
      </c>
      <c r="B42" s="74">
        <v>8.1999999999999993</v>
      </c>
    </row>
    <row r="43" spans="1:2" x14ac:dyDescent="0.25">
      <c r="A43" s="84">
        <v>4</v>
      </c>
      <c r="B43" s="74">
        <v>8.4</v>
      </c>
    </row>
    <row r="44" spans="1:2" x14ac:dyDescent="0.25">
      <c r="A44" s="84">
        <v>5</v>
      </c>
      <c r="B44" s="74">
        <v>9.1</v>
      </c>
    </row>
    <row r="45" spans="1:2" x14ac:dyDescent="0.25">
      <c r="A45" s="84">
        <v>6</v>
      </c>
      <c r="B45" s="74">
        <v>10.7</v>
      </c>
    </row>
    <row r="46" spans="1:2" x14ac:dyDescent="0.25">
      <c r="A46" s="84">
        <v>7</v>
      </c>
      <c r="B46" s="74">
        <v>11.5</v>
      </c>
    </row>
    <row r="47" spans="1:2" x14ac:dyDescent="0.25">
      <c r="A47" s="84">
        <v>8</v>
      </c>
      <c r="B47" s="74">
        <v>9.1</v>
      </c>
    </row>
    <row r="48" spans="1:2" x14ac:dyDescent="0.25">
      <c r="A48" s="84">
        <v>9</v>
      </c>
      <c r="B48" s="74">
        <v>8.8000000000000007</v>
      </c>
    </row>
    <row r="49" spans="1:2" x14ac:dyDescent="0.25">
      <c r="A49" s="84">
        <v>10</v>
      </c>
      <c r="B49" s="74">
        <v>8.3000000000000007</v>
      </c>
    </row>
    <row r="50" spans="1:2" x14ac:dyDescent="0.25">
      <c r="A50" s="84">
        <v>11</v>
      </c>
      <c r="B50" s="74">
        <v>10.3</v>
      </c>
    </row>
    <row r="51" spans="1:2" x14ac:dyDescent="0.25">
      <c r="A51" s="84">
        <v>12</v>
      </c>
      <c r="B51" s="74">
        <v>10.7</v>
      </c>
    </row>
    <row r="52" spans="1:2" x14ac:dyDescent="0.25">
      <c r="A52" s="84">
        <v>1</v>
      </c>
      <c r="B52" s="74">
        <v>8.1</v>
      </c>
    </row>
    <row r="53" spans="1:2" x14ac:dyDescent="0.25">
      <c r="A53" s="84">
        <v>2</v>
      </c>
      <c r="B53" s="74">
        <v>10.1</v>
      </c>
    </row>
    <row r="54" spans="1:2" x14ac:dyDescent="0.25">
      <c r="A54" s="84">
        <v>3</v>
      </c>
      <c r="B54" s="74">
        <v>9.1999999999999993</v>
      </c>
    </row>
    <row r="55" spans="1:2" x14ac:dyDescent="0.25">
      <c r="A55" s="84">
        <v>4</v>
      </c>
      <c r="B55" s="74">
        <v>7.9</v>
      </c>
    </row>
    <row r="56" spans="1:2" x14ac:dyDescent="0.25">
      <c r="A56" s="84">
        <v>5</v>
      </c>
      <c r="B56" s="74">
        <v>8</v>
      </c>
    </row>
    <row r="57" spans="1:2" x14ac:dyDescent="0.25">
      <c r="A57" s="84">
        <v>6</v>
      </c>
      <c r="B57" s="74">
        <v>9.1</v>
      </c>
    </row>
    <row r="58" spans="1:2" x14ac:dyDescent="0.25">
      <c r="A58" s="84">
        <v>7</v>
      </c>
      <c r="B58" s="74">
        <v>9.6999999999999993</v>
      </c>
    </row>
    <row r="59" spans="1:2" x14ac:dyDescent="0.25">
      <c r="A59" s="84">
        <v>8</v>
      </c>
      <c r="B59" s="74">
        <v>8.1</v>
      </c>
    </row>
    <row r="60" spans="1:2" x14ac:dyDescent="0.25">
      <c r="A60" s="84">
        <v>9</v>
      </c>
      <c r="B60" s="74">
        <v>7.5</v>
      </c>
    </row>
    <row r="61" spans="1:2" x14ac:dyDescent="0.25">
      <c r="A61" s="84">
        <v>10</v>
      </c>
      <c r="B61" s="74">
        <v>8.4</v>
      </c>
    </row>
    <row r="62" spans="1:2" x14ac:dyDescent="0.25">
      <c r="A62" s="84">
        <v>11</v>
      </c>
      <c r="B62" s="74">
        <v>9.5</v>
      </c>
    </row>
    <row r="63" spans="1:2" x14ac:dyDescent="0.25">
      <c r="A63" s="84">
        <v>12</v>
      </c>
      <c r="B63" s="74">
        <v>8.3000000000000007</v>
      </c>
    </row>
    <row r="64" spans="1:2" x14ac:dyDescent="0.25">
      <c r="A64" s="84">
        <v>1</v>
      </c>
      <c r="B64" s="74">
        <v>10.4</v>
      </c>
    </row>
    <row r="65" spans="1:2" x14ac:dyDescent="0.25">
      <c r="A65" s="84">
        <v>2</v>
      </c>
      <c r="B65" s="74">
        <v>8.4</v>
      </c>
    </row>
    <row r="66" spans="1:2" x14ac:dyDescent="0.25">
      <c r="A66" s="84">
        <v>3</v>
      </c>
      <c r="B66" s="74">
        <v>8.9</v>
      </c>
    </row>
    <row r="67" spans="1:2" x14ac:dyDescent="0.25">
      <c r="A67" s="84">
        <v>4</v>
      </c>
      <c r="B67" s="74">
        <v>9</v>
      </c>
    </row>
    <row r="68" spans="1:2" x14ac:dyDescent="0.25">
      <c r="A68" s="84">
        <v>5</v>
      </c>
      <c r="B68" s="74">
        <v>8.1999999999999993</v>
      </c>
    </row>
    <row r="69" spans="1:2" x14ac:dyDescent="0.25">
      <c r="A69" s="84">
        <v>6</v>
      </c>
      <c r="B69" s="74">
        <v>9.1</v>
      </c>
    </row>
    <row r="70" spans="1:2" x14ac:dyDescent="0.25">
      <c r="A70" s="84">
        <v>7</v>
      </c>
      <c r="B70" s="74">
        <v>9.1</v>
      </c>
    </row>
    <row r="71" spans="1:2" x14ac:dyDescent="0.25">
      <c r="A71" s="84">
        <v>8</v>
      </c>
      <c r="B71" s="74">
        <v>8.3000000000000007</v>
      </c>
    </row>
    <row r="72" spans="1:2" x14ac:dyDescent="0.25">
      <c r="A72" s="84">
        <v>9</v>
      </c>
      <c r="B72" s="74">
        <v>9.1999999999999993</v>
      </c>
    </row>
    <row r="73" spans="1:2" x14ac:dyDescent="0.25">
      <c r="A73" s="84">
        <v>10</v>
      </c>
      <c r="B73" s="74">
        <v>9.5</v>
      </c>
    </row>
    <row r="74" spans="1:2" x14ac:dyDescent="0.25">
      <c r="A74" s="84">
        <v>11</v>
      </c>
      <c r="B74" s="74">
        <v>10.199999999999999</v>
      </c>
    </row>
    <row r="75" spans="1:2" x14ac:dyDescent="0.25">
      <c r="A75" s="84">
        <v>12</v>
      </c>
      <c r="B75" s="74">
        <v>9</v>
      </c>
    </row>
    <row r="76" spans="1:2" x14ac:dyDescent="0.25">
      <c r="A76" s="84">
        <v>1</v>
      </c>
      <c r="B76" s="74">
        <v>8.6</v>
      </c>
    </row>
    <row r="77" spans="1:2" x14ac:dyDescent="0.25">
      <c r="A77" s="84">
        <v>2</v>
      </c>
      <c r="B77" s="74">
        <v>10.199999999999999</v>
      </c>
    </row>
    <row r="78" spans="1:2" x14ac:dyDescent="0.25">
      <c r="A78" s="84">
        <v>3</v>
      </c>
      <c r="B78" s="74">
        <v>7.9</v>
      </c>
    </row>
    <row r="79" spans="1:2" x14ac:dyDescent="0.25">
      <c r="A79" s="84">
        <v>4</v>
      </c>
      <c r="B79" s="74">
        <v>8.6</v>
      </c>
    </row>
    <row r="80" spans="1:2" x14ac:dyDescent="0.25">
      <c r="A80" s="84">
        <v>5</v>
      </c>
      <c r="B80" s="74">
        <v>9.4</v>
      </c>
    </row>
    <row r="81" spans="1:2" x14ac:dyDescent="0.25">
      <c r="A81" s="84">
        <v>6</v>
      </c>
      <c r="B81" s="74">
        <v>8.3000000000000007</v>
      </c>
    </row>
    <row r="82" spans="1:2" x14ac:dyDescent="0.25">
      <c r="A82" s="84">
        <v>7</v>
      </c>
      <c r="B82" s="74">
        <v>10.5</v>
      </c>
    </row>
    <row r="83" spans="1:2" x14ac:dyDescent="0.25">
      <c r="A83" s="84">
        <v>8</v>
      </c>
      <c r="B83" s="74">
        <v>8.5</v>
      </c>
    </row>
    <row r="84" spans="1:2" x14ac:dyDescent="0.25">
      <c r="A84" s="84">
        <v>9</v>
      </c>
      <c r="B84" s="74">
        <v>10.5</v>
      </c>
    </row>
    <row r="85" spans="1:2" x14ac:dyDescent="0.25">
      <c r="A85" s="84">
        <v>10</v>
      </c>
      <c r="B85" s="74">
        <v>9.6999999999999993</v>
      </c>
    </row>
    <row r="86" spans="1:2" x14ac:dyDescent="0.25">
      <c r="A86" s="84">
        <v>11</v>
      </c>
      <c r="B86" s="74">
        <v>11.2</v>
      </c>
    </row>
    <row r="87" spans="1:2" x14ac:dyDescent="0.25">
      <c r="A87" s="84">
        <v>12</v>
      </c>
      <c r="B87" s="74">
        <v>9.6999999999999993</v>
      </c>
    </row>
    <row r="88" spans="1:2" x14ac:dyDescent="0.25">
      <c r="A88" s="84">
        <v>1</v>
      </c>
      <c r="B88" s="74">
        <v>9.6999999999999993</v>
      </c>
    </row>
    <row r="89" spans="1:2" x14ac:dyDescent="0.25">
      <c r="A89" s="84">
        <v>2</v>
      </c>
      <c r="B89" s="74">
        <v>8.6999999999999993</v>
      </c>
    </row>
    <row r="90" spans="1:2" x14ac:dyDescent="0.25">
      <c r="A90" s="84">
        <v>3</v>
      </c>
      <c r="B90" s="74">
        <v>8.4</v>
      </c>
    </row>
    <row r="91" spans="1:2" x14ac:dyDescent="0.25">
      <c r="A91" s="84">
        <v>4</v>
      </c>
      <c r="B91" s="74">
        <v>9</v>
      </c>
    </row>
    <row r="92" spans="1:2" x14ac:dyDescent="0.25">
      <c r="A92" s="84">
        <v>5</v>
      </c>
      <c r="B92" s="74">
        <v>8.8000000000000007</v>
      </c>
    </row>
    <row r="93" spans="1:2" x14ac:dyDescent="0.25">
      <c r="A93" s="84">
        <v>6</v>
      </c>
      <c r="B93" s="74">
        <v>7.8</v>
      </c>
    </row>
    <row r="94" spans="1:2" x14ac:dyDescent="0.25">
      <c r="A94" s="84">
        <v>7</v>
      </c>
      <c r="B94" s="74">
        <v>9</v>
      </c>
    </row>
    <row r="95" spans="1:2" x14ac:dyDescent="0.25">
      <c r="A95" s="84">
        <v>8</v>
      </c>
      <c r="B95" s="74">
        <v>8</v>
      </c>
    </row>
    <row r="96" spans="1:2" x14ac:dyDescent="0.25">
      <c r="A96" s="84">
        <v>9</v>
      </c>
      <c r="B96" s="74">
        <v>7.6</v>
      </c>
    </row>
    <row r="97" spans="1:2" x14ac:dyDescent="0.25">
      <c r="A97" s="84">
        <v>10</v>
      </c>
      <c r="B97" s="74">
        <v>9.1</v>
      </c>
    </row>
    <row r="98" spans="1:2" x14ac:dyDescent="0.25">
      <c r="A98" s="84">
        <v>11</v>
      </c>
      <c r="B98" s="74">
        <v>9.4</v>
      </c>
    </row>
    <row r="99" spans="1:2" x14ac:dyDescent="0.25">
      <c r="A99" s="84">
        <v>12</v>
      </c>
      <c r="B99" s="74">
        <v>8.6999999999999993</v>
      </c>
    </row>
    <row r="100" spans="1:2" x14ac:dyDescent="0.25">
      <c r="A100" s="84">
        <v>1</v>
      </c>
      <c r="B100" s="74">
        <v>10.1</v>
      </c>
    </row>
    <row r="101" spans="1:2" x14ac:dyDescent="0.25">
      <c r="A101" s="84">
        <v>2</v>
      </c>
      <c r="B101" s="74">
        <v>8.1999999999999993</v>
      </c>
    </row>
    <row r="102" spans="1:2" x14ac:dyDescent="0.25">
      <c r="A102" s="84">
        <v>3</v>
      </c>
      <c r="B102" s="74">
        <v>9.4</v>
      </c>
    </row>
    <row r="103" spans="1:2" x14ac:dyDescent="0.25">
      <c r="A103" s="84">
        <v>4</v>
      </c>
      <c r="B103" s="74">
        <v>8.3000000000000007</v>
      </c>
    </row>
    <row r="104" spans="1:2" x14ac:dyDescent="0.25">
      <c r="A104" s="84">
        <v>5</v>
      </c>
      <c r="B104" s="74">
        <v>7.7</v>
      </c>
    </row>
    <row r="105" spans="1:2" x14ac:dyDescent="0.25">
      <c r="A105" s="84">
        <v>6</v>
      </c>
      <c r="B105" s="74">
        <v>9</v>
      </c>
    </row>
    <row r="106" spans="1:2" x14ac:dyDescent="0.25">
      <c r="A106" s="84">
        <v>7</v>
      </c>
      <c r="B106" s="74">
        <v>10.6</v>
      </c>
    </row>
    <row r="107" spans="1:2" x14ac:dyDescent="0.25">
      <c r="A107" s="84">
        <v>8</v>
      </c>
      <c r="B107" s="74">
        <v>7.8</v>
      </c>
    </row>
    <row r="108" spans="1:2" x14ac:dyDescent="0.25">
      <c r="A108" s="84">
        <v>9</v>
      </c>
      <c r="B108" s="74">
        <v>8</v>
      </c>
    </row>
    <row r="109" spans="1:2" x14ac:dyDescent="0.25">
      <c r="A109" s="84">
        <v>10</v>
      </c>
      <c r="B109" s="74">
        <v>8.8000000000000007</v>
      </c>
    </row>
    <row r="110" spans="1:2" x14ac:dyDescent="0.25">
      <c r="A110" s="84">
        <v>11</v>
      </c>
      <c r="B110" s="74">
        <v>11.75</v>
      </c>
    </row>
    <row r="111" spans="1:2" x14ac:dyDescent="0.25">
      <c r="A111" s="84">
        <v>12</v>
      </c>
      <c r="B111" s="74">
        <v>7.9</v>
      </c>
    </row>
    <row r="112" spans="1:2" x14ac:dyDescent="0.25">
      <c r="A112" s="84">
        <v>1</v>
      </c>
      <c r="B112" s="74">
        <v>9.9</v>
      </c>
    </row>
    <row r="113" spans="1:2" x14ac:dyDescent="0.25">
      <c r="A113" s="84">
        <v>2</v>
      </c>
      <c r="B113" s="74">
        <v>9.3000000000000007</v>
      </c>
    </row>
    <row r="114" spans="1:2" x14ac:dyDescent="0.25">
      <c r="A114" s="84">
        <v>3</v>
      </c>
      <c r="B114" s="74">
        <v>9.5</v>
      </c>
    </row>
    <row r="115" spans="1:2" x14ac:dyDescent="0.25">
      <c r="A115" s="84">
        <v>4</v>
      </c>
      <c r="B115" s="74">
        <v>9.5</v>
      </c>
    </row>
    <row r="116" spans="1:2" x14ac:dyDescent="0.25">
      <c r="A116" s="84">
        <v>5</v>
      </c>
      <c r="B116" s="74">
        <v>8.6999999999999993</v>
      </c>
    </row>
    <row r="117" spans="1:2" x14ac:dyDescent="0.25">
      <c r="A117" s="84">
        <v>6</v>
      </c>
      <c r="B117" s="74">
        <v>8.3000000000000007</v>
      </c>
    </row>
    <row r="118" spans="1:2" x14ac:dyDescent="0.25">
      <c r="A118" s="84">
        <v>7</v>
      </c>
      <c r="B118" s="74">
        <v>11</v>
      </c>
    </row>
    <row r="119" spans="1:2" x14ac:dyDescent="0.25">
      <c r="A119" s="84">
        <v>8</v>
      </c>
      <c r="B119" s="74">
        <v>10.4</v>
      </c>
    </row>
    <row r="120" spans="1:2" x14ac:dyDescent="0.25">
      <c r="A120" s="84">
        <v>9</v>
      </c>
      <c r="B120" s="74">
        <v>8</v>
      </c>
    </row>
    <row r="121" spans="1:2" x14ac:dyDescent="0.25">
      <c r="A121" s="84">
        <v>10</v>
      </c>
      <c r="B121" s="74">
        <v>7.9</v>
      </c>
    </row>
    <row r="122" spans="1:2" x14ac:dyDescent="0.25">
      <c r="A122" s="84">
        <v>11</v>
      </c>
      <c r="B122" s="74">
        <v>10.7</v>
      </c>
    </row>
    <row r="123" spans="1:2" x14ac:dyDescent="0.25">
      <c r="A123" s="84">
        <v>12</v>
      </c>
      <c r="B123" s="74">
        <v>10.3</v>
      </c>
    </row>
    <row r="124" spans="1:2" x14ac:dyDescent="0.25">
      <c r="A124" s="84">
        <v>1</v>
      </c>
      <c r="B124" s="74">
        <v>10.4</v>
      </c>
    </row>
    <row r="125" spans="1:2" x14ac:dyDescent="0.25">
      <c r="A125" s="84">
        <v>2</v>
      </c>
      <c r="B125" s="74">
        <v>9.6999999999999993</v>
      </c>
    </row>
    <row r="126" spans="1:2" x14ac:dyDescent="0.25">
      <c r="A126" s="84">
        <v>3</v>
      </c>
      <c r="B126" s="74">
        <v>8.5</v>
      </c>
    </row>
    <row r="127" spans="1:2" x14ac:dyDescent="0.25">
      <c r="A127" s="84">
        <v>4</v>
      </c>
      <c r="B127" s="74">
        <v>9.3000000000000007</v>
      </c>
    </row>
    <row r="128" spans="1:2" x14ac:dyDescent="0.25">
      <c r="A128" s="84">
        <v>5</v>
      </c>
      <c r="B128" s="74">
        <v>8.3000000000000007</v>
      </c>
    </row>
    <row r="129" spans="1:2" x14ac:dyDescent="0.25">
      <c r="A129" s="84">
        <v>6</v>
      </c>
      <c r="B129" s="74">
        <v>9.5</v>
      </c>
    </row>
    <row r="130" spans="1:2" x14ac:dyDescent="0.25">
      <c r="A130" s="84">
        <v>7</v>
      </c>
      <c r="B130" s="74">
        <v>11.3</v>
      </c>
    </row>
    <row r="131" spans="1:2" x14ac:dyDescent="0.25">
      <c r="A131" s="84">
        <v>8</v>
      </c>
      <c r="B131" s="74">
        <v>8.4</v>
      </c>
    </row>
    <row r="132" spans="1:2" x14ac:dyDescent="0.25">
      <c r="A132" s="84">
        <v>9</v>
      </c>
      <c r="B132" s="74">
        <v>7.6</v>
      </c>
    </row>
    <row r="133" spans="1:2" x14ac:dyDescent="0.25">
      <c r="A133" s="84">
        <v>10</v>
      </c>
      <c r="B133" s="74">
        <v>8.1999999999999993</v>
      </c>
    </row>
    <row r="134" spans="1:2" x14ac:dyDescent="0.25">
      <c r="A134" s="84">
        <v>11</v>
      </c>
      <c r="B134" s="74">
        <v>11.4</v>
      </c>
    </row>
    <row r="135" spans="1:2" x14ac:dyDescent="0.25">
      <c r="A135" s="84">
        <v>12</v>
      </c>
      <c r="B135" s="74">
        <v>10.6</v>
      </c>
    </row>
    <row r="136" spans="1:2" x14ac:dyDescent="0.25">
      <c r="A136" s="84">
        <v>1</v>
      </c>
      <c r="B136" s="74">
        <v>8.4</v>
      </c>
    </row>
    <row r="137" spans="1:2" x14ac:dyDescent="0.25">
      <c r="A137" s="84">
        <v>2</v>
      </c>
      <c r="B137" s="74">
        <v>10</v>
      </c>
    </row>
    <row r="138" spans="1:2" x14ac:dyDescent="0.25">
      <c r="A138" s="84">
        <v>3</v>
      </c>
      <c r="B138" s="74">
        <v>8.9</v>
      </c>
    </row>
    <row r="139" spans="1:2" x14ac:dyDescent="0.25">
      <c r="A139" s="84">
        <v>4</v>
      </c>
      <c r="B139" s="74">
        <v>8.1999999999999993</v>
      </c>
    </row>
    <row r="140" spans="1:2" x14ac:dyDescent="0.25">
      <c r="A140" s="84">
        <v>5</v>
      </c>
      <c r="B140" s="74">
        <v>7.3</v>
      </c>
    </row>
    <row r="141" spans="1:2" x14ac:dyDescent="0.25">
      <c r="A141" s="84">
        <v>6</v>
      </c>
      <c r="B141" s="74">
        <v>7.9</v>
      </c>
    </row>
    <row r="142" spans="1:2" x14ac:dyDescent="0.25">
      <c r="A142" s="84">
        <v>7</v>
      </c>
      <c r="B142" s="74">
        <v>9.5</v>
      </c>
    </row>
    <row r="143" spans="1:2" x14ac:dyDescent="0.25">
      <c r="A143" s="84">
        <v>8</v>
      </c>
      <c r="B143" s="74">
        <v>9</v>
      </c>
    </row>
    <row r="144" spans="1:2" x14ac:dyDescent="0.25">
      <c r="A144" s="84">
        <v>9</v>
      </c>
      <c r="B144" s="74">
        <v>7.9</v>
      </c>
    </row>
    <row r="145" spans="1:2" x14ac:dyDescent="0.25">
      <c r="A145" s="84">
        <v>10</v>
      </c>
      <c r="B145" s="74">
        <v>8.5</v>
      </c>
    </row>
    <row r="146" spans="1:2" x14ac:dyDescent="0.25">
      <c r="A146" s="84">
        <v>11</v>
      </c>
      <c r="B146" s="74">
        <v>10.3</v>
      </c>
    </row>
    <row r="147" spans="1:2" x14ac:dyDescent="0.25">
      <c r="A147" s="84">
        <v>12</v>
      </c>
      <c r="B147" s="74">
        <v>8.6</v>
      </c>
    </row>
    <row r="148" spans="1:2" x14ac:dyDescent="0.25">
      <c r="A148" s="84">
        <v>1</v>
      </c>
      <c r="B148" s="74">
        <v>10</v>
      </c>
    </row>
    <row r="149" spans="1:2" x14ac:dyDescent="0.25">
      <c r="A149" s="84">
        <v>2</v>
      </c>
      <c r="B149" s="74">
        <v>9.6999999999999993</v>
      </c>
    </row>
    <row r="150" spans="1:2" x14ac:dyDescent="0.25">
      <c r="A150" s="84">
        <v>3</v>
      </c>
      <c r="B150" s="74">
        <v>7.5</v>
      </c>
    </row>
    <row r="151" spans="1:2" x14ac:dyDescent="0.25">
      <c r="A151" s="84">
        <v>4</v>
      </c>
      <c r="B151" s="74">
        <v>8.6999999999999993</v>
      </c>
    </row>
    <row r="152" spans="1:2" x14ac:dyDescent="0.25">
      <c r="A152" s="84">
        <v>5</v>
      </c>
      <c r="B152" s="74">
        <v>8.8000000000000007</v>
      </c>
    </row>
    <row r="153" spans="1:2" x14ac:dyDescent="0.25">
      <c r="A153" s="84">
        <v>6</v>
      </c>
      <c r="B153" s="74">
        <v>10.3</v>
      </c>
    </row>
    <row r="154" spans="1:2" x14ac:dyDescent="0.25">
      <c r="A154" s="84">
        <v>7</v>
      </c>
      <c r="B154" s="74">
        <v>9.5</v>
      </c>
    </row>
    <row r="155" spans="1:2" x14ac:dyDescent="0.25">
      <c r="A155" s="84">
        <v>8</v>
      </c>
      <c r="B155" s="74">
        <v>7.7</v>
      </c>
    </row>
    <row r="156" spans="1:2" x14ac:dyDescent="0.25">
      <c r="A156" s="84">
        <v>9</v>
      </c>
      <c r="B156" s="74">
        <v>7.8</v>
      </c>
    </row>
    <row r="157" spans="1:2" x14ac:dyDescent="0.25">
      <c r="A157" s="84">
        <v>10</v>
      </c>
      <c r="B157" s="74">
        <v>8.6</v>
      </c>
    </row>
    <row r="158" spans="1:2" x14ac:dyDescent="0.25">
      <c r="A158" s="84">
        <v>11</v>
      </c>
      <c r="B158" s="74">
        <v>10.7</v>
      </c>
    </row>
    <row r="159" spans="1:2" x14ac:dyDescent="0.25">
      <c r="A159" s="84">
        <v>12</v>
      </c>
      <c r="B159" s="74">
        <v>9.8000000000000007</v>
      </c>
    </row>
    <row r="160" spans="1:2" x14ac:dyDescent="0.25">
      <c r="A160" s="84">
        <v>1</v>
      </c>
      <c r="B160" s="74">
        <v>8.6</v>
      </c>
    </row>
    <row r="161" spans="1:2" x14ac:dyDescent="0.25">
      <c r="A161" s="84">
        <v>2</v>
      </c>
      <c r="B161" s="74">
        <v>8.1</v>
      </c>
    </row>
    <row r="162" spans="1:2" x14ac:dyDescent="0.25">
      <c r="A162" s="84">
        <v>3</v>
      </c>
      <c r="B162" s="74">
        <v>8.1</v>
      </c>
    </row>
    <row r="163" spans="1:2" x14ac:dyDescent="0.25">
      <c r="A163" s="84">
        <v>4</v>
      </c>
      <c r="B163" s="74">
        <v>9.1999999999999993</v>
      </c>
    </row>
    <row r="164" spans="1:2" x14ac:dyDescent="0.25">
      <c r="A164" s="84">
        <v>5</v>
      </c>
      <c r="B164" s="74">
        <v>8.8000000000000007</v>
      </c>
    </row>
    <row r="165" spans="1:2" x14ac:dyDescent="0.25">
      <c r="A165" s="84">
        <v>6</v>
      </c>
      <c r="B165" s="74">
        <v>8</v>
      </c>
    </row>
    <row r="166" spans="1:2" x14ac:dyDescent="0.25">
      <c r="A166" s="84">
        <v>7</v>
      </c>
      <c r="B166" s="74">
        <v>11.5</v>
      </c>
    </row>
    <row r="167" spans="1:2" x14ac:dyDescent="0.25">
      <c r="A167" s="84">
        <v>8</v>
      </c>
      <c r="B167" s="74">
        <v>8.8000000000000007</v>
      </c>
    </row>
    <row r="168" spans="1:2" x14ac:dyDescent="0.25">
      <c r="A168" s="84">
        <v>9</v>
      </c>
      <c r="B168" s="74">
        <v>8.6</v>
      </c>
    </row>
    <row r="169" spans="1:2" x14ac:dyDescent="0.25">
      <c r="A169" s="84">
        <v>10</v>
      </c>
      <c r="B169" s="74">
        <v>9.6</v>
      </c>
    </row>
    <row r="170" spans="1:2" x14ac:dyDescent="0.25">
      <c r="A170" s="84">
        <v>11</v>
      </c>
      <c r="B170" s="74">
        <v>11.3</v>
      </c>
    </row>
    <row r="171" spans="1:2" x14ac:dyDescent="0.25">
      <c r="A171" s="84">
        <v>12</v>
      </c>
      <c r="B171" s="74">
        <v>10.5</v>
      </c>
    </row>
    <row r="172" spans="1:2" x14ac:dyDescent="0.25">
      <c r="A172" s="84">
        <v>1</v>
      </c>
      <c r="B172" s="74">
        <v>10.3</v>
      </c>
    </row>
    <row r="173" spans="1:2" x14ac:dyDescent="0.25">
      <c r="A173" s="84">
        <v>2</v>
      </c>
      <c r="B173" s="74">
        <v>8.1999999999999993</v>
      </c>
    </row>
    <row r="174" spans="1:2" x14ac:dyDescent="0.25">
      <c r="A174" s="84">
        <v>3</v>
      </c>
      <c r="B174" s="74">
        <v>7.6</v>
      </c>
    </row>
    <row r="175" spans="1:2" x14ac:dyDescent="0.25">
      <c r="A175" s="84">
        <v>4</v>
      </c>
      <c r="B175" s="74">
        <v>11</v>
      </c>
    </row>
    <row r="176" spans="1:2" x14ac:dyDescent="0.25">
      <c r="A176" s="84">
        <v>5</v>
      </c>
      <c r="B176" s="74">
        <v>8.5</v>
      </c>
    </row>
    <row r="177" spans="1:2" x14ac:dyDescent="0.25">
      <c r="A177" s="84">
        <v>6</v>
      </c>
      <c r="B177" s="74">
        <v>7.6</v>
      </c>
    </row>
    <row r="178" spans="1:2" x14ac:dyDescent="0.25">
      <c r="A178" s="84">
        <v>7</v>
      </c>
      <c r="B178" s="74">
        <v>9.9</v>
      </c>
    </row>
    <row r="179" spans="1:2" x14ac:dyDescent="0.25">
      <c r="A179" s="84">
        <v>8</v>
      </c>
      <c r="B179" s="74">
        <v>8.4</v>
      </c>
    </row>
    <row r="180" spans="1:2" x14ac:dyDescent="0.25">
      <c r="A180" s="84">
        <v>9</v>
      </c>
      <c r="B180" s="74">
        <v>8.4</v>
      </c>
    </row>
    <row r="181" spans="1:2" x14ac:dyDescent="0.25">
      <c r="A181" s="84">
        <v>10</v>
      </c>
      <c r="B181" s="74">
        <v>8.1999999999999993</v>
      </c>
    </row>
    <row r="182" spans="1:2" x14ac:dyDescent="0.25">
      <c r="A182" s="84">
        <v>11</v>
      </c>
      <c r="B182" s="74">
        <v>9.8000000000000007</v>
      </c>
    </row>
    <row r="183" spans="1:2" x14ac:dyDescent="0.25">
      <c r="A183" s="84">
        <v>12</v>
      </c>
      <c r="B183" s="74">
        <v>10.3</v>
      </c>
    </row>
    <row r="184" spans="1:2" x14ac:dyDescent="0.25">
      <c r="A184" s="84">
        <v>1</v>
      </c>
      <c r="B184" s="74">
        <v>8.1</v>
      </c>
    </row>
    <row r="185" spans="1:2" x14ac:dyDescent="0.25">
      <c r="A185" s="84">
        <v>2</v>
      </c>
      <c r="B185" s="74">
        <v>9.9</v>
      </c>
    </row>
    <row r="186" spans="1:2" x14ac:dyDescent="0.25">
      <c r="A186" s="84">
        <v>3</v>
      </c>
      <c r="B186" s="74">
        <v>10.9</v>
      </c>
    </row>
    <row r="187" spans="1:2" x14ac:dyDescent="0.25">
      <c r="A187" s="84">
        <v>4</v>
      </c>
      <c r="B187" s="74">
        <v>8.5</v>
      </c>
    </row>
    <row r="188" spans="1:2" x14ac:dyDescent="0.25">
      <c r="A188" s="84">
        <v>5</v>
      </c>
      <c r="B188" s="74">
        <v>10.199999999999999</v>
      </c>
    </row>
    <row r="189" spans="1:2" x14ac:dyDescent="0.25">
      <c r="A189" s="84">
        <v>6</v>
      </c>
      <c r="B189" s="74">
        <v>8.4</v>
      </c>
    </row>
    <row r="190" spans="1:2" x14ac:dyDescent="0.25">
      <c r="A190" s="84">
        <v>7</v>
      </c>
      <c r="B190" s="74">
        <v>11.2</v>
      </c>
    </row>
    <row r="191" spans="1:2" x14ac:dyDescent="0.25">
      <c r="A191" s="84">
        <v>8</v>
      </c>
      <c r="B191" s="74">
        <v>8.1</v>
      </c>
    </row>
    <row r="192" spans="1:2" x14ac:dyDescent="0.25">
      <c r="A192" s="84">
        <v>9</v>
      </c>
      <c r="B192" s="74">
        <v>7.7</v>
      </c>
    </row>
    <row r="193" spans="1:2" x14ac:dyDescent="0.25">
      <c r="A193" s="84">
        <v>10</v>
      </c>
      <c r="B193" s="74">
        <v>9.1999999999999993</v>
      </c>
    </row>
    <row r="194" spans="1:2" x14ac:dyDescent="0.25">
      <c r="A194" s="84">
        <v>11</v>
      </c>
      <c r="B194" s="74">
        <v>10.199999999999999</v>
      </c>
    </row>
    <row r="195" spans="1:2" x14ac:dyDescent="0.25">
      <c r="A195" s="84">
        <v>12</v>
      </c>
      <c r="B195" s="74">
        <v>8.6</v>
      </c>
    </row>
    <row r="196" spans="1:2" x14ac:dyDescent="0.25">
      <c r="A196" s="84">
        <v>1</v>
      </c>
      <c r="B196" s="74">
        <v>8.4</v>
      </c>
    </row>
    <row r="197" spans="1:2" x14ac:dyDescent="0.25">
      <c r="A197" s="84">
        <v>2</v>
      </c>
      <c r="B197" s="74">
        <v>8.8000000000000007</v>
      </c>
    </row>
    <row r="198" spans="1:2" x14ac:dyDescent="0.25">
      <c r="A198" s="84">
        <v>3</v>
      </c>
      <c r="B198" s="74">
        <v>7.5</v>
      </c>
    </row>
    <row r="199" spans="1:2" x14ac:dyDescent="0.25">
      <c r="A199" s="84">
        <v>4</v>
      </c>
      <c r="B199" s="74">
        <v>9.1999999999999993</v>
      </c>
    </row>
    <row r="200" spans="1:2" x14ac:dyDescent="0.25">
      <c r="A200" s="84">
        <v>5</v>
      </c>
      <c r="B200" s="74">
        <v>7.6</v>
      </c>
    </row>
    <row r="201" spans="1:2" x14ac:dyDescent="0.25">
      <c r="A201" s="84">
        <v>6</v>
      </c>
      <c r="B201" s="74">
        <v>10.1</v>
      </c>
    </row>
    <row r="202" spans="1:2" x14ac:dyDescent="0.25">
      <c r="A202" s="84">
        <v>7</v>
      </c>
      <c r="B202" s="74">
        <v>10.5</v>
      </c>
    </row>
    <row r="203" spans="1:2" x14ac:dyDescent="0.25">
      <c r="A203" s="84">
        <v>8</v>
      </c>
      <c r="B203" s="74">
        <v>8.6999999999999993</v>
      </c>
    </row>
    <row r="204" spans="1:2" x14ac:dyDescent="0.25">
      <c r="A204" s="84">
        <v>9</v>
      </c>
      <c r="B204" s="74">
        <v>9.1</v>
      </c>
    </row>
    <row r="205" spans="1:2" x14ac:dyDescent="0.25">
      <c r="A205" s="84">
        <v>10</v>
      </c>
      <c r="B205" s="74">
        <v>8.5</v>
      </c>
    </row>
    <row r="206" spans="1:2" x14ac:dyDescent="0.25">
      <c r="A206" s="84">
        <v>11</v>
      </c>
      <c r="B206" s="74">
        <v>9.9</v>
      </c>
    </row>
    <row r="207" spans="1:2" x14ac:dyDescent="0.25">
      <c r="A207" s="84">
        <v>12</v>
      </c>
      <c r="B207" s="74">
        <v>8.5</v>
      </c>
    </row>
    <row r="208" spans="1:2" x14ac:dyDescent="0.25">
      <c r="A208" s="84">
        <v>1</v>
      </c>
      <c r="B208" s="74">
        <v>9.4</v>
      </c>
    </row>
    <row r="209" spans="1:2" x14ac:dyDescent="0.25">
      <c r="A209" s="84">
        <v>2</v>
      </c>
      <c r="B209" s="74">
        <v>8.3000000000000007</v>
      </c>
    </row>
    <row r="210" spans="1:2" x14ac:dyDescent="0.25">
      <c r="A210" s="84">
        <v>3</v>
      </c>
      <c r="B210" s="74">
        <v>8.1</v>
      </c>
    </row>
    <row r="211" spans="1:2" x14ac:dyDescent="0.25">
      <c r="A211" s="84">
        <v>4</v>
      </c>
      <c r="B211" s="74">
        <v>8.9</v>
      </c>
    </row>
    <row r="212" spans="1:2" x14ac:dyDescent="0.25">
      <c r="A212" s="84">
        <v>5</v>
      </c>
      <c r="B212" s="74">
        <v>8.1999999999999993</v>
      </c>
    </row>
    <row r="213" spans="1:2" x14ac:dyDescent="0.25">
      <c r="A213" s="84">
        <v>6</v>
      </c>
      <c r="B213" s="74">
        <v>8.4</v>
      </c>
    </row>
    <row r="214" spans="1:2" x14ac:dyDescent="0.25">
      <c r="A214" s="84">
        <v>7</v>
      </c>
      <c r="B214" s="74">
        <v>10.199999999999999</v>
      </c>
    </row>
    <row r="215" spans="1:2" x14ac:dyDescent="0.25">
      <c r="A215" s="84">
        <v>8</v>
      </c>
      <c r="B215" s="74">
        <v>8.9</v>
      </c>
    </row>
    <row r="216" spans="1:2" x14ac:dyDescent="0.25">
      <c r="A216" s="84">
        <v>9</v>
      </c>
      <c r="B216" s="74">
        <v>8.6</v>
      </c>
    </row>
    <row r="217" spans="1:2" x14ac:dyDescent="0.25">
      <c r="A217" s="84">
        <v>10</v>
      </c>
      <c r="B217" s="74">
        <v>7.7</v>
      </c>
    </row>
    <row r="218" spans="1:2" x14ac:dyDescent="0.25">
      <c r="A218" s="84">
        <v>11</v>
      </c>
      <c r="B218" s="74">
        <v>10.3</v>
      </c>
    </row>
    <row r="219" spans="1:2" x14ac:dyDescent="0.25">
      <c r="A219" s="84">
        <v>12</v>
      </c>
      <c r="B219" s="74">
        <v>9.1999999999999993</v>
      </c>
    </row>
    <row r="220" spans="1:2" x14ac:dyDescent="0.25">
      <c r="A220" s="84">
        <v>1</v>
      </c>
      <c r="B220" s="74">
        <v>9.1</v>
      </c>
    </row>
    <row r="221" spans="1:2" x14ac:dyDescent="0.25">
      <c r="A221" s="84">
        <v>2</v>
      </c>
      <c r="B221" s="74">
        <v>9.8000000000000007</v>
      </c>
    </row>
    <row r="222" spans="1:2" x14ac:dyDescent="0.25">
      <c r="A222" s="84">
        <v>3</v>
      </c>
      <c r="B222" s="74">
        <v>8.8000000000000007</v>
      </c>
    </row>
    <row r="223" spans="1:2" x14ac:dyDescent="0.25">
      <c r="A223" s="84">
        <v>4</v>
      </c>
      <c r="B223" s="74">
        <v>9.1999999999999993</v>
      </c>
    </row>
    <row r="224" spans="1:2" x14ac:dyDescent="0.25">
      <c r="A224" s="84">
        <v>5</v>
      </c>
      <c r="B224" s="74">
        <v>10.5</v>
      </c>
    </row>
    <row r="225" spans="1:2" x14ac:dyDescent="0.25">
      <c r="A225" s="84">
        <v>6</v>
      </c>
      <c r="B225" s="74">
        <v>8.5</v>
      </c>
    </row>
    <row r="226" spans="1:2" x14ac:dyDescent="0.25">
      <c r="A226" s="84">
        <v>7</v>
      </c>
      <c r="B226" s="74">
        <v>9.6</v>
      </c>
    </row>
    <row r="227" spans="1:2" x14ac:dyDescent="0.25">
      <c r="A227" s="84">
        <v>8</v>
      </c>
      <c r="B227" s="74">
        <v>8.5</v>
      </c>
    </row>
    <row r="228" spans="1:2" x14ac:dyDescent="0.25">
      <c r="A228" s="84">
        <v>9</v>
      </c>
      <c r="B228" s="74">
        <v>9.5</v>
      </c>
    </row>
    <row r="229" spans="1:2" x14ac:dyDescent="0.25">
      <c r="A229" s="84">
        <v>10</v>
      </c>
      <c r="B229" s="74">
        <v>8.1</v>
      </c>
    </row>
    <row r="230" spans="1:2" x14ac:dyDescent="0.25">
      <c r="A230" s="84">
        <v>11</v>
      </c>
      <c r="B230" s="74">
        <v>9.6999999999999993</v>
      </c>
    </row>
    <row r="231" spans="1:2" x14ac:dyDescent="0.25">
      <c r="A231" s="84">
        <v>12</v>
      </c>
      <c r="B231" s="74">
        <v>7.5</v>
      </c>
    </row>
    <row r="232" spans="1:2" x14ac:dyDescent="0.25">
      <c r="A232" s="84">
        <v>1</v>
      </c>
      <c r="B232" s="74">
        <v>9.1</v>
      </c>
    </row>
    <row r="233" spans="1:2" x14ac:dyDescent="0.25">
      <c r="A233" s="84">
        <v>2</v>
      </c>
      <c r="B233" s="74">
        <v>9</v>
      </c>
    </row>
    <row r="234" spans="1:2" x14ac:dyDescent="0.25">
      <c r="A234" s="84">
        <v>3</v>
      </c>
      <c r="B234" s="74">
        <v>9.3000000000000007</v>
      </c>
    </row>
    <row r="235" spans="1:2" x14ac:dyDescent="0.25">
      <c r="A235" s="84">
        <v>4</v>
      </c>
      <c r="B235" s="74">
        <v>9.5</v>
      </c>
    </row>
    <row r="236" spans="1:2" x14ac:dyDescent="0.25">
      <c r="A236" s="84">
        <v>5</v>
      </c>
      <c r="B236" s="74">
        <v>9.8000000000000007</v>
      </c>
    </row>
    <row r="237" spans="1:2" x14ac:dyDescent="0.25">
      <c r="A237" s="84">
        <v>6</v>
      </c>
      <c r="B237" s="74">
        <v>9.1999999999999993</v>
      </c>
    </row>
    <row r="238" spans="1:2" x14ac:dyDescent="0.25">
      <c r="A238" s="84">
        <v>7</v>
      </c>
      <c r="B238" s="74">
        <v>11.1</v>
      </c>
    </row>
    <row r="239" spans="1:2" x14ac:dyDescent="0.25">
      <c r="A239" s="84">
        <v>8</v>
      </c>
      <c r="B239" s="74">
        <v>8.5</v>
      </c>
    </row>
    <row r="240" spans="1:2" x14ac:dyDescent="0.25">
      <c r="A240" s="84">
        <v>9</v>
      </c>
      <c r="B240" s="74">
        <v>9.9</v>
      </c>
    </row>
    <row r="241" spans="1:2" x14ac:dyDescent="0.25">
      <c r="A241" s="84">
        <v>10</v>
      </c>
      <c r="B241" s="74">
        <v>10.199999999999999</v>
      </c>
    </row>
    <row r="242" spans="1:2" x14ac:dyDescent="0.25">
      <c r="A242" s="84">
        <v>11</v>
      </c>
      <c r="B242" s="74">
        <v>10</v>
      </c>
    </row>
    <row r="243" spans="1:2" x14ac:dyDescent="0.25">
      <c r="A243" s="84">
        <v>12</v>
      </c>
      <c r="B243" s="74">
        <v>10.9</v>
      </c>
    </row>
    <row r="244" spans="1:2" x14ac:dyDescent="0.25">
      <c r="A244" s="84">
        <v>1</v>
      </c>
      <c r="B244" s="74">
        <v>10.5</v>
      </c>
    </row>
    <row r="245" spans="1:2" x14ac:dyDescent="0.25">
      <c r="A245" s="84">
        <v>2</v>
      </c>
      <c r="B245" s="74">
        <v>9.6999999999999993</v>
      </c>
    </row>
    <row r="246" spans="1:2" x14ac:dyDescent="0.25">
      <c r="A246" s="84">
        <v>3</v>
      </c>
      <c r="B246" s="74">
        <v>8</v>
      </c>
    </row>
    <row r="247" spans="1:2" x14ac:dyDescent="0.25">
      <c r="A247" s="84">
        <v>4</v>
      </c>
      <c r="B247" s="74">
        <v>10.1</v>
      </c>
    </row>
    <row r="248" spans="1:2" x14ac:dyDescent="0.25">
      <c r="A248" s="84">
        <v>5</v>
      </c>
      <c r="B248" s="74">
        <v>10.5</v>
      </c>
    </row>
    <row r="249" spans="1:2" x14ac:dyDescent="0.25">
      <c r="A249" s="84">
        <v>6</v>
      </c>
      <c r="B249" s="74">
        <v>10.6</v>
      </c>
    </row>
    <row r="250" spans="1:2" x14ac:dyDescent="0.25">
      <c r="A250" s="84">
        <v>7</v>
      </c>
      <c r="B250" s="74">
        <v>10.6</v>
      </c>
    </row>
    <row r="251" spans="1:2" x14ac:dyDescent="0.25">
      <c r="A251" s="84">
        <v>8</v>
      </c>
      <c r="B251" s="74">
        <v>7.7</v>
      </c>
    </row>
    <row r="252" spans="1:2" x14ac:dyDescent="0.25">
      <c r="A252" s="84">
        <v>9</v>
      </c>
      <c r="B252" s="74">
        <v>9.1</v>
      </c>
    </row>
    <row r="253" spans="1:2" x14ac:dyDescent="0.25">
      <c r="A253" s="84">
        <v>10</v>
      </c>
      <c r="B253" s="74">
        <v>8.5</v>
      </c>
    </row>
    <row r="254" spans="1:2" x14ac:dyDescent="0.25">
      <c r="A254" s="84">
        <v>11</v>
      </c>
      <c r="B254" s="74">
        <v>9.5</v>
      </c>
    </row>
    <row r="255" spans="1:2" x14ac:dyDescent="0.25">
      <c r="A255" s="84">
        <v>12</v>
      </c>
      <c r="B255" s="74">
        <v>9.3000000000000007</v>
      </c>
    </row>
    <row r="256" spans="1:2" x14ac:dyDescent="0.25">
      <c r="A256" s="84">
        <v>1</v>
      </c>
      <c r="B256" s="74">
        <v>10</v>
      </c>
    </row>
    <row r="257" spans="1:2" x14ac:dyDescent="0.25">
      <c r="A257" s="84">
        <v>2</v>
      </c>
      <c r="B257" s="74">
        <v>8</v>
      </c>
    </row>
    <row r="258" spans="1:2" x14ac:dyDescent="0.25">
      <c r="A258" s="84">
        <v>3</v>
      </c>
      <c r="B258" s="74">
        <v>9.6</v>
      </c>
    </row>
    <row r="259" spans="1:2" x14ac:dyDescent="0.25">
      <c r="A259" s="84">
        <v>4</v>
      </c>
      <c r="B259" s="74">
        <v>10.7</v>
      </c>
    </row>
    <row r="260" spans="1:2" x14ac:dyDescent="0.25">
      <c r="A260" s="84">
        <v>5</v>
      </c>
      <c r="B260" s="74">
        <v>9.4</v>
      </c>
    </row>
    <row r="261" spans="1:2" x14ac:dyDescent="0.25">
      <c r="A261" s="84">
        <v>6</v>
      </c>
      <c r="B261" s="74">
        <v>8.3000000000000007</v>
      </c>
    </row>
    <row r="262" spans="1:2" x14ac:dyDescent="0.25">
      <c r="A262" s="84">
        <v>7</v>
      </c>
      <c r="B262" s="74">
        <v>10.1</v>
      </c>
    </row>
    <row r="263" spans="1:2" x14ac:dyDescent="0.25">
      <c r="A263" s="84">
        <v>8</v>
      </c>
      <c r="B263" s="74">
        <v>8.6</v>
      </c>
    </row>
    <row r="264" spans="1:2" x14ac:dyDescent="0.25">
      <c r="A264" s="84">
        <v>9</v>
      </c>
      <c r="B264" s="74">
        <v>8.9</v>
      </c>
    </row>
    <row r="265" spans="1:2" x14ac:dyDescent="0.25">
      <c r="A265" s="84">
        <v>10</v>
      </c>
      <c r="B265" s="74">
        <v>9.1999999999999993</v>
      </c>
    </row>
    <row r="266" spans="1:2" x14ac:dyDescent="0.25">
      <c r="A266" s="84">
        <v>11</v>
      </c>
      <c r="B266" s="74">
        <v>10.5</v>
      </c>
    </row>
    <row r="267" spans="1:2" x14ac:dyDescent="0.25">
      <c r="A267" s="84">
        <v>12</v>
      </c>
      <c r="B267" s="74">
        <v>8.3000000000000007</v>
      </c>
    </row>
    <row r="268" spans="1:2" x14ac:dyDescent="0.25">
      <c r="A268" s="84">
        <v>1</v>
      </c>
      <c r="B268" s="74">
        <v>8</v>
      </c>
    </row>
    <row r="269" spans="1:2" x14ac:dyDescent="0.25">
      <c r="A269" s="84">
        <v>2</v>
      </c>
      <c r="B269" s="74">
        <v>8.4</v>
      </c>
    </row>
    <row r="270" spans="1:2" x14ac:dyDescent="0.25">
      <c r="A270" s="84">
        <v>3</v>
      </c>
      <c r="B270" s="74">
        <v>7.9</v>
      </c>
    </row>
    <row r="271" spans="1:2" x14ac:dyDescent="0.25">
      <c r="A271" s="84">
        <v>4</v>
      </c>
      <c r="B271" s="74">
        <v>8.5</v>
      </c>
    </row>
    <row r="272" spans="1:2" x14ac:dyDescent="0.25">
      <c r="A272" s="84">
        <v>5</v>
      </c>
      <c r="B272" s="74">
        <v>8.1</v>
      </c>
    </row>
    <row r="273" spans="1:2" x14ac:dyDescent="0.25">
      <c r="A273" s="84">
        <v>6</v>
      </c>
      <c r="B273" s="74">
        <v>9.1</v>
      </c>
    </row>
    <row r="274" spans="1:2" x14ac:dyDescent="0.25">
      <c r="A274" s="84">
        <v>7</v>
      </c>
      <c r="B274" s="74">
        <v>9.3000000000000007</v>
      </c>
    </row>
    <row r="275" spans="1:2" x14ac:dyDescent="0.25">
      <c r="A275" s="84">
        <v>8</v>
      </c>
      <c r="B275" s="74">
        <v>9.4</v>
      </c>
    </row>
    <row r="276" spans="1:2" x14ac:dyDescent="0.25">
      <c r="A276" s="84">
        <v>9</v>
      </c>
      <c r="B276" s="74">
        <v>9.9</v>
      </c>
    </row>
    <row r="277" spans="1:2" x14ac:dyDescent="0.25">
      <c r="A277" s="84">
        <v>10</v>
      </c>
      <c r="B277" s="74">
        <v>8</v>
      </c>
    </row>
    <row r="278" spans="1:2" x14ac:dyDescent="0.25">
      <c r="A278" s="84">
        <v>11</v>
      </c>
      <c r="B278" s="74">
        <v>11.4</v>
      </c>
    </row>
    <row r="279" spans="1:2" x14ac:dyDescent="0.25">
      <c r="A279" s="84">
        <v>12</v>
      </c>
      <c r="B279" s="74">
        <v>8.8000000000000007</v>
      </c>
    </row>
    <row r="280" spans="1:2" x14ac:dyDescent="0.25">
      <c r="A280" s="84">
        <v>1</v>
      </c>
      <c r="B280" s="74">
        <v>9.1999999999999993</v>
      </c>
    </row>
    <row r="281" spans="1:2" x14ac:dyDescent="0.25">
      <c r="A281" s="84">
        <v>2</v>
      </c>
      <c r="B281" s="74">
        <v>7.8</v>
      </c>
    </row>
    <row r="282" spans="1:2" x14ac:dyDescent="0.25">
      <c r="A282" s="84">
        <v>3</v>
      </c>
      <c r="B282" s="74">
        <v>8.4</v>
      </c>
    </row>
    <row r="283" spans="1:2" x14ac:dyDescent="0.25">
      <c r="A283" s="84">
        <v>4</v>
      </c>
      <c r="B283" s="74">
        <v>8.1</v>
      </c>
    </row>
    <row r="284" spans="1:2" x14ac:dyDescent="0.25">
      <c r="A284" s="84">
        <v>5</v>
      </c>
      <c r="B284" s="74">
        <v>8.3000000000000007</v>
      </c>
    </row>
    <row r="285" spans="1:2" x14ac:dyDescent="0.25">
      <c r="A285" s="84">
        <v>6</v>
      </c>
      <c r="B285" s="74">
        <v>8.9</v>
      </c>
    </row>
    <row r="286" spans="1:2" x14ac:dyDescent="0.25">
      <c r="A286" s="84">
        <v>7</v>
      </c>
      <c r="B286" s="74">
        <v>9.4</v>
      </c>
    </row>
    <row r="287" spans="1:2" x14ac:dyDescent="0.25">
      <c r="A287" s="84">
        <v>8</v>
      </c>
      <c r="B287" s="74">
        <v>9.3000000000000007</v>
      </c>
    </row>
    <row r="288" spans="1:2" x14ac:dyDescent="0.25">
      <c r="A288" s="84">
        <v>9</v>
      </c>
      <c r="B288" s="74">
        <v>8.8000000000000007</v>
      </c>
    </row>
    <row r="289" spans="1:2" x14ac:dyDescent="0.25">
      <c r="A289" s="84">
        <v>10</v>
      </c>
      <c r="B289" s="74">
        <v>8.9</v>
      </c>
    </row>
    <row r="290" spans="1:2" x14ac:dyDescent="0.25">
      <c r="A290" s="84">
        <v>11</v>
      </c>
      <c r="B290" s="74">
        <v>10.8</v>
      </c>
    </row>
    <row r="291" spans="1:2" x14ac:dyDescent="0.25">
      <c r="A291" s="84">
        <v>12</v>
      </c>
      <c r="B291" s="74">
        <v>11.1</v>
      </c>
    </row>
    <row r="292" spans="1:2" x14ac:dyDescent="0.25">
      <c r="A292" s="84">
        <v>1</v>
      </c>
      <c r="B292" s="74">
        <v>8.6</v>
      </c>
    </row>
    <row r="293" spans="1:2" x14ac:dyDescent="0.25">
      <c r="A293" s="84">
        <v>2</v>
      </c>
      <c r="B293" s="74">
        <v>8.4</v>
      </c>
    </row>
    <row r="294" spans="1:2" x14ac:dyDescent="0.25">
      <c r="A294" s="84">
        <v>3</v>
      </c>
      <c r="B294" s="74">
        <v>7.9</v>
      </c>
    </row>
    <row r="295" spans="1:2" x14ac:dyDescent="0.25">
      <c r="A295" s="84">
        <v>4</v>
      </c>
      <c r="B295" s="74">
        <v>7.8</v>
      </c>
    </row>
    <row r="296" spans="1:2" x14ac:dyDescent="0.25">
      <c r="A296" s="84">
        <v>5</v>
      </c>
      <c r="B296" s="74">
        <v>7.6</v>
      </c>
    </row>
    <row r="297" spans="1:2" x14ac:dyDescent="0.25">
      <c r="A297" s="84">
        <v>6</v>
      </c>
      <c r="B297" s="74">
        <v>7.6</v>
      </c>
    </row>
    <row r="298" spans="1:2" x14ac:dyDescent="0.25">
      <c r="A298" s="84">
        <v>7</v>
      </c>
      <c r="B298" s="74">
        <v>9.5</v>
      </c>
    </row>
    <row r="299" spans="1:2" x14ac:dyDescent="0.25">
      <c r="A299" s="84">
        <v>8</v>
      </c>
      <c r="B299" s="74">
        <v>8.8000000000000007</v>
      </c>
    </row>
    <row r="300" spans="1:2" x14ac:dyDescent="0.25">
      <c r="A300" s="84">
        <v>9</v>
      </c>
      <c r="B300" s="74">
        <v>9.1999999999999993</v>
      </c>
    </row>
    <row r="301" spans="1:2" x14ac:dyDescent="0.25">
      <c r="A301" s="84">
        <v>10</v>
      </c>
      <c r="B301" s="74">
        <v>9.1999999999999993</v>
      </c>
    </row>
    <row r="302" spans="1:2" x14ac:dyDescent="0.25">
      <c r="A302" s="84">
        <v>11</v>
      </c>
      <c r="B302" s="74">
        <v>9.8000000000000007</v>
      </c>
    </row>
    <row r="303" spans="1:2" x14ac:dyDescent="0.25">
      <c r="A303" s="84">
        <v>12</v>
      </c>
      <c r="B303" s="74">
        <v>8.8000000000000007</v>
      </c>
    </row>
    <row r="304" spans="1:2" x14ac:dyDescent="0.25">
      <c r="A304" s="84">
        <v>1</v>
      </c>
      <c r="B304" s="74">
        <v>8.6999999999999993</v>
      </c>
    </row>
    <row r="305" spans="1:2" x14ac:dyDescent="0.25">
      <c r="A305" s="84">
        <v>2</v>
      </c>
      <c r="B305" s="74">
        <v>9.6</v>
      </c>
    </row>
    <row r="306" spans="1:2" x14ac:dyDescent="0.25">
      <c r="A306" s="84">
        <v>3</v>
      </c>
      <c r="B306" s="74">
        <v>8.1999999999999993</v>
      </c>
    </row>
    <row r="307" spans="1:2" x14ac:dyDescent="0.25">
      <c r="A307" s="84">
        <v>4</v>
      </c>
      <c r="B307" s="74">
        <v>9.8000000000000007</v>
      </c>
    </row>
    <row r="308" spans="1:2" x14ac:dyDescent="0.25">
      <c r="A308" s="84">
        <v>5</v>
      </c>
      <c r="B308" s="74">
        <v>8.5</v>
      </c>
    </row>
    <row r="309" spans="1:2" x14ac:dyDescent="0.25">
      <c r="A309" s="84">
        <v>6</v>
      </c>
      <c r="B309" s="74">
        <v>8.9</v>
      </c>
    </row>
    <row r="310" spans="1:2" x14ac:dyDescent="0.25">
      <c r="A310" s="84">
        <v>7</v>
      </c>
      <c r="B310" s="74">
        <v>12.1</v>
      </c>
    </row>
    <row r="311" spans="1:2" x14ac:dyDescent="0.25">
      <c r="A311" s="84">
        <v>8</v>
      </c>
      <c r="B311" s="74">
        <v>7.9</v>
      </c>
    </row>
    <row r="312" spans="1:2" x14ac:dyDescent="0.25">
      <c r="A312" s="84">
        <v>9</v>
      </c>
      <c r="B312" s="74">
        <v>8.5</v>
      </c>
    </row>
    <row r="313" spans="1:2" x14ac:dyDescent="0.25">
      <c r="A313" s="84">
        <v>10</v>
      </c>
      <c r="B313" s="74">
        <v>7.6</v>
      </c>
    </row>
    <row r="314" spans="1:2" x14ac:dyDescent="0.25">
      <c r="A314" s="84">
        <v>11</v>
      </c>
      <c r="B314" s="74">
        <v>10.5</v>
      </c>
    </row>
    <row r="315" spans="1:2" x14ac:dyDescent="0.25">
      <c r="A315" s="84">
        <v>12</v>
      </c>
      <c r="B315" s="74">
        <v>9.1</v>
      </c>
    </row>
    <row r="316" spans="1:2" x14ac:dyDescent="0.25">
      <c r="A316" s="84">
        <v>1</v>
      </c>
      <c r="B316" s="74">
        <v>10</v>
      </c>
    </row>
    <row r="317" spans="1:2" x14ac:dyDescent="0.25">
      <c r="A317" s="84">
        <v>2</v>
      </c>
      <c r="B317" s="74">
        <v>10.4</v>
      </c>
    </row>
    <row r="318" spans="1:2" x14ac:dyDescent="0.25">
      <c r="A318" s="84">
        <v>3</v>
      </c>
      <c r="B318" s="74">
        <v>8.5</v>
      </c>
    </row>
    <row r="319" spans="1:2" x14ac:dyDescent="0.25">
      <c r="A319" s="84">
        <v>4</v>
      </c>
      <c r="B319" s="74">
        <v>10.8</v>
      </c>
    </row>
    <row r="320" spans="1:2" x14ac:dyDescent="0.25">
      <c r="A320" s="84">
        <v>5</v>
      </c>
      <c r="B320" s="74">
        <v>7.9</v>
      </c>
    </row>
    <row r="321" spans="1:2" x14ac:dyDescent="0.25">
      <c r="A321" s="84">
        <v>6</v>
      </c>
      <c r="B321" s="74">
        <v>9</v>
      </c>
    </row>
    <row r="322" spans="1:2" x14ac:dyDescent="0.25">
      <c r="A322" s="84">
        <v>7</v>
      </c>
      <c r="B322" s="74">
        <v>11.4</v>
      </c>
    </row>
    <row r="323" spans="1:2" x14ac:dyDescent="0.25">
      <c r="A323" s="84">
        <v>8</v>
      </c>
      <c r="B323" s="74">
        <v>8</v>
      </c>
    </row>
    <row r="324" spans="1:2" x14ac:dyDescent="0.25">
      <c r="A324" s="84">
        <v>9</v>
      </c>
      <c r="B324" s="74">
        <v>8.1999999999999993</v>
      </c>
    </row>
    <row r="325" spans="1:2" x14ac:dyDescent="0.25">
      <c r="A325" s="84">
        <v>10</v>
      </c>
      <c r="B325" s="74">
        <v>8.6999999999999993</v>
      </c>
    </row>
    <row r="326" spans="1:2" x14ac:dyDescent="0.25">
      <c r="A326" s="84">
        <v>11</v>
      </c>
      <c r="B326" s="74">
        <v>10.6</v>
      </c>
    </row>
    <row r="327" spans="1:2" x14ac:dyDescent="0.25">
      <c r="A327" s="84">
        <v>12</v>
      </c>
      <c r="B327" s="74">
        <v>8</v>
      </c>
    </row>
    <row r="328" spans="1:2" x14ac:dyDescent="0.25">
      <c r="A328" s="84">
        <v>1</v>
      </c>
      <c r="B328" s="74">
        <v>8.9</v>
      </c>
    </row>
    <row r="329" spans="1:2" x14ac:dyDescent="0.25">
      <c r="A329" s="84">
        <v>2</v>
      </c>
      <c r="B329" s="74">
        <v>10.1</v>
      </c>
    </row>
    <row r="330" spans="1:2" x14ac:dyDescent="0.25">
      <c r="A330" s="84">
        <v>3</v>
      </c>
      <c r="B330" s="74">
        <v>9.1</v>
      </c>
    </row>
    <row r="331" spans="1:2" x14ac:dyDescent="0.25">
      <c r="A331" s="84">
        <v>4</v>
      </c>
      <c r="B331" s="74">
        <v>11</v>
      </c>
    </row>
    <row r="332" spans="1:2" x14ac:dyDescent="0.25">
      <c r="A332" s="84">
        <v>5</v>
      </c>
      <c r="B332" s="74">
        <v>9.9</v>
      </c>
    </row>
    <row r="333" spans="1:2" x14ac:dyDescent="0.25">
      <c r="A333" s="84">
        <v>6</v>
      </c>
      <c r="B333" s="74">
        <v>8.8000000000000007</v>
      </c>
    </row>
    <row r="334" spans="1:2" x14ac:dyDescent="0.25">
      <c r="A334" s="84">
        <v>7</v>
      </c>
      <c r="B334" s="74">
        <v>9.1</v>
      </c>
    </row>
    <row r="335" spans="1:2" x14ac:dyDescent="0.25">
      <c r="A335" s="84">
        <v>8</v>
      </c>
      <c r="B335" s="74">
        <v>7.7</v>
      </c>
    </row>
    <row r="336" spans="1:2" x14ac:dyDescent="0.25">
      <c r="A336" s="84">
        <v>9</v>
      </c>
      <c r="B336" s="74">
        <v>8.1999999999999993</v>
      </c>
    </row>
    <row r="337" spans="1:2" x14ac:dyDescent="0.25">
      <c r="A337" s="84">
        <v>10</v>
      </c>
      <c r="B337" s="74">
        <v>8.6999999999999993</v>
      </c>
    </row>
    <row r="338" spans="1:2" x14ac:dyDescent="0.25">
      <c r="A338" s="84">
        <v>11</v>
      </c>
      <c r="B338" s="74">
        <v>10.6</v>
      </c>
    </row>
    <row r="339" spans="1:2" x14ac:dyDescent="0.25">
      <c r="A339" s="84">
        <v>12</v>
      </c>
      <c r="B339" s="74">
        <v>9.9</v>
      </c>
    </row>
    <row r="340" spans="1:2" x14ac:dyDescent="0.25">
      <c r="A340" s="84">
        <v>1</v>
      </c>
      <c r="B340" s="74">
        <v>8.6999999999999993</v>
      </c>
    </row>
    <row r="341" spans="1:2" x14ac:dyDescent="0.25">
      <c r="A341" s="84">
        <v>2</v>
      </c>
      <c r="B341" s="74">
        <v>8.4</v>
      </c>
    </row>
    <row r="342" spans="1:2" x14ac:dyDescent="0.25">
      <c r="A342" s="84">
        <v>3</v>
      </c>
      <c r="B342" s="74">
        <v>8.5</v>
      </c>
    </row>
    <row r="343" spans="1:2" x14ac:dyDescent="0.25">
      <c r="A343" s="84">
        <v>4</v>
      </c>
      <c r="B343" s="74">
        <v>7.9</v>
      </c>
    </row>
    <row r="344" spans="1:2" x14ac:dyDescent="0.25">
      <c r="A344" s="84">
        <v>5</v>
      </c>
      <c r="B344" s="74">
        <v>8.5</v>
      </c>
    </row>
    <row r="345" spans="1:2" x14ac:dyDescent="0.25">
      <c r="A345" s="84">
        <v>6</v>
      </c>
      <c r="B345" s="74">
        <v>7.8</v>
      </c>
    </row>
    <row r="346" spans="1:2" x14ac:dyDescent="0.25">
      <c r="A346" s="84">
        <v>7</v>
      </c>
      <c r="B346" s="74">
        <v>9.8000000000000007</v>
      </c>
    </row>
    <row r="347" spans="1:2" x14ac:dyDescent="0.25">
      <c r="A347" s="84">
        <v>8</v>
      </c>
      <c r="B347" s="74">
        <v>8.6999999999999993</v>
      </c>
    </row>
    <row r="348" spans="1:2" x14ac:dyDescent="0.25">
      <c r="A348" s="84">
        <v>9</v>
      </c>
      <c r="B348" s="74">
        <v>8.8000000000000007</v>
      </c>
    </row>
    <row r="349" spans="1:2" x14ac:dyDescent="0.25">
      <c r="A349" s="84">
        <v>10</v>
      </c>
      <c r="B349" s="74">
        <v>9.8000000000000007</v>
      </c>
    </row>
    <row r="350" spans="1:2" x14ac:dyDescent="0.25">
      <c r="A350" s="84">
        <v>11</v>
      </c>
      <c r="B350" s="74">
        <v>10</v>
      </c>
    </row>
    <row r="351" spans="1:2" x14ac:dyDescent="0.25">
      <c r="A351" s="84">
        <v>12</v>
      </c>
      <c r="B351" s="74">
        <v>7.7</v>
      </c>
    </row>
    <row r="352" spans="1:2" x14ac:dyDescent="0.25">
      <c r="A352" s="84">
        <v>1</v>
      </c>
      <c r="B352" s="74">
        <v>9.6999999999999993</v>
      </c>
    </row>
    <row r="353" spans="1:2" x14ac:dyDescent="0.25">
      <c r="A353" s="84">
        <v>2</v>
      </c>
      <c r="B353" s="74">
        <v>8</v>
      </c>
    </row>
    <row r="354" spans="1:2" x14ac:dyDescent="0.25">
      <c r="A354" s="84">
        <v>3</v>
      </c>
      <c r="B354" s="74">
        <v>11</v>
      </c>
    </row>
    <row r="355" spans="1:2" x14ac:dyDescent="0.25">
      <c r="A355" s="84">
        <v>4</v>
      </c>
      <c r="B355" s="74">
        <v>8.6</v>
      </c>
    </row>
    <row r="356" spans="1:2" x14ac:dyDescent="0.25">
      <c r="A356" s="84">
        <v>5</v>
      </c>
      <c r="B356" s="74">
        <v>8.6999999999999993</v>
      </c>
    </row>
    <row r="357" spans="1:2" x14ac:dyDescent="0.25">
      <c r="A357" s="84">
        <v>6</v>
      </c>
      <c r="B357" s="74">
        <v>8.1999999999999993</v>
      </c>
    </row>
    <row r="358" spans="1:2" x14ac:dyDescent="0.25">
      <c r="A358" s="84">
        <v>7</v>
      </c>
      <c r="B358" s="74">
        <v>10.7</v>
      </c>
    </row>
    <row r="359" spans="1:2" x14ac:dyDescent="0.25">
      <c r="A359" s="84">
        <v>8</v>
      </c>
      <c r="B359" s="74">
        <v>8.5</v>
      </c>
    </row>
    <row r="360" spans="1:2" x14ac:dyDescent="0.25">
      <c r="A360" s="84">
        <v>9</v>
      </c>
      <c r="B360" s="74">
        <v>7.8</v>
      </c>
    </row>
    <row r="361" spans="1:2" x14ac:dyDescent="0.25">
      <c r="A361" s="84">
        <v>10</v>
      </c>
      <c r="B361" s="74">
        <v>8.1999999999999993</v>
      </c>
    </row>
    <row r="362" spans="1:2" x14ac:dyDescent="0.25">
      <c r="A362" s="84">
        <v>11</v>
      </c>
      <c r="B362" s="74">
        <v>9.9</v>
      </c>
    </row>
    <row r="363" spans="1:2" x14ac:dyDescent="0.25">
      <c r="A363" s="84">
        <v>12</v>
      </c>
      <c r="B363" s="74">
        <v>8.8000000000000007</v>
      </c>
    </row>
    <row r="364" spans="1:2" x14ac:dyDescent="0.25">
      <c r="A364" s="84">
        <v>1</v>
      </c>
      <c r="B364" s="74">
        <v>9.9</v>
      </c>
    </row>
    <row r="365" spans="1:2" x14ac:dyDescent="0.25">
      <c r="A365" s="84">
        <v>2</v>
      </c>
      <c r="B365" s="74">
        <v>9.4</v>
      </c>
    </row>
    <row r="366" spans="1:2" x14ac:dyDescent="0.25">
      <c r="A366" s="84">
        <v>3</v>
      </c>
      <c r="B366" s="74">
        <v>9.1999999999999993</v>
      </c>
    </row>
    <row r="367" spans="1:2" x14ac:dyDescent="0.25">
      <c r="A367" s="84">
        <v>4</v>
      </c>
      <c r="B367" s="74">
        <v>8</v>
      </c>
    </row>
    <row r="368" spans="1:2" x14ac:dyDescent="0.25">
      <c r="A368" s="84">
        <v>5</v>
      </c>
      <c r="B368" s="74">
        <v>9</v>
      </c>
    </row>
    <row r="369" spans="1:2" x14ac:dyDescent="0.25">
      <c r="A369" s="84">
        <v>6</v>
      </c>
      <c r="B369" s="74">
        <v>8.6999999999999993</v>
      </c>
    </row>
    <row r="370" spans="1:2" x14ac:dyDescent="0.25">
      <c r="A370" s="84">
        <v>7</v>
      </c>
      <c r="B370" s="74">
        <v>11.5</v>
      </c>
    </row>
    <row r="371" spans="1:2" x14ac:dyDescent="0.25">
      <c r="A371" s="84">
        <v>8</v>
      </c>
      <c r="B371" s="74">
        <v>9.1</v>
      </c>
    </row>
    <row r="372" spans="1:2" x14ac:dyDescent="0.25">
      <c r="A372" s="84">
        <v>9</v>
      </c>
      <c r="B372" s="74">
        <v>8.4</v>
      </c>
    </row>
    <row r="373" spans="1:2" x14ac:dyDescent="0.25">
      <c r="A373" s="84">
        <v>10</v>
      </c>
      <c r="B373" s="74">
        <v>10.1</v>
      </c>
    </row>
    <row r="374" spans="1:2" x14ac:dyDescent="0.25">
      <c r="A374" s="84">
        <v>11</v>
      </c>
      <c r="B374" s="74">
        <v>9.4</v>
      </c>
    </row>
    <row r="375" spans="1:2" x14ac:dyDescent="0.25">
      <c r="A375" s="84">
        <v>12</v>
      </c>
      <c r="B375" s="74">
        <v>7.8</v>
      </c>
    </row>
    <row r="376" spans="1:2" x14ac:dyDescent="0.25">
      <c r="A376" s="84">
        <v>1</v>
      </c>
      <c r="B376" s="74">
        <v>8.3000000000000007</v>
      </c>
    </row>
    <row r="377" spans="1:2" x14ac:dyDescent="0.25">
      <c r="A377" s="84">
        <v>2</v>
      </c>
      <c r="B377" s="74">
        <v>8.4</v>
      </c>
    </row>
    <row r="378" spans="1:2" x14ac:dyDescent="0.25">
      <c r="A378" s="84">
        <v>3</v>
      </c>
      <c r="B378" s="74">
        <v>7.6</v>
      </c>
    </row>
    <row r="379" spans="1:2" x14ac:dyDescent="0.25">
      <c r="A379" s="84">
        <v>4</v>
      </c>
      <c r="B379" s="74">
        <v>9.1</v>
      </c>
    </row>
    <row r="380" spans="1:2" x14ac:dyDescent="0.25">
      <c r="A380" s="84">
        <v>5</v>
      </c>
      <c r="B380" s="74">
        <v>9.4</v>
      </c>
    </row>
    <row r="381" spans="1:2" x14ac:dyDescent="0.25">
      <c r="A381" s="84">
        <v>6</v>
      </c>
      <c r="B381" s="74">
        <v>9.6</v>
      </c>
    </row>
    <row r="382" spans="1:2" x14ac:dyDescent="0.25">
      <c r="A382" s="84">
        <v>7</v>
      </c>
      <c r="B382" s="74">
        <v>11</v>
      </c>
    </row>
    <row r="383" spans="1:2" x14ac:dyDescent="0.25">
      <c r="A383" s="84">
        <v>8</v>
      </c>
      <c r="B383" s="74">
        <v>8.1999999999999993</v>
      </c>
    </row>
    <row r="384" spans="1:2" x14ac:dyDescent="0.25">
      <c r="A384" s="84">
        <v>9</v>
      </c>
      <c r="B384" s="74">
        <v>8.8000000000000007</v>
      </c>
    </row>
    <row r="385" spans="1:2" x14ac:dyDescent="0.25">
      <c r="A385" s="84">
        <v>10</v>
      </c>
      <c r="B385" s="74">
        <v>10.1</v>
      </c>
    </row>
    <row r="386" spans="1:2" x14ac:dyDescent="0.25">
      <c r="A386" s="84">
        <v>11</v>
      </c>
      <c r="B386" s="74">
        <v>11</v>
      </c>
    </row>
    <row r="387" spans="1:2" x14ac:dyDescent="0.25">
      <c r="A387" s="84">
        <v>12</v>
      </c>
      <c r="B387" s="74">
        <v>9.5</v>
      </c>
    </row>
    <row r="388" spans="1:2" x14ac:dyDescent="0.25">
      <c r="A388" s="84">
        <v>1</v>
      </c>
      <c r="B388" s="74">
        <v>9.1999999999999993</v>
      </c>
    </row>
    <row r="389" spans="1:2" x14ac:dyDescent="0.25">
      <c r="A389" s="84">
        <v>2</v>
      </c>
      <c r="B389" s="74">
        <v>9.8000000000000007</v>
      </c>
    </row>
    <row r="390" spans="1:2" x14ac:dyDescent="0.25">
      <c r="A390" s="84">
        <v>3</v>
      </c>
      <c r="B390" s="74">
        <v>9.4</v>
      </c>
    </row>
    <row r="391" spans="1:2" x14ac:dyDescent="0.25">
      <c r="A391" s="84">
        <v>4</v>
      </c>
      <c r="B391" s="74">
        <v>8</v>
      </c>
    </row>
    <row r="392" spans="1:2" x14ac:dyDescent="0.25">
      <c r="A392" s="84">
        <v>5</v>
      </c>
      <c r="B392" s="74">
        <v>8</v>
      </c>
    </row>
    <row r="393" spans="1:2" x14ac:dyDescent="0.25">
      <c r="A393" s="84">
        <v>6</v>
      </c>
      <c r="B393" s="74">
        <v>8.6</v>
      </c>
    </row>
    <row r="394" spans="1:2" x14ac:dyDescent="0.25">
      <c r="A394" s="84">
        <v>7</v>
      </c>
      <c r="B394" s="74">
        <v>10.5</v>
      </c>
    </row>
    <row r="395" spans="1:2" x14ac:dyDescent="0.25">
      <c r="A395" s="84">
        <v>8</v>
      </c>
      <c r="B395" s="74">
        <v>9.4</v>
      </c>
    </row>
    <row r="396" spans="1:2" x14ac:dyDescent="0.25">
      <c r="A396" s="84">
        <v>9</v>
      </c>
      <c r="B396" s="74">
        <v>8.1999999999999993</v>
      </c>
    </row>
    <row r="397" spans="1:2" x14ac:dyDescent="0.25">
      <c r="A397" s="84">
        <v>10</v>
      </c>
      <c r="B397" s="74">
        <v>8.6999999999999993</v>
      </c>
    </row>
    <row r="398" spans="1:2" x14ac:dyDescent="0.25">
      <c r="A398" s="84">
        <v>11</v>
      </c>
      <c r="B398" s="74">
        <v>9.6999999999999993</v>
      </c>
    </row>
    <row r="399" spans="1:2" x14ac:dyDescent="0.25">
      <c r="A399" s="84">
        <v>12</v>
      </c>
      <c r="B399" s="74">
        <v>9.4</v>
      </c>
    </row>
    <row r="400" spans="1:2" x14ac:dyDescent="0.25">
      <c r="A400" s="84">
        <v>1</v>
      </c>
      <c r="B400" s="74">
        <v>9.6999999999999993</v>
      </c>
    </row>
    <row r="401" spans="1:2" x14ac:dyDescent="0.25">
      <c r="A401" s="84">
        <v>2</v>
      </c>
      <c r="B401" s="74">
        <v>8.1999999999999993</v>
      </c>
    </row>
    <row r="402" spans="1:2" x14ac:dyDescent="0.25">
      <c r="A402" s="84">
        <v>3</v>
      </c>
      <c r="B402" s="74">
        <v>9.4</v>
      </c>
    </row>
    <row r="403" spans="1:2" x14ac:dyDescent="0.25">
      <c r="A403" s="84">
        <v>4</v>
      </c>
      <c r="B403" s="74">
        <v>10.4</v>
      </c>
    </row>
    <row r="404" spans="1:2" x14ac:dyDescent="0.25">
      <c r="A404" s="84">
        <v>5</v>
      </c>
      <c r="B404" s="74">
        <v>9.5</v>
      </c>
    </row>
    <row r="405" spans="1:2" x14ac:dyDescent="0.25">
      <c r="A405" s="84">
        <v>6</v>
      </c>
      <c r="B405" s="74">
        <v>10.4</v>
      </c>
    </row>
    <row r="406" spans="1:2" x14ac:dyDescent="0.25">
      <c r="A406" s="84">
        <v>7</v>
      </c>
      <c r="B406" s="74">
        <v>10.1</v>
      </c>
    </row>
    <row r="407" spans="1:2" x14ac:dyDescent="0.25">
      <c r="A407" s="84">
        <v>8</v>
      </c>
      <c r="B407" s="74">
        <v>8.5</v>
      </c>
    </row>
    <row r="408" spans="1:2" x14ac:dyDescent="0.25">
      <c r="A408" s="84">
        <v>9</v>
      </c>
      <c r="B408" s="74">
        <v>8.1999999999999993</v>
      </c>
    </row>
    <row r="409" spans="1:2" x14ac:dyDescent="0.25">
      <c r="A409" s="84">
        <v>10</v>
      </c>
      <c r="B409" s="74">
        <v>7.7</v>
      </c>
    </row>
    <row r="410" spans="1:2" x14ac:dyDescent="0.25">
      <c r="A410" s="84">
        <v>11</v>
      </c>
      <c r="B410" s="74">
        <v>10.199999999999999</v>
      </c>
    </row>
    <row r="411" spans="1:2" x14ac:dyDescent="0.25">
      <c r="A411" s="84">
        <v>12</v>
      </c>
      <c r="B411" s="74">
        <v>8.1</v>
      </c>
    </row>
    <row r="412" spans="1:2" x14ac:dyDescent="0.25">
      <c r="A412" s="84">
        <v>1</v>
      </c>
      <c r="B412" s="74">
        <v>8.8000000000000007</v>
      </c>
    </row>
    <row r="413" spans="1:2" x14ac:dyDescent="0.25">
      <c r="A413" s="84">
        <v>2</v>
      </c>
      <c r="B413" s="74">
        <v>9.6</v>
      </c>
    </row>
    <row r="414" spans="1:2" x14ac:dyDescent="0.25">
      <c r="A414" s="84">
        <v>3</v>
      </c>
      <c r="B414" s="74">
        <v>8.3000000000000007</v>
      </c>
    </row>
    <row r="415" spans="1:2" x14ac:dyDescent="0.25">
      <c r="A415" s="84">
        <v>4</v>
      </c>
      <c r="B415" s="74">
        <v>8.6999999999999993</v>
      </c>
    </row>
    <row r="416" spans="1:2" x14ac:dyDescent="0.25">
      <c r="A416" s="84">
        <v>5</v>
      </c>
      <c r="B416" s="74">
        <v>8.9</v>
      </c>
    </row>
    <row r="417" spans="1:2" x14ac:dyDescent="0.25">
      <c r="A417" s="84">
        <v>6</v>
      </c>
      <c r="B417" s="74">
        <v>9</v>
      </c>
    </row>
    <row r="418" spans="1:2" x14ac:dyDescent="0.25">
      <c r="A418" s="84">
        <v>7</v>
      </c>
      <c r="B418" s="74">
        <v>11</v>
      </c>
    </row>
    <row r="419" spans="1:2" x14ac:dyDescent="0.25">
      <c r="A419" s="84">
        <v>8</v>
      </c>
      <c r="B419" s="74">
        <v>9</v>
      </c>
    </row>
    <row r="420" spans="1:2" x14ac:dyDescent="0.25">
      <c r="A420" s="84">
        <v>9</v>
      </c>
      <c r="B420" s="74">
        <v>9.5</v>
      </c>
    </row>
    <row r="421" spans="1:2" x14ac:dyDescent="0.25">
      <c r="A421" s="84">
        <v>10</v>
      </c>
      <c r="B421" s="74">
        <v>8.1999999999999993</v>
      </c>
    </row>
    <row r="422" spans="1:2" x14ac:dyDescent="0.25">
      <c r="A422" s="84">
        <v>11</v>
      </c>
      <c r="B422" s="74">
        <v>9.1999999999999993</v>
      </c>
    </row>
    <row r="423" spans="1:2" x14ac:dyDescent="0.25">
      <c r="A423" s="84">
        <v>12</v>
      </c>
      <c r="B423" s="74">
        <v>8.4</v>
      </c>
    </row>
    <row r="424" spans="1:2" x14ac:dyDescent="0.25">
      <c r="A424" s="84">
        <v>1</v>
      </c>
      <c r="B424" s="74">
        <v>9.1</v>
      </c>
    </row>
    <row r="425" spans="1:2" x14ac:dyDescent="0.25">
      <c r="A425" s="84">
        <v>2</v>
      </c>
      <c r="B425" s="74">
        <v>8.1999999999999993</v>
      </c>
    </row>
    <row r="426" spans="1:2" x14ac:dyDescent="0.25">
      <c r="A426" s="84">
        <v>3</v>
      </c>
      <c r="B426" s="74">
        <v>9.5</v>
      </c>
    </row>
    <row r="427" spans="1:2" x14ac:dyDescent="0.25">
      <c r="A427" s="84">
        <v>4</v>
      </c>
      <c r="B427" s="74">
        <v>8.6</v>
      </c>
    </row>
    <row r="428" spans="1:2" x14ac:dyDescent="0.25">
      <c r="A428" s="84">
        <v>5</v>
      </c>
      <c r="B428" s="74">
        <v>8.3000000000000007</v>
      </c>
    </row>
    <row r="429" spans="1:2" x14ac:dyDescent="0.25">
      <c r="A429" s="84">
        <v>6</v>
      </c>
      <c r="B429" s="74">
        <v>9.6999999999999993</v>
      </c>
    </row>
    <row r="430" spans="1:2" x14ac:dyDescent="0.25">
      <c r="A430" s="84">
        <v>7</v>
      </c>
      <c r="B430" s="74">
        <v>9.4</v>
      </c>
    </row>
    <row r="431" spans="1:2" x14ac:dyDescent="0.25">
      <c r="A431" s="84">
        <v>8</v>
      </c>
      <c r="B431" s="74">
        <v>8.6</v>
      </c>
    </row>
    <row r="432" spans="1:2" x14ac:dyDescent="0.25">
      <c r="A432" s="84">
        <v>9</v>
      </c>
      <c r="B432" s="74">
        <v>9.3000000000000007</v>
      </c>
    </row>
    <row r="433" spans="1:2" x14ac:dyDescent="0.25">
      <c r="A433" s="84">
        <v>10</v>
      </c>
      <c r="B433" s="74">
        <v>8.1</v>
      </c>
    </row>
    <row r="434" spans="1:2" x14ac:dyDescent="0.25">
      <c r="A434" s="84">
        <v>11</v>
      </c>
      <c r="B434" s="74">
        <v>11.5</v>
      </c>
    </row>
    <row r="435" spans="1:2" x14ac:dyDescent="0.25">
      <c r="A435" s="84">
        <v>12</v>
      </c>
      <c r="B435" s="74">
        <v>11</v>
      </c>
    </row>
    <row r="436" spans="1:2" x14ac:dyDescent="0.25">
      <c r="A436" s="84">
        <v>1</v>
      </c>
      <c r="B436" s="74">
        <v>9.8000000000000007</v>
      </c>
    </row>
    <row r="437" spans="1:2" x14ac:dyDescent="0.25">
      <c r="A437" s="84">
        <v>2</v>
      </c>
      <c r="B437" s="74">
        <v>9.6</v>
      </c>
    </row>
    <row r="438" spans="1:2" x14ac:dyDescent="0.25">
      <c r="A438" s="84">
        <v>3</v>
      </c>
      <c r="B438" s="74">
        <v>10.4</v>
      </c>
    </row>
    <row r="439" spans="1:2" x14ac:dyDescent="0.25">
      <c r="A439" s="84">
        <v>4</v>
      </c>
      <c r="B439" s="74">
        <v>8.6</v>
      </c>
    </row>
    <row r="440" spans="1:2" x14ac:dyDescent="0.25">
      <c r="A440" s="84">
        <v>5</v>
      </c>
      <c r="B440" s="74">
        <v>8.6999999999999993</v>
      </c>
    </row>
    <row r="441" spans="1:2" x14ac:dyDescent="0.25">
      <c r="A441" s="84">
        <v>6</v>
      </c>
      <c r="B441" s="74">
        <v>7.8</v>
      </c>
    </row>
    <row r="442" spans="1:2" x14ac:dyDescent="0.25">
      <c r="A442" s="84">
        <v>7</v>
      </c>
      <c r="B442" s="74">
        <v>9.1999999999999993</v>
      </c>
    </row>
    <row r="443" spans="1:2" x14ac:dyDescent="0.25">
      <c r="A443" s="84">
        <v>8</v>
      </c>
      <c r="B443" s="74">
        <v>9.6</v>
      </c>
    </row>
    <row r="444" spans="1:2" x14ac:dyDescent="0.25">
      <c r="A444" s="84">
        <v>9</v>
      </c>
      <c r="B444" s="74">
        <v>8.1999999999999993</v>
      </c>
    </row>
    <row r="445" spans="1:2" x14ac:dyDescent="0.25">
      <c r="A445" s="84">
        <v>10</v>
      </c>
      <c r="B445" s="74">
        <v>8.3000000000000007</v>
      </c>
    </row>
    <row r="446" spans="1:2" x14ac:dyDescent="0.25">
      <c r="A446" s="84">
        <v>11</v>
      </c>
      <c r="B446" s="74">
        <v>10.1</v>
      </c>
    </row>
    <row r="447" spans="1:2" x14ac:dyDescent="0.25">
      <c r="A447" s="84">
        <v>12</v>
      </c>
      <c r="B447" s="74">
        <v>8.1</v>
      </c>
    </row>
    <row r="448" spans="1:2" x14ac:dyDescent="0.25">
      <c r="A448" s="84">
        <v>1</v>
      </c>
      <c r="B448" s="74">
        <v>9.9</v>
      </c>
    </row>
    <row r="449" spans="1:2" x14ac:dyDescent="0.25">
      <c r="A449" s="84">
        <v>2</v>
      </c>
      <c r="B449" s="74">
        <v>9.5</v>
      </c>
    </row>
    <row r="450" spans="1:2" x14ac:dyDescent="0.25">
      <c r="A450" s="84">
        <v>3</v>
      </c>
      <c r="B450" s="74">
        <v>9.1999999999999993</v>
      </c>
    </row>
    <row r="451" spans="1:2" x14ac:dyDescent="0.25">
      <c r="A451" s="84">
        <v>4</v>
      </c>
      <c r="B451" s="74">
        <v>9.3000000000000007</v>
      </c>
    </row>
    <row r="452" spans="1:2" x14ac:dyDescent="0.25">
      <c r="A452" s="84">
        <v>5</v>
      </c>
      <c r="B452" s="74">
        <v>8.3000000000000007</v>
      </c>
    </row>
    <row r="453" spans="1:2" x14ac:dyDescent="0.25">
      <c r="A453" s="84">
        <v>6</v>
      </c>
      <c r="B453" s="74">
        <v>8.1</v>
      </c>
    </row>
    <row r="454" spans="1:2" x14ac:dyDescent="0.25">
      <c r="A454" s="84">
        <v>7</v>
      </c>
      <c r="B454" s="74">
        <v>10.3</v>
      </c>
    </row>
    <row r="455" spans="1:2" x14ac:dyDescent="0.25">
      <c r="A455" s="84">
        <v>8</v>
      </c>
      <c r="B455" s="74">
        <v>9.8000000000000007</v>
      </c>
    </row>
    <row r="456" spans="1:2" x14ac:dyDescent="0.25">
      <c r="A456" s="84">
        <v>9</v>
      </c>
      <c r="B456" s="74">
        <v>8.6</v>
      </c>
    </row>
    <row r="457" spans="1:2" x14ac:dyDescent="0.25">
      <c r="A457" s="84">
        <v>10</v>
      </c>
      <c r="B457" s="74">
        <v>9.9</v>
      </c>
    </row>
    <row r="458" spans="1:2" x14ac:dyDescent="0.25">
      <c r="A458" s="84">
        <v>11</v>
      </c>
      <c r="B458" s="74">
        <v>9.4</v>
      </c>
    </row>
    <row r="459" spans="1:2" x14ac:dyDescent="0.25">
      <c r="A459" s="84">
        <v>12</v>
      </c>
      <c r="B459" s="74">
        <v>8.6999999999999993</v>
      </c>
    </row>
    <row r="460" spans="1:2" x14ac:dyDescent="0.25">
      <c r="A460" s="84">
        <v>1</v>
      </c>
      <c r="B460" s="74">
        <v>9</v>
      </c>
    </row>
    <row r="461" spans="1:2" x14ac:dyDescent="0.25">
      <c r="A461" s="84">
        <v>2</v>
      </c>
      <c r="B461" s="74">
        <v>9.9</v>
      </c>
    </row>
    <row r="462" spans="1:2" x14ac:dyDescent="0.25">
      <c r="A462" s="84">
        <v>3</v>
      </c>
      <c r="B462" s="74">
        <v>8.1999999999999993</v>
      </c>
    </row>
    <row r="463" spans="1:2" x14ac:dyDescent="0.25">
      <c r="A463" s="84">
        <v>4</v>
      </c>
      <c r="B463" s="74">
        <v>10.1</v>
      </c>
    </row>
    <row r="464" spans="1:2" x14ac:dyDescent="0.25">
      <c r="A464" s="84">
        <v>5</v>
      </c>
      <c r="B464" s="74">
        <v>10.4</v>
      </c>
    </row>
    <row r="465" spans="1:2" x14ac:dyDescent="0.25">
      <c r="A465" s="84">
        <v>6</v>
      </c>
      <c r="B465" s="74">
        <v>9</v>
      </c>
    </row>
    <row r="466" spans="1:2" x14ac:dyDescent="0.25">
      <c r="A466" s="84">
        <v>7</v>
      </c>
      <c r="B466" s="74">
        <v>10.1</v>
      </c>
    </row>
    <row r="467" spans="1:2" x14ac:dyDescent="0.25">
      <c r="A467" s="84">
        <v>8</v>
      </c>
      <c r="B467" s="74">
        <v>9.3000000000000007</v>
      </c>
    </row>
    <row r="468" spans="1:2" x14ac:dyDescent="0.25">
      <c r="A468" s="84">
        <v>9</v>
      </c>
      <c r="B468" s="74">
        <v>11</v>
      </c>
    </row>
    <row r="469" spans="1:2" x14ac:dyDescent="0.25">
      <c r="A469" s="84">
        <v>10</v>
      </c>
      <c r="B469" s="74">
        <v>8.1999999999999993</v>
      </c>
    </row>
    <row r="470" spans="1:2" x14ac:dyDescent="0.25">
      <c r="A470" s="84">
        <v>11</v>
      </c>
      <c r="B470" s="74">
        <v>11.4</v>
      </c>
    </row>
    <row r="471" spans="1:2" x14ac:dyDescent="0.25">
      <c r="A471" s="84">
        <v>12</v>
      </c>
      <c r="B471" s="74">
        <v>10.6</v>
      </c>
    </row>
    <row r="472" spans="1:2" x14ac:dyDescent="0.25">
      <c r="A472" s="84">
        <v>1</v>
      </c>
      <c r="B472" s="74">
        <v>8.1999999999999993</v>
      </c>
    </row>
    <row r="473" spans="1:2" x14ac:dyDescent="0.25">
      <c r="A473" s="84">
        <v>2</v>
      </c>
      <c r="B473" s="74">
        <v>9.1</v>
      </c>
    </row>
    <row r="474" spans="1:2" x14ac:dyDescent="0.25">
      <c r="A474" s="84">
        <v>3</v>
      </c>
      <c r="B474" s="74">
        <v>8.5</v>
      </c>
    </row>
    <row r="475" spans="1:2" x14ac:dyDescent="0.25">
      <c r="A475" s="84">
        <v>4</v>
      </c>
      <c r="B475" s="74">
        <v>9.4</v>
      </c>
    </row>
    <row r="476" spans="1:2" x14ac:dyDescent="0.25">
      <c r="A476" s="84">
        <v>5</v>
      </c>
      <c r="B476" s="74">
        <v>8.1</v>
      </c>
    </row>
    <row r="477" spans="1:2" x14ac:dyDescent="0.25">
      <c r="A477" s="84">
        <v>6</v>
      </c>
      <c r="B477" s="74">
        <v>8.4</v>
      </c>
    </row>
    <row r="478" spans="1:2" x14ac:dyDescent="0.25">
      <c r="A478" s="84">
        <v>7</v>
      </c>
      <c r="B478" s="74">
        <v>10.8</v>
      </c>
    </row>
    <row r="479" spans="1:2" x14ac:dyDescent="0.25">
      <c r="A479" s="84">
        <v>8</v>
      </c>
      <c r="B479" s="74">
        <v>8.6</v>
      </c>
    </row>
    <row r="480" spans="1:2" x14ac:dyDescent="0.25">
      <c r="A480" s="84">
        <v>9</v>
      </c>
      <c r="B480" s="74">
        <v>10.3</v>
      </c>
    </row>
    <row r="481" spans="1:2" x14ac:dyDescent="0.25">
      <c r="A481" s="84">
        <v>10</v>
      </c>
      <c r="B481" s="74">
        <v>8.6999999999999993</v>
      </c>
    </row>
    <row r="482" spans="1:2" x14ac:dyDescent="0.25">
      <c r="A482" s="84">
        <v>11</v>
      </c>
      <c r="B482" s="74">
        <v>9.8000000000000007</v>
      </c>
    </row>
    <row r="483" spans="1:2" x14ac:dyDescent="0.25">
      <c r="A483" s="84">
        <v>12</v>
      </c>
      <c r="B483" s="74">
        <v>8.8000000000000007</v>
      </c>
    </row>
    <row r="484" spans="1:2" x14ac:dyDescent="0.25">
      <c r="A484" s="84">
        <v>1</v>
      </c>
      <c r="B484" s="74">
        <v>8.9</v>
      </c>
    </row>
    <row r="485" spans="1:2" x14ac:dyDescent="0.25">
      <c r="A485" s="84">
        <v>2</v>
      </c>
      <c r="B485" s="74">
        <v>7.9</v>
      </c>
    </row>
    <row r="486" spans="1:2" x14ac:dyDescent="0.25">
      <c r="A486" s="84">
        <v>3</v>
      </c>
      <c r="B486" s="74">
        <v>8.5</v>
      </c>
    </row>
    <row r="487" spans="1:2" x14ac:dyDescent="0.25">
      <c r="A487" s="84">
        <v>4</v>
      </c>
      <c r="B487" s="74">
        <v>8.6</v>
      </c>
    </row>
    <row r="488" spans="1:2" x14ac:dyDescent="0.25">
      <c r="A488" s="84">
        <v>5</v>
      </c>
      <c r="B488" s="74">
        <v>7.6</v>
      </c>
    </row>
    <row r="489" spans="1:2" x14ac:dyDescent="0.25">
      <c r="A489" s="84">
        <v>6</v>
      </c>
      <c r="B489" s="74">
        <v>8.4</v>
      </c>
    </row>
    <row r="490" spans="1:2" x14ac:dyDescent="0.25">
      <c r="A490" s="84">
        <v>7</v>
      </c>
      <c r="B490" s="74">
        <v>10.1</v>
      </c>
    </row>
    <row r="491" spans="1:2" x14ac:dyDescent="0.25">
      <c r="A491" s="84">
        <v>8</v>
      </c>
      <c r="B491" s="74">
        <v>9.3000000000000007</v>
      </c>
    </row>
    <row r="492" spans="1:2" x14ac:dyDescent="0.25">
      <c r="A492" s="84">
        <v>9</v>
      </c>
      <c r="B492" s="74">
        <v>8.8000000000000007</v>
      </c>
    </row>
    <row r="493" spans="1:2" x14ac:dyDescent="0.25">
      <c r="A493" s="84">
        <v>10</v>
      </c>
      <c r="B493" s="74">
        <v>8.9</v>
      </c>
    </row>
    <row r="494" spans="1:2" x14ac:dyDescent="0.25">
      <c r="A494" s="84">
        <v>11</v>
      </c>
      <c r="B494" s="74">
        <v>9.9</v>
      </c>
    </row>
    <row r="495" spans="1:2" x14ac:dyDescent="0.25">
      <c r="A495" s="84">
        <v>12</v>
      </c>
      <c r="B495" s="74">
        <v>7.7</v>
      </c>
    </row>
    <row r="496" spans="1:2" x14ac:dyDescent="0.25">
      <c r="A496" s="84">
        <v>1</v>
      </c>
      <c r="B496" s="74">
        <v>8.1</v>
      </c>
    </row>
    <row r="497" spans="1:2" x14ac:dyDescent="0.25">
      <c r="A497" s="84">
        <v>2</v>
      </c>
      <c r="B497" s="74">
        <v>9.6</v>
      </c>
    </row>
    <row r="498" spans="1:2" x14ac:dyDescent="0.25">
      <c r="A498" s="84">
        <v>3</v>
      </c>
      <c r="B498" s="74">
        <v>8.8000000000000007</v>
      </c>
    </row>
    <row r="499" spans="1:2" x14ac:dyDescent="0.25">
      <c r="A499" s="84">
        <v>4</v>
      </c>
      <c r="B499" s="74">
        <v>7.9</v>
      </c>
    </row>
    <row r="500" spans="1:2" x14ac:dyDescent="0.25">
      <c r="A500" s="84">
        <v>5</v>
      </c>
      <c r="B500" s="74">
        <v>9.4</v>
      </c>
    </row>
    <row r="501" spans="1:2" x14ac:dyDescent="0.25">
      <c r="A501" s="84">
        <v>6</v>
      </c>
      <c r="B501" s="74">
        <v>8.9</v>
      </c>
    </row>
    <row r="502" spans="1:2" x14ac:dyDescent="0.25">
      <c r="A502" s="84">
        <v>7</v>
      </c>
      <c r="B502" s="74">
        <v>10.1</v>
      </c>
    </row>
    <row r="503" spans="1:2" x14ac:dyDescent="0.25">
      <c r="A503" s="84">
        <v>8</v>
      </c>
      <c r="B503" s="74">
        <v>8.9</v>
      </c>
    </row>
    <row r="504" spans="1:2" x14ac:dyDescent="0.25">
      <c r="A504" s="84">
        <v>9</v>
      </c>
      <c r="B504" s="74">
        <v>8.5</v>
      </c>
    </row>
    <row r="505" spans="1:2" x14ac:dyDescent="0.25">
      <c r="A505" s="84">
        <v>10</v>
      </c>
      <c r="B505" s="74">
        <v>8.9</v>
      </c>
    </row>
    <row r="506" spans="1:2" x14ac:dyDescent="0.25">
      <c r="A506" s="84">
        <v>11</v>
      </c>
      <c r="B506" s="74">
        <v>10.199999999999999</v>
      </c>
    </row>
    <row r="507" spans="1:2" x14ac:dyDescent="0.25">
      <c r="A507" s="84">
        <v>12</v>
      </c>
      <c r="B507" s="74">
        <v>8.6999999999999993</v>
      </c>
    </row>
    <row r="508" spans="1:2" x14ac:dyDescent="0.25">
      <c r="A508" s="84">
        <v>1</v>
      </c>
      <c r="B508" s="74">
        <v>8.6</v>
      </c>
    </row>
    <row r="509" spans="1:2" x14ac:dyDescent="0.25">
      <c r="A509" s="84">
        <v>2</v>
      </c>
      <c r="B509" s="74">
        <v>8.5</v>
      </c>
    </row>
    <row r="510" spans="1:2" x14ac:dyDescent="0.25">
      <c r="A510" s="84">
        <v>3</v>
      </c>
      <c r="B510" s="74">
        <v>9.6999999999999993</v>
      </c>
    </row>
    <row r="511" spans="1:2" x14ac:dyDescent="0.25">
      <c r="A511" s="84">
        <v>4</v>
      </c>
      <c r="B511" s="74">
        <v>8.9</v>
      </c>
    </row>
    <row r="512" spans="1:2" x14ac:dyDescent="0.25">
      <c r="A512" s="84">
        <v>5</v>
      </c>
      <c r="B512" s="74">
        <v>8.6999999999999993</v>
      </c>
    </row>
    <row r="513" spans="1:2" x14ac:dyDescent="0.25">
      <c r="A513" s="84">
        <v>6</v>
      </c>
      <c r="B513" s="74">
        <v>8.1</v>
      </c>
    </row>
    <row r="514" spans="1:2" x14ac:dyDescent="0.25">
      <c r="A514" s="84">
        <v>7</v>
      </c>
      <c r="B514" s="74">
        <v>10.4</v>
      </c>
    </row>
    <row r="515" spans="1:2" x14ac:dyDescent="0.25">
      <c r="A515" s="84">
        <v>8</v>
      </c>
      <c r="B515" s="74">
        <v>7.6</v>
      </c>
    </row>
    <row r="516" spans="1:2" x14ac:dyDescent="0.25">
      <c r="A516" s="84">
        <v>9</v>
      </c>
      <c r="B516" s="74">
        <v>8.3000000000000007</v>
      </c>
    </row>
    <row r="517" spans="1:2" x14ac:dyDescent="0.25">
      <c r="A517" s="84">
        <v>10</v>
      </c>
      <c r="B517" s="74">
        <v>7.6</v>
      </c>
    </row>
    <row r="518" spans="1:2" x14ac:dyDescent="0.25">
      <c r="A518" s="84">
        <v>11</v>
      </c>
      <c r="B518" s="74">
        <v>10.8</v>
      </c>
    </row>
    <row r="519" spans="1:2" x14ac:dyDescent="0.25">
      <c r="A519" s="84">
        <v>12</v>
      </c>
      <c r="B519" s="74">
        <v>8.8000000000000007</v>
      </c>
    </row>
    <row r="520" spans="1:2" x14ac:dyDescent="0.25">
      <c r="A520" s="84">
        <v>1</v>
      </c>
      <c r="B520" s="74">
        <v>10.4</v>
      </c>
    </row>
    <row r="521" spans="1:2" x14ac:dyDescent="0.25">
      <c r="A521" s="84">
        <v>2</v>
      </c>
      <c r="B521" s="74">
        <v>10.1</v>
      </c>
    </row>
    <row r="522" spans="1:2" x14ac:dyDescent="0.25">
      <c r="A522" s="84">
        <v>3</v>
      </c>
      <c r="B522" s="74">
        <v>9.1999999999999993</v>
      </c>
    </row>
    <row r="523" spans="1:2" x14ac:dyDescent="0.25">
      <c r="A523" s="84">
        <v>4</v>
      </c>
      <c r="B523" s="74">
        <v>8.6</v>
      </c>
    </row>
    <row r="524" spans="1:2" x14ac:dyDescent="0.25">
      <c r="A524" s="84">
        <v>5</v>
      </c>
      <c r="B524" s="74">
        <v>8.1</v>
      </c>
    </row>
    <row r="525" spans="1:2" x14ac:dyDescent="0.25">
      <c r="A525" s="84">
        <v>6</v>
      </c>
      <c r="B525" s="74">
        <v>9.3000000000000007</v>
      </c>
    </row>
    <row r="526" spans="1:2" x14ac:dyDescent="0.25">
      <c r="A526" s="84">
        <v>7</v>
      </c>
      <c r="B526" s="74">
        <v>9.1999999999999993</v>
      </c>
    </row>
    <row r="527" spans="1:2" x14ac:dyDescent="0.25">
      <c r="A527" s="84">
        <v>8</v>
      </c>
      <c r="B527" s="74">
        <v>7.6</v>
      </c>
    </row>
    <row r="528" spans="1:2" x14ac:dyDescent="0.25">
      <c r="A528" s="84">
        <v>9</v>
      </c>
      <c r="B528" s="74">
        <v>9.1</v>
      </c>
    </row>
    <row r="529" spans="1:2" x14ac:dyDescent="0.25">
      <c r="A529" s="84">
        <v>10</v>
      </c>
      <c r="B529" s="74">
        <v>8.5</v>
      </c>
    </row>
    <row r="530" spans="1:2" x14ac:dyDescent="0.25">
      <c r="A530" s="84">
        <v>11</v>
      </c>
      <c r="B530" s="74">
        <v>11.3</v>
      </c>
    </row>
    <row r="531" spans="1:2" x14ac:dyDescent="0.25">
      <c r="A531" s="84">
        <v>12</v>
      </c>
      <c r="B531" s="74">
        <v>9.6999999999999993</v>
      </c>
    </row>
    <row r="532" spans="1:2" x14ac:dyDescent="0.25">
      <c r="A532" s="84">
        <v>1</v>
      </c>
      <c r="B532" s="74">
        <v>7.8</v>
      </c>
    </row>
    <row r="533" spans="1:2" x14ac:dyDescent="0.25">
      <c r="A533" s="84">
        <v>2</v>
      </c>
      <c r="B533" s="74">
        <v>8.1999999999999993</v>
      </c>
    </row>
    <row r="534" spans="1:2" x14ac:dyDescent="0.25">
      <c r="A534" s="84">
        <v>3</v>
      </c>
      <c r="B534" s="74">
        <v>7.9</v>
      </c>
    </row>
    <row r="535" spans="1:2" x14ac:dyDescent="0.25">
      <c r="A535" s="84">
        <v>4</v>
      </c>
      <c r="B535" s="74">
        <v>11</v>
      </c>
    </row>
    <row r="536" spans="1:2" x14ac:dyDescent="0.25">
      <c r="A536" s="84">
        <v>5</v>
      </c>
      <c r="B536" s="74">
        <v>9.4</v>
      </c>
    </row>
    <row r="537" spans="1:2" x14ac:dyDescent="0.25">
      <c r="A537" s="84">
        <v>6</v>
      </c>
      <c r="B537" s="74">
        <v>8.4</v>
      </c>
    </row>
    <row r="538" spans="1:2" x14ac:dyDescent="0.25">
      <c r="A538" s="84">
        <v>7</v>
      </c>
      <c r="B538" s="74">
        <v>9.3000000000000007</v>
      </c>
    </row>
    <row r="539" spans="1:2" x14ac:dyDescent="0.25">
      <c r="A539" s="84">
        <v>8</v>
      </c>
      <c r="B539" s="74">
        <v>9.1</v>
      </c>
    </row>
    <row r="540" spans="1:2" x14ac:dyDescent="0.25">
      <c r="A540" s="84">
        <v>9</v>
      </c>
      <c r="B540" s="74">
        <v>9.1999999999999993</v>
      </c>
    </row>
    <row r="541" spans="1:2" x14ac:dyDescent="0.25">
      <c r="A541" s="84">
        <v>10</v>
      </c>
      <c r="B541" s="74">
        <v>8.6999999999999993</v>
      </c>
    </row>
    <row r="542" spans="1:2" x14ac:dyDescent="0.25">
      <c r="A542" s="84">
        <v>11</v>
      </c>
      <c r="B542" s="74">
        <v>9.6</v>
      </c>
    </row>
    <row r="543" spans="1:2" x14ac:dyDescent="0.25">
      <c r="A543" s="84">
        <v>12</v>
      </c>
      <c r="B543" s="74">
        <v>8.3000000000000007</v>
      </c>
    </row>
    <row r="544" spans="1:2" x14ac:dyDescent="0.25">
      <c r="A544" s="84">
        <v>1</v>
      </c>
      <c r="B544" s="74">
        <v>8.1</v>
      </c>
    </row>
    <row r="545" spans="1:2" x14ac:dyDescent="0.25">
      <c r="A545" s="84">
        <v>2</v>
      </c>
      <c r="B545" s="74">
        <v>8.6999999999999993</v>
      </c>
    </row>
    <row r="546" spans="1:2" x14ac:dyDescent="0.25">
      <c r="A546" s="84">
        <v>3</v>
      </c>
      <c r="B546" s="74">
        <v>8.6</v>
      </c>
    </row>
    <row r="547" spans="1:2" x14ac:dyDescent="0.25">
      <c r="A547" s="84">
        <v>4</v>
      </c>
      <c r="B547" s="74">
        <v>8.4</v>
      </c>
    </row>
    <row r="548" spans="1:2" x14ac:dyDescent="0.25">
      <c r="A548" s="84">
        <v>5</v>
      </c>
      <c r="B548" s="74">
        <v>8</v>
      </c>
    </row>
    <row r="549" spans="1:2" x14ac:dyDescent="0.25">
      <c r="A549" s="84">
        <v>6</v>
      </c>
      <c r="B549" s="74">
        <v>9.6999999999999993</v>
      </c>
    </row>
    <row r="550" spans="1:2" x14ac:dyDescent="0.25">
      <c r="A550" s="84">
        <v>7</v>
      </c>
      <c r="B550" s="74">
        <v>11.5</v>
      </c>
    </row>
    <row r="551" spans="1:2" x14ac:dyDescent="0.25">
      <c r="A551" s="84">
        <v>8</v>
      </c>
      <c r="B551" s="74">
        <v>9.1999999999999993</v>
      </c>
    </row>
    <row r="552" spans="1:2" x14ac:dyDescent="0.25">
      <c r="A552" s="84">
        <v>9</v>
      </c>
      <c r="B552" s="74">
        <v>8.6999999999999993</v>
      </c>
    </row>
    <row r="553" spans="1:2" x14ac:dyDescent="0.25">
      <c r="A553" s="84">
        <v>10</v>
      </c>
      <c r="B553" s="74">
        <v>9.6</v>
      </c>
    </row>
    <row r="554" spans="1:2" x14ac:dyDescent="0.25">
      <c r="A554" s="84">
        <v>11</v>
      </c>
      <c r="B554" s="74">
        <v>10.8</v>
      </c>
    </row>
    <row r="555" spans="1:2" x14ac:dyDescent="0.25">
      <c r="A555" s="84">
        <v>12</v>
      </c>
      <c r="B555" s="74">
        <v>9.5</v>
      </c>
    </row>
    <row r="556" spans="1:2" x14ac:dyDescent="0.25">
      <c r="A556" s="84">
        <v>1</v>
      </c>
      <c r="B556" s="74">
        <v>9</v>
      </c>
    </row>
    <row r="557" spans="1:2" x14ac:dyDescent="0.25">
      <c r="A557" s="84">
        <v>2</v>
      </c>
      <c r="B557" s="74">
        <v>10.3</v>
      </c>
    </row>
    <row r="558" spans="1:2" x14ac:dyDescent="0.25">
      <c r="A558" s="84">
        <v>3</v>
      </c>
      <c r="B558" s="74">
        <v>10.199999999999999</v>
      </c>
    </row>
    <row r="559" spans="1:2" x14ac:dyDescent="0.25">
      <c r="A559" s="84">
        <v>4</v>
      </c>
      <c r="B559" s="74">
        <v>10.199999999999999</v>
      </c>
    </row>
    <row r="560" spans="1:2" x14ac:dyDescent="0.25">
      <c r="A560" s="84">
        <v>5</v>
      </c>
      <c r="B560" s="74">
        <v>8.9</v>
      </c>
    </row>
    <row r="561" spans="1:2" x14ac:dyDescent="0.25">
      <c r="A561" s="84">
        <v>6</v>
      </c>
      <c r="B561" s="74">
        <v>8.1999999999999993</v>
      </c>
    </row>
    <row r="562" spans="1:2" x14ac:dyDescent="0.25">
      <c r="A562" s="84">
        <v>7</v>
      </c>
      <c r="B562" s="74">
        <v>10.1</v>
      </c>
    </row>
    <row r="563" spans="1:2" x14ac:dyDescent="0.25">
      <c r="A563" s="84">
        <v>8</v>
      </c>
      <c r="B563" s="74">
        <v>9.6999999999999993</v>
      </c>
    </row>
    <row r="564" spans="1:2" x14ac:dyDescent="0.25">
      <c r="A564" s="84">
        <v>9</v>
      </c>
      <c r="B564" s="74">
        <v>7.7</v>
      </c>
    </row>
    <row r="565" spans="1:2" x14ac:dyDescent="0.25">
      <c r="A565" s="84">
        <v>10</v>
      </c>
      <c r="B565" s="74">
        <v>8.4</v>
      </c>
    </row>
    <row r="566" spans="1:2" x14ac:dyDescent="0.25">
      <c r="A566" s="84">
        <v>11</v>
      </c>
      <c r="B566" s="74">
        <v>11.2</v>
      </c>
    </row>
    <row r="567" spans="1:2" x14ac:dyDescent="0.25">
      <c r="A567" s="84">
        <v>12</v>
      </c>
      <c r="B567" s="74">
        <v>8.5</v>
      </c>
    </row>
    <row r="568" spans="1:2" x14ac:dyDescent="0.25">
      <c r="A568" s="84">
        <v>1</v>
      </c>
      <c r="B568" s="74">
        <v>9.6</v>
      </c>
    </row>
    <row r="569" spans="1:2" x14ac:dyDescent="0.25">
      <c r="A569" s="84">
        <v>2</v>
      </c>
      <c r="B569" s="74">
        <v>10</v>
      </c>
    </row>
    <row r="570" spans="1:2" x14ac:dyDescent="0.25">
      <c r="A570" s="84">
        <v>3</v>
      </c>
      <c r="B570" s="74">
        <v>8.9</v>
      </c>
    </row>
    <row r="571" spans="1:2" x14ac:dyDescent="0.25">
      <c r="A571" s="84">
        <v>4</v>
      </c>
      <c r="B571" s="74">
        <v>8.9</v>
      </c>
    </row>
    <row r="572" spans="1:2" x14ac:dyDescent="0.25">
      <c r="A572" s="84">
        <v>5</v>
      </c>
      <c r="B572" s="74">
        <v>9.3000000000000007</v>
      </c>
    </row>
    <row r="573" spans="1:2" x14ac:dyDescent="0.25">
      <c r="A573" s="84">
        <v>6</v>
      </c>
      <c r="B573" s="74">
        <v>9.1</v>
      </c>
    </row>
    <row r="574" spans="1:2" x14ac:dyDescent="0.25">
      <c r="A574" s="84">
        <v>7</v>
      </c>
      <c r="B574" s="74">
        <v>11.5</v>
      </c>
    </row>
    <row r="575" spans="1:2" x14ac:dyDescent="0.25">
      <c r="A575" s="84">
        <v>8</v>
      </c>
      <c r="B575" s="74">
        <v>8</v>
      </c>
    </row>
    <row r="576" spans="1:2" x14ac:dyDescent="0.25">
      <c r="A576" s="84">
        <v>9</v>
      </c>
      <c r="B576" s="74">
        <v>11.2</v>
      </c>
    </row>
    <row r="577" spans="1:2" x14ac:dyDescent="0.25">
      <c r="A577" s="84">
        <v>10</v>
      </c>
      <c r="B577" s="74">
        <v>8.6999999999999993</v>
      </c>
    </row>
    <row r="578" spans="1:2" x14ac:dyDescent="0.25">
      <c r="A578" s="84">
        <v>11</v>
      </c>
      <c r="B578" s="74">
        <v>9.5</v>
      </c>
    </row>
    <row r="579" spans="1:2" x14ac:dyDescent="0.25">
      <c r="A579" s="84">
        <v>12</v>
      </c>
      <c r="B579" s="74">
        <v>8.1</v>
      </c>
    </row>
    <row r="580" spans="1:2" x14ac:dyDescent="0.25">
      <c r="A580" s="84">
        <v>1</v>
      </c>
      <c r="B580" s="74">
        <v>8.9</v>
      </c>
    </row>
    <row r="581" spans="1:2" x14ac:dyDescent="0.25">
      <c r="A581" s="84">
        <v>2</v>
      </c>
      <c r="B581" s="74">
        <v>9.6</v>
      </c>
    </row>
    <row r="582" spans="1:2" x14ac:dyDescent="0.25">
      <c r="A582" s="84">
        <v>3</v>
      </c>
      <c r="B582" s="74">
        <v>9.5</v>
      </c>
    </row>
    <row r="583" spans="1:2" x14ac:dyDescent="0.25">
      <c r="A583" s="84">
        <v>4</v>
      </c>
      <c r="B583" s="74">
        <v>8.1</v>
      </c>
    </row>
    <row r="584" spans="1:2" x14ac:dyDescent="0.25">
      <c r="A584" s="84">
        <v>5</v>
      </c>
      <c r="B584" s="74">
        <v>9.8000000000000007</v>
      </c>
    </row>
    <row r="585" spans="1:2" x14ac:dyDescent="0.25">
      <c r="A585" s="84">
        <v>6</v>
      </c>
      <c r="B585" s="74">
        <v>9</v>
      </c>
    </row>
    <row r="586" spans="1:2" x14ac:dyDescent="0.25">
      <c r="A586" s="84">
        <v>7</v>
      </c>
      <c r="B586" s="74">
        <v>11.5</v>
      </c>
    </row>
    <row r="587" spans="1:2" x14ac:dyDescent="0.25">
      <c r="A587" s="84">
        <v>8</v>
      </c>
      <c r="B587" s="74">
        <v>7.5</v>
      </c>
    </row>
    <row r="588" spans="1:2" x14ac:dyDescent="0.25">
      <c r="A588" s="84">
        <v>9</v>
      </c>
      <c r="B588" s="74">
        <v>9.3000000000000007</v>
      </c>
    </row>
    <row r="589" spans="1:2" x14ac:dyDescent="0.25">
      <c r="A589" s="84">
        <v>10</v>
      </c>
      <c r="B589" s="74">
        <v>7.2</v>
      </c>
    </row>
    <row r="590" spans="1:2" x14ac:dyDescent="0.25">
      <c r="A590" s="84">
        <v>11</v>
      </c>
      <c r="B590" s="74">
        <v>10.199999999999999</v>
      </c>
    </row>
    <row r="591" spans="1:2" x14ac:dyDescent="0.25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90408-6AE2-46B3-980A-C97DB2750247}">
  <sheetPr>
    <tabColor rgb="FFFF0000"/>
  </sheetPr>
  <dimension ref="A1:AN591"/>
  <sheetViews>
    <sheetView zoomScale="160" zoomScaleNormal="160" workbookViewId="0">
      <selection activeCell="E8" sqref="E8"/>
    </sheetView>
  </sheetViews>
  <sheetFormatPr defaultRowHeight="15" x14ac:dyDescent="0.25"/>
  <cols>
    <col min="1" max="1" width="11.5703125" customWidth="1"/>
    <col min="2" max="2" width="24.5703125" customWidth="1"/>
    <col min="4" max="4" width="18.140625" customWidth="1"/>
    <col min="7" max="7" width="2.140625" customWidth="1"/>
    <col min="8" max="10" width="18.140625" customWidth="1"/>
    <col min="11" max="11" width="12.42578125" customWidth="1"/>
    <col min="40" max="40" width="71.5703125" customWidth="1"/>
  </cols>
  <sheetData>
    <row r="1" spans="1:40" x14ac:dyDescent="0.25">
      <c r="B1" t="s">
        <v>107</v>
      </c>
    </row>
    <row r="3" spans="1:40" x14ac:dyDescent="0.25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5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8.1999999999999993</v>
      </c>
    </row>
    <row r="5" spans="1:40" x14ac:dyDescent="0.25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5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5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5">
      <c r="A8" s="84">
        <v>5</v>
      </c>
      <c r="B8" s="74">
        <v>8.8000000000000007</v>
      </c>
      <c r="D8" s="23">
        <v>1</v>
      </c>
      <c r="E8" s="26">
        <f>_xlfn.MINIFS(AssemblyTimes6[Seconds],AssemblyTimes6[Post],D8)</f>
        <v>7.8</v>
      </c>
      <c r="F8" s="26">
        <f>_xlfn.MAXIFS(AssemblyTimes6[Seconds],AssemblyTimes6[Post],D8)</f>
        <v>10.5</v>
      </c>
      <c r="H8" t="str">
        <f ca="1">"In Cell "&amp;ADDRESS(ROW(E8),COLUMN(E8),4)&amp;" is: "&amp;IF(_xlfn.ISFORMULA(E8),_xlfn.FORMULATEXT(E8),"")</f>
        <v>In Cell E8 is: =MINIFS(AssemblyTimes6[Seconds],AssemblyTimes6[Post],D8)</v>
      </c>
      <c r="L8" s="54"/>
      <c r="M8" s="54"/>
      <c r="N8" s="54"/>
      <c r="O8" s="54"/>
      <c r="P8" s="54"/>
    </row>
    <row r="9" spans="1:40" x14ac:dyDescent="0.25">
      <c r="A9" s="84">
        <v>6</v>
      </c>
      <c r="B9" s="74">
        <v>10</v>
      </c>
      <c r="D9" s="23">
        <v>2</v>
      </c>
      <c r="E9" s="26">
        <f>_xlfn.MINIFS(AssemblyTimes6[Seconds],AssemblyTimes6[Post],D9)</f>
        <v>7.8</v>
      </c>
      <c r="F9" s="26">
        <f>_xlfn.MAXIFS(AssemblyTimes6[Seconds],AssemblyTimes6[Post],D9)</f>
        <v>10.4</v>
      </c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5">
      <c r="A10" s="84">
        <v>7</v>
      </c>
      <c r="B10" s="74">
        <v>10.7</v>
      </c>
      <c r="D10" s="23">
        <v>3</v>
      </c>
      <c r="E10" s="26">
        <f>_xlfn.MINIFS(AssemblyTimes6[Seconds],AssemblyTimes6[Post],D10)</f>
        <v>7.5</v>
      </c>
      <c r="F10" s="26">
        <f>_xlfn.MAXIFS(AssemblyTimes6[Seconds],AssemblyTimes6[Post],D10)</f>
        <v>11</v>
      </c>
      <c r="L10" s="54"/>
      <c r="M10" s="54"/>
      <c r="N10" s="54"/>
      <c r="O10" s="54"/>
      <c r="P10" s="54"/>
    </row>
    <row r="11" spans="1:40" x14ac:dyDescent="0.25">
      <c r="A11" s="84">
        <v>8</v>
      </c>
      <c r="B11" s="74">
        <v>8</v>
      </c>
      <c r="D11" s="23">
        <v>4</v>
      </c>
      <c r="E11" s="26">
        <f>_xlfn.MINIFS(AssemblyTimes6[Seconds],AssemblyTimes6[Post],D11)</f>
        <v>7.8</v>
      </c>
      <c r="F11" s="26">
        <f>_xlfn.MAXIFS(AssemblyTimes6[Seconds],AssemblyTimes6[Post],D11)</f>
        <v>11</v>
      </c>
      <c r="H11" t="str">
        <f ca="1">"In Cell "&amp;ADDRESS(ROW(F8),COLUMN(F8),4)&amp;" is: "&amp;IF(_xlfn.ISFORMULA(F8),_xlfn.FORMULATEXT(F8),"")</f>
        <v>In Cell F8 is: =MAXIFS(AssemblyTimes6[Seconds],AssemblyTimes6[Post],D8)</v>
      </c>
      <c r="L11" s="54"/>
      <c r="M11" s="54"/>
      <c r="N11" s="54"/>
      <c r="O11" s="54"/>
      <c r="P11" s="54"/>
    </row>
    <row r="12" spans="1:40" x14ac:dyDescent="0.25">
      <c r="A12" s="84">
        <v>9</v>
      </c>
      <c r="B12" s="74">
        <v>9.1</v>
      </c>
      <c r="D12" s="23">
        <v>5</v>
      </c>
      <c r="E12" s="26">
        <f>_xlfn.MINIFS(AssemblyTimes6[Seconds],AssemblyTimes6[Post],D12)</f>
        <v>7.3</v>
      </c>
      <c r="F12" s="26">
        <f>_xlfn.MAXIFS(AssemblyTimes6[Seconds],AssemblyTimes6[Post],D12)</f>
        <v>10.5</v>
      </c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5">
      <c r="A13" s="84">
        <v>10</v>
      </c>
      <c r="B13" s="74">
        <v>10.3</v>
      </c>
      <c r="D13" s="23">
        <v>6</v>
      </c>
      <c r="E13" s="26">
        <f>_xlfn.MINIFS(AssemblyTimes6[Seconds],AssemblyTimes6[Post],D13)</f>
        <v>7.6</v>
      </c>
      <c r="F13" s="26">
        <f>_xlfn.MAXIFS(AssemblyTimes6[Seconds],AssemblyTimes6[Post],D13)</f>
        <v>10.7</v>
      </c>
      <c r="L13" s="54"/>
      <c r="M13" s="54"/>
      <c r="N13" s="54"/>
      <c r="O13" s="54"/>
      <c r="P13" s="54"/>
    </row>
    <row r="14" spans="1:40" x14ac:dyDescent="0.25">
      <c r="A14" s="84">
        <v>11</v>
      </c>
      <c r="B14" s="74">
        <v>9.9</v>
      </c>
      <c r="D14" s="23">
        <v>7</v>
      </c>
      <c r="E14" s="26">
        <f>_xlfn.MINIFS(AssemblyTimes6[Seconds],AssemblyTimes6[Post],D14)</f>
        <v>9</v>
      </c>
      <c r="F14" s="26">
        <f>_xlfn.MAXIFS(AssemblyTimes6[Seconds],AssemblyTimes6[Post],D14)</f>
        <v>12.1</v>
      </c>
      <c r="L14" s="54"/>
      <c r="M14" s="54"/>
      <c r="N14" s="54"/>
      <c r="O14" s="54"/>
      <c r="P14" s="54"/>
    </row>
    <row r="15" spans="1:40" x14ac:dyDescent="0.25">
      <c r="A15" s="84">
        <v>12</v>
      </c>
      <c r="B15" s="74">
        <v>8.5</v>
      </c>
      <c r="D15" s="23">
        <v>8</v>
      </c>
      <c r="E15" s="26">
        <f>_xlfn.MINIFS(AssemblyTimes6[Seconds],AssemblyTimes6[Post],D15)</f>
        <v>7.5</v>
      </c>
      <c r="F15" s="26">
        <f>_xlfn.MAXIFS(AssemblyTimes6[Seconds],AssemblyTimes6[Post],D15)</f>
        <v>10.4</v>
      </c>
      <c r="L15" s="54"/>
      <c r="M15" s="54"/>
      <c r="N15" s="54"/>
      <c r="O15" s="54"/>
      <c r="P15" s="54"/>
    </row>
    <row r="16" spans="1:40" x14ac:dyDescent="0.25">
      <c r="A16" s="84">
        <v>1</v>
      </c>
      <c r="B16" s="74">
        <v>10</v>
      </c>
      <c r="D16" s="23">
        <v>9</v>
      </c>
      <c r="E16" s="26">
        <f>_xlfn.MINIFS(AssemblyTimes6[Seconds],AssemblyTimes6[Post],D16)</f>
        <v>7.5</v>
      </c>
      <c r="F16" s="26">
        <f>_xlfn.MAXIFS(AssemblyTimes6[Seconds],AssemblyTimes6[Post],D16)</f>
        <v>11.2</v>
      </c>
    </row>
    <row r="17" spans="1:6" x14ac:dyDescent="0.25">
      <c r="A17" s="84">
        <v>2</v>
      </c>
      <c r="B17" s="74">
        <v>8.6</v>
      </c>
      <c r="D17" s="23">
        <v>10</v>
      </c>
      <c r="E17" s="26">
        <f>_xlfn.MINIFS(AssemblyTimes6[Seconds],AssemblyTimes6[Post],D17)</f>
        <v>7.2</v>
      </c>
      <c r="F17" s="26">
        <f>_xlfn.MAXIFS(AssemblyTimes6[Seconds],AssemblyTimes6[Post],D17)</f>
        <v>10.3</v>
      </c>
    </row>
    <row r="18" spans="1:6" x14ac:dyDescent="0.25">
      <c r="A18" s="84">
        <v>3</v>
      </c>
      <c r="B18" s="74">
        <v>9.1</v>
      </c>
      <c r="D18" s="23">
        <v>11</v>
      </c>
      <c r="E18" s="26">
        <f>_xlfn.MINIFS(AssemblyTimes6[Seconds],AssemblyTimes6[Post],D18)</f>
        <v>9.1999999999999993</v>
      </c>
      <c r="F18" s="26">
        <f>_xlfn.MAXIFS(AssemblyTimes6[Seconds],AssemblyTimes6[Post],D18)</f>
        <v>11.75</v>
      </c>
    </row>
    <row r="19" spans="1:6" x14ac:dyDescent="0.25">
      <c r="A19" s="84">
        <v>4</v>
      </c>
      <c r="B19" s="74">
        <v>8.3000000000000007</v>
      </c>
      <c r="D19" s="23">
        <v>12</v>
      </c>
      <c r="E19" s="26">
        <f>_xlfn.MINIFS(AssemblyTimes6[Seconds],AssemblyTimes6[Post],D19)</f>
        <v>7.5</v>
      </c>
      <c r="F19" s="26">
        <f>_xlfn.MAXIFS(AssemblyTimes6[Seconds],AssemblyTimes6[Post],D19)</f>
        <v>11.1</v>
      </c>
    </row>
    <row r="20" spans="1:6" x14ac:dyDescent="0.25">
      <c r="A20" s="84">
        <v>5</v>
      </c>
      <c r="B20" s="74">
        <v>8.1</v>
      </c>
    </row>
    <row r="21" spans="1:6" x14ac:dyDescent="0.25">
      <c r="A21" s="84">
        <v>6</v>
      </c>
      <c r="B21" s="74">
        <v>10.4</v>
      </c>
      <c r="D21" t="s">
        <v>109</v>
      </c>
    </row>
    <row r="22" spans="1:6" x14ac:dyDescent="0.25">
      <c r="A22" s="84">
        <v>7</v>
      </c>
      <c r="B22" s="74">
        <v>9.1</v>
      </c>
    </row>
    <row r="23" spans="1:6" x14ac:dyDescent="0.25">
      <c r="A23" s="84">
        <v>8</v>
      </c>
      <c r="B23" s="74">
        <v>8.4</v>
      </c>
    </row>
    <row r="24" spans="1:6" x14ac:dyDescent="0.25">
      <c r="A24" s="84">
        <v>9</v>
      </c>
      <c r="B24" s="74">
        <v>8.3000000000000007</v>
      </c>
    </row>
    <row r="25" spans="1:6" x14ac:dyDescent="0.25">
      <c r="A25" s="84">
        <v>10</v>
      </c>
      <c r="B25" s="74">
        <v>9.6999999999999993</v>
      </c>
    </row>
    <row r="26" spans="1:6" x14ac:dyDescent="0.25">
      <c r="A26" s="84">
        <v>11</v>
      </c>
      <c r="B26" s="74">
        <v>9.6999999999999993</v>
      </c>
    </row>
    <row r="27" spans="1:6" x14ac:dyDescent="0.25">
      <c r="A27" s="84">
        <v>12</v>
      </c>
      <c r="B27" s="74">
        <v>9.5</v>
      </c>
    </row>
    <row r="28" spans="1:6" x14ac:dyDescent="0.25">
      <c r="A28" s="84">
        <v>1</v>
      </c>
      <c r="B28" s="74">
        <v>8.3000000000000007</v>
      </c>
    </row>
    <row r="29" spans="1:6" x14ac:dyDescent="0.25">
      <c r="A29" s="84">
        <v>2</v>
      </c>
      <c r="B29" s="74">
        <v>9.1</v>
      </c>
    </row>
    <row r="30" spans="1:6" x14ac:dyDescent="0.25">
      <c r="A30" s="84">
        <v>3</v>
      </c>
      <c r="B30" s="74">
        <v>8.5</v>
      </c>
    </row>
    <row r="31" spans="1:6" x14ac:dyDescent="0.25">
      <c r="A31" s="84">
        <v>4</v>
      </c>
      <c r="B31" s="74">
        <v>8</v>
      </c>
    </row>
    <row r="32" spans="1:6" x14ac:dyDescent="0.25">
      <c r="A32" s="84">
        <v>5</v>
      </c>
      <c r="B32" s="74">
        <v>8.1999999999999993</v>
      </c>
    </row>
    <row r="33" spans="1:2" x14ac:dyDescent="0.25">
      <c r="A33" s="84">
        <v>6</v>
      </c>
      <c r="B33" s="74">
        <v>8.9</v>
      </c>
    </row>
    <row r="34" spans="1:2" x14ac:dyDescent="0.25">
      <c r="A34" s="84">
        <v>7</v>
      </c>
      <c r="B34" s="74">
        <v>11.5</v>
      </c>
    </row>
    <row r="35" spans="1:2" x14ac:dyDescent="0.25">
      <c r="A35" s="84">
        <v>8</v>
      </c>
      <c r="B35" s="74">
        <v>8.3000000000000007</v>
      </c>
    </row>
    <row r="36" spans="1:2" x14ac:dyDescent="0.25">
      <c r="A36" s="84">
        <v>9</v>
      </c>
      <c r="B36" s="74">
        <v>8.6</v>
      </c>
    </row>
    <row r="37" spans="1:2" x14ac:dyDescent="0.25">
      <c r="A37" s="84">
        <v>10</v>
      </c>
      <c r="B37" s="74">
        <v>9.1</v>
      </c>
    </row>
    <row r="38" spans="1:2" x14ac:dyDescent="0.25">
      <c r="A38" s="84">
        <v>11</v>
      </c>
      <c r="B38" s="74">
        <v>9.1999999999999993</v>
      </c>
    </row>
    <row r="39" spans="1:2" x14ac:dyDescent="0.25">
      <c r="A39" s="84">
        <v>12</v>
      </c>
      <c r="B39" s="74">
        <v>10.3</v>
      </c>
    </row>
    <row r="40" spans="1:2" x14ac:dyDescent="0.25">
      <c r="A40" s="84">
        <v>1</v>
      </c>
      <c r="B40" s="74">
        <v>10.5</v>
      </c>
    </row>
    <row r="41" spans="1:2" x14ac:dyDescent="0.25">
      <c r="A41" s="84">
        <v>2</v>
      </c>
      <c r="B41" s="74">
        <v>8</v>
      </c>
    </row>
    <row r="42" spans="1:2" x14ac:dyDescent="0.25">
      <c r="A42" s="84">
        <v>3</v>
      </c>
      <c r="B42" s="74">
        <v>8.1999999999999993</v>
      </c>
    </row>
    <row r="43" spans="1:2" x14ac:dyDescent="0.25">
      <c r="A43" s="84">
        <v>4</v>
      </c>
      <c r="B43" s="74">
        <v>8.4</v>
      </c>
    </row>
    <row r="44" spans="1:2" x14ac:dyDescent="0.25">
      <c r="A44" s="84">
        <v>5</v>
      </c>
      <c r="B44" s="74">
        <v>9.1</v>
      </c>
    </row>
    <row r="45" spans="1:2" x14ac:dyDescent="0.25">
      <c r="A45" s="84">
        <v>6</v>
      </c>
      <c r="B45" s="74">
        <v>10.7</v>
      </c>
    </row>
    <row r="46" spans="1:2" x14ac:dyDescent="0.25">
      <c r="A46" s="84">
        <v>7</v>
      </c>
      <c r="B46" s="74">
        <v>11.5</v>
      </c>
    </row>
    <row r="47" spans="1:2" x14ac:dyDescent="0.25">
      <c r="A47" s="84">
        <v>8</v>
      </c>
      <c r="B47" s="74">
        <v>9.1</v>
      </c>
    </row>
    <row r="48" spans="1:2" x14ac:dyDescent="0.25">
      <c r="A48" s="84">
        <v>9</v>
      </c>
      <c r="B48" s="74">
        <v>8.8000000000000007</v>
      </c>
    </row>
    <row r="49" spans="1:2" x14ac:dyDescent="0.25">
      <c r="A49" s="84">
        <v>10</v>
      </c>
      <c r="B49" s="74">
        <v>8.3000000000000007</v>
      </c>
    </row>
    <row r="50" spans="1:2" x14ac:dyDescent="0.25">
      <c r="A50" s="84">
        <v>11</v>
      </c>
      <c r="B50" s="74">
        <v>10.3</v>
      </c>
    </row>
    <row r="51" spans="1:2" x14ac:dyDescent="0.25">
      <c r="A51" s="84">
        <v>12</v>
      </c>
      <c r="B51" s="74">
        <v>10.7</v>
      </c>
    </row>
    <row r="52" spans="1:2" x14ac:dyDescent="0.25">
      <c r="A52" s="84">
        <v>1</v>
      </c>
      <c r="B52" s="74">
        <v>8.1</v>
      </c>
    </row>
    <row r="53" spans="1:2" x14ac:dyDescent="0.25">
      <c r="A53" s="84">
        <v>2</v>
      </c>
      <c r="B53" s="74">
        <v>10.1</v>
      </c>
    </row>
    <row r="54" spans="1:2" x14ac:dyDescent="0.25">
      <c r="A54" s="84">
        <v>3</v>
      </c>
      <c r="B54" s="74">
        <v>9.1999999999999993</v>
      </c>
    </row>
    <row r="55" spans="1:2" x14ac:dyDescent="0.25">
      <c r="A55" s="84">
        <v>4</v>
      </c>
      <c r="B55" s="74">
        <v>7.9</v>
      </c>
    </row>
    <row r="56" spans="1:2" x14ac:dyDescent="0.25">
      <c r="A56" s="84">
        <v>5</v>
      </c>
      <c r="B56" s="74">
        <v>8</v>
      </c>
    </row>
    <row r="57" spans="1:2" x14ac:dyDescent="0.25">
      <c r="A57" s="84">
        <v>6</v>
      </c>
      <c r="B57" s="74">
        <v>9.1</v>
      </c>
    </row>
    <row r="58" spans="1:2" x14ac:dyDescent="0.25">
      <c r="A58" s="84">
        <v>7</v>
      </c>
      <c r="B58" s="74">
        <v>9.6999999999999993</v>
      </c>
    </row>
    <row r="59" spans="1:2" x14ac:dyDescent="0.25">
      <c r="A59" s="84">
        <v>8</v>
      </c>
      <c r="B59" s="74">
        <v>8.1</v>
      </c>
    </row>
    <row r="60" spans="1:2" x14ac:dyDescent="0.25">
      <c r="A60" s="84">
        <v>9</v>
      </c>
      <c r="B60" s="74">
        <v>7.5</v>
      </c>
    </row>
    <row r="61" spans="1:2" x14ac:dyDescent="0.25">
      <c r="A61" s="84">
        <v>10</v>
      </c>
      <c r="B61" s="74">
        <v>8.4</v>
      </c>
    </row>
    <row r="62" spans="1:2" x14ac:dyDescent="0.25">
      <c r="A62" s="84">
        <v>11</v>
      </c>
      <c r="B62" s="74">
        <v>9.5</v>
      </c>
    </row>
    <row r="63" spans="1:2" x14ac:dyDescent="0.25">
      <c r="A63" s="84">
        <v>12</v>
      </c>
      <c r="B63" s="74">
        <v>8.3000000000000007</v>
      </c>
    </row>
    <row r="64" spans="1:2" x14ac:dyDescent="0.25">
      <c r="A64" s="84">
        <v>1</v>
      </c>
      <c r="B64" s="74">
        <v>10.4</v>
      </c>
    </row>
    <row r="65" spans="1:2" x14ac:dyDescent="0.25">
      <c r="A65" s="84">
        <v>2</v>
      </c>
      <c r="B65" s="74">
        <v>8.4</v>
      </c>
    </row>
    <row r="66" spans="1:2" x14ac:dyDescent="0.25">
      <c r="A66" s="84">
        <v>3</v>
      </c>
      <c r="B66" s="74">
        <v>8.9</v>
      </c>
    </row>
    <row r="67" spans="1:2" x14ac:dyDescent="0.25">
      <c r="A67" s="84">
        <v>4</v>
      </c>
      <c r="B67" s="74">
        <v>9</v>
      </c>
    </row>
    <row r="68" spans="1:2" x14ac:dyDescent="0.25">
      <c r="A68" s="84">
        <v>5</v>
      </c>
      <c r="B68" s="74">
        <v>8.1999999999999993</v>
      </c>
    </row>
    <row r="69" spans="1:2" x14ac:dyDescent="0.25">
      <c r="A69" s="84">
        <v>6</v>
      </c>
      <c r="B69" s="74">
        <v>9.1</v>
      </c>
    </row>
    <row r="70" spans="1:2" x14ac:dyDescent="0.25">
      <c r="A70" s="84">
        <v>7</v>
      </c>
      <c r="B70" s="74">
        <v>9.1</v>
      </c>
    </row>
    <row r="71" spans="1:2" x14ac:dyDescent="0.25">
      <c r="A71" s="84">
        <v>8</v>
      </c>
      <c r="B71" s="74">
        <v>8.3000000000000007</v>
      </c>
    </row>
    <row r="72" spans="1:2" x14ac:dyDescent="0.25">
      <c r="A72" s="84">
        <v>9</v>
      </c>
      <c r="B72" s="74">
        <v>9.1999999999999993</v>
      </c>
    </row>
    <row r="73" spans="1:2" x14ac:dyDescent="0.25">
      <c r="A73" s="84">
        <v>10</v>
      </c>
      <c r="B73" s="74">
        <v>9.5</v>
      </c>
    </row>
    <row r="74" spans="1:2" x14ac:dyDescent="0.25">
      <c r="A74" s="84">
        <v>11</v>
      </c>
      <c r="B74" s="74">
        <v>10.199999999999999</v>
      </c>
    </row>
    <row r="75" spans="1:2" x14ac:dyDescent="0.25">
      <c r="A75" s="84">
        <v>12</v>
      </c>
      <c r="B75" s="74">
        <v>9</v>
      </c>
    </row>
    <row r="76" spans="1:2" x14ac:dyDescent="0.25">
      <c r="A76" s="84">
        <v>1</v>
      </c>
      <c r="B76" s="74">
        <v>8.6</v>
      </c>
    </row>
    <row r="77" spans="1:2" x14ac:dyDescent="0.25">
      <c r="A77" s="84">
        <v>2</v>
      </c>
      <c r="B77" s="74">
        <v>10.199999999999999</v>
      </c>
    </row>
    <row r="78" spans="1:2" x14ac:dyDescent="0.25">
      <c r="A78" s="84">
        <v>3</v>
      </c>
      <c r="B78" s="74">
        <v>7.9</v>
      </c>
    </row>
    <row r="79" spans="1:2" x14ac:dyDescent="0.25">
      <c r="A79" s="84">
        <v>4</v>
      </c>
      <c r="B79" s="74">
        <v>8.6</v>
      </c>
    </row>
    <row r="80" spans="1:2" x14ac:dyDescent="0.25">
      <c r="A80" s="84">
        <v>5</v>
      </c>
      <c r="B80" s="74">
        <v>9.4</v>
      </c>
    </row>
    <row r="81" spans="1:2" x14ac:dyDescent="0.25">
      <c r="A81" s="84">
        <v>6</v>
      </c>
      <c r="B81" s="74">
        <v>8.3000000000000007</v>
      </c>
    </row>
    <row r="82" spans="1:2" x14ac:dyDescent="0.25">
      <c r="A82" s="84">
        <v>7</v>
      </c>
      <c r="B82" s="74">
        <v>10.5</v>
      </c>
    </row>
    <row r="83" spans="1:2" x14ac:dyDescent="0.25">
      <c r="A83" s="84">
        <v>8</v>
      </c>
      <c r="B83" s="74">
        <v>8.5</v>
      </c>
    </row>
    <row r="84" spans="1:2" x14ac:dyDescent="0.25">
      <c r="A84" s="84">
        <v>9</v>
      </c>
      <c r="B84" s="74">
        <v>10.5</v>
      </c>
    </row>
    <row r="85" spans="1:2" x14ac:dyDescent="0.25">
      <c r="A85" s="84">
        <v>10</v>
      </c>
      <c r="B85" s="74">
        <v>9.6999999999999993</v>
      </c>
    </row>
    <row r="86" spans="1:2" x14ac:dyDescent="0.25">
      <c r="A86" s="84">
        <v>11</v>
      </c>
      <c r="B86" s="74">
        <v>11.2</v>
      </c>
    </row>
    <row r="87" spans="1:2" x14ac:dyDescent="0.25">
      <c r="A87" s="84">
        <v>12</v>
      </c>
      <c r="B87" s="74">
        <v>9.6999999999999993</v>
      </c>
    </row>
    <row r="88" spans="1:2" x14ac:dyDescent="0.25">
      <c r="A88" s="84">
        <v>1</v>
      </c>
      <c r="B88" s="74">
        <v>9.6999999999999993</v>
      </c>
    </row>
    <row r="89" spans="1:2" x14ac:dyDescent="0.25">
      <c r="A89" s="84">
        <v>2</v>
      </c>
      <c r="B89" s="74">
        <v>8.6999999999999993</v>
      </c>
    </row>
    <row r="90" spans="1:2" x14ac:dyDescent="0.25">
      <c r="A90" s="84">
        <v>3</v>
      </c>
      <c r="B90" s="74">
        <v>8.4</v>
      </c>
    </row>
    <row r="91" spans="1:2" x14ac:dyDescent="0.25">
      <c r="A91" s="84">
        <v>4</v>
      </c>
      <c r="B91" s="74">
        <v>9</v>
      </c>
    </row>
    <row r="92" spans="1:2" x14ac:dyDescent="0.25">
      <c r="A92" s="84">
        <v>5</v>
      </c>
      <c r="B92" s="74">
        <v>8.8000000000000007</v>
      </c>
    </row>
    <row r="93" spans="1:2" x14ac:dyDescent="0.25">
      <c r="A93" s="84">
        <v>6</v>
      </c>
      <c r="B93" s="74">
        <v>7.8</v>
      </c>
    </row>
    <row r="94" spans="1:2" x14ac:dyDescent="0.25">
      <c r="A94" s="84">
        <v>7</v>
      </c>
      <c r="B94" s="74">
        <v>9</v>
      </c>
    </row>
    <row r="95" spans="1:2" x14ac:dyDescent="0.25">
      <c r="A95" s="84">
        <v>8</v>
      </c>
      <c r="B95" s="74">
        <v>8</v>
      </c>
    </row>
    <row r="96" spans="1:2" x14ac:dyDescent="0.25">
      <c r="A96" s="84">
        <v>9</v>
      </c>
      <c r="B96" s="74">
        <v>7.6</v>
      </c>
    </row>
    <row r="97" spans="1:2" x14ac:dyDescent="0.25">
      <c r="A97" s="84">
        <v>10</v>
      </c>
      <c r="B97" s="74">
        <v>9.1</v>
      </c>
    </row>
    <row r="98" spans="1:2" x14ac:dyDescent="0.25">
      <c r="A98" s="84">
        <v>11</v>
      </c>
      <c r="B98" s="74">
        <v>9.4</v>
      </c>
    </row>
    <row r="99" spans="1:2" x14ac:dyDescent="0.25">
      <c r="A99" s="84">
        <v>12</v>
      </c>
      <c r="B99" s="74">
        <v>8.6999999999999993</v>
      </c>
    </row>
    <row r="100" spans="1:2" x14ac:dyDescent="0.25">
      <c r="A100" s="84">
        <v>1</v>
      </c>
      <c r="B100" s="74">
        <v>10.1</v>
      </c>
    </row>
    <row r="101" spans="1:2" x14ac:dyDescent="0.25">
      <c r="A101" s="84">
        <v>2</v>
      </c>
      <c r="B101" s="74">
        <v>8.1999999999999993</v>
      </c>
    </row>
    <row r="102" spans="1:2" x14ac:dyDescent="0.25">
      <c r="A102" s="84">
        <v>3</v>
      </c>
      <c r="B102" s="74">
        <v>9.4</v>
      </c>
    </row>
    <row r="103" spans="1:2" x14ac:dyDescent="0.25">
      <c r="A103" s="84">
        <v>4</v>
      </c>
      <c r="B103" s="74">
        <v>8.3000000000000007</v>
      </c>
    </row>
    <row r="104" spans="1:2" x14ac:dyDescent="0.25">
      <c r="A104" s="84">
        <v>5</v>
      </c>
      <c r="B104" s="74">
        <v>7.7</v>
      </c>
    </row>
    <row r="105" spans="1:2" x14ac:dyDescent="0.25">
      <c r="A105" s="84">
        <v>6</v>
      </c>
      <c r="B105" s="74">
        <v>9</v>
      </c>
    </row>
    <row r="106" spans="1:2" x14ac:dyDescent="0.25">
      <c r="A106" s="84">
        <v>7</v>
      </c>
      <c r="B106" s="74">
        <v>10.6</v>
      </c>
    </row>
    <row r="107" spans="1:2" x14ac:dyDescent="0.25">
      <c r="A107" s="84">
        <v>8</v>
      </c>
      <c r="B107" s="74">
        <v>7.8</v>
      </c>
    </row>
    <row r="108" spans="1:2" x14ac:dyDescent="0.25">
      <c r="A108" s="84">
        <v>9</v>
      </c>
      <c r="B108" s="74">
        <v>8</v>
      </c>
    </row>
    <row r="109" spans="1:2" x14ac:dyDescent="0.25">
      <c r="A109" s="84">
        <v>10</v>
      </c>
      <c r="B109" s="74">
        <v>8.8000000000000007</v>
      </c>
    </row>
    <row r="110" spans="1:2" x14ac:dyDescent="0.25">
      <c r="A110" s="84">
        <v>11</v>
      </c>
      <c r="B110" s="74">
        <v>11.75</v>
      </c>
    </row>
    <row r="111" spans="1:2" x14ac:dyDescent="0.25">
      <c r="A111" s="84">
        <v>12</v>
      </c>
      <c r="B111" s="74">
        <v>7.9</v>
      </c>
    </row>
    <row r="112" spans="1:2" x14ac:dyDescent="0.25">
      <c r="A112" s="84">
        <v>1</v>
      </c>
      <c r="B112" s="74">
        <v>9.9</v>
      </c>
    </row>
    <row r="113" spans="1:2" x14ac:dyDescent="0.25">
      <c r="A113" s="84">
        <v>2</v>
      </c>
      <c r="B113" s="74">
        <v>9.3000000000000007</v>
      </c>
    </row>
    <row r="114" spans="1:2" x14ac:dyDescent="0.25">
      <c r="A114" s="84">
        <v>3</v>
      </c>
      <c r="B114" s="74">
        <v>9.5</v>
      </c>
    </row>
    <row r="115" spans="1:2" x14ac:dyDescent="0.25">
      <c r="A115" s="84">
        <v>4</v>
      </c>
      <c r="B115" s="74">
        <v>9.5</v>
      </c>
    </row>
    <row r="116" spans="1:2" x14ac:dyDescent="0.25">
      <c r="A116" s="84">
        <v>5</v>
      </c>
      <c r="B116" s="74">
        <v>8.6999999999999993</v>
      </c>
    </row>
    <row r="117" spans="1:2" x14ac:dyDescent="0.25">
      <c r="A117" s="84">
        <v>6</v>
      </c>
      <c r="B117" s="74">
        <v>8.3000000000000007</v>
      </c>
    </row>
    <row r="118" spans="1:2" x14ac:dyDescent="0.25">
      <c r="A118" s="84">
        <v>7</v>
      </c>
      <c r="B118" s="74">
        <v>11</v>
      </c>
    </row>
    <row r="119" spans="1:2" x14ac:dyDescent="0.25">
      <c r="A119" s="84">
        <v>8</v>
      </c>
      <c r="B119" s="74">
        <v>10.4</v>
      </c>
    </row>
    <row r="120" spans="1:2" x14ac:dyDescent="0.25">
      <c r="A120" s="84">
        <v>9</v>
      </c>
      <c r="B120" s="74">
        <v>8</v>
      </c>
    </row>
    <row r="121" spans="1:2" x14ac:dyDescent="0.25">
      <c r="A121" s="84">
        <v>10</v>
      </c>
      <c r="B121" s="74">
        <v>7.9</v>
      </c>
    </row>
    <row r="122" spans="1:2" x14ac:dyDescent="0.25">
      <c r="A122" s="84">
        <v>11</v>
      </c>
      <c r="B122" s="74">
        <v>10.7</v>
      </c>
    </row>
    <row r="123" spans="1:2" x14ac:dyDescent="0.25">
      <c r="A123" s="84">
        <v>12</v>
      </c>
      <c r="B123" s="74">
        <v>10.3</v>
      </c>
    </row>
    <row r="124" spans="1:2" x14ac:dyDescent="0.25">
      <c r="A124" s="84">
        <v>1</v>
      </c>
      <c r="B124" s="74">
        <v>10.4</v>
      </c>
    </row>
    <row r="125" spans="1:2" x14ac:dyDescent="0.25">
      <c r="A125" s="84">
        <v>2</v>
      </c>
      <c r="B125" s="74">
        <v>9.6999999999999993</v>
      </c>
    </row>
    <row r="126" spans="1:2" x14ac:dyDescent="0.25">
      <c r="A126" s="84">
        <v>3</v>
      </c>
      <c r="B126" s="74">
        <v>8.5</v>
      </c>
    </row>
    <row r="127" spans="1:2" x14ac:dyDescent="0.25">
      <c r="A127" s="84">
        <v>4</v>
      </c>
      <c r="B127" s="74">
        <v>9.3000000000000007</v>
      </c>
    </row>
    <row r="128" spans="1:2" x14ac:dyDescent="0.25">
      <c r="A128" s="84">
        <v>5</v>
      </c>
      <c r="B128" s="74">
        <v>8.3000000000000007</v>
      </c>
    </row>
    <row r="129" spans="1:2" x14ac:dyDescent="0.25">
      <c r="A129" s="84">
        <v>6</v>
      </c>
      <c r="B129" s="74">
        <v>9.5</v>
      </c>
    </row>
    <row r="130" spans="1:2" x14ac:dyDescent="0.25">
      <c r="A130" s="84">
        <v>7</v>
      </c>
      <c r="B130" s="74">
        <v>11.3</v>
      </c>
    </row>
    <row r="131" spans="1:2" x14ac:dyDescent="0.25">
      <c r="A131" s="84">
        <v>8</v>
      </c>
      <c r="B131" s="74">
        <v>8.4</v>
      </c>
    </row>
    <row r="132" spans="1:2" x14ac:dyDescent="0.25">
      <c r="A132" s="84">
        <v>9</v>
      </c>
      <c r="B132" s="74">
        <v>7.6</v>
      </c>
    </row>
    <row r="133" spans="1:2" x14ac:dyDescent="0.25">
      <c r="A133" s="84">
        <v>10</v>
      </c>
      <c r="B133" s="74">
        <v>8.1999999999999993</v>
      </c>
    </row>
    <row r="134" spans="1:2" x14ac:dyDescent="0.25">
      <c r="A134" s="84">
        <v>11</v>
      </c>
      <c r="B134" s="74">
        <v>11.4</v>
      </c>
    </row>
    <row r="135" spans="1:2" x14ac:dyDescent="0.25">
      <c r="A135" s="84">
        <v>12</v>
      </c>
      <c r="B135" s="74">
        <v>10.6</v>
      </c>
    </row>
    <row r="136" spans="1:2" x14ac:dyDescent="0.25">
      <c r="A136" s="84">
        <v>1</v>
      </c>
      <c r="B136" s="74">
        <v>8.4</v>
      </c>
    </row>
    <row r="137" spans="1:2" x14ac:dyDescent="0.25">
      <c r="A137" s="84">
        <v>2</v>
      </c>
      <c r="B137" s="74">
        <v>10</v>
      </c>
    </row>
    <row r="138" spans="1:2" x14ac:dyDescent="0.25">
      <c r="A138" s="84">
        <v>3</v>
      </c>
      <c r="B138" s="74">
        <v>8.9</v>
      </c>
    </row>
    <row r="139" spans="1:2" x14ac:dyDescent="0.25">
      <c r="A139" s="84">
        <v>4</v>
      </c>
      <c r="B139" s="74">
        <v>8.1999999999999993</v>
      </c>
    </row>
    <row r="140" spans="1:2" x14ac:dyDescent="0.25">
      <c r="A140" s="84">
        <v>5</v>
      </c>
      <c r="B140" s="74">
        <v>7.3</v>
      </c>
    </row>
    <row r="141" spans="1:2" x14ac:dyDescent="0.25">
      <c r="A141" s="84">
        <v>6</v>
      </c>
      <c r="B141" s="74">
        <v>7.9</v>
      </c>
    </row>
    <row r="142" spans="1:2" x14ac:dyDescent="0.25">
      <c r="A142" s="84">
        <v>7</v>
      </c>
      <c r="B142" s="74">
        <v>9.5</v>
      </c>
    </row>
    <row r="143" spans="1:2" x14ac:dyDescent="0.25">
      <c r="A143" s="84">
        <v>8</v>
      </c>
      <c r="B143" s="74">
        <v>9</v>
      </c>
    </row>
    <row r="144" spans="1:2" x14ac:dyDescent="0.25">
      <c r="A144" s="84">
        <v>9</v>
      </c>
      <c r="B144" s="74">
        <v>7.9</v>
      </c>
    </row>
    <row r="145" spans="1:2" x14ac:dyDescent="0.25">
      <c r="A145" s="84">
        <v>10</v>
      </c>
      <c r="B145" s="74">
        <v>8.5</v>
      </c>
    </row>
    <row r="146" spans="1:2" x14ac:dyDescent="0.25">
      <c r="A146" s="84">
        <v>11</v>
      </c>
      <c r="B146" s="74">
        <v>10.3</v>
      </c>
    </row>
    <row r="147" spans="1:2" x14ac:dyDescent="0.25">
      <c r="A147" s="84">
        <v>12</v>
      </c>
      <c r="B147" s="74">
        <v>8.6</v>
      </c>
    </row>
    <row r="148" spans="1:2" x14ac:dyDescent="0.25">
      <c r="A148" s="84">
        <v>1</v>
      </c>
      <c r="B148" s="74">
        <v>10</v>
      </c>
    </row>
    <row r="149" spans="1:2" x14ac:dyDescent="0.25">
      <c r="A149" s="84">
        <v>2</v>
      </c>
      <c r="B149" s="74">
        <v>9.6999999999999993</v>
      </c>
    </row>
    <row r="150" spans="1:2" x14ac:dyDescent="0.25">
      <c r="A150" s="84">
        <v>3</v>
      </c>
      <c r="B150" s="74">
        <v>7.5</v>
      </c>
    </row>
    <row r="151" spans="1:2" x14ac:dyDescent="0.25">
      <c r="A151" s="84">
        <v>4</v>
      </c>
      <c r="B151" s="74">
        <v>8.6999999999999993</v>
      </c>
    </row>
    <row r="152" spans="1:2" x14ac:dyDescent="0.25">
      <c r="A152" s="84">
        <v>5</v>
      </c>
      <c r="B152" s="74">
        <v>8.8000000000000007</v>
      </c>
    </row>
    <row r="153" spans="1:2" x14ac:dyDescent="0.25">
      <c r="A153" s="84">
        <v>6</v>
      </c>
      <c r="B153" s="74">
        <v>10.3</v>
      </c>
    </row>
    <row r="154" spans="1:2" x14ac:dyDescent="0.25">
      <c r="A154" s="84">
        <v>7</v>
      </c>
      <c r="B154" s="74">
        <v>9.5</v>
      </c>
    </row>
    <row r="155" spans="1:2" x14ac:dyDescent="0.25">
      <c r="A155" s="84">
        <v>8</v>
      </c>
      <c r="B155" s="74">
        <v>7.7</v>
      </c>
    </row>
    <row r="156" spans="1:2" x14ac:dyDescent="0.25">
      <c r="A156" s="84">
        <v>9</v>
      </c>
      <c r="B156" s="74">
        <v>7.8</v>
      </c>
    </row>
    <row r="157" spans="1:2" x14ac:dyDescent="0.25">
      <c r="A157" s="84">
        <v>10</v>
      </c>
      <c r="B157" s="74">
        <v>8.6</v>
      </c>
    </row>
    <row r="158" spans="1:2" x14ac:dyDescent="0.25">
      <c r="A158" s="84">
        <v>11</v>
      </c>
      <c r="B158" s="74">
        <v>10.7</v>
      </c>
    </row>
    <row r="159" spans="1:2" x14ac:dyDescent="0.25">
      <c r="A159" s="84">
        <v>12</v>
      </c>
      <c r="B159" s="74">
        <v>9.8000000000000007</v>
      </c>
    </row>
    <row r="160" spans="1:2" x14ac:dyDescent="0.25">
      <c r="A160" s="84">
        <v>1</v>
      </c>
      <c r="B160" s="74">
        <v>8.6</v>
      </c>
    </row>
    <row r="161" spans="1:2" x14ac:dyDescent="0.25">
      <c r="A161" s="84">
        <v>2</v>
      </c>
      <c r="B161" s="74">
        <v>8.1</v>
      </c>
    </row>
    <row r="162" spans="1:2" x14ac:dyDescent="0.25">
      <c r="A162" s="84">
        <v>3</v>
      </c>
      <c r="B162" s="74">
        <v>8.1</v>
      </c>
    </row>
    <row r="163" spans="1:2" x14ac:dyDescent="0.25">
      <c r="A163" s="84">
        <v>4</v>
      </c>
      <c r="B163" s="74">
        <v>9.1999999999999993</v>
      </c>
    </row>
    <row r="164" spans="1:2" x14ac:dyDescent="0.25">
      <c r="A164" s="84">
        <v>5</v>
      </c>
      <c r="B164" s="74">
        <v>8.8000000000000007</v>
      </c>
    </row>
    <row r="165" spans="1:2" x14ac:dyDescent="0.25">
      <c r="A165" s="84">
        <v>6</v>
      </c>
      <c r="B165" s="74">
        <v>8</v>
      </c>
    </row>
    <row r="166" spans="1:2" x14ac:dyDescent="0.25">
      <c r="A166" s="84">
        <v>7</v>
      </c>
      <c r="B166" s="74">
        <v>11.5</v>
      </c>
    </row>
    <row r="167" spans="1:2" x14ac:dyDescent="0.25">
      <c r="A167" s="84">
        <v>8</v>
      </c>
      <c r="B167" s="74">
        <v>8.8000000000000007</v>
      </c>
    </row>
    <row r="168" spans="1:2" x14ac:dyDescent="0.25">
      <c r="A168" s="84">
        <v>9</v>
      </c>
      <c r="B168" s="74">
        <v>8.6</v>
      </c>
    </row>
    <row r="169" spans="1:2" x14ac:dyDescent="0.25">
      <c r="A169" s="84">
        <v>10</v>
      </c>
      <c r="B169" s="74">
        <v>9.6</v>
      </c>
    </row>
    <row r="170" spans="1:2" x14ac:dyDescent="0.25">
      <c r="A170" s="84">
        <v>11</v>
      </c>
      <c r="B170" s="74">
        <v>11.3</v>
      </c>
    </row>
    <row r="171" spans="1:2" x14ac:dyDescent="0.25">
      <c r="A171" s="84">
        <v>12</v>
      </c>
      <c r="B171" s="74">
        <v>10.5</v>
      </c>
    </row>
    <row r="172" spans="1:2" x14ac:dyDescent="0.25">
      <c r="A172" s="84">
        <v>1</v>
      </c>
      <c r="B172" s="74">
        <v>10.3</v>
      </c>
    </row>
    <row r="173" spans="1:2" x14ac:dyDescent="0.25">
      <c r="A173" s="84">
        <v>2</v>
      </c>
      <c r="B173" s="74">
        <v>8.1999999999999993</v>
      </c>
    </row>
    <row r="174" spans="1:2" x14ac:dyDescent="0.25">
      <c r="A174" s="84">
        <v>3</v>
      </c>
      <c r="B174" s="74">
        <v>7.6</v>
      </c>
    </row>
    <row r="175" spans="1:2" x14ac:dyDescent="0.25">
      <c r="A175" s="84">
        <v>4</v>
      </c>
      <c r="B175" s="74">
        <v>11</v>
      </c>
    </row>
    <row r="176" spans="1:2" x14ac:dyDescent="0.25">
      <c r="A176" s="84">
        <v>5</v>
      </c>
      <c r="B176" s="74">
        <v>8.5</v>
      </c>
    </row>
    <row r="177" spans="1:2" x14ac:dyDescent="0.25">
      <c r="A177" s="84">
        <v>6</v>
      </c>
      <c r="B177" s="74">
        <v>7.6</v>
      </c>
    </row>
    <row r="178" spans="1:2" x14ac:dyDescent="0.25">
      <c r="A178" s="84">
        <v>7</v>
      </c>
      <c r="B178" s="74">
        <v>9.9</v>
      </c>
    </row>
    <row r="179" spans="1:2" x14ac:dyDescent="0.25">
      <c r="A179" s="84">
        <v>8</v>
      </c>
      <c r="B179" s="74">
        <v>8.4</v>
      </c>
    </row>
    <row r="180" spans="1:2" x14ac:dyDescent="0.25">
      <c r="A180" s="84">
        <v>9</v>
      </c>
      <c r="B180" s="74">
        <v>8.4</v>
      </c>
    </row>
    <row r="181" spans="1:2" x14ac:dyDescent="0.25">
      <c r="A181" s="84">
        <v>10</v>
      </c>
      <c r="B181" s="74">
        <v>8.1999999999999993</v>
      </c>
    </row>
    <row r="182" spans="1:2" x14ac:dyDescent="0.25">
      <c r="A182" s="84">
        <v>11</v>
      </c>
      <c r="B182" s="74">
        <v>9.8000000000000007</v>
      </c>
    </row>
    <row r="183" spans="1:2" x14ac:dyDescent="0.25">
      <c r="A183" s="84">
        <v>12</v>
      </c>
      <c r="B183" s="74">
        <v>10.3</v>
      </c>
    </row>
    <row r="184" spans="1:2" x14ac:dyDescent="0.25">
      <c r="A184" s="84">
        <v>1</v>
      </c>
      <c r="B184" s="74">
        <v>8.1</v>
      </c>
    </row>
    <row r="185" spans="1:2" x14ac:dyDescent="0.25">
      <c r="A185" s="84">
        <v>2</v>
      </c>
      <c r="B185" s="74">
        <v>9.9</v>
      </c>
    </row>
    <row r="186" spans="1:2" x14ac:dyDescent="0.25">
      <c r="A186" s="84">
        <v>3</v>
      </c>
      <c r="B186" s="74">
        <v>10.9</v>
      </c>
    </row>
    <row r="187" spans="1:2" x14ac:dyDescent="0.25">
      <c r="A187" s="84">
        <v>4</v>
      </c>
      <c r="B187" s="74">
        <v>8.5</v>
      </c>
    </row>
    <row r="188" spans="1:2" x14ac:dyDescent="0.25">
      <c r="A188" s="84">
        <v>5</v>
      </c>
      <c r="B188" s="74">
        <v>10.199999999999999</v>
      </c>
    </row>
    <row r="189" spans="1:2" x14ac:dyDescent="0.25">
      <c r="A189" s="84">
        <v>6</v>
      </c>
      <c r="B189" s="74">
        <v>8.4</v>
      </c>
    </row>
    <row r="190" spans="1:2" x14ac:dyDescent="0.25">
      <c r="A190" s="84">
        <v>7</v>
      </c>
      <c r="B190" s="74">
        <v>11.2</v>
      </c>
    </row>
    <row r="191" spans="1:2" x14ac:dyDescent="0.25">
      <c r="A191" s="84">
        <v>8</v>
      </c>
      <c r="B191" s="74">
        <v>8.1</v>
      </c>
    </row>
    <row r="192" spans="1:2" x14ac:dyDescent="0.25">
      <c r="A192" s="84">
        <v>9</v>
      </c>
      <c r="B192" s="74">
        <v>7.7</v>
      </c>
    </row>
    <row r="193" spans="1:2" x14ac:dyDescent="0.25">
      <c r="A193" s="84">
        <v>10</v>
      </c>
      <c r="B193" s="74">
        <v>9.1999999999999993</v>
      </c>
    </row>
    <row r="194" spans="1:2" x14ac:dyDescent="0.25">
      <c r="A194" s="84">
        <v>11</v>
      </c>
      <c r="B194" s="74">
        <v>10.199999999999999</v>
      </c>
    </row>
    <row r="195" spans="1:2" x14ac:dyDescent="0.25">
      <c r="A195" s="84">
        <v>12</v>
      </c>
      <c r="B195" s="74">
        <v>8.6</v>
      </c>
    </row>
    <row r="196" spans="1:2" x14ac:dyDescent="0.25">
      <c r="A196" s="84">
        <v>1</v>
      </c>
      <c r="B196" s="74">
        <v>8.4</v>
      </c>
    </row>
    <row r="197" spans="1:2" x14ac:dyDescent="0.25">
      <c r="A197" s="84">
        <v>2</v>
      </c>
      <c r="B197" s="74">
        <v>8.8000000000000007</v>
      </c>
    </row>
    <row r="198" spans="1:2" x14ac:dyDescent="0.25">
      <c r="A198" s="84">
        <v>3</v>
      </c>
      <c r="B198" s="74">
        <v>7.5</v>
      </c>
    </row>
    <row r="199" spans="1:2" x14ac:dyDescent="0.25">
      <c r="A199" s="84">
        <v>4</v>
      </c>
      <c r="B199" s="74">
        <v>9.1999999999999993</v>
      </c>
    </row>
    <row r="200" spans="1:2" x14ac:dyDescent="0.25">
      <c r="A200" s="84">
        <v>5</v>
      </c>
      <c r="B200" s="74">
        <v>7.6</v>
      </c>
    </row>
    <row r="201" spans="1:2" x14ac:dyDescent="0.25">
      <c r="A201" s="84">
        <v>6</v>
      </c>
      <c r="B201" s="74">
        <v>10.1</v>
      </c>
    </row>
    <row r="202" spans="1:2" x14ac:dyDescent="0.25">
      <c r="A202" s="84">
        <v>7</v>
      </c>
      <c r="B202" s="74">
        <v>10.5</v>
      </c>
    </row>
    <row r="203" spans="1:2" x14ac:dyDescent="0.25">
      <c r="A203" s="84">
        <v>8</v>
      </c>
      <c r="B203" s="74">
        <v>8.6999999999999993</v>
      </c>
    </row>
    <row r="204" spans="1:2" x14ac:dyDescent="0.25">
      <c r="A204" s="84">
        <v>9</v>
      </c>
      <c r="B204" s="74">
        <v>9.1</v>
      </c>
    </row>
    <row r="205" spans="1:2" x14ac:dyDescent="0.25">
      <c r="A205" s="84">
        <v>10</v>
      </c>
      <c r="B205" s="74">
        <v>8.5</v>
      </c>
    </row>
    <row r="206" spans="1:2" x14ac:dyDescent="0.25">
      <c r="A206" s="84">
        <v>11</v>
      </c>
      <c r="B206" s="74">
        <v>9.9</v>
      </c>
    </row>
    <row r="207" spans="1:2" x14ac:dyDescent="0.25">
      <c r="A207" s="84">
        <v>12</v>
      </c>
      <c r="B207" s="74">
        <v>8.5</v>
      </c>
    </row>
    <row r="208" spans="1:2" x14ac:dyDescent="0.25">
      <c r="A208" s="84">
        <v>1</v>
      </c>
      <c r="B208" s="74">
        <v>9.4</v>
      </c>
    </row>
    <row r="209" spans="1:2" x14ac:dyDescent="0.25">
      <c r="A209" s="84">
        <v>2</v>
      </c>
      <c r="B209" s="74">
        <v>8.3000000000000007</v>
      </c>
    </row>
    <row r="210" spans="1:2" x14ac:dyDescent="0.25">
      <c r="A210" s="84">
        <v>3</v>
      </c>
      <c r="B210" s="74">
        <v>8.1</v>
      </c>
    </row>
    <row r="211" spans="1:2" x14ac:dyDescent="0.25">
      <c r="A211" s="84">
        <v>4</v>
      </c>
      <c r="B211" s="74">
        <v>8.9</v>
      </c>
    </row>
    <row r="212" spans="1:2" x14ac:dyDescent="0.25">
      <c r="A212" s="84">
        <v>5</v>
      </c>
      <c r="B212" s="74">
        <v>8.1999999999999993</v>
      </c>
    </row>
    <row r="213" spans="1:2" x14ac:dyDescent="0.25">
      <c r="A213" s="84">
        <v>6</v>
      </c>
      <c r="B213" s="74">
        <v>8.4</v>
      </c>
    </row>
    <row r="214" spans="1:2" x14ac:dyDescent="0.25">
      <c r="A214" s="84">
        <v>7</v>
      </c>
      <c r="B214" s="74">
        <v>10.199999999999999</v>
      </c>
    </row>
    <row r="215" spans="1:2" x14ac:dyDescent="0.25">
      <c r="A215" s="84">
        <v>8</v>
      </c>
      <c r="B215" s="74">
        <v>8.9</v>
      </c>
    </row>
    <row r="216" spans="1:2" x14ac:dyDescent="0.25">
      <c r="A216" s="84">
        <v>9</v>
      </c>
      <c r="B216" s="74">
        <v>8.6</v>
      </c>
    </row>
    <row r="217" spans="1:2" x14ac:dyDescent="0.25">
      <c r="A217" s="84">
        <v>10</v>
      </c>
      <c r="B217" s="74">
        <v>7.7</v>
      </c>
    </row>
    <row r="218" spans="1:2" x14ac:dyDescent="0.25">
      <c r="A218" s="84">
        <v>11</v>
      </c>
      <c r="B218" s="74">
        <v>10.3</v>
      </c>
    </row>
    <row r="219" spans="1:2" x14ac:dyDescent="0.25">
      <c r="A219" s="84">
        <v>12</v>
      </c>
      <c r="B219" s="74">
        <v>9.1999999999999993</v>
      </c>
    </row>
    <row r="220" spans="1:2" x14ac:dyDescent="0.25">
      <c r="A220" s="84">
        <v>1</v>
      </c>
      <c r="B220" s="74">
        <v>9.1</v>
      </c>
    </row>
    <row r="221" spans="1:2" x14ac:dyDescent="0.25">
      <c r="A221" s="84">
        <v>2</v>
      </c>
      <c r="B221" s="74">
        <v>9.8000000000000007</v>
      </c>
    </row>
    <row r="222" spans="1:2" x14ac:dyDescent="0.25">
      <c r="A222" s="84">
        <v>3</v>
      </c>
      <c r="B222" s="74">
        <v>8.8000000000000007</v>
      </c>
    </row>
    <row r="223" spans="1:2" x14ac:dyDescent="0.25">
      <c r="A223" s="84">
        <v>4</v>
      </c>
      <c r="B223" s="74">
        <v>9.1999999999999993</v>
      </c>
    </row>
    <row r="224" spans="1:2" x14ac:dyDescent="0.25">
      <c r="A224" s="84">
        <v>5</v>
      </c>
      <c r="B224" s="74">
        <v>10.5</v>
      </c>
    </row>
    <row r="225" spans="1:2" x14ac:dyDescent="0.25">
      <c r="A225" s="84">
        <v>6</v>
      </c>
      <c r="B225" s="74">
        <v>8.5</v>
      </c>
    </row>
    <row r="226" spans="1:2" x14ac:dyDescent="0.25">
      <c r="A226" s="84">
        <v>7</v>
      </c>
      <c r="B226" s="74">
        <v>9.6</v>
      </c>
    </row>
    <row r="227" spans="1:2" x14ac:dyDescent="0.25">
      <c r="A227" s="84">
        <v>8</v>
      </c>
      <c r="B227" s="74">
        <v>8.5</v>
      </c>
    </row>
    <row r="228" spans="1:2" x14ac:dyDescent="0.25">
      <c r="A228" s="84">
        <v>9</v>
      </c>
      <c r="B228" s="74">
        <v>9.5</v>
      </c>
    </row>
    <row r="229" spans="1:2" x14ac:dyDescent="0.25">
      <c r="A229" s="84">
        <v>10</v>
      </c>
      <c r="B229" s="74">
        <v>8.1</v>
      </c>
    </row>
    <row r="230" spans="1:2" x14ac:dyDescent="0.25">
      <c r="A230" s="84">
        <v>11</v>
      </c>
      <c r="B230" s="74">
        <v>9.6999999999999993</v>
      </c>
    </row>
    <row r="231" spans="1:2" x14ac:dyDescent="0.25">
      <c r="A231" s="84">
        <v>12</v>
      </c>
      <c r="B231" s="74">
        <v>7.5</v>
      </c>
    </row>
    <row r="232" spans="1:2" x14ac:dyDescent="0.25">
      <c r="A232" s="84">
        <v>1</v>
      </c>
      <c r="B232" s="74">
        <v>9.1</v>
      </c>
    </row>
    <row r="233" spans="1:2" x14ac:dyDescent="0.25">
      <c r="A233" s="84">
        <v>2</v>
      </c>
      <c r="B233" s="74">
        <v>9</v>
      </c>
    </row>
    <row r="234" spans="1:2" x14ac:dyDescent="0.25">
      <c r="A234" s="84">
        <v>3</v>
      </c>
      <c r="B234" s="74">
        <v>9.3000000000000007</v>
      </c>
    </row>
    <row r="235" spans="1:2" x14ac:dyDescent="0.25">
      <c r="A235" s="84">
        <v>4</v>
      </c>
      <c r="B235" s="74">
        <v>9.5</v>
      </c>
    </row>
    <row r="236" spans="1:2" x14ac:dyDescent="0.25">
      <c r="A236" s="84">
        <v>5</v>
      </c>
      <c r="B236" s="74">
        <v>9.8000000000000007</v>
      </c>
    </row>
    <row r="237" spans="1:2" x14ac:dyDescent="0.25">
      <c r="A237" s="84">
        <v>6</v>
      </c>
      <c r="B237" s="74">
        <v>9.1999999999999993</v>
      </c>
    </row>
    <row r="238" spans="1:2" x14ac:dyDescent="0.25">
      <c r="A238" s="84">
        <v>7</v>
      </c>
      <c r="B238" s="74">
        <v>11.1</v>
      </c>
    </row>
    <row r="239" spans="1:2" x14ac:dyDescent="0.25">
      <c r="A239" s="84">
        <v>8</v>
      </c>
      <c r="B239" s="74">
        <v>8.5</v>
      </c>
    </row>
    <row r="240" spans="1:2" x14ac:dyDescent="0.25">
      <c r="A240" s="84">
        <v>9</v>
      </c>
      <c r="B240" s="74">
        <v>9.9</v>
      </c>
    </row>
    <row r="241" spans="1:2" x14ac:dyDescent="0.25">
      <c r="A241" s="84">
        <v>10</v>
      </c>
      <c r="B241" s="74">
        <v>10.199999999999999</v>
      </c>
    </row>
    <row r="242" spans="1:2" x14ac:dyDescent="0.25">
      <c r="A242" s="84">
        <v>11</v>
      </c>
      <c r="B242" s="74">
        <v>10</v>
      </c>
    </row>
    <row r="243" spans="1:2" x14ac:dyDescent="0.25">
      <c r="A243" s="84">
        <v>12</v>
      </c>
      <c r="B243" s="74">
        <v>10.9</v>
      </c>
    </row>
    <row r="244" spans="1:2" x14ac:dyDescent="0.25">
      <c r="A244" s="84">
        <v>1</v>
      </c>
      <c r="B244" s="74">
        <v>10.5</v>
      </c>
    </row>
    <row r="245" spans="1:2" x14ac:dyDescent="0.25">
      <c r="A245" s="84">
        <v>2</v>
      </c>
      <c r="B245" s="74">
        <v>9.6999999999999993</v>
      </c>
    </row>
    <row r="246" spans="1:2" x14ac:dyDescent="0.25">
      <c r="A246" s="84">
        <v>3</v>
      </c>
      <c r="B246" s="74">
        <v>8</v>
      </c>
    </row>
    <row r="247" spans="1:2" x14ac:dyDescent="0.25">
      <c r="A247" s="84">
        <v>4</v>
      </c>
      <c r="B247" s="74">
        <v>10.1</v>
      </c>
    </row>
    <row r="248" spans="1:2" x14ac:dyDescent="0.25">
      <c r="A248" s="84">
        <v>5</v>
      </c>
      <c r="B248" s="74">
        <v>10.5</v>
      </c>
    </row>
    <row r="249" spans="1:2" x14ac:dyDescent="0.25">
      <c r="A249" s="84">
        <v>6</v>
      </c>
      <c r="B249" s="74">
        <v>10.6</v>
      </c>
    </row>
    <row r="250" spans="1:2" x14ac:dyDescent="0.25">
      <c r="A250" s="84">
        <v>7</v>
      </c>
      <c r="B250" s="74">
        <v>10.6</v>
      </c>
    </row>
    <row r="251" spans="1:2" x14ac:dyDescent="0.25">
      <c r="A251" s="84">
        <v>8</v>
      </c>
      <c r="B251" s="74">
        <v>7.7</v>
      </c>
    </row>
    <row r="252" spans="1:2" x14ac:dyDescent="0.25">
      <c r="A252" s="84">
        <v>9</v>
      </c>
      <c r="B252" s="74">
        <v>9.1</v>
      </c>
    </row>
    <row r="253" spans="1:2" x14ac:dyDescent="0.25">
      <c r="A253" s="84">
        <v>10</v>
      </c>
      <c r="B253" s="74">
        <v>8.5</v>
      </c>
    </row>
    <row r="254" spans="1:2" x14ac:dyDescent="0.25">
      <c r="A254" s="84">
        <v>11</v>
      </c>
      <c r="B254" s="74">
        <v>9.5</v>
      </c>
    </row>
    <row r="255" spans="1:2" x14ac:dyDescent="0.25">
      <c r="A255" s="84">
        <v>12</v>
      </c>
      <c r="B255" s="74">
        <v>9.3000000000000007</v>
      </c>
    </row>
    <row r="256" spans="1:2" x14ac:dyDescent="0.25">
      <c r="A256" s="84">
        <v>1</v>
      </c>
      <c r="B256" s="74">
        <v>10</v>
      </c>
    </row>
    <row r="257" spans="1:2" x14ac:dyDescent="0.25">
      <c r="A257" s="84">
        <v>2</v>
      </c>
      <c r="B257" s="74">
        <v>8</v>
      </c>
    </row>
    <row r="258" spans="1:2" x14ac:dyDescent="0.25">
      <c r="A258" s="84">
        <v>3</v>
      </c>
      <c r="B258" s="74">
        <v>9.6</v>
      </c>
    </row>
    <row r="259" spans="1:2" x14ac:dyDescent="0.25">
      <c r="A259" s="84">
        <v>4</v>
      </c>
      <c r="B259" s="74">
        <v>10.7</v>
      </c>
    </row>
    <row r="260" spans="1:2" x14ac:dyDescent="0.25">
      <c r="A260" s="84">
        <v>5</v>
      </c>
      <c r="B260" s="74">
        <v>9.4</v>
      </c>
    </row>
    <row r="261" spans="1:2" x14ac:dyDescent="0.25">
      <c r="A261" s="84">
        <v>6</v>
      </c>
      <c r="B261" s="74">
        <v>8.3000000000000007</v>
      </c>
    </row>
    <row r="262" spans="1:2" x14ac:dyDescent="0.25">
      <c r="A262" s="84">
        <v>7</v>
      </c>
      <c r="B262" s="74">
        <v>10.1</v>
      </c>
    </row>
    <row r="263" spans="1:2" x14ac:dyDescent="0.25">
      <c r="A263" s="84">
        <v>8</v>
      </c>
      <c r="B263" s="74">
        <v>8.6</v>
      </c>
    </row>
    <row r="264" spans="1:2" x14ac:dyDescent="0.25">
      <c r="A264" s="84">
        <v>9</v>
      </c>
      <c r="B264" s="74">
        <v>8.9</v>
      </c>
    </row>
    <row r="265" spans="1:2" x14ac:dyDescent="0.25">
      <c r="A265" s="84">
        <v>10</v>
      </c>
      <c r="B265" s="74">
        <v>9.1999999999999993</v>
      </c>
    </row>
    <row r="266" spans="1:2" x14ac:dyDescent="0.25">
      <c r="A266" s="84">
        <v>11</v>
      </c>
      <c r="B266" s="74">
        <v>10.5</v>
      </c>
    </row>
    <row r="267" spans="1:2" x14ac:dyDescent="0.25">
      <c r="A267" s="84">
        <v>12</v>
      </c>
      <c r="B267" s="74">
        <v>8.3000000000000007</v>
      </c>
    </row>
    <row r="268" spans="1:2" x14ac:dyDescent="0.25">
      <c r="A268" s="84">
        <v>1</v>
      </c>
      <c r="B268" s="74">
        <v>8</v>
      </c>
    </row>
    <row r="269" spans="1:2" x14ac:dyDescent="0.25">
      <c r="A269" s="84">
        <v>2</v>
      </c>
      <c r="B269" s="74">
        <v>8.4</v>
      </c>
    </row>
    <row r="270" spans="1:2" x14ac:dyDescent="0.25">
      <c r="A270" s="84">
        <v>3</v>
      </c>
      <c r="B270" s="74">
        <v>7.9</v>
      </c>
    </row>
    <row r="271" spans="1:2" x14ac:dyDescent="0.25">
      <c r="A271" s="84">
        <v>4</v>
      </c>
      <c r="B271" s="74">
        <v>8.5</v>
      </c>
    </row>
    <row r="272" spans="1:2" x14ac:dyDescent="0.25">
      <c r="A272" s="84">
        <v>5</v>
      </c>
      <c r="B272" s="74">
        <v>8.1</v>
      </c>
    </row>
    <row r="273" spans="1:2" x14ac:dyDescent="0.25">
      <c r="A273" s="84">
        <v>6</v>
      </c>
      <c r="B273" s="74">
        <v>9.1</v>
      </c>
    </row>
    <row r="274" spans="1:2" x14ac:dyDescent="0.25">
      <c r="A274" s="84">
        <v>7</v>
      </c>
      <c r="B274" s="74">
        <v>9.3000000000000007</v>
      </c>
    </row>
    <row r="275" spans="1:2" x14ac:dyDescent="0.25">
      <c r="A275" s="84">
        <v>8</v>
      </c>
      <c r="B275" s="74">
        <v>9.4</v>
      </c>
    </row>
    <row r="276" spans="1:2" x14ac:dyDescent="0.25">
      <c r="A276" s="84">
        <v>9</v>
      </c>
      <c r="B276" s="74">
        <v>9.9</v>
      </c>
    </row>
    <row r="277" spans="1:2" x14ac:dyDescent="0.25">
      <c r="A277" s="84">
        <v>10</v>
      </c>
      <c r="B277" s="74">
        <v>8</v>
      </c>
    </row>
    <row r="278" spans="1:2" x14ac:dyDescent="0.25">
      <c r="A278" s="84">
        <v>11</v>
      </c>
      <c r="B278" s="74">
        <v>11.4</v>
      </c>
    </row>
    <row r="279" spans="1:2" x14ac:dyDescent="0.25">
      <c r="A279" s="84">
        <v>12</v>
      </c>
      <c r="B279" s="74">
        <v>8.8000000000000007</v>
      </c>
    </row>
    <row r="280" spans="1:2" x14ac:dyDescent="0.25">
      <c r="A280" s="84">
        <v>1</v>
      </c>
      <c r="B280" s="74">
        <v>9.1999999999999993</v>
      </c>
    </row>
    <row r="281" spans="1:2" x14ac:dyDescent="0.25">
      <c r="A281" s="84">
        <v>2</v>
      </c>
      <c r="B281" s="74">
        <v>7.8</v>
      </c>
    </row>
    <row r="282" spans="1:2" x14ac:dyDescent="0.25">
      <c r="A282" s="84">
        <v>3</v>
      </c>
      <c r="B282" s="74">
        <v>8.4</v>
      </c>
    </row>
    <row r="283" spans="1:2" x14ac:dyDescent="0.25">
      <c r="A283" s="84">
        <v>4</v>
      </c>
      <c r="B283" s="74">
        <v>8.1</v>
      </c>
    </row>
    <row r="284" spans="1:2" x14ac:dyDescent="0.25">
      <c r="A284" s="84">
        <v>5</v>
      </c>
      <c r="B284" s="74">
        <v>8.3000000000000007</v>
      </c>
    </row>
    <row r="285" spans="1:2" x14ac:dyDescent="0.25">
      <c r="A285" s="84">
        <v>6</v>
      </c>
      <c r="B285" s="74">
        <v>8.9</v>
      </c>
    </row>
    <row r="286" spans="1:2" x14ac:dyDescent="0.25">
      <c r="A286" s="84">
        <v>7</v>
      </c>
      <c r="B286" s="74">
        <v>9.4</v>
      </c>
    </row>
    <row r="287" spans="1:2" x14ac:dyDescent="0.25">
      <c r="A287" s="84">
        <v>8</v>
      </c>
      <c r="B287" s="74">
        <v>9.3000000000000007</v>
      </c>
    </row>
    <row r="288" spans="1:2" x14ac:dyDescent="0.25">
      <c r="A288" s="84">
        <v>9</v>
      </c>
      <c r="B288" s="74">
        <v>8.8000000000000007</v>
      </c>
    </row>
    <row r="289" spans="1:2" x14ac:dyDescent="0.25">
      <c r="A289" s="84">
        <v>10</v>
      </c>
      <c r="B289" s="74">
        <v>8.9</v>
      </c>
    </row>
    <row r="290" spans="1:2" x14ac:dyDescent="0.25">
      <c r="A290" s="84">
        <v>11</v>
      </c>
      <c r="B290" s="74">
        <v>10.8</v>
      </c>
    </row>
    <row r="291" spans="1:2" x14ac:dyDescent="0.25">
      <c r="A291" s="84">
        <v>12</v>
      </c>
      <c r="B291" s="74">
        <v>11.1</v>
      </c>
    </row>
    <row r="292" spans="1:2" x14ac:dyDescent="0.25">
      <c r="A292" s="84">
        <v>1</v>
      </c>
      <c r="B292" s="74">
        <v>8.6</v>
      </c>
    </row>
    <row r="293" spans="1:2" x14ac:dyDescent="0.25">
      <c r="A293" s="84">
        <v>2</v>
      </c>
      <c r="B293" s="74">
        <v>8.4</v>
      </c>
    </row>
    <row r="294" spans="1:2" x14ac:dyDescent="0.25">
      <c r="A294" s="84">
        <v>3</v>
      </c>
      <c r="B294" s="74">
        <v>7.9</v>
      </c>
    </row>
    <row r="295" spans="1:2" x14ac:dyDescent="0.25">
      <c r="A295" s="84">
        <v>4</v>
      </c>
      <c r="B295" s="74">
        <v>7.8</v>
      </c>
    </row>
    <row r="296" spans="1:2" x14ac:dyDescent="0.25">
      <c r="A296" s="84">
        <v>5</v>
      </c>
      <c r="B296" s="74">
        <v>7.6</v>
      </c>
    </row>
    <row r="297" spans="1:2" x14ac:dyDescent="0.25">
      <c r="A297" s="84">
        <v>6</v>
      </c>
      <c r="B297" s="74">
        <v>7.6</v>
      </c>
    </row>
    <row r="298" spans="1:2" x14ac:dyDescent="0.25">
      <c r="A298" s="84">
        <v>7</v>
      </c>
      <c r="B298" s="74">
        <v>9.5</v>
      </c>
    </row>
    <row r="299" spans="1:2" x14ac:dyDescent="0.25">
      <c r="A299" s="84">
        <v>8</v>
      </c>
      <c r="B299" s="74">
        <v>8.8000000000000007</v>
      </c>
    </row>
    <row r="300" spans="1:2" x14ac:dyDescent="0.25">
      <c r="A300" s="84">
        <v>9</v>
      </c>
      <c r="B300" s="74">
        <v>9.1999999999999993</v>
      </c>
    </row>
    <row r="301" spans="1:2" x14ac:dyDescent="0.25">
      <c r="A301" s="84">
        <v>10</v>
      </c>
      <c r="B301" s="74">
        <v>9.1999999999999993</v>
      </c>
    </row>
    <row r="302" spans="1:2" x14ac:dyDescent="0.25">
      <c r="A302" s="84">
        <v>11</v>
      </c>
      <c r="B302" s="74">
        <v>9.8000000000000007</v>
      </c>
    </row>
    <row r="303" spans="1:2" x14ac:dyDescent="0.25">
      <c r="A303" s="84">
        <v>12</v>
      </c>
      <c r="B303" s="74">
        <v>8.8000000000000007</v>
      </c>
    </row>
    <row r="304" spans="1:2" x14ac:dyDescent="0.25">
      <c r="A304" s="84">
        <v>1</v>
      </c>
      <c r="B304" s="74">
        <v>8.6999999999999993</v>
      </c>
    </row>
    <row r="305" spans="1:2" x14ac:dyDescent="0.25">
      <c r="A305" s="84">
        <v>2</v>
      </c>
      <c r="B305" s="74">
        <v>9.6</v>
      </c>
    </row>
    <row r="306" spans="1:2" x14ac:dyDescent="0.25">
      <c r="A306" s="84">
        <v>3</v>
      </c>
      <c r="B306" s="74">
        <v>8.1999999999999993</v>
      </c>
    </row>
    <row r="307" spans="1:2" x14ac:dyDescent="0.25">
      <c r="A307" s="84">
        <v>4</v>
      </c>
      <c r="B307" s="74">
        <v>9.8000000000000007</v>
      </c>
    </row>
    <row r="308" spans="1:2" x14ac:dyDescent="0.25">
      <c r="A308" s="84">
        <v>5</v>
      </c>
      <c r="B308" s="74">
        <v>8.5</v>
      </c>
    </row>
    <row r="309" spans="1:2" x14ac:dyDescent="0.25">
      <c r="A309" s="84">
        <v>6</v>
      </c>
      <c r="B309" s="74">
        <v>8.9</v>
      </c>
    </row>
    <row r="310" spans="1:2" x14ac:dyDescent="0.25">
      <c r="A310" s="84">
        <v>7</v>
      </c>
      <c r="B310" s="74">
        <v>12.1</v>
      </c>
    </row>
    <row r="311" spans="1:2" x14ac:dyDescent="0.25">
      <c r="A311" s="84">
        <v>8</v>
      </c>
      <c r="B311" s="74">
        <v>7.9</v>
      </c>
    </row>
    <row r="312" spans="1:2" x14ac:dyDescent="0.25">
      <c r="A312" s="84">
        <v>9</v>
      </c>
      <c r="B312" s="74">
        <v>8.5</v>
      </c>
    </row>
    <row r="313" spans="1:2" x14ac:dyDescent="0.25">
      <c r="A313" s="84">
        <v>10</v>
      </c>
      <c r="B313" s="74">
        <v>7.6</v>
      </c>
    </row>
    <row r="314" spans="1:2" x14ac:dyDescent="0.25">
      <c r="A314" s="84">
        <v>11</v>
      </c>
      <c r="B314" s="74">
        <v>10.5</v>
      </c>
    </row>
    <row r="315" spans="1:2" x14ac:dyDescent="0.25">
      <c r="A315" s="84">
        <v>12</v>
      </c>
      <c r="B315" s="74">
        <v>9.1</v>
      </c>
    </row>
    <row r="316" spans="1:2" x14ac:dyDescent="0.25">
      <c r="A316" s="84">
        <v>1</v>
      </c>
      <c r="B316" s="74">
        <v>10</v>
      </c>
    </row>
    <row r="317" spans="1:2" x14ac:dyDescent="0.25">
      <c r="A317" s="84">
        <v>2</v>
      </c>
      <c r="B317" s="74">
        <v>10.4</v>
      </c>
    </row>
    <row r="318" spans="1:2" x14ac:dyDescent="0.25">
      <c r="A318" s="84">
        <v>3</v>
      </c>
      <c r="B318" s="74">
        <v>8.5</v>
      </c>
    </row>
    <row r="319" spans="1:2" x14ac:dyDescent="0.25">
      <c r="A319" s="84">
        <v>4</v>
      </c>
      <c r="B319" s="74">
        <v>10.8</v>
      </c>
    </row>
    <row r="320" spans="1:2" x14ac:dyDescent="0.25">
      <c r="A320" s="84">
        <v>5</v>
      </c>
      <c r="B320" s="74">
        <v>7.9</v>
      </c>
    </row>
    <row r="321" spans="1:2" x14ac:dyDescent="0.25">
      <c r="A321" s="84">
        <v>6</v>
      </c>
      <c r="B321" s="74">
        <v>9</v>
      </c>
    </row>
    <row r="322" spans="1:2" x14ac:dyDescent="0.25">
      <c r="A322" s="84">
        <v>7</v>
      </c>
      <c r="B322" s="74">
        <v>11.4</v>
      </c>
    </row>
    <row r="323" spans="1:2" x14ac:dyDescent="0.25">
      <c r="A323" s="84">
        <v>8</v>
      </c>
      <c r="B323" s="74">
        <v>8</v>
      </c>
    </row>
    <row r="324" spans="1:2" x14ac:dyDescent="0.25">
      <c r="A324" s="84">
        <v>9</v>
      </c>
      <c r="B324" s="74">
        <v>8.1999999999999993</v>
      </c>
    </row>
    <row r="325" spans="1:2" x14ac:dyDescent="0.25">
      <c r="A325" s="84">
        <v>10</v>
      </c>
      <c r="B325" s="74">
        <v>8.6999999999999993</v>
      </c>
    </row>
    <row r="326" spans="1:2" x14ac:dyDescent="0.25">
      <c r="A326" s="84">
        <v>11</v>
      </c>
      <c r="B326" s="74">
        <v>10.6</v>
      </c>
    </row>
    <row r="327" spans="1:2" x14ac:dyDescent="0.25">
      <c r="A327" s="84">
        <v>12</v>
      </c>
      <c r="B327" s="74">
        <v>8</v>
      </c>
    </row>
    <row r="328" spans="1:2" x14ac:dyDescent="0.25">
      <c r="A328" s="84">
        <v>1</v>
      </c>
      <c r="B328" s="74">
        <v>8.9</v>
      </c>
    </row>
    <row r="329" spans="1:2" x14ac:dyDescent="0.25">
      <c r="A329" s="84">
        <v>2</v>
      </c>
      <c r="B329" s="74">
        <v>10.1</v>
      </c>
    </row>
    <row r="330" spans="1:2" x14ac:dyDescent="0.25">
      <c r="A330" s="84">
        <v>3</v>
      </c>
      <c r="B330" s="74">
        <v>9.1</v>
      </c>
    </row>
    <row r="331" spans="1:2" x14ac:dyDescent="0.25">
      <c r="A331" s="84">
        <v>4</v>
      </c>
      <c r="B331" s="74">
        <v>11</v>
      </c>
    </row>
    <row r="332" spans="1:2" x14ac:dyDescent="0.25">
      <c r="A332" s="84">
        <v>5</v>
      </c>
      <c r="B332" s="74">
        <v>9.9</v>
      </c>
    </row>
    <row r="333" spans="1:2" x14ac:dyDescent="0.25">
      <c r="A333" s="84">
        <v>6</v>
      </c>
      <c r="B333" s="74">
        <v>8.8000000000000007</v>
      </c>
    </row>
    <row r="334" spans="1:2" x14ac:dyDescent="0.25">
      <c r="A334" s="84">
        <v>7</v>
      </c>
      <c r="B334" s="74">
        <v>9.1</v>
      </c>
    </row>
    <row r="335" spans="1:2" x14ac:dyDescent="0.25">
      <c r="A335" s="84">
        <v>8</v>
      </c>
      <c r="B335" s="74">
        <v>7.7</v>
      </c>
    </row>
    <row r="336" spans="1:2" x14ac:dyDescent="0.25">
      <c r="A336" s="84">
        <v>9</v>
      </c>
      <c r="B336" s="74">
        <v>8.1999999999999993</v>
      </c>
    </row>
    <row r="337" spans="1:2" x14ac:dyDescent="0.25">
      <c r="A337" s="84">
        <v>10</v>
      </c>
      <c r="B337" s="74">
        <v>8.6999999999999993</v>
      </c>
    </row>
    <row r="338" spans="1:2" x14ac:dyDescent="0.25">
      <c r="A338" s="84">
        <v>11</v>
      </c>
      <c r="B338" s="74">
        <v>10.6</v>
      </c>
    </row>
    <row r="339" spans="1:2" x14ac:dyDescent="0.25">
      <c r="A339" s="84">
        <v>12</v>
      </c>
      <c r="B339" s="74">
        <v>9.9</v>
      </c>
    </row>
    <row r="340" spans="1:2" x14ac:dyDescent="0.25">
      <c r="A340" s="84">
        <v>1</v>
      </c>
      <c r="B340" s="74">
        <v>8.6999999999999993</v>
      </c>
    </row>
    <row r="341" spans="1:2" x14ac:dyDescent="0.25">
      <c r="A341" s="84">
        <v>2</v>
      </c>
      <c r="B341" s="74">
        <v>8.4</v>
      </c>
    </row>
    <row r="342" spans="1:2" x14ac:dyDescent="0.25">
      <c r="A342" s="84">
        <v>3</v>
      </c>
      <c r="B342" s="74">
        <v>8.5</v>
      </c>
    </row>
    <row r="343" spans="1:2" x14ac:dyDescent="0.25">
      <c r="A343" s="84">
        <v>4</v>
      </c>
      <c r="B343" s="74">
        <v>7.9</v>
      </c>
    </row>
    <row r="344" spans="1:2" x14ac:dyDescent="0.25">
      <c r="A344" s="84">
        <v>5</v>
      </c>
      <c r="B344" s="74">
        <v>8.5</v>
      </c>
    </row>
    <row r="345" spans="1:2" x14ac:dyDescent="0.25">
      <c r="A345" s="84">
        <v>6</v>
      </c>
      <c r="B345" s="74">
        <v>7.8</v>
      </c>
    </row>
    <row r="346" spans="1:2" x14ac:dyDescent="0.25">
      <c r="A346" s="84">
        <v>7</v>
      </c>
      <c r="B346" s="74">
        <v>9.8000000000000007</v>
      </c>
    </row>
    <row r="347" spans="1:2" x14ac:dyDescent="0.25">
      <c r="A347" s="84">
        <v>8</v>
      </c>
      <c r="B347" s="74">
        <v>8.6999999999999993</v>
      </c>
    </row>
    <row r="348" spans="1:2" x14ac:dyDescent="0.25">
      <c r="A348" s="84">
        <v>9</v>
      </c>
      <c r="B348" s="74">
        <v>8.8000000000000007</v>
      </c>
    </row>
    <row r="349" spans="1:2" x14ac:dyDescent="0.25">
      <c r="A349" s="84">
        <v>10</v>
      </c>
      <c r="B349" s="74">
        <v>9.8000000000000007</v>
      </c>
    </row>
    <row r="350" spans="1:2" x14ac:dyDescent="0.25">
      <c r="A350" s="84">
        <v>11</v>
      </c>
      <c r="B350" s="74">
        <v>10</v>
      </c>
    </row>
    <row r="351" spans="1:2" x14ac:dyDescent="0.25">
      <c r="A351" s="84">
        <v>12</v>
      </c>
      <c r="B351" s="74">
        <v>7.7</v>
      </c>
    </row>
    <row r="352" spans="1:2" x14ac:dyDescent="0.25">
      <c r="A352" s="84">
        <v>1</v>
      </c>
      <c r="B352" s="74">
        <v>9.6999999999999993</v>
      </c>
    </row>
    <row r="353" spans="1:2" x14ac:dyDescent="0.25">
      <c r="A353" s="84">
        <v>2</v>
      </c>
      <c r="B353" s="74">
        <v>8</v>
      </c>
    </row>
    <row r="354" spans="1:2" x14ac:dyDescent="0.25">
      <c r="A354" s="84">
        <v>3</v>
      </c>
      <c r="B354" s="74">
        <v>11</v>
      </c>
    </row>
    <row r="355" spans="1:2" x14ac:dyDescent="0.25">
      <c r="A355" s="84">
        <v>4</v>
      </c>
      <c r="B355" s="74">
        <v>8.6</v>
      </c>
    </row>
    <row r="356" spans="1:2" x14ac:dyDescent="0.25">
      <c r="A356" s="84">
        <v>5</v>
      </c>
      <c r="B356" s="74">
        <v>8.6999999999999993</v>
      </c>
    </row>
    <row r="357" spans="1:2" x14ac:dyDescent="0.25">
      <c r="A357" s="84">
        <v>6</v>
      </c>
      <c r="B357" s="74">
        <v>8.1999999999999993</v>
      </c>
    </row>
    <row r="358" spans="1:2" x14ac:dyDescent="0.25">
      <c r="A358" s="84">
        <v>7</v>
      </c>
      <c r="B358" s="74">
        <v>10.7</v>
      </c>
    </row>
    <row r="359" spans="1:2" x14ac:dyDescent="0.25">
      <c r="A359" s="84">
        <v>8</v>
      </c>
      <c r="B359" s="74">
        <v>8.5</v>
      </c>
    </row>
    <row r="360" spans="1:2" x14ac:dyDescent="0.25">
      <c r="A360" s="84">
        <v>9</v>
      </c>
      <c r="B360" s="74">
        <v>7.8</v>
      </c>
    </row>
    <row r="361" spans="1:2" x14ac:dyDescent="0.25">
      <c r="A361" s="84">
        <v>10</v>
      </c>
      <c r="B361" s="74">
        <v>8.1999999999999993</v>
      </c>
    </row>
    <row r="362" spans="1:2" x14ac:dyDescent="0.25">
      <c r="A362" s="84">
        <v>11</v>
      </c>
      <c r="B362" s="74">
        <v>9.9</v>
      </c>
    </row>
    <row r="363" spans="1:2" x14ac:dyDescent="0.25">
      <c r="A363" s="84">
        <v>12</v>
      </c>
      <c r="B363" s="74">
        <v>8.8000000000000007</v>
      </c>
    </row>
    <row r="364" spans="1:2" x14ac:dyDescent="0.25">
      <c r="A364" s="84">
        <v>1</v>
      </c>
      <c r="B364" s="74">
        <v>9.9</v>
      </c>
    </row>
    <row r="365" spans="1:2" x14ac:dyDescent="0.25">
      <c r="A365" s="84">
        <v>2</v>
      </c>
      <c r="B365" s="74">
        <v>9.4</v>
      </c>
    </row>
    <row r="366" spans="1:2" x14ac:dyDescent="0.25">
      <c r="A366" s="84">
        <v>3</v>
      </c>
      <c r="B366" s="74">
        <v>9.1999999999999993</v>
      </c>
    </row>
    <row r="367" spans="1:2" x14ac:dyDescent="0.25">
      <c r="A367" s="84">
        <v>4</v>
      </c>
      <c r="B367" s="74">
        <v>8</v>
      </c>
    </row>
    <row r="368" spans="1:2" x14ac:dyDescent="0.25">
      <c r="A368" s="84">
        <v>5</v>
      </c>
      <c r="B368" s="74">
        <v>9</v>
      </c>
    </row>
    <row r="369" spans="1:2" x14ac:dyDescent="0.25">
      <c r="A369" s="84">
        <v>6</v>
      </c>
      <c r="B369" s="74">
        <v>8.6999999999999993</v>
      </c>
    </row>
    <row r="370" spans="1:2" x14ac:dyDescent="0.25">
      <c r="A370" s="84">
        <v>7</v>
      </c>
      <c r="B370" s="74">
        <v>11.5</v>
      </c>
    </row>
    <row r="371" spans="1:2" x14ac:dyDescent="0.25">
      <c r="A371" s="84">
        <v>8</v>
      </c>
      <c r="B371" s="74">
        <v>9.1</v>
      </c>
    </row>
    <row r="372" spans="1:2" x14ac:dyDescent="0.25">
      <c r="A372" s="84">
        <v>9</v>
      </c>
      <c r="B372" s="74">
        <v>8.4</v>
      </c>
    </row>
    <row r="373" spans="1:2" x14ac:dyDescent="0.25">
      <c r="A373" s="84">
        <v>10</v>
      </c>
      <c r="B373" s="74">
        <v>10.1</v>
      </c>
    </row>
    <row r="374" spans="1:2" x14ac:dyDescent="0.25">
      <c r="A374" s="84">
        <v>11</v>
      </c>
      <c r="B374" s="74">
        <v>9.4</v>
      </c>
    </row>
    <row r="375" spans="1:2" x14ac:dyDescent="0.25">
      <c r="A375" s="84">
        <v>12</v>
      </c>
      <c r="B375" s="74">
        <v>7.8</v>
      </c>
    </row>
    <row r="376" spans="1:2" x14ac:dyDescent="0.25">
      <c r="A376" s="84">
        <v>1</v>
      </c>
      <c r="B376" s="74">
        <v>8.3000000000000007</v>
      </c>
    </row>
    <row r="377" spans="1:2" x14ac:dyDescent="0.25">
      <c r="A377" s="84">
        <v>2</v>
      </c>
      <c r="B377" s="74">
        <v>8.4</v>
      </c>
    </row>
    <row r="378" spans="1:2" x14ac:dyDescent="0.25">
      <c r="A378" s="84">
        <v>3</v>
      </c>
      <c r="B378" s="74">
        <v>7.6</v>
      </c>
    </row>
    <row r="379" spans="1:2" x14ac:dyDescent="0.25">
      <c r="A379" s="84">
        <v>4</v>
      </c>
      <c r="B379" s="74">
        <v>9.1</v>
      </c>
    </row>
    <row r="380" spans="1:2" x14ac:dyDescent="0.25">
      <c r="A380" s="84">
        <v>5</v>
      </c>
      <c r="B380" s="74">
        <v>9.4</v>
      </c>
    </row>
    <row r="381" spans="1:2" x14ac:dyDescent="0.25">
      <c r="A381" s="84">
        <v>6</v>
      </c>
      <c r="B381" s="74">
        <v>9.6</v>
      </c>
    </row>
    <row r="382" spans="1:2" x14ac:dyDescent="0.25">
      <c r="A382" s="84">
        <v>7</v>
      </c>
      <c r="B382" s="74">
        <v>11</v>
      </c>
    </row>
    <row r="383" spans="1:2" x14ac:dyDescent="0.25">
      <c r="A383" s="84">
        <v>8</v>
      </c>
      <c r="B383" s="74">
        <v>8.1999999999999993</v>
      </c>
    </row>
    <row r="384" spans="1:2" x14ac:dyDescent="0.25">
      <c r="A384" s="84">
        <v>9</v>
      </c>
      <c r="B384" s="74">
        <v>8.8000000000000007</v>
      </c>
    </row>
    <row r="385" spans="1:2" x14ac:dyDescent="0.25">
      <c r="A385" s="84">
        <v>10</v>
      </c>
      <c r="B385" s="74">
        <v>10.1</v>
      </c>
    </row>
    <row r="386" spans="1:2" x14ac:dyDescent="0.25">
      <c r="A386" s="84">
        <v>11</v>
      </c>
      <c r="B386" s="74">
        <v>11</v>
      </c>
    </row>
    <row r="387" spans="1:2" x14ac:dyDescent="0.25">
      <c r="A387" s="84">
        <v>12</v>
      </c>
      <c r="B387" s="74">
        <v>9.5</v>
      </c>
    </row>
    <row r="388" spans="1:2" x14ac:dyDescent="0.25">
      <c r="A388" s="84">
        <v>1</v>
      </c>
      <c r="B388" s="74">
        <v>9.1999999999999993</v>
      </c>
    </row>
    <row r="389" spans="1:2" x14ac:dyDescent="0.25">
      <c r="A389" s="84">
        <v>2</v>
      </c>
      <c r="B389" s="74">
        <v>9.8000000000000007</v>
      </c>
    </row>
    <row r="390" spans="1:2" x14ac:dyDescent="0.25">
      <c r="A390" s="84">
        <v>3</v>
      </c>
      <c r="B390" s="74">
        <v>9.4</v>
      </c>
    </row>
    <row r="391" spans="1:2" x14ac:dyDescent="0.25">
      <c r="A391" s="84">
        <v>4</v>
      </c>
      <c r="B391" s="74">
        <v>8</v>
      </c>
    </row>
    <row r="392" spans="1:2" x14ac:dyDescent="0.25">
      <c r="A392" s="84">
        <v>5</v>
      </c>
      <c r="B392" s="74">
        <v>8</v>
      </c>
    </row>
    <row r="393" spans="1:2" x14ac:dyDescent="0.25">
      <c r="A393" s="84">
        <v>6</v>
      </c>
      <c r="B393" s="74">
        <v>8.6</v>
      </c>
    </row>
    <row r="394" spans="1:2" x14ac:dyDescent="0.25">
      <c r="A394" s="84">
        <v>7</v>
      </c>
      <c r="B394" s="74">
        <v>10.5</v>
      </c>
    </row>
    <row r="395" spans="1:2" x14ac:dyDescent="0.25">
      <c r="A395" s="84">
        <v>8</v>
      </c>
      <c r="B395" s="74">
        <v>9.4</v>
      </c>
    </row>
    <row r="396" spans="1:2" x14ac:dyDescent="0.25">
      <c r="A396" s="84">
        <v>9</v>
      </c>
      <c r="B396" s="74">
        <v>8.1999999999999993</v>
      </c>
    </row>
    <row r="397" spans="1:2" x14ac:dyDescent="0.25">
      <c r="A397" s="84">
        <v>10</v>
      </c>
      <c r="B397" s="74">
        <v>8.6999999999999993</v>
      </c>
    </row>
    <row r="398" spans="1:2" x14ac:dyDescent="0.25">
      <c r="A398" s="84">
        <v>11</v>
      </c>
      <c r="B398" s="74">
        <v>9.6999999999999993</v>
      </c>
    </row>
    <row r="399" spans="1:2" x14ac:dyDescent="0.25">
      <c r="A399" s="84">
        <v>12</v>
      </c>
      <c r="B399" s="74">
        <v>9.4</v>
      </c>
    </row>
    <row r="400" spans="1:2" x14ac:dyDescent="0.25">
      <c r="A400" s="84">
        <v>1</v>
      </c>
      <c r="B400" s="74">
        <v>9.6999999999999993</v>
      </c>
    </row>
    <row r="401" spans="1:2" x14ac:dyDescent="0.25">
      <c r="A401" s="84">
        <v>2</v>
      </c>
      <c r="B401" s="74">
        <v>8.1999999999999993</v>
      </c>
    </row>
    <row r="402" spans="1:2" x14ac:dyDescent="0.25">
      <c r="A402" s="84">
        <v>3</v>
      </c>
      <c r="B402" s="74">
        <v>9.4</v>
      </c>
    </row>
    <row r="403" spans="1:2" x14ac:dyDescent="0.25">
      <c r="A403" s="84">
        <v>4</v>
      </c>
      <c r="B403" s="74">
        <v>10.4</v>
      </c>
    </row>
    <row r="404" spans="1:2" x14ac:dyDescent="0.25">
      <c r="A404" s="84">
        <v>5</v>
      </c>
      <c r="B404" s="74">
        <v>9.5</v>
      </c>
    </row>
    <row r="405" spans="1:2" x14ac:dyDescent="0.25">
      <c r="A405" s="84">
        <v>6</v>
      </c>
      <c r="B405" s="74">
        <v>10.4</v>
      </c>
    </row>
    <row r="406" spans="1:2" x14ac:dyDescent="0.25">
      <c r="A406" s="84">
        <v>7</v>
      </c>
      <c r="B406" s="74">
        <v>10.1</v>
      </c>
    </row>
    <row r="407" spans="1:2" x14ac:dyDescent="0.25">
      <c r="A407" s="84">
        <v>8</v>
      </c>
      <c r="B407" s="74">
        <v>8.5</v>
      </c>
    </row>
    <row r="408" spans="1:2" x14ac:dyDescent="0.25">
      <c r="A408" s="84">
        <v>9</v>
      </c>
      <c r="B408" s="74">
        <v>8.1999999999999993</v>
      </c>
    </row>
    <row r="409" spans="1:2" x14ac:dyDescent="0.25">
      <c r="A409" s="84">
        <v>10</v>
      </c>
      <c r="B409" s="74">
        <v>7.7</v>
      </c>
    </row>
    <row r="410" spans="1:2" x14ac:dyDescent="0.25">
      <c r="A410" s="84">
        <v>11</v>
      </c>
      <c r="B410" s="74">
        <v>10.199999999999999</v>
      </c>
    </row>
    <row r="411" spans="1:2" x14ac:dyDescent="0.25">
      <c r="A411" s="84">
        <v>12</v>
      </c>
      <c r="B411" s="74">
        <v>8.1</v>
      </c>
    </row>
    <row r="412" spans="1:2" x14ac:dyDescent="0.25">
      <c r="A412" s="84">
        <v>1</v>
      </c>
      <c r="B412" s="74">
        <v>8.8000000000000007</v>
      </c>
    </row>
    <row r="413" spans="1:2" x14ac:dyDescent="0.25">
      <c r="A413" s="84">
        <v>2</v>
      </c>
      <c r="B413" s="74">
        <v>9.6</v>
      </c>
    </row>
    <row r="414" spans="1:2" x14ac:dyDescent="0.25">
      <c r="A414" s="84">
        <v>3</v>
      </c>
      <c r="B414" s="74">
        <v>8.3000000000000007</v>
      </c>
    </row>
    <row r="415" spans="1:2" x14ac:dyDescent="0.25">
      <c r="A415" s="84">
        <v>4</v>
      </c>
      <c r="B415" s="74">
        <v>8.6999999999999993</v>
      </c>
    </row>
    <row r="416" spans="1:2" x14ac:dyDescent="0.25">
      <c r="A416" s="84">
        <v>5</v>
      </c>
      <c r="B416" s="74">
        <v>8.9</v>
      </c>
    </row>
    <row r="417" spans="1:2" x14ac:dyDescent="0.25">
      <c r="A417" s="84">
        <v>6</v>
      </c>
      <c r="B417" s="74">
        <v>9</v>
      </c>
    </row>
    <row r="418" spans="1:2" x14ac:dyDescent="0.25">
      <c r="A418" s="84">
        <v>7</v>
      </c>
      <c r="B418" s="74">
        <v>11</v>
      </c>
    </row>
    <row r="419" spans="1:2" x14ac:dyDescent="0.25">
      <c r="A419" s="84">
        <v>8</v>
      </c>
      <c r="B419" s="74">
        <v>9</v>
      </c>
    </row>
    <row r="420" spans="1:2" x14ac:dyDescent="0.25">
      <c r="A420" s="84">
        <v>9</v>
      </c>
      <c r="B420" s="74">
        <v>9.5</v>
      </c>
    </row>
    <row r="421" spans="1:2" x14ac:dyDescent="0.25">
      <c r="A421" s="84">
        <v>10</v>
      </c>
      <c r="B421" s="74">
        <v>8.1999999999999993</v>
      </c>
    </row>
    <row r="422" spans="1:2" x14ac:dyDescent="0.25">
      <c r="A422" s="84">
        <v>11</v>
      </c>
      <c r="B422" s="74">
        <v>9.1999999999999993</v>
      </c>
    </row>
    <row r="423" spans="1:2" x14ac:dyDescent="0.25">
      <c r="A423" s="84">
        <v>12</v>
      </c>
      <c r="B423" s="74">
        <v>8.4</v>
      </c>
    </row>
    <row r="424" spans="1:2" x14ac:dyDescent="0.25">
      <c r="A424" s="84">
        <v>1</v>
      </c>
      <c r="B424" s="74">
        <v>9.1</v>
      </c>
    </row>
    <row r="425" spans="1:2" x14ac:dyDescent="0.25">
      <c r="A425" s="84">
        <v>2</v>
      </c>
      <c r="B425" s="74">
        <v>8.1999999999999993</v>
      </c>
    </row>
    <row r="426" spans="1:2" x14ac:dyDescent="0.25">
      <c r="A426" s="84">
        <v>3</v>
      </c>
      <c r="B426" s="74">
        <v>9.5</v>
      </c>
    </row>
    <row r="427" spans="1:2" x14ac:dyDescent="0.25">
      <c r="A427" s="84">
        <v>4</v>
      </c>
      <c r="B427" s="74">
        <v>8.6</v>
      </c>
    </row>
    <row r="428" spans="1:2" x14ac:dyDescent="0.25">
      <c r="A428" s="84">
        <v>5</v>
      </c>
      <c r="B428" s="74">
        <v>8.3000000000000007</v>
      </c>
    </row>
    <row r="429" spans="1:2" x14ac:dyDescent="0.25">
      <c r="A429" s="84">
        <v>6</v>
      </c>
      <c r="B429" s="74">
        <v>9.6999999999999993</v>
      </c>
    </row>
    <row r="430" spans="1:2" x14ac:dyDescent="0.25">
      <c r="A430" s="84">
        <v>7</v>
      </c>
      <c r="B430" s="74">
        <v>9.4</v>
      </c>
    </row>
    <row r="431" spans="1:2" x14ac:dyDescent="0.25">
      <c r="A431" s="84">
        <v>8</v>
      </c>
      <c r="B431" s="74">
        <v>8.6</v>
      </c>
    </row>
    <row r="432" spans="1:2" x14ac:dyDescent="0.25">
      <c r="A432" s="84">
        <v>9</v>
      </c>
      <c r="B432" s="74">
        <v>9.3000000000000007</v>
      </c>
    </row>
    <row r="433" spans="1:2" x14ac:dyDescent="0.25">
      <c r="A433" s="84">
        <v>10</v>
      </c>
      <c r="B433" s="74">
        <v>8.1</v>
      </c>
    </row>
    <row r="434" spans="1:2" x14ac:dyDescent="0.25">
      <c r="A434" s="84">
        <v>11</v>
      </c>
      <c r="B434" s="74">
        <v>11.5</v>
      </c>
    </row>
    <row r="435" spans="1:2" x14ac:dyDescent="0.25">
      <c r="A435" s="84">
        <v>12</v>
      </c>
      <c r="B435" s="74">
        <v>11</v>
      </c>
    </row>
    <row r="436" spans="1:2" x14ac:dyDescent="0.25">
      <c r="A436" s="84">
        <v>1</v>
      </c>
      <c r="B436" s="74">
        <v>9.8000000000000007</v>
      </c>
    </row>
    <row r="437" spans="1:2" x14ac:dyDescent="0.25">
      <c r="A437" s="84">
        <v>2</v>
      </c>
      <c r="B437" s="74">
        <v>9.6</v>
      </c>
    </row>
    <row r="438" spans="1:2" x14ac:dyDescent="0.25">
      <c r="A438" s="84">
        <v>3</v>
      </c>
      <c r="B438" s="74">
        <v>10.4</v>
      </c>
    </row>
    <row r="439" spans="1:2" x14ac:dyDescent="0.25">
      <c r="A439" s="84">
        <v>4</v>
      </c>
      <c r="B439" s="74">
        <v>8.6</v>
      </c>
    </row>
    <row r="440" spans="1:2" x14ac:dyDescent="0.25">
      <c r="A440" s="84">
        <v>5</v>
      </c>
      <c r="B440" s="74">
        <v>8.6999999999999993</v>
      </c>
    </row>
    <row r="441" spans="1:2" x14ac:dyDescent="0.25">
      <c r="A441" s="84">
        <v>6</v>
      </c>
      <c r="B441" s="74">
        <v>7.8</v>
      </c>
    </row>
    <row r="442" spans="1:2" x14ac:dyDescent="0.25">
      <c r="A442" s="84">
        <v>7</v>
      </c>
      <c r="B442" s="74">
        <v>9.1999999999999993</v>
      </c>
    </row>
    <row r="443" spans="1:2" x14ac:dyDescent="0.25">
      <c r="A443" s="84">
        <v>8</v>
      </c>
      <c r="B443" s="74">
        <v>9.6</v>
      </c>
    </row>
    <row r="444" spans="1:2" x14ac:dyDescent="0.25">
      <c r="A444" s="84">
        <v>9</v>
      </c>
      <c r="B444" s="74">
        <v>8.1999999999999993</v>
      </c>
    </row>
    <row r="445" spans="1:2" x14ac:dyDescent="0.25">
      <c r="A445" s="84">
        <v>10</v>
      </c>
      <c r="B445" s="74">
        <v>8.3000000000000007</v>
      </c>
    </row>
    <row r="446" spans="1:2" x14ac:dyDescent="0.25">
      <c r="A446" s="84">
        <v>11</v>
      </c>
      <c r="B446" s="74">
        <v>10.1</v>
      </c>
    </row>
    <row r="447" spans="1:2" x14ac:dyDescent="0.25">
      <c r="A447" s="84">
        <v>12</v>
      </c>
      <c r="B447" s="74">
        <v>8.1</v>
      </c>
    </row>
    <row r="448" spans="1:2" x14ac:dyDescent="0.25">
      <c r="A448" s="84">
        <v>1</v>
      </c>
      <c r="B448" s="74">
        <v>9.9</v>
      </c>
    </row>
    <row r="449" spans="1:2" x14ac:dyDescent="0.25">
      <c r="A449" s="84">
        <v>2</v>
      </c>
      <c r="B449" s="74">
        <v>9.5</v>
      </c>
    </row>
    <row r="450" spans="1:2" x14ac:dyDescent="0.25">
      <c r="A450" s="84">
        <v>3</v>
      </c>
      <c r="B450" s="74">
        <v>9.1999999999999993</v>
      </c>
    </row>
    <row r="451" spans="1:2" x14ac:dyDescent="0.25">
      <c r="A451" s="84">
        <v>4</v>
      </c>
      <c r="B451" s="74">
        <v>9.3000000000000007</v>
      </c>
    </row>
    <row r="452" spans="1:2" x14ac:dyDescent="0.25">
      <c r="A452" s="84">
        <v>5</v>
      </c>
      <c r="B452" s="74">
        <v>8.3000000000000007</v>
      </c>
    </row>
    <row r="453" spans="1:2" x14ac:dyDescent="0.25">
      <c r="A453" s="84">
        <v>6</v>
      </c>
      <c r="B453" s="74">
        <v>8.1</v>
      </c>
    </row>
    <row r="454" spans="1:2" x14ac:dyDescent="0.25">
      <c r="A454" s="84">
        <v>7</v>
      </c>
      <c r="B454" s="74">
        <v>10.3</v>
      </c>
    </row>
    <row r="455" spans="1:2" x14ac:dyDescent="0.25">
      <c r="A455" s="84">
        <v>8</v>
      </c>
      <c r="B455" s="74">
        <v>9.8000000000000007</v>
      </c>
    </row>
    <row r="456" spans="1:2" x14ac:dyDescent="0.25">
      <c r="A456" s="84">
        <v>9</v>
      </c>
      <c r="B456" s="74">
        <v>8.6</v>
      </c>
    </row>
    <row r="457" spans="1:2" x14ac:dyDescent="0.25">
      <c r="A457" s="84">
        <v>10</v>
      </c>
      <c r="B457" s="74">
        <v>9.9</v>
      </c>
    </row>
    <row r="458" spans="1:2" x14ac:dyDescent="0.25">
      <c r="A458" s="84">
        <v>11</v>
      </c>
      <c r="B458" s="74">
        <v>9.4</v>
      </c>
    </row>
    <row r="459" spans="1:2" x14ac:dyDescent="0.25">
      <c r="A459" s="84">
        <v>12</v>
      </c>
      <c r="B459" s="74">
        <v>8.6999999999999993</v>
      </c>
    </row>
    <row r="460" spans="1:2" x14ac:dyDescent="0.25">
      <c r="A460" s="84">
        <v>1</v>
      </c>
      <c r="B460" s="74">
        <v>9</v>
      </c>
    </row>
    <row r="461" spans="1:2" x14ac:dyDescent="0.25">
      <c r="A461" s="84">
        <v>2</v>
      </c>
      <c r="B461" s="74">
        <v>9.9</v>
      </c>
    </row>
    <row r="462" spans="1:2" x14ac:dyDescent="0.25">
      <c r="A462" s="84">
        <v>3</v>
      </c>
      <c r="B462" s="74">
        <v>8.1999999999999993</v>
      </c>
    </row>
    <row r="463" spans="1:2" x14ac:dyDescent="0.25">
      <c r="A463" s="84">
        <v>4</v>
      </c>
      <c r="B463" s="74">
        <v>10.1</v>
      </c>
    </row>
    <row r="464" spans="1:2" x14ac:dyDescent="0.25">
      <c r="A464" s="84">
        <v>5</v>
      </c>
      <c r="B464" s="74">
        <v>10.4</v>
      </c>
    </row>
    <row r="465" spans="1:2" x14ac:dyDescent="0.25">
      <c r="A465" s="84">
        <v>6</v>
      </c>
      <c r="B465" s="74">
        <v>9</v>
      </c>
    </row>
    <row r="466" spans="1:2" x14ac:dyDescent="0.25">
      <c r="A466" s="84">
        <v>7</v>
      </c>
      <c r="B466" s="74">
        <v>10.1</v>
      </c>
    </row>
    <row r="467" spans="1:2" x14ac:dyDescent="0.25">
      <c r="A467" s="84">
        <v>8</v>
      </c>
      <c r="B467" s="74">
        <v>9.3000000000000007</v>
      </c>
    </row>
    <row r="468" spans="1:2" x14ac:dyDescent="0.25">
      <c r="A468" s="84">
        <v>9</v>
      </c>
      <c r="B468" s="74">
        <v>11</v>
      </c>
    </row>
    <row r="469" spans="1:2" x14ac:dyDescent="0.25">
      <c r="A469" s="84">
        <v>10</v>
      </c>
      <c r="B469" s="74">
        <v>8.1999999999999993</v>
      </c>
    </row>
    <row r="470" spans="1:2" x14ac:dyDescent="0.25">
      <c r="A470" s="84">
        <v>11</v>
      </c>
      <c r="B470" s="74">
        <v>11.4</v>
      </c>
    </row>
    <row r="471" spans="1:2" x14ac:dyDescent="0.25">
      <c r="A471" s="84">
        <v>12</v>
      </c>
      <c r="B471" s="74">
        <v>10.6</v>
      </c>
    </row>
    <row r="472" spans="1:2" x14ac:dyDescent="0.25">
      <c r="A472" s="84">
        <v>1</v>
      </c>
      <c r="B472" s="74">
        <v>8.1999999999999993</v>
      </c>
    </row>
    <row r="473" spans="1:2" x14ac:dyDescent="0.25">
      <c r="A473" s="84">
        <v>2</v>
      </c>
      <c r="B473" s="74">
        <v>9.1</v>
      </c>
    </row>
    <row r="474" spans="1:2" x14ac:dyDescent="0.25">
      <c r="A474" s="84">
        <v>3</v>
      </c>
      <c r="B474" s="74">
        <v>8.5</v>
      </c>
    </row>
    <row r="475" spans="1:2" x14ac:dyDescent="0.25">
      <c r="A475" s="84">
        <v>4</v>
      </c>
      <c r="B475" s="74">
        <v>9.4</v>
      </c>
    </row>
    <row r="476" spans="1:2" x14ac:dyDescent="0.25">
      <c r="A476" s="84">
        <v>5</v>
      </c>
      <c r="B476" s="74">
        <v>8.1</v>
      </c>
    </row>
    <row r="477" spans="1:2" x14ac:dyDescent="0.25">
      <c r="A477" s="84">
        <v>6</v>
      </c>
      <c r="B477" s="74">
        <v>8.4</v>
      </c>
    </row>
    <row r="478" spans="1:2" x14ac:dyDescent="0.25">
      <c r="A478" s="84">
        <v>7</v>
      </c>
      <c r="B478" s="74">
        <v>10.8</v>
      </c>
    </row>
    <row r="479" spans="1:2" x14ac:dyDescent="0.25">
      <c r="A479" s="84">
        <v>8</v>
      </c>
      <c r="B479" s="74">
        <v>8.6</v>
      </c>
    </row>
    <row r="480" spans="1:2" x14ac:dyDescent="0.25">
      <c r="A480" s="84">
        <v>9</v>
      </c>
      <c r="B480" s="74">
        <v>10.3</v>
      </c>
    </row>
    <row r="481" spans="1:2" x14ac:dyDescent="0.25">
      <c r="A481" s="84">
        <v>10</v>
      </c>
      <c r="B481" s="74">
        <v>8.6999999999999993</v>
      </c>
    </row>
    <row r="482" spans="1:2" x14ac:dyDescent="0.25">
      <c r="A482" s="84">
        <v>11</v>
      </c>
      <c r="B482" s="74">
        <v>9.8000000000000007</v>
      </c>
    </row>
    <row r="483" spans="1:2" x14ac:dyDescent="0.25">
      <c r="A483" s="84">
        <v>12</v>
      </c>
      <c r="B483" s="74">
        <v>8.8000000000000007</v>
      </c>
    </row>
    <row r="484" spans="1:2" x14ac:dyDescent="0.25">
      <c r="A484" s="84">
        <v>1</v>
      </c>
      <c r="B484" s="74">
        <v>8.9</v>
      </c>
    </row>
    <row r="485" spans="1:2" x14ac:dyDescent="0.25">
      <c r="A485" s="84">
        <v>2</v>
      </c>
      <c r="B485" s="74">
        <v>7.9</v>
      </c>
    </row>
    <row r="486" spans="1:2" x14ac:dyDescent="0.25">
      <c r="A486" s="84">
        <v>3</v>
      </c>
      <c r="B486" s="74">
        <v>8.5</v>
      </c>
    </row>
    <row r="487" spans="1:2" x14ac:dyDescent="0.25">
      <c r="A487" s="84">
        <v>4</v>
      </c>
      <c r="B487" s="74">
        <v>8.6</v>
      </c>
    </row>
    <row r="488" spans="1:2" x14ac:dyDescent="0.25">
      <c r="A488" s="84">
        <v>5</v>
      </c>
      <c r="B488" s="74">
        <v>7.6</v>
      </c>
    </row>
    <row r="489" spans="1:2" x14ac:dyDescent="0.25">
      <c r="A489" s="84">
        <v>6</v>
      </c>
      <c r="B489" s="74">
        <v>8.4</v>
      </c>
    </row>
    <row r="490" spans="1:2" x14ac:dyDescent="0.25">
      <c r="A490" s="84">
        <v>7</v>
      </c>
      <c r="B490" s="74">
        <v>10.1</v>
      </c>
    </row>
    <row r="491" spans="1:2" x14ac:dyDescent="0.25">
      <c r="A491" s="84">
        <v>8</v>
      </c>
      <c r="B491" s="74">
        <v>9.3000000000000007</v>
      </c>
    </row>
    <row r="492" spans="1:2" x14ac:dyDescent="0.25">
      <c r="A492" s="84">
        <v>9</v>
      </c>
      <c r="B492" s="74">
        <v>8.8000000000000007</v>
      </c>
    </row>
    <row r="493" spans="1:2" x14ac:dyDescent="0.25">
      <c r="A493" s="84">
        <v>10</v>
      </c>
      <c r="B493" s="74">
        <v>8.9</v>
      </c>
    </row>
    <row r="494" spans="1:2" x14ac:dyDescent="0.25">
      <c r="A494" s="84">
        <v>11</v>
      </c>
      <c r="B494" s="74">
        <v>9.9</v>
      </c>
    </row>
    <row r="495" spans="1:2" x14ac:dyDescent="0.25">
      <c r="A495" s="84">
        <v>12</v>
      </c>
      <c r="B495" s="74">
        <v>7.7</v>
      </c>
    </row>
    <row r="496" spans="1:2" x14ac:dyDescent="0.25">
      <c r="A496" s="84">
        <v>1</v>
      </c>
      <c r="B496" s="74">
        <v>8.1</v>
      </c>
    </row>
    <row r="497" spans="1:2" x14ac:dyDescent="0.25">
      <c r="A497" s="84">
        <v>2</v>
      </c>
      <c r="B497" s="74">
        <v>9.6</v>
      </c>
    </row>
    <row r="498" spans="1:2" x14ac:dyDescent="0.25">
      <c r="A498" s="84">
        <v>3</v>
      </c>
      <c r="B498" s="74">
        <v>8.8000000000000007</v>
      </c>
    </row>
    <row r="499" spans="1:2" x14ac:dyDescent="0.25">
      <c r="A499" s="84">
        <v>4</v>
      </c>
      <c r="B499" s="74">
        <v>7.9</v>
      </c>
    </row>
    <row r="500" spans="1:2" x14ac:dyDescent="0.25">
      <c r="A500" s="84">
        <v>5</v>
      </c>
      <c r="B500" s="74">
        <v>9.4</v>
      </c>
    </row>
    <row r="501" spans="1:2" x14ac:dyDescent="0.25">
      <c r="A501" s="84">
        <v>6</v>
      </c>
      <c r="B501" s="74">
        <v>8.9</v>
      </c>
    </row>
    <row r="502" spans="1:2" x14ac:dyDescent="0.25">
      <c r="A502" s="84">
        <v>7</v>
      </c>
      <c r="B502" s="74">
        <v>10.1</v>
      </c>
    </row>
    <row r="503" spans="1:2" x14ac:dyDescent="0.25">
      <c r="A503" s="84">
        <v>8</v>
      </c>
      <c r="B503" s="74">
        <v>8.9</v>
      </c>
    </row>
    <row r="504" spans="1:2" x14ac:dyDescent="0.25">
      <c r="A504" s="84">
        <v>9</v>
      </c>
      <c r="B504" s="74">
        <v>8.5</v>
      </c>
    </row>
    <row r="505" spans="1:2" x14ac:dyDescent="0.25">
      <c r="A505" s="84">
        <v>10</v>
      </c>
      <c r="B505" s="74">
        <v>8.9</v>
      </c>
    </row>
    <row r="506" spans="1:2" x14ac:dyDescent="0.25">
      <c r="A506" s="84">
        <v>11</v>
      </c>
      <c r="B506" s="74">
        <v>10.199999999999999</v>
      </c>
    </row>
    <row r="507" spans="1:2" x14ac:dyDescent="0.25">
      <c r="A507" s="84">
        <v>12</v>
      </c>
      <c r="B507" s="74">
        <v>8.6999999999999993</v>
      </c>
    </row>
    <row r="508" spans="1:2" x14ac:dyDescent="0.25">
      <c r="A508" s="84">
        <v>1</v>
      </c>
      <c r="B508" s="74">
        <v>8.6</v>
      </c>
    </row>
    <row r="509" spans="1:2" x14ac:dyDescent="0.25">
      <c r="A509" s="84">
        <v>2</v>
      </c>
      <c r="B509" s="74">
        <v>8.5</v>
      </c>
    </row>
    <row r="510" spans="1:2" x14ac:dyDescent="0.25">
      <c r="A510" s="84">
        <v>3</v>
      </c>
      <c r="B510" s="74">
        <v>9.6999999999999993</v>
      </c>
    </row>
    <row r="511" spans="1:2" x14ac:dyDescent="0.25">
      <c r="A511" s="84">
        <v>4</v>
      </c>
      <c r="B511" s="74">
        <v>8.9</v>
      </c>
    </row>
    <row r="512" spans="1:2" x14ac:dyDescent="0.25">
      <c r="A512" s="84">
        <v>5</v>
      </c>
      <c r="B512" s="74">
        <v>8.6999999999999993</v>
      </c>
    </row>
    <row r="513" spans="1:2" x14ac:dyDescent="0.25">
      <c r="A513" s="84">
        <v>6</v>
      </c>
      <c r="B513" s="74">
        <v>8.1</v>
      </c>
    </row>
    <row r="514" spans="1:2" x14ac:dyDescent="0.25">
      <c r="A514" s="84">
        <v>7</v>
      </c>
      <c r="B514" s="74">
        <v>10.4</v>
      </c>
    </row>
    <row r="515" spans="1:2" x14ac:dyDescent="0.25">
      <c r="A515" s="84">
        <v>8</v>
      </c>
      <c r="B515" s="74">
        <v>7.6</v>
      </c>
    </row>
    <row r="516" spans="1:2" x14ac:dyDescent="0.25">
      <c r="A516" s="84">
        <v>9</v>
      </c>
      <c r="B516" s="74">
        <v>8.3000000000000007</v>
      </c>
    </row>
    <row r="517" spans="1:2" x14ac:dyDescent="0.25">
      <c r="A517" s="84">
        <v>10</v>
      </c>
      <c r="B517" s="74">
        <v>7.6</v>
      </c>
    </row>
    <row r="518" spans="1:2" x14ac:dyDescent="0.25">
      <c r="A518" s="84">
        <v>11</v>
      </c>
      <c r="B518" s="74">
        <v>10.8</v>
      </c>
    </row>
    <row r="519" spans="1:2" x14ac:dyDescent="0.25">
      <c r="A519" s="84">
        <v>12</v>
      </c>
      <c r="B519" s="74">
        <v>8.8000000000000007</v>
      </c>
    </row>
    <row r="520" spans="1:2" x14ac:dyDescent="0.25">
      <c r="A520" s="84">
        <v>1</v>
      </c>
      <c r="B520" s="74">
        <v>10.4</v>
      </c>
    </row>
    <row r="521" spans="1:2" x14ac:dyDescent="0.25">
      <c r="A521" s="84">
        <v>2</v>
      </c>
      <c r="B521" s="74">
        <v>10.1</v>
      </c>
    </row>
    <row r="522" spans="1:2" x14ac:dyDescent="0.25">
      <c r="A522" s="84">
        <v>3</v>
      </c>
      <c r="B522" s="74">
        <v>9.1999999999999993</v>
      </c>
    </row>
    <row r="523" spans="1:2" x14ac:dyDescent="0.25">
      <c r="A523" s="84">
        <v>4</v>
      </c>
      <c r="B523" s="74">
        <v>8.6</v>
      </c>
    </row>
    <row r="524" spans="1:2" x14ac:dyDescent="0.25">
      <c r="A524" s="84">
        <v>5</v>
      </c>
      <c r="B524" s="74">
        <v>8.1</v>
      </c>
    </row>
    <row r="525" spans="1:2" x14ac:dyDescent="0.25">
      <c r="A525" s="84">
        <v>6</v>
      </c>
      <c r="B525" s="74">
        <v>9.3000000000000007</v>
      </c>
    </row>
    <row r="526" spans="1:2" x14ac:dyDescent="0.25">
      <c r="A526" s="84">
        <v>7</v>
      </c>
      <c r="B526" s="74">
        <v>9.1999999999999993</v>
      </c>
    </row>
    <row r="527" spans="1:2" x14ac:dyDescent="0.25">
      <c r="A527" s="84">
        <v>8</v>
      </c>
      <c r="B527" s="74">
        <v>7.6</v>
      </c>
    </row>
    <row r="528" spans="1:2" x14ac:dyDescent="0.25">
      <c r="A528" s="84">
        <v>9</v>
      </c>
      <c r="B528" s="74">
        <v>9.1</v>
      </c>
    </row>
    <row r="529" spans="1:2" x14ac:dyDescent="0.25">
      <c r="A529" s="84">
        <v>10</v>
      </c>
      <c r="B529" s="74">
        <v>8.5</v>
      </c>
    </row>
    <row r="530" spans="1:2" x14ac:dyDescent="0.25">
      <c r="A530" s="84">
        <v>11</v>
      </c>
      <c r="B530" s="74">
        <v>11.3</v>
      </c>
    </row>
    <row r="531" spans="1:2" x14ac:dyDescent="0.25">
      <c r="A531" s="84">
        <v>12</v>
      </c>
      <c r="B531" s="74">
        <v>9.6999999999999993</v>
      </c>
    </row>
    <row r="532" spans="1:2" x14ac:dyDescent="0.25">
      <c r="A532" s="84">
        <v>1</v>
      </c>
      <c r="B532" s="74">
        <v>7.8</v>
      </c>
    </row>
    <row r="533" spans="1:2" x14ac:dyDescent="0.25">
      <c r="A533" s="84">
        <v>2</v>
      </c>
      <c r="B533" s="74">
        <v>8.1999999999999993</v>
      </c>
    </row>
    <row r="534" spans="1:2" x14ac:dyDescent="0.25">
      <c r="A534" s="84">
        <v>3</v>
      </c>
      <c r="B534" s="74">
        <v>7.9</v>
      </c>
    </row>
    <row r="535" spans="1:2" x14ac:dyDescent="0.25">
      <c r="A535" s="84">
        <v>4</v>
      </c>
      <c r="B535" s="74">
        <v>11</v>
      </c>
    </row>
    <row r="536" spans="1:2" x14ac:dyDescent="0.25">
      <c r="A536" s="84">
        <v>5</v>
      </c>
      <c r="B536" s="74">
        <v>9.4</v>
      </c>
    </row>
    <row r="537" spans="1:2" x14ac:dyDescent="0.25">
      <c r="A537" s="84">
        <v>6</v>
      </c>
      <c r="B537" s="74">
        <v>8.4</v>
      </c>
    </row>
    <row r="538" spans="1:2" x14ac:dyDescent="0.25">
      <c r="A538" s="84">
        <v>7</v>
      </c>
      <c r="B538" s="74">
        <v>9.3000000000000007</v>
      </c>
    </row>
    <row r="539" spans="1:2" x14ac:dyDescent="0.25">
      <c r="A539" s="84">
        <v>8</v>
      </c>
      <c r="B539" s="74">
        <v>9.1</v>
      </c>
    </row>
    <row r="540" spans="1:2" x14ac:dyDescent="0.25">
      <c r="A540" s="84">
        <v>9</v>
      </c>
      <c r="B540" s="74">
        <v>9.1999999999999993</v>
      </c>
    </row>
    <row r="541" spans="1:2" x14ac:dyDescent="0.25">
      <c r="A541" s="84">
        <v>10</v>
      </c>
      <c r="B541" s="74">
        <v>8.6999999999999993</v>
      </c>
    </row>
    <row r="542" spans="1:2" x14ac:dyDescent="0.25">
      <c r="A542" s="84">
        <v>11</v>
      </c>
      <c r="B542" s="74">
        <v>9.6</v>
      </c>
    </row>
    <row r="543" spans="1:2" x14ac:dyDescent="0.25">
      <c r="A543" s="84">
        <v>12</v>
      </c>
      <c r="B543" s="74">
        <v>8.3000000000000007</v>
      </c>
    </row>
    <row r="544" spans="1:2" x14ac:dyDescent="0.25">
      <c r="A544" s="84">
        <v>1</v>
      </c>
      <c r="B544" s="74">
        <v>8.1</v>
      </c>
    </row>
    <row r="545" spans="1:2" x14ac:dyDescent="0.25">
      <c r="A545" s="84">
        <v>2</v>
      </c>
      <c r="B545" s="74">
        <v>8.6999999999999993</v>
      </c>
    </row>
    <row r="546" spans="1:2" x14ac:dyDescent="0.25">
      <c r="A546" s="84">
        <v>3</v>
      </c>
      <c r="B546" s="74">
        <v>8.6</v>
      </c>
    </row>
    <row r="547" spans="1:2" x14ac:dyDescent="0.25">
      <c r="A547" s="84">
        <v>4</v>
      </c>
      <c r="B547" s="74">
        <v>8.4</v>
      </c>
    </row>
    <row r="548" spans="1:2" x14ac:dyDescent="0.25">
      <c r="A548" s="84">
        <v>5</v>
      </c>
      <c r="B548" s="74">
        <v>8</v>
      </c>
    </row>
    <row r="549" spans="1:2" x14ac:dyDescent="0.25">
      <c r="A549" s="84">
        <v>6</v>
      </c>
      <c r="B549" s="74">
        <v>9.6999999999999993</v>
      </c>
    </row>
    <row r="550" spans="1:2" x14ac:dyDescent="0.25">
      <c r="A550" s="84">
        <v>7</v>
      </c>
      <c r="B550" s="74">
        <v>11.5</v>
      </c>
    </row>
    <row r="551" spans="1:2" x14ac:dyDescent="0.25">
      <c r="A551" s="84">
        <v>8</v>
      </c>
      <c r="B551" s="74">
        <v>9.1999999999999993</v>
      </c>
    </row>
    <row r="552" spans="1:2" x14ac:dyDescent="0.25">
      <c r="A552" s="84">
        <v>9</v>
      </c>
      <c r="B552" s="74">
        <v>8.6999999999999993</v>
      </c>
    </row>
    <row r="553" spans="1:2" x14ac:dyDescent="0.25">
      <c r="A553" s="84">
        <v>10</v>
      </c>
      <c r="B553" s="74">
        <v>9.6</v>
      </c>
    </row>
    <row r="554" spans="1:2" x14ac:dyDescent="0.25">
      <c r="A554" s="84">
        <v>11</v>
      </c>
      <c r="B554" s="74">
        <v>10.8</v>
      </c>
    </row>
    <row r="555" spans="1:2" x14ac:dyDescent="0.25">
      <c r="A555" s="84">
        <v>12</v>
      </c>
      <c r="B555" s="74">
        <v>9.5</v>
      </c>
    </row>
    <row r="556" spans="1:2" x14ac:dyDescent="0.25">
      <c r="A556" s="84">
        <v>1</v>
      </c>
      <c r="B556" s="74">
        <v>9</v>
      </c>
    </row>
    <row r="557" spans="1:2" x14ac:dyDescent="0.25">
      <c r="A557" s="84">
        <v>2</v>
      </c>
      <c r="B557" s="74">
        <v>10.3</v>
      </c>
    </row>
    <row r="558" spans="1:2" x14ac:dyDescent="0.25">
      <c r="A558" s="84">
        <v>3</v>
      </c>
      <c r="B558" s="74">
        <v>10.199999999999999</v>
      </c>
    </row>
    <row r="559" spans="1:2" x14ac:dyDescent="0.25">
      <c r="A559" s="84">
        <v>4</v>
      </c>
      <c r="B559" s="74">
        <v>10.199999999999999</v>
      </c>
    </row>
    <row r="560" spans="1:2" x14ac:dyDescent="0.25">
      <c r="A560" s="84">
        <v>5</v>
      </c>
      <c r="B560" s="74">
        <v>8.9</v>
      </c>
    </row>
    <row r="561" spans="1:2" x14ac:dyDescent="0.25">
      <c r="A561" s="84">
        <v>6</v>
      </c>
      <c r="B561" s="74">
        <v>8.1999999999999993</v>
      </c>
    </row>
    <row r="562" spans="1:2" x14ac:dyDescent="0.25">
      <c r="A562" s="84">
        <v>7</v>
      </c>
      <c r="B562" s="74">
        <v>10.1</v>
      </c>
    </row>
    <row r="563" spans="1:2" x14ac:dyDescent="0.25">
      <c r="A563" s="84">
        <v>8</v>
      </c>
      <c r="B563" s="74">
        <v>9.6999999999999993</v>
      </c>
    </row>
    <row r="564" spans="1:2" x14ac:dyDescent="0.25">
      <c r="A564" s="84">
        <v>9</v>
      </c>
      <c r="B564" s="74">
        <v>7.7</v>
      </c>
    </row>
    <row r="565" spans="1:2" x14ac:dyDescent="0.25">
      <c r="A565" s="84">
        <v>10</v>
      </c>
      <c r="B565" s="74">
        <v>8.4</v>
      </c>
    </row>
    <row r="566" spans="1:2" x14ac:dyDescent="0.25">
      <c r="A566" s="84">
        <v>11</v>
      </c>
      <c r="B566" s="74">
        <v>11.2</v>
      </c>
    </row>
    <row r="567" spans="1:2" x14ac:dyDescent="0.25">
      <c r="A567" s="84">
        <v>12</v>
      </c>
      <c r="B567" s="74">
        <v>8.5</v>
      </c>
    </row>
    <row r="568" spans="1:2" x14ac:dyDescent="0.25">
      <c r="A568" s="84">
        <v>1</v>
      </c>
      <c r="B568" s="74">
        <v>9.6</v>
      </c>
    </row>
    <row r="569" spans="1:2" x14ac:dyDescent="0.25">
      <c r="A569" s="84">
        <v>2</v>
      </c>
      <c r="B569" s="74">
        <v>10</v>
      </c>
    </row>
    <row r="570" spans="1:2" x14ac:dyDescent="0.25">
      <c r="A570" s="84">
        <v>3</v>
      </c>
      <c r="B570" s="74">
        <v>8.9</v>
      </c>
    </row>
    <row r="571" spans="1:2" x14ac:dyDescent="0.25">
      <c r="A571" s="84">
        <v>4</v>
      </c>
      <c r="B571" s="74">
        <v>8.9</v>
      </c>
    </row>
    <row r="572" spans="1:2" x14ac:dyDescent="0.25">
      <c r="A572" s="84">
        <v>5</v>
      </c>
      <c r="B572" s="74">
        <v>9.3000000000000007</v>
      </c>
    </row>
    <row r="573" spans="1:2" x14ac:dyDescent="0.25">
      <c r="A573" s="84">
        <v>6</v>
      </c>
      <c r="B573" s="74">
        <v>9.1</v>
      </c>
    </row>
    <row r="574" spans="1:2" x14ac:dyDescent="0.25">
      <c r="A574" s="84">
        <v>7</v>
      </c>
      <c r="B574" s="74">
        <v>11.5</v>
      </c>
    </row>
    <row r="575" spans="1:2" x14ac:dyDescent="0.25">
      <c r="A575" s="84">
        <v>8</v>
      </c>
      <c r="B575" s="74">
        <v>8</v>
      </c>
    </row>
    <row r="576" spans="1:2" x14ac:dyDescent="0.25">
      <c r="A576" s="84">
        <v>9</v>
      </c>
      <c r="B576" s="74">
        <v>11.2</v>
      </c>
    </row>
    <row r="577" spans="1:2" x14ac:dyDescent="0.25">
      <c r="A577" s="84">
        <v>10</v>
      </c>
      <c r="B577" s="74">
        <v>8.6999999999999993</v>
      </c>
    </row>
    <row r="578" spans="1:2" x14ac:dyDescent="0.25">
      <c r="A578" s="84">
        <v>11</v>
      </c>
      <c r="B578" s="74">
        <v>9.5</v>
      </c>
    </row>
    <row r="579" spans="1:2" x14ac:dyDescent="0.25">
      <c r="A579" s="84">
        <v>12</v>
      </c>
      <c r="B579" s="74">
        <v>8.1</v>
      </c>
    </row>
    <row r="580" spans="1:2" x14ac:dyDescent="0.25">
      <c r="A580" s="84">
        <v>1</v>
      </c>
      <c r="B580" s="74">
        <v>8.9</v>
      </c>
    </row>
    <row r="581" spans="1:2" x14ac:dyDescent="0.25">
      <c r="A581" s="84">
        <v>2</v>
      </c>
      <c r="B581" s="74">
        <v>9.6</v>
      </c>
    </row>
    <row r="582" spans="1:2" x14ac:dyDescent="0.25">
      <c r="A582" s="84">
        <v>3</v>
      </c>
      <c r="B582" s="74">
        <v>9.5</v>
      </c>
    </row>
    <row r="583" spans="1:2" x14ac:dyDescent="0.25">
      <c r="A583" s="84">
        <v>4</v>
      </c>
      <c r="B583" s="74">
        <v>8.1</v>
      </c>
    </row>
    <row r="584" spans="1:2" x14ac:dyDescent="0.25">
      <c r="A584" s="84">
        <v>5</v>
      </c>
      <c r="B584" s="74">
        <v>9.8000000000000007</v>
      </c>
    </row>
    <row r="585" spans="1:2" x14ac:dyDescent="0.25">
      <c r="A585" s="84">
        <v>6</v>
      </c>
      <c r="B585" s="74">
        <v>9</v>
      </c>
    </row>
    <row r="586" spans="1:2" x14ac:dyDescent="0.25">
      <c r="A586" s="84">
        <v>7</v>
      </c>
      <c r="B586" s="74">
        <v>11.5</v>
      </c>
    </row>
    <row r="587" spans="1:2" x14ac:dyDescent="0.25">
      <c r="A587" s="84">
        <v>8</v>
      </c>
      <c r="B587" s="74">
        <v>7.5</v>
      </c>
    </row>
    <row r="588" spans="1:2" x14ac:dyDescent="0.25">
      <c r="A588" s="84">
        <v>9</v>
      </c>
      <c r="B588" s="74">
        <v>9.3000000000000007</v>
      </c>
    </row>
    <row r="589" spans="1:2" x14ac:dyDescent="0.25">
      <c r="A589" s="84">
        <v>10</v>
      </c>
      <c r="B589" s="74">
        <v>7.2</v>
      </c>
    </row>
    <row r="590" spans="1:2" x14ac:dyDescent="0.25">
      <c r="A590" s="84">
        <v>11</v>
      </c>
      <c r="B590" s="74">
        <v>10.199999999999999</v>
      </c>
    </row>
    <row r="591" spans="1:2" x14ac:dyDescent="0.25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4EE-46FA-41B8-B8A3-0DC0680B6A6F}">
  <sheetPr>
    <tabColor theme="1"/>
  </sheetPr>
  <dimension ref="A1"/>
  <sheetViews>
    <sheetView workbookViewId="0">
      <selection activeCell="D1" sqref="D1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F9F78-B3DE-4D79-92FD-BBB5E95EE03E}">
  <sheetPr>
    <tabColor rgb="FF0000FF"/>
  </sheetPr>
  <dimension ref="A1:O665"/>
  <sheetViews>
    <sheetView zoomScale="160" zoomScaleNormal="160" workbookViewId="0">
      <selection activeCell="J9" sqref="J9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15" max="15" width="15.14062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7" priority="1">
      <formula>AND($C2=#REF!,$B2=#REF!)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13F53-5736-4BEC-B4CE-1917CD905BE0}">
  <sheetPr>
    <tabColor rgb="FFFF0000"/>
  </sheetPr>
  <dimension ref="A1:O665"/>
  <sheetViews>
    <sheetView zoomScale="160" zoomScaleNormal="160" workbookViewId="0">
      <selection activeCell="H11" sqref="H11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9" max="9" width="19.2851562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  <c r="H8" s="55" t="s">
        <v>29</v>
      </c>
      <c r="I8" s="55" t="s">
        <v>132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H9" s="23" t="s">
        <v>30</v>
      </c>
      <c r="I9" s="23" t="s">
        <v>133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6</v>
      </c>
      <c r="H11" s="26">
        <f>COUNTIFS(C2:C665,H9,D2:D665,I9)</f>
        <v>16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6" priority="1">
      <formula>AND($C2=#REF!,$B2=#REF!)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5C84-BC84-412C-A021-EEA2C585C62C}">
  <sheetPr>
    <tabColor rgb="FF0000FF"/>
  </sheetPr>
  <dimension ref="A1:O665"/>
  <sheetViews>
    <sheetView zoomScale="160" zoomScaleNormal="160" workbookViewId="0">
      <selection activeCell="G8" sqref="G8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15" max="15" width="15.710937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137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5" priority="1">
      <formula>AND($C2=#REF!,$B2=#REF!)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32AC-AF63-41B0-9DE5-3EA07BAD6E4B}">
  <sheetPr>
    <tabColor rgb="FFFF0000"/>
  </sheetPr>
  <dimension ref="A1:O665"/>
  <sheetViews>
    <sheetView zoomScale="160" zoomScaleNormal="160" workbookViewId="0">
      <selection activeCell="G13" sqref="G13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7" max="7" width="20.140625" customWidth="1"/>
    <col min="15" max="15" width="15.710937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141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29</v>
      </c>
      <c r="H9" s="23" t="s">
        <v>30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">
        <v>138</v>
      </c>
      <c r="H10" s="23" t="s">
        <v>140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">
        <v>139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6">
        <f>SUMIFS(D2:D665,C2:C665,H9,E2:E665,H10)</f>
        <v>71991.24000000002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" priority="1">
      <formula>AND($C2=#REF!,$B2=#REF!)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C854C-676D-440A-8DAB-7CFBBF5EC90A}">
  <sheetPr>
    <tabColor rgb="FF0000FF"/>
  </sheetPr>
  <dimension ref="A1:O665"/>
  <sheetViews>
    <sheetView zoomScale="160" zoomScaleNormal="160" workbookViewId="0">
      <selection activeCell="H12" sqref="H12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8" max="8" width="11.28515625" customWidth="1"/>
    <col min="15" max="15" width="15.710937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/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/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/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/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3" priority="2">
      <formula>AND($C2=#REF!,$B2=#REF!)</formula>
    </cfRule>
  </conditionalFormatting>
  <conditionalFormatting sqref="G12:G15">
    <cfRule type="expression" dxfId="2" priority="1">
      <formula>AND($C9=#REF!,$B9=#REF!)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B813-884A-4E0D-861C-DC932C765F18}">
  <sheetPr>
    <tabColor rgb="FFFF0000"/>
  </sheetPr>
  <dimension ref="A1:O665"/>
  <sheetViews>
    <sheetView zoomScale="160" zoomScaleNormal="160" workbookViewId="0">
      <selection activeCell="H12" sqref="H12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8" max="8" width="11.28515625" customWidth="1"/>
    <col min="15" max="15" width="15.710937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 t="shared" ref="H12:H15" si="0">AVERAGEIFS($D$2:$D$665,$C$2:$C$665,G12,$B$2:$B$665,$H$9)</f>
        <v>1213.6546031746036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si="0"/>
        <v>1215.0755769230773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" priority="2">
      <formula>AND($C2=#REF!,$B2=#REF!)</formula>
    </cfRule>
  </conditionalFormatting>
  <conditionalFormatting sqref="G12:G15">
    <cfRule type="expression" dxfId="0" priority="1">
      <formula>AND($C9=#REF!,$B9=#REF!)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</vt:i4>
      </vt:variant>
    </vt:vector>
  </HeadingPairs>
  <TitlesOfParts>
    <vt:vector size="34" baseType="lpstr">
      <vt:lpstr>Cover</vt:lpstr>
      <vt:lpstr>Video 03</vt:lpstr>
      <vt:lpstr>Video 04</vt:lpstr>
      <vt:lpstr>Video 12</vt:lpstr>
      <vt:lpstr>Video 18</vt:lpstr>
      <vt:lpstr>More!</vt:lpstr>
      <vt:lpstr>AND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  <vt:lpstr>HW==&gt;&gt;</vt:lpstr>
      <vt:lpstr>HW(1)</vt:lpstr>
      <vt:lpstr>HW(1an)</vt:lpstr>
      <vt:lpstr>HW(2)</vt:lpstr>
      <vt:lpstr>HW(2an)</vt:lpstr>
      <vt:lpstr>HW(3)</vt:lpstr>
      <vt:lpstr>HW(3an)</vt:lpstr>
      <vt:lpstr>Sales</vt:lpstr>
      <vt:lpstr>SalesRep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Vagner Cavalcanti</cp:lastModifiedBy>
  <dcterms:created xsi:type="dcterms:W3CDTF">2017-11-06T17:31:13Z</dcterms:created>
  <dcterms:modified xsi:type="dcterms:W3CDTF">2019-10-03T16:15:52Z</dcterms:modified>
</cp:coreProperties>
</file>