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gne\Desktop\EXCEL\"/>
    </mc:Choice>
  </mc:AlternateContent>
  <xr:revisionPtr revIDLastSave="0" documentId="13_ncr:1_{13EDB0ED-44A8-4889-B6C5-87ED39C425E5}" xr6:coauthVersionLast="45" xr6:coauthVersionMax="45" xr10:uidLastSave="{00000000-0000-0000-0000-000000000000}"/>
  <bookViews>
    <workbookView xWindow="390" yWindow="840" windowWidth="21600" windowHeight="11385" xr2:uid="{09650164-32A5-5E41-B315-3AC4BDEF06DC}"/>
  </bookViews>
  <sheets>
    <sheet name="Analyzes" sheetId="2" r:id="rId1"/>
    <sheet name="Amazon-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" i="1" l="1" a="1"/>
  <c r="E4" i="1" s="1"/>
  <c r="I4" i="1" s="1"/>
  <c r="E5" i="1" a="1"/>
  <c r="E5" i="1" s="1"/>
  <c r="E7" i="1" a="1"/>
  <c r="E7" i="1" s="1"/>
  <c r="I7" i="1" s="1"/>
  <c r="E8" i="1" a="1"/>
  <c r="E8" i="1" s="1"/>
  <c r="E3" i="1" a="1"/>
  <c r="F3" i="1" s="1"/>
  <c r="H3" i="1"/>
  <c r="F5" i="1" l="1"/>
  <c r="I5" i="1"/>
  <c r="J5" i="1"/>
  <c r="F8" i="1"/>
  <c r="J8" i="1" s="1"/>
  <c r="F7" i="1"/>
  <c r="J7" i="1" s="1"/>
  <c r="F4" i="1"/>
  <c r="J4" i="1" s="1"/>
  <c r="E3" i="1"/>
  <c r="I3" i="1" s="1"/>
  <c r="I8" i="1"/>
  <c r="H4" i="1"/>
  <c r="H5" i="1"/>
  <c r="H7" i="1"/>
  <c r="H8" i="1"/>
  <c r="G4" i="1"/>
  <c r="G5" i="1"/>
  <c r="G7" i="1"/>
  <c r="G8" i="1"/>
  <c r="G3" i="1"/>
  <c r="J3" i="1" l="1"/>
  <c r="D6" i="1"/>
  <c r="C6" i="1"/>
  <c r="B6" i="1"/>
  <c r="E6" i="1" s="1" a="1"/>
  <c r="E6" i="1" l="1"/>
  <c r="I6" i="1" s="1"/>
  <c r="F6" i="1"/>
  <c r="H6" i="1"/>
  <c r="G6" i="1"/>
  <c r="J6" i="1" l="1"/>
</calcChain>
</file>

<file path=xl/sharedStrings.xml><?xml version="1.0" encoding="utf-8"?>
<sst xmlns="http://schemas.openxmlformats.org/spreadsheetml/2006/main" count="18" uniqueCount="18">
  <si>
    <t>Total net sales</t>
  </si>
  <si>
    <t>Marketing</t>
  </si>
  <si>
    <t>Total operating expenses</t>
  </si>
  <si>
    <t>Operating income</t>
  </si>
  <si>
    <t>$ in Millions</t>
  </si>
  <si>
    <t>other expenses</t>
  </si>
  <si>
    <t>1) compute the % growth from 2016-2017 and 2017-2018 of the following items:</t>
  </si>
  <si>
    <t xml:space="preserve">    Total net sales</t>
  </si>
  <si>
    <t xml:space="preserve">    cost of sales</t>
  </si>
  <si>
    <t xml:space="preserve">    Marketing expenses</t>
  </si>
  <si>
    <t xml:space="preserve">    other expenses</t>
  </si>
  <si>
    <t xml:space="preserve">    Operating Income</t>
  </si>
  <si>
    <t>2) Make projections for *all* items for 2019 and 2020. Think about Amazon's business model and its results in 2016-2018.  Justify and document all assumptions</t>
  </si>
  <si>
    <t>% Growth 16-17</t>
  </si>
  <si>
    <t>% Growth 17-18</t>
  </si>
  <si>
    <t>19-20 Projections</t>
  </si>
  <si>
    <t>Operating expenses: Cost of sales</t>
  </si>
  <si>
    <t>18-19 Projections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</si>
</sst>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9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8"/>
      <color theme="1"/>
      <name val="Inherit"/>
    </font>
    <font>
      <b/>
      <sz val="8"/>
      <color theme="1"/>
      <name val="Inherit"/>
    </font>
    <font>
      <sz val="10"/>
      <color theme="1"/>
      <name val="Inherit"/>
    </font>
    <font>
      <sz val="12"/>
      <color theme="1"/>
      <name val="Calibri"/>
      <family val="2"/>
      <scheme val="minor"/>
    </font>
    <font>
      <sz val="10"/>
      <color rgb="FF1D1C1D"/>
      <name val="Inherit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18">
    <xf numFmtId="0" fontId="0" fillId="0" borderId="0" xfId="0"/>
    <xf numFmtId="0" fontId="4" fillId="0" borderId="0" xfId="0" applyFont="1"/>
    <xf numFmtId="0" fontId="6" fillId="0" borderId="0" xfId="0" applyFont="1" applyAlignment="1">
      <alignment horizontal="left" vertical="center" indent="2"/>
    </xf>
    <xf numFmtId="0" fontId="4" fillId="0" borderId="0" xfId="0" applyFont="1" applyAlignment="1"/>
    <xf numFmtId="8" fontId="4" fillId="0" borderId="0" xfId="1" applyNumberFormat="1" applyFont="1" applyAlignment="1"/>
    <xf numFmtId="9" fontId="4" fillId="0" borderId="0" xfId="2" applyFont="1" applyAlignme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8" fontId="4" fillId="2" borderId="0" xfId="1" applyNumberFormat="1" applyFont="1" applyFill="1" applyAlignment="1"/>
    <xf numFmtId="0" fontId="7" fillId="2" borderId="0" xfId="0" applyFont="1" applyFill="1" applyAlignment="1">
      <alignment horizontal="center" vertical="center" wrapText="1"/>
    </xf>
    <xf numFmtId="9" fontId="4" fillId="2" borderId="0" xfId="2" applyFont="1" applyFill="1" applyAlignment="1"/>
    <xf numFmtId="9" fontId="0" fillId="2" borderId="0" xfId="2" applyFont="1" applyFill="1" applyAlignment="1">
      <alignment wrapText="1"/>
    </xf>
    <xf numFmtId="0" fontId="4" fillId="0" borderId="0" xfId="0" applyFont="1"/>
    <xf numFmtId="3" fontId="4" fillId="0" borderId="0" xfId="0" applyNumberFormat="1" applyFont="1"/>
    <xf numFmtId="0" fontId="1" fillId="0" borderId="0" xfId="0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'Amazon-1'!$A$3</c:f>
          <c:strCache>
            <c:ptCount val="1"/>
            <c:pt idx="0">
              <c:v>Total net sales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3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341-43E8-BC36-95CA5130E674}"/>
              </c:ext>
            </c:extLst>
          </c:dPt>
          <c:dPt>
            <c:idx val="4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341-43E8-BC36-95CA5130E674}"/>
              </c:ext>
            </c:extLst>
          </c:dPt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cat>
            <c:numRef>
              <c:f>'Amazon-1'!$B$2:$F$2</c:f>
              <c:numCache>
                <c:formatCode>General</c:formatCod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numCache>
            </c:numRef>
          </c:cat>
          <c:val>
            <c:numRef>
              <c:f>'Amazon-1'!$B$3:$F$3</c:f>
              <c:numCache>
                <c:formatCode>"$"#,##0.00_);[Red]\("$"#,##0.00\)</c:formatCode>
                <c:ptCount val="5"/>
                <c:pt idx="0">
                  <c:v>135987</c:v>
                </c:pt>
                <c:pt idx="1">
                  <c:v>177866</c:v>
                </c:pt>
                <c:pt idx="2">
                  <c:v>232887</c:v>
                </c:pt>
                <c:pt idx="3">
                  <c:v>279146.66666667163</c:v>
                </c:pt>
                <c:pt idx="4">
                  <c:v>327596.66666667163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341-43E8-BC36-95CA5130E6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21088256"/>
        <c:axId val="721089240"/>
      </c:barChart>
      <c:catAx>
        <c:axId val="721088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089240"/>
        <c:crosses val="autoZero"/>
        <c:auto val="1"/>
        <c:lblAlgn val="ctr"/>
        <c:lblOffset val="100"/>
        <c:noMultiLvlLbl val="0"/>
      </c:catAx>
      <c:valAx>
        <c:axId val="721089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_);[Red]\(&quot;$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088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%</a:t>
            </a:r>
            <a:r>
              <a:rPr lang="en-US" baseline="0"/>
              <a:t> Growth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02E8-4E7E-AB4D-109B828003A5}"/>
              </c:ext>
            </c:extLst>
          </c:dPt>
          <c:dPt>
            <c:idx val="3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2E8-4E7E-AB4D-109B828003A5}"/>
              </c:ext>
            </c:extLst>
          </c:dPt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'Amazon-1'!$G$2:$J$2</c:f>
              <c:strCache>
                <c:ptCount val="4"/>
                <c:pt idx="0">
                  <c:v>% Growth 16-17</c:v>
                </c:pt>
                <c:pt idx="1">
                  <c:v>% Growth 17-18</c:v>
                </c:pt>
                <c:pt idx="2">
                  <c:v>18-19 Projections</c:v>
                </c:pt>
                <c:pt idx="3">
                  <c:v>19-20 Projections</c:v>
                </c:pt>
              </c:strCache>
            </c:strRef>
          </c:cat>
          <c:val>
            <c:numRef>
              <c:f>'Amazon-1'!$G$3:$J$3</c:f>
              <c:numCache>
                <c:formatCode>0%</c:formatCode>
                <c:ptCount val="4"/>
                <c:pt idx="0">
                  <c:v>0.30796326119408474</c:v>
                </c:pt>
                <c:pt idx="1">
                  <c:v>0.3093396152159491</c:v>
                </c:pt>
                <c:pt idx="2">
                  <c:v>0.19863567595731679</c:v>
                </c:pt>
                <c:pt idx="3">
                  <c:v>0.17356467329002365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2E8-4E7E-AB4D-109B828003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08716248"/>
        <c:axId val="408721496"/>
      </c:barChart>
      <c:catAx>
        <c:axId val="4087162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721496"/>
        <c:crosses val="autoZero"/>
        <c:auto val="1"/>
        <c:lblAlgn val="ctr"/>
        <c:lblOffset val="100"/>
        <c:noMultiLvlLbl val="0"/>
      </c:catAx>
      <c:valAx>
        <c:axId val="408721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716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'Amazon-1'!$A$7</c:f>
          <c:strCache>
            <c:ptCount val="1"/>
            <c:pt idx="0">
              <c:v>Total operating expenses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3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AA0-4017-8ECC-AE73727CE3FF}"/>
              </c:ext>
            </c:extLst>
          </c:dPt>
          <c:dPt>
            <c:idx val="4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AA0-4017-8ECC-AE73727CE3FF}"/>
              </c:ext>
            </c:extLst>
          </c:dPt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cat>
            <c:numRef>
              <c:f>'Amazon-1'!$B$2:$F$2</c:f>
              <c:numCache>
                <c:formatCode>General</c:formatCod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numCache>
            </c:numRef>
          </c:cat>
          <c:val>
            <c:numRef>
              <c:f>'Amazon-1'!$B$7:$F$7</c:f>
              <c:numCache>
                <c:formatCode>"$"#,##0.00_);[Red]\("$"#,##0.00\)</c:formatCode>
                <c:ptCount val="5"/>
                <c:pt idx="0">
                  <c:v>131801</c:v>
                </c:pt>
                <c:pt idx="1">
                  <c:v>173760</c:v>
                </c:pt>
                <c:pt idx="2">
                  <c:v>220466</c:v>
                </c:pt>
                <c:pt idx="3">
                  <c:v>264007.33333332837</c:v>
                </c:pt>
                <c:pt idx="4">
                  <c:v>308339.83333332837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A0-4017-8ECC-AE73727CE3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21089568"/>
        <c:axId val="721084648"/>
      </c:barChart>
      <c:catAx>
        <c:axId val="721089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084648"/>
        <c:crosses val="autoZero"/>
        <c:auto val="1"/>
        <c:lblAlgn val="ctr"/>
        <c:lblOffset val="100"/>
        <c:noMultiLvlLbl val="0"/>
      </c:catAx>
      <c:valAx>
        <c:axId val="721084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_);[Red]\(&quot;$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089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%</a:t>
            </a:r>
            <a:r>
              <a:rPr lang="en-US" baseline="0"/>
              <a:t> Growth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CF71-480C-A1C8-CCEAA76E1BE8}"/>
              </c:ext>
            </c:extLst>
          </c:dPt>
          <c:dPt>
            <c:idx val="3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F71-480C-A1C8-CCEAA76E1BE8}"/>
              </c:ext>
            </c:extLst>
          </c:dPt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'Amazon-1'!$G$2:$J$2</c:f>
              <c:strCache>
                <c:ptCount val="4"/>
                <c:pt idx="0">
                  <c:v>% Growth 16-17</c:v>
                </c:pt>
                <c:pt idx="1">
                  <c:v>% Growth 17-18</c:v>
                </c:pt>
                <c:pt idx="2">
                  <c:v>18-19 Projections</c:v>
                </c:pt>
                <c:pt idx="3">
                  <c:v>19-20 Projections</c:v>
                </c:pt>
              </c:strCache>
            </c:strRef>
          </c:cat>
          <c:val>
            <c:numRef>
              <c:f>'Amazon-1'!$G$7:$J$7</c:f>
              <c:numCache>
                <c:formatCode>0%</c:formatCode>
                <c:ptCount val="4"/>
                <c:pt idx="0">
                  <c:v>0.31835115059825037</c:v>
                </c:pt>
                <c:pt idx="1">
                  <c:v>0.26879604051565376</c:v>
                </c:pt>
                <c:pt idx="2">
                  <c:v>0.19749681734747473</c:v>
                </c:pt>
                <c:pt idx="3">
                  <c:v>0.16792147187830958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71-480C-A1C8-CCEAA76E1B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16520280"/>
        <c:axId val="416516016"/>
      </c:barChart>
      <c:catAx>
        <c:axId val="4165202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516016"/>
        <c:crosses val="autoZero"/>
        <c:auto val="1"/>
        <c:lblAlgn val="ctr"/>
        <c:lblOffset val="100"/>
        <c:noMultiLvlLbl val="0"/>
      </c:catAx>
      <c:valAx>
        <c:axId val="416516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520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'Amazon-1'!$A$8</c:f>
          <c:strCache>
            <c:ptCount val="1"/>
            <c:pt idx="0">
              <c:v>Operating income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3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898-4958-990B-71853F2F3F06}"/>
              </c:ext>
            </c:extLst>
          </c:dPt>
          <c:dPt>
            <c:idx val="4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5898-4958-990B-71853F2F3F06}"/>
              </c:ext>
            </c:extLst>
          </c:dPt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cat>
            <c:numRef>
              <c:f>'Amazon-1'!$B$2:$F$2</c:f>
              <c:numCache>
                <c:formatCode>General</c:formatCod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numCache>
            </c:numRef>
          </c:cat>
          <c:val>
            <c:numRef>
              <c:f>'Amazon-1'!$B$8:$F$8</c:f>
              <c:numCache>
                <c:formatCode>"$"#,##0.00_);[Red]\("$"#,##0.00\)</c:formatCode>
                <c:ptCount val="5"/>
                <c:pt idx="0">
                  <c:v>4186</c:v>
                </c:pt>
                <c:pt idx="1">
                  <c:v>4106</c:v>
                </c:pt>
                <c:pt idx="2">
                  <c:v>12421</c:v>
                </c:pt>
                <c:pt idx="3">
                  <c:v>15139.333333333023</c:v>
                </c:pt>
                <c:pt idx="4">
                  <c:v>19256.833333333023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98-4958-990B-71853F2F3F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4707264"/>
        <c:axId val="414712512"/>
      </c:barChart>
      <c:catAx>
        <c:axId val="414707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712512"/>
        <c:crosses val="autoZero"/>
        <c:auto val="1"/>
        <c:lblAlgn val="ctr"/>
        <c:lblOffset val="100"/>
        <c:noMultiLvlLbl val="0"/>
      </c:catAx>
      <c:valAx>
        <c:axId val="41471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_);[Red]\(&quot;$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707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%</a:t>
            </a:r>
            <a:r>
              <a:rPr lang="en-US" baseline="0"/>
              <a:t> Growth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F7B-4217-9091-2550FAD06907}"/>
              </c:ext>
            </c:extLst>
          </c:dPt>
          <c:dPt>
            <c:idx val="3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CF7B-4217-9091-2550FAD06907}"/>
              </c:ext>
            </c:extLst>
          </c:dPt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og"/>
            <c:dispRSqr val="0"/>
            <c:dispEq val="0"/>
          </c:trendline>
          <c:cat>
            <c:strRef>
              <c:f>'Amazon-1'!$G$2:$J$2</c:f>
              <c:strCache>
                <c:ptCount val="4"/>
                <c:pt idx="0">
                  <c:v>% Growth 16-17</c:v>
                </c:pt>
                <c:pt idx="1">
                  <c:v>% Growth 17-18</c:v>
                </c:pt>
                <c:pt idx="2">
                  <c:v>18-19 Projections</c:v>
                </c:pt>
                <c:pt idx="3">
                  <c:v>19-20 Projections</c:v>
                </c:pt>
              </c:strCache>
            </c:strRef>
          </c:cat>
          <c:val>
            <c:numRef>
              <c:f>'Amazon-1'!$G$8:$J$8</c:f>
              <c:numCache>
                <c:formatCode>0%</c:formatCode>
                <c:ptCount val="4"/>
                <c:pt idx="0">
                  <c:v>-1.9111323459149548E-2</c:v>
                </c:pt>
                <c:pt idx="1">
                  <c:v>2.02508524111057</c:v>
                </c:pt>
                <c:pt idx="2">
                  <c:v>0.21884979738612212</c:v>
                </c:pt>
                <c:pt idx="3">
                  <c:v>0.2719736668281354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7B-4217-9091-2550FAD069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14737112"/>
        <c:axId val="414731864"/>
      </c:barChart>
      <c:catAx>
        <c:axId val="4147371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731864"/>
        <c:crosses val="autoZero"/>
        <c:auto val="1"/>
        <c:lblAlgn val="ctr"/>
        <c:lblOffset val="100"/>
        <c:noMultiLvlLbl val="0"/>
      </c:catAx>
      <c:valAx>
        <c:axId val="414731864"/>
        <c:scaling>
          <c:orientation val="minMax"/>
          <c:max val="2.4"/>
          <c:min val="-5.000000000000001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737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685799</xdr:colOff>
      <xdr:row>1</xdr:row>
      <xdr:rowOff>190498</xdr:rowOff>
    </xdr:from>
    <xdr:to>
      <xdr:col>15</xdr:col>
      <xdr:colOff>411479</xdr:colOff>
      <xdr:row>16</xdr:row>
      <xdr:rowOff>116203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9B85C3-42B1-432D-9E2E-B36E49B356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409575</xdr:colOff>
      <xdr:row>1</xdr:row>
      <xdr:rowOff>190500</xdr:rowOff>
    </xdr:from>
    <xdr:to>
      <xdr:col>25</xdr:col>
      <xdr:colOff>135255</xdr:colOff>
      <xdr:row>16</xdr:row>
      <xdr:rowOff>116205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55A1DC1-C428-4CF0-B04D-3524DE167C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0</xdr:colOff>
      <xdr:row>19</xdr:row>
      <xdr:rowOff>0</xdr:rowOff>
    </xdr:from>
    <xdr:to>
      <xdr:col>15</xdr:col>
      <xdr:colOff>411480</xdr:colOff>
      <xdr:row>33</xdr:row>
      <xdr:rowOff>125730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E4988A9-C1BE-4806-B51E-9618D76737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409575</xdr:colOff>
      <xdr:row>19</xdr:row>
      <xdr:rowOff>0</xdr:rowOff>
    </xdr:from>
    <xdr:to>
      <xdr:col>25</xdr:col>
      <xdr:colOff>135255</xdr:colOff>
      <xdr:row>33</xdr:row>
      <xdr:rowOff>125730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E24EC9E-35FE-4F2E-AB83-2B9C9EF06B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0</xdr:colOff>
      <xdr:row>36</xdr:row>
      <xdr:rowOff>0</xdr:rowOff>
    </xdr:from>
    <xdr:to>
      <xdr:col>15</xdr:col>
      <xdr:colOff>411480</xdr:colOff>
      <xdr:row>50</xdr:row>
      <xdr:rowOff>125730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4E9075E-4AA3-4EDE-A3FD-A28701B957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409575</xdr:colOff>
      <xdr:row>36</xdr:row>
      <xdr:rowOff>0</xdr:rowOff>
    </xdr:from>
    <xdr:to>
      <xdr:col>25</xdr:col>
      <xdr:colOff>135255</xdr:colOff>
      <xdr:row>50</xdr:row>
      <xdr:rowOff>125730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C5FAF7B-86EF-47B9-A3B4-25D6819CFA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71F22-5315-486B-8C54-900A00EBCB77}">
  <dimension ref="A1"/>
  <sheetViews>
    <sheetView showGridLines="0" tabSelected="1" zoomScale="70" zoomScaleNormal="70" workbookViewId="0">
      <selection activeCell="D8" sqref="D8"/>
    </sheetView>
  </sheetViews>
  <sheetFormatPr defaultRowHeight="15.75"/>
  <sheetData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D1CDC-C50D-8F44-A70F-6C040BCEABE3}">
  <dimension ref="A1:J21"/>
  <sheetViews>
    <sheetView zoomScaleNormal="100" workbookViewId="0">
      <selection activeCell="G8" activeCellId="1" sqref="G2:J2 G8:J8"/>
    </sheetView>
  </sheetViews>
  <sheetFormatPr defaultColWidth="11" defaultRowHeight="15.75"/>
  <cols>
    <col min="1" max="1" width="32.5" bestFit="1" customWidth="1"/>
  </cols>
  <sheetData>
    <row r="1" spans="1:10">
      <c r="A1" t="s">
        <v>4</v>
      </c>
    </row>
    <row r="2" spans="1:10" s="9" customFormat="1" ht="31.5">
      <c r="A2" s="6"/>
      <c r="B2" s="7">
        <v>2016</v>
      </c>
      <c r="C2" s="7">
        <v>2017</v>
      </c>
      <c r="D2" s="7">
        <v>2018</v>
      </c>
      <c r="E2" s="10">
        <v>2019</v>
      </c>
      <c r="F2" s="10">
        <v>2020</v>
      </c>
      <c r="G2" s="8" t="s">
        <v>13</v>
      </c>
      <c r="H2" s="8" t="s">
        <v>14</v>
      </c>
      <c r="I2" s="12" t="s">
        <v>17</v>
      </c>
      <c r="J2" s="12" t="s">
        <v>15</v>
      </c>
    </row>
    <row r="3" spans="1:10">
      <c r="A3" s="3" t="s">
        <v>0</v>
      </c>
      <c r="B3" s="4">
        <v>135987</v>
      </c>
      <c r="C3" s="4">
        <v>177866</v>
      </c>
      <c r="D3" s="4">
        <v>232887</v>
      </c>
      <c r="E3" s="11">
        <f t="array" ref="E3:F3">TREND(B3:D3,$B$2:$D$2,$E$2:$F$2)</f>
        <v>279146.66666667163</v>
      </c>
      <c r="F3" s="11">
        <v>327596.66666667163</v>
      </c>
      <c r="G3" s="5">
        <f t="shared" ref="G3:J8" si="0">(C3-B3)/B3</f>
        <v>0.30796326119408474</v>
      </c>
      <c r="H3" s="5">
        <f t="shared" si="0"/>
        <v>0.3093396152159491</v>
      </c>
      <c r="I3" s="13">
        <f t="shared" si="0"/>
        <v>0.19863567595731679</v>
      </c>
      <c r="J3" s="14">
        <f t="shared" si="0"/>
        <v>0.17356467329002365</v>
      </c>
    </row>
    <row r="4" spans="1:10">
      <c r="A4" s="3" t="s">
        <v>16</v>
      </c>
      <c r="B4" s="4">
        <v>88265</v>
      </c>
      <c r="C4" s="4">
        <v>111934</v>
      </c>
      <c r="D4" s="4">
        <v>139156</v>
      </c>
      <c r="E4" s="11">
        <f t="array" ref="E4:F4">TREND(B4:D4,$B$2:$D$2,$E$2:$F$2)</f>
        <v>164009.33333333582</v>
      </c>
      <c r="F4" s="11">
        <v>189454.83333333582</v>
      </c>
      <c r="G4" s="5">
        <f t="shared" si="0"/>
        <v>0.26815838667648556</v>
      </c>
      <c r="H4" s="5">
        <f t="shared" si="0"/>
        <v>0.24319688387799954</v>
      </c>
      <c r="I4" s="13">
        <f t="shared" si="0"/>
        <v>0.17860051548863015</v>
      </c>
      <c r="J4" s="14">
        <f t="shared" si="0"/>
        <v>0.15514665832025584</v>
      </c>
    </row>
    <row r="5" spans="1:10">
      <c r="A5" s="3" t="s">
        <v>1</v>
      </c>
      <c r="B5" s="4">
        <v>7233</v>
      </c>
      <c r="C5" s="4">
        <v>10069</v>
      </c>
      <c r="D5" s="4">
        <v>13814</v>
      </c>
      <c r="E5" s="11">
        <f t="array" ref="E5:F5">TREND(B5:D5,$B$2:$D$2,$E$2:$F$2)</f>
        <v>16953</v>
      </c>
      <c r="F5" s="11">
        <v>20243.5</v>
      </c>
      <c r="G5" s="5">
        <f t="shared" si="0"/>
        <v>0.39209180146550532</v>
      </c>
      <c r="H5" s="5">
        <f t="shared" si="0"/>
        <v>0.37193365776144605</v>
      </c>
      <c r="I5" s="13">
        <f t="shared" si="0"/>
        <v>0.22723324163891703</v>
      </c>
      <c r="J5" s="14">
        <f t="shared" si="0"/>
        <v>0.19409544033504395</v>
      </c>
    </row>
    <row r="6" spans="1:10">
      <c r="A6" s="3" t="s">
        <v>5</v>
      </c>
      <c r="B6" s="4">
        <f>B7-B5-B4</f>
        <v>36303</v>
      </c>
      <c r="C6" s="4">
        <f>C7-C5-C4</f>
        <v>51757</v>
      </c>
      <c r="D6" s="4">
        <f>D7-D5-D4</f>
        <v>67496</v>
      </c>
      <c r="E6" s="11">
        <f t="array" ref="E6:F6">TREND(B6:D6,$B$2:$D$2,$E$2:$F$2)</f>
        <v>83045</v>
      </c>
      <c r="F6" s="11">
        <v>98641.5</v>
      </c>
      <c r="G6" s="5">
        <f t="shared" si="0"/>
        <v>0.42569484615596509</v>
      </c>
      <c r="H6" s="5">
        <f t="shared" si="0"/>
        <v>0.30409413219467896</v>
      </c>
      <c r="I6" s="13">
        <f t="shared" si="0"/>
        <v>0.23036920706412231</v>
      </c>
      <c r="J6" s="14">
        <f t="shared" si="0"/>
        <v>0.18780781504003854</v>
      </c>
    </row>
    <row r="7" spans="1:10">
      <c r="A7" s="3" t="s">
        <v>2</v>
      </c>
      <c r="B7" s="4">
        <v>131801</v>
      </c>
      <c r="C7" s="4">
        <v>173760</v>
      </c>
      <c r="D7" s="4">
        <v>220466</v>
      </c>
      <c r="E7" s="11">
        <f t="array" ref="E7:F7">TREND(B7:D7,$B$2:$D$2,$E$2:$F$2)</f>
        <v>264007.33333332837</v>
      </c>
      <c r="F7" s="11">
        <v>308339.83333332837</v>
      </c>
      <c r="G7" s="5">
        <f t="shared" si="0"/>
        <v>0.31835115059825037</v>
      </c>
      <c r="H7" s="5">
        <f t="shared" si="0"/>
        <v>0.26879604051565376</v>
      </c>
      <c r="I7" s="13">
        <f t="shared" si="0"/>
        <v>0.19749681734747473</v>
      </c>
      <c r="J7" s="14">
        <f t="shared" si="0"/>
        <v>0.16792147187830958</v>
      </c>
    </row>
    <row r="8" spans="1:10">
      <c r="A8" s="3" t="s">
        <v>3</v>
      </c>
      <c r="B8" s="4">
        <v>4186</v>
      </c>
      <c r="C8" s="4">
        <v>4106</v>
      </c>
      <c r="D8" s="4">
        <v>12421</v>
      </c>
      <c r="E8" s="11">
        <f t="array" ref="E8:F8">TREND(B8:D8,$B$2:$D$2,$E$2:$F$2)</f>
        <v>15139.333333333023</v>
      </c>
      <c r="F8" s="11">
        <v>19256.833333333023</v>
      </c>
      <c r="G8" s="5">
        <f t="shared" si="0"/>
        <v>-1.9111323459149548E-2</v>
      </c>
      <c r="H8" s="5">
        <f t="shared" si="0"/>
        <v>2.02508524111057</v>
      </c>
      <c r="I8" s="13">
        <f t="shared" si="0"/>
        <v>0.21884979738612212</v>
      </c>
      <c r="J8" s="14">
        <f t="shared" si="0"/>
        <v>0.2719736668281354</v>
      </c>
    </row>
    <row r="9" spans="1:10">
      <c r="A9" s="15"/>
      <c r="B9" s="15"/>
      <c r="C9" s="15"/>
      <c r="D9" s="15"/>
    </row>
    <row r="10" spans="1:10">
      <c r="A10" s="15"/>
      <c r="B10" s="15"/>
      <c r="C10" s="15"/>
      <c r="D10" s="15"/>
    </row>
    <row r="11" spans="1:10">
      <c r="A11" s="2" t="s">
        <v>6</v>
      </c>
      <c r="B11" s="1"/>
      <c r="C11" s="1"/>
      <c r="D11" s="1"/>
    </row>
    <row r="12" spans="1:10">
      <c r="A12" s="2" t="s">
        <v>7</v>
      </c>
      <c r="B12" s="15"/>
      <c r="C12" s="15"/>
      <c r="D12" s="15"/>
    </row>
    <row r="13" spans="1:10">
      <c r="A13" s="2" t="s">
        <v>8</v>
      </c>
      <c r="B13" s="15"/>
      <c r="C13" s="15"/>
      <c r="D13" s="15"/>
    </row>
    <row r="14" spans="1:10">
      <c r="A14" s="2" t="s">
        <v>9</v>
      </c>
      <c r="B14" s="1"/>
      <c r="C14" s="1"/>
      <c r="D14" s="1"/>
    </row>
    <row r="15" spans="1:10">
      <c r="A15" s="2" t="s">
        <v>10</v>
      </c>
      <c r="B15" s="16"/>
      <c r="C15" s="16"/>
      <c r="D15" s="16"/>
    </row>
    <row r="16" spans="1:10">
      <c r="A16" s="2" t="s">
        <v>11</v>
      </c>
      <c r="B16" s="16"/>
      <c r="C16" s="16"/>
      <c r="D16" s="16"/>
    </row>
    <row r="17" spans="1:5">
      <c r="A17" s="2" t="s">
        <v>12</v>
      </c>
      <c r="B17" s="1"/>
      <c r="C17" s="1"/>
      <c r="D17" s="1"/>
    </row>
    <row r="18" spans="1:5">
      <c r="A18" s="15"/>
      <c r="B18" s="15"/>
      <c r="C18" s="15"/>
      <c r="D18" s="15"/>
    </row>
    <row r="19" spans="1:5">
      <c r="A19" s="15"/>
      <c r="B19" s="15"/>
      <c r="C19" s="15"/>
      <c r="D19" s="15"/>
    </row>
    <row r="20" spans="1:5">
      <c r="A20" s="15"/>
      <c r="B20" s="15"/>
      <c r="C20" s="15"/>
      <c r="D20" s="15"/>
      <c r="E20" s="17"/>
    </row>
    <row r="21" spans="1:5">
      <c r="A21" s="15"/>
      <c r="B21" s="15"/>
      <c r="C21" s="15"/>
      <c r="D21" s="15"/>
      <c r="E21" s="17"/>
    </row>
  </sheetData>
  <mergeCells count="19">
    <mergeCell ref="E20:E21"/>
    <mergeCell ref="D18:D19"/>
    <mergeCell ref="A20:A21"/>
    <mergeCell ref="B20:B21"/>
    <mergeCell ref="C20:C21"/>
    <mergeCell ref="D20:D21"/>
    <mergeCell ref="D15:D16"/>
    <mergeCell ref="A18:A19"/>
    <mergeCell ref="B18:B19"/>
    <mergeCell ref="C18:C19"/>
    <mergeCell ref="B15:B16"/>
    <mergeCell ref="C15:C16"/>
    <mergeCell ref="A9:A10"/>
    <mergeCell ref="B9:B10"/>
    <mergeCell ref="C9:C10"/>
    <mergeCell ref="D9:D10"/>
    <mergeCell ref="B12:B13"/>
    <mergeCell ref="C12:C13"/>
    <mergeCell ref="D12:D13"/>
  </mergeCells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Analyzes</vt:lpstr>
      <vt:lpstr>Amazon-1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Galvanize</dc:creator>
  <cp:lastModifiedBy>Vagner Cavalcanti</cp:lastModifiedBy>
  <dcterms:created xsi:type="dcterms:W3CDTF">2019-10-07T19:17:30Z</dcterms:created>
  <dcterms:modified xsi:type="dcterms:W3CDTF">2019-10-08T17:45:47Z</dcterms:modified>
</cp:coreProperties>
</file>