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\Desktop\Statistics\"/>
    </mc:Choice>
  </mc:AlternateContent>
  <xr:revisionPtr revIDLastSave="0" documentId="13_ncr:1_{8B825360-BFF6-4A62-8E93-C3ADB085D593}" xr6:coauthVersionLast="45" xr6:coauthVersionMax="45" xr10:uidLastSave="{00000000-0000-0000-0000-000000000000}"/>
  <bookViews>
    <workbookView xWindow="3060" yWindow="2385" windowWidth="21600" windowHeight="11385" xr2:uid="{00000000-000D-0000-FFFF-FFFF00000000}"/>
  </bookViews>
  <sheets>
    <sheet name="Notes" sheetId="4" r:id="rId1"/>
    <sheet name="problem1" sheetId="1" r:id="rId2"/>
    <sheet name="problem2" sheetId="2" r:id="rId3"/>
    <sheet name="problem3" sheetId="3" r:id="rId4"/>
    <sheet name="problem4" sheetId="5" r:id="rId5"/>
    <sheet name="problem5" sheetId="6" r:id="rId6"/>
    <sheet name="problem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5" l="1"/>
  <c r="C7" i="5"/>
  <c r="C6" i="5"/>
  <c r="D7" i="7"/>
  <c r="D6" i="6"/>
  <c r="G3" i="6" s="1"/>
  <c r="I8" i="7"/>
  <c r="D13" i="2"/>
  <c r="D12" i="2"/>
  <c r="F10" i="2"/>
  <c r="F6" i="2"/>
  <c r="F7" i="2"/>
  <c r="F8" i="2"/>
  <c r="F9" i="2"/>
  <c r="F5" i="2"/>
  <c r="E6" i="2"/>
  <c r="E7" i="2"/>
  <c r="E8" i="2"/>
  <c r="E9" i="2"/>
  <c r="E10" i="2"/>
  <c r="E5" i="2"/>
  <c r="D6" i="2"/>
  <c r="D7" i="2"/>
  <c r="D8" i="2"/>
  <c r="D9" i="2"/>
  <c r="D10" i="2"/>
  <c r="D5" i="2"/>
  <c r="C10" i="2"/>
  <c r="D11" i="2"/>
  <c r="C12" i="1"/>
  <c r="D12" i="1"/>
  <c r="E12" i="1"/>
  <c r="B12" i="1"/>
  <c r="D4" i="1"/>
  <c r="C6" i="1"/>
  <c r="B6" i="1"/>
  <c r="C12" i="6"/>
  <c r="C9" i="6"/>
  <c r="G7" i="6"/>
  <c r="G5" i="6"/>
  <c r="F7" i="6"/>
  <c r="F5" i="6"/>
  <c r="C6" i="6"/>
  <c r="B6" i="6"/>
  <c r="D5" i="6"/>
  <c r="D4" i="6"/>
  <c r="E12" i="3"/>
  <c r="E11" i="3"/>
  <c r="E10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8" i="3"/>
  <c r="E9" i="3"/>
  <c r="E8" i="3"/>
  <c r="F3" i="6" l="1"/>
  <c r="F10" i="1"/>
</calcChain>
</file>

<file path=xl/sharedStrings.xml><?xml version="1.0" encoding="utf-8"?>
<sst xmlns="http://schemas.openxmlformats.org/spreadsheetml/2006/main" count="92" uniqueCount="88">
  <si>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</si>
  <si>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</si>
  <si>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</si>
  <si>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</si>
  <si>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</si>
  <si>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</si>
  <si>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</si>
  <si>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</si>
  <si>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</si>
  <si>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</si>
  <si>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</si>
  <si>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</si>
  <si>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</si>
  <si>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</si>
  <si>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</si>
  <si>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</si>
  <si>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</si>
  <si>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</si>
  <si>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</si>
  <si>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</si>
  <si>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</si>
  <si>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</si>
  <si>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</si>
  <si>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</si>
  <si>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</si>
  <si>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</si>
  <si>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</si>
  <si>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</si>
  <si>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</si>
  <si>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</si>
  <si>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</si>
  <si>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</si>
  <si>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</si>
  <si>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</si>
  <si>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</si>
  <si>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</si>
  <si>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</si>
  <si>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</si>
  <si>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What are the allowed values of X?</t>
  </si>
  <si>
    <t>4-2</t>
  </si>
  <si>
    <t>What is the probability distribution of X? Show that the probabilities sum to 1</t>
  </si>
  <si>
    <t>4-3</t>
  </si>
  <si>
    <t>What is the mean of X?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</si>
  <si>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</si>
  <si>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</si>
  <si>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</si>
  <si>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</si>
  <si>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</si>
  <si>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</si>
  <si>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</si>
  <si>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</si>
  <si>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</si>
  <si>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</si>
  <si>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</si>
  <si>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</si>
  <si>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</si>
  <si>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</si>
  <si>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</si>
  <si>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</si>
  <si>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Mean</t>
  </si>
  <si>
    <t>Median</t>
  </si>
  <si>
    <t>Variance</t>
  </si>
  <si>
    <t>Std</t>
  </si>
  <si>
    <t>Inter.</t>
  </si>
  <si>
    <t>P(EB)</t>
  </si>
  <si>
    <t>P(PB)</t>
  </si>
  <si>
    <t>P(EBN)</t>
  </si>
  <si>
    <t>P(EBU)</t>
  </si>
  <si>
    <t>P(PBN)</t>
  </si>
  <si>
    <t>P(PBU)</t>
  </si>
  <si>
    <t>P(1p)</t>
  </si>
  <si>
    <t>P1</t>
  </si>
  <si>
    <t>P2</t>
  </si>
  <si>
    <t>P3</t>
  </si>
  <si>
    <t>P4</t>
  </si>
  <si>
    <t>P(2p)</t>
  </si>
  <si>
    <t>P(x)</t>
  </si>
  <si>
    <t>"Offset(x)"</t>
  </si>
  <si>
    <t>"Offset(x)^2"</t>
  </si>
  <si>
    <t>#1</t>
  </si>
  <si>
    <t>choc</t>
  </si>
  <si>
    <t>cook</t>
  </si>
  <si>
    <t>#2</t>
  </si>
  <si>
    <t>P(#1|cook)</t>
  </si>
  <si>
    <t>X= Can be 2 *</t>
  </si>
  <si>
    <t>Total</t>
  </si>
  <si>
    <t>P(E|N)</t>
  </si>
  <si>
    <t>P(N|P)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</si>
</sst>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right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51-F5E6-481F-8A95-182AD5D5A7E0}">
  <dimension ref="A1:A7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F17" sqref="F17"/>
    </sheetView>
  </sheetViews>
  <sheetFormatPr defaultRowHeight="15" x14ac:dyDescent="0.25"/>
  <cols>
    <col min="3" max="4" width="12" bestFit="1" customWidth="1"/>
    <col min="6" max="6" width="12" bestFit="1" customWidth="1"/>
  </cols>
  <sheetData>
    <row r="1" spans="1:11" x14ac:dyDescent="0.25">
      <c r="A1" s="1" t="s">
        <v>6</v>
      </c>
    </row>
    <row r="2" spans="1:11" x14ac:dyDescent="0.25">
      <c r="A2" s="6" t="s">
        <v>7</v>
      </c>
      <c r="B2" t="s">
        <v>8</v>
      </c>
    </row>
    <row r="3" spans="1:11" x14ac:dyDescent="0.25">
      <c r="B3" s="10" t="s">
        <v>71</v>
      </c>
      <c r="C3" s="10" t="s">
        <v>72</v>
      </c>
      <c r="D3" s="11" t="s">
        <v>70</v>
      </c>
      <c r="F3" s="10"/>
      <c r="J3" s="10"/>
      <c r="K3" s="10"/>
    </row>
    <row r="4" spans="1:11" x14ac:dyDescent="0.25">
      <c r="B4" s="10">
        <v>13</v>
      </c>
      <c r="C4" s="10">
        <v>3</v>
      </c>
      <c r="D4" s="11">
        <f>B6*C6</f>
        <v>1.4705882352941176E-2</v>
      </c>
      <c r="F4" s="10"/>
      <c r="J4" s="10"/>
      <c r="K4" s="10"/>
    </row>
    <row r="5" spans="1:11" x14ac:dyDescent="0.25">
      <c r="B5" s="10">
        <v>52</v>
      </c>
      <c r="C5" s="10">
        <v>51</v>
      </c>
      <c r="D5" s="10"/>
      <c r="F5" s="10"/>
      <c r="J5" s="10"/>
      <c r="K5" s="10"/>
    </row>
    <row r="6" spans="1:11" x14ac:dyDescent="0.25">
      <c r="B6" s="10">
        <f>13/52</f>
        <v>0.25</v>
      </c>
      <c r="C6" s="10">
        <f>3/51</f>
        <v>5.8823529411764705E-2</v>
      </c>
      <c r="D6" s="10"/>
      <c r="J6" s="10"/>
      <c r="K6" s="10"/>
    </row>
    <row r="7" spans="1:11" x14ac:dyDescent="0.25">
      <c r="J7" s="10"/>
      <c r="K7" s="10"/>
    </row>
    <row r="8" spans="1:11" x14ac:dyDescent="0.25">
      <c r="A8" s="6" t="s">
        <v>9</v>
      </c>
      <c r="B8" t="s">
        <v>10</v>
      </c>
      <c r="J8" s="10"/>
      <c r="K8" s="10"/>
    </row>
    <row r="9" spans="1:11" x14ac:dyDescent="0.25">
      <c r="B9" s="10" t="s">
        <v>71</v>
      </c>
      <c r="C9" s="10" t="s">
        <v>72</v>
      </c>
      <c r="D9" s="10" t="s">
        <v>73</v>
      </c>
      <c r="E9" s="10" t="s">
        <v>74</v>
      </c>
      <c r="F9" s="11" t="s">
        <v>75</v>
      </c>
      <c r="J9" s="10"/>
      <c r="K9" s="10"/>
    </row>
    <row r="10" spans="1:11" x14ac:dyDescent="0.25">
      <c r="B10" s="10">
        <v>13</v>
      </c>
      <c r="C10" s="10">
        <v>3</v>
      </c>
      <c r="D10" s="10">
        <v>13</v>
      </c>
      <c r="E10" s="10">
        <v>3</v>
      </c>
      <c r="F10" s="11">
        <f>PRODUCT(B12:E12)</f>
        <v>2.34093637454982E-4</v>
      </c>
      <c r="J10" s="10"/>
      <c r="K10" s="10"/>
    </row>
    <row r="11" spans="1:11" x14ac:dyDescent="0.25">
      <c r="B11" s="10">
        <v>52</v>
      </c>
      <c r="C11" s="10">
        <v>51</v>
      </c>
      <c r="D11" s="10">
        <v>50</v>
      </c>
      <c r="E11" s="10">
        <v>49</v>
      </c>
      <c r="F11" s="10"/>
      <c r="J11" s="10"/>
      <c r="K11" s="10"/>
    </row>
    <row r="12" spans="1:11" x14ac:dyDescent="0.25">
      <c r="B12" s="10">
        <f>B10/B11</f>
        <v>0.25</v>
      </c>
      <c r="C12" s="10">
        <f t="shared" ref="C12:E12" si="0">C10/C11</f>
        <v>5.8823529411764705E-2</v>
      </c>
      <c r="D12" s="10">
        <f t="shared" si="0"/>
        <v>0.26</v>
      </c>
      <c r="E12" s="10">
        <f t="shared" si="0"/>
        <v>6.1224489795918366E-2</v>
      </c>
      <c r="F12" s="10"/>
      <c r="J12" s="10"/>
      <c r="K12" s="10"/>
    </row>
    <row r="13" spans="1:11" x14ac:dyDescent="0.25">
      <c r="J13" s="10"/>
      <c r="K13" s="10"/>
    </row>
    <row r="14" spans="1:11" x14ac:dyDescent="0.25">
      <c r="J14" s="10"/>
      <c r="K14" s="10"/>
    </row>
    <row r="15" spans="1:11" x14ac:dyDescent="0.25">
      <c r="J15" s="10"/>
      <c r="K15" s="10"/>
    </row>
    <row r="16" spans="1:11" x14ac:dyDescent="0.25">
      <c r="J16" s="10"/>
      <c r="K16" s="10"/>
    </row>
    <row r="17" spans="10:11" x14ac:dyDescent="0.25">
      <c r="J17" s="10"/>
      <c r="K17" s="10"/>
    </row>
    <row r="18" spans="10:11" x14ac:dyDescent="0.25">
      <c r="J18" s="10"/>
      <c r="K18" s="10"/>
    </row>
    <row r="19" spans="10:11" x14ac:dyDescent="0.25">
      <c r="J19" s="10"/>
      <c r="K19" s="10"/>
    </row>
    <row r="20" spans="10:11" x14ac:dyDescent="0.25">
      <c r="J20" s="10"/>
      <c r="K20" s="10"/>
    </row>
    <row r="21" spans="10:11" x14ac:dyDescent="0.25">
      <c r="J21" s="10"/>
      <c r="K21" s="10"/>
    </row>
    <row r="22" spans="10:11" x14ac:dyDescent="0.25">
      <c r="J22" s="10"/>
      <c r="K22" s="10"/>
    </row>
    <row r="23" spans="10:11" x14ac:dyDescent="0.25">
      <c r="J23" s="10"/>
      <c r="K23" s="10"/>
    </row>
    <row r="24" spans="10:11" x14ac:dyDescent="0.25">
      <c r="J24" s="10"/>
      <c r="K24" s="10"/>
    </row>
    <row r="25" spans="10:11" x14ac:dyDescent="0.25">
      <c r="J25" s="10"/>
      <c r="K25" s="10"/>
    </row>
    <row r="26" spans="10:11" x14ac:dyDescent="0.25">
      <c r="J26" s="10"/>
      <c r="K26" s="10"/>
    </row>
    <row r="27" spans="10:11" x14ac:dyDescent="0.25">
      <c r="J27" s="10"/>
      <c r="K27" s="10"/>
    </row>
    <row r="28" spans="10:11" x14ac:dyDescent="0.25">
      <c r="J28" s="10"/>
      <c r="K28" s="10"/>
    </row>
    <row r="29" spans="10:11" x14ac:dyDescent="0.25">
      <c r="J29" s="10"/>
      <c r="K29" s="10"/>
    </row>
    <row r="30" spans="10:11" x14ac:dyDescent="0.25">
      <c r="J30" s="10"/>
      <c r="K3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8B7-A947-44D0-A527-0E0F3C3BE44A}">
  <dimension ref="A1:F13"/>
  <sheetViews>
    <sheetView workbookViewId="0">
      <selection activeCell="F15" sqref="F15"/>
    </sheetView>
  </sheetViews>
  <sheetFormatPr defaultRowHeight="15" x14ac:dyDescent="0.25"/>
  <cols>
    <col min="1" max="1" width="5.42578125" customWidth="1"/>
    <col min="2" max="2" width="15.85546875" customWidth="1"/>
    <col min="3" max="3" width="31.85546875" bestFit="1" customWidth="1"/>
    <col min="5" max="5" width="11" bestFit="1" customWidth="1"/>
    <col min="6" max="6" width="13.140625" bestFit="1" customWidth="1"/>
  </cols>
  <sheetData>
    <row r="1" spans="1:6" x14ac:dyDescent="0.25">
      <c r="A1" t="s">
        <v>11</v>
      </c>
    </row>
    <row r="2" spans="1:6" x14ac:dyDescent="0.25">
      <c r="A2" t="s">
        <v>12</v>
      </c>
    </row>
    <row r="4" spans="1:6" x14ac:dyDescent="0.25">
      <c r="B4" s="14" t="s">
        <v>13</v>
      </c>
      <c r="C4" s="14" t="s">
        <v>14</v>
      </c>
      <c r="D4" s="14" t="s">
        <v>76</v>
      </c>
      <c r="E4" s="14" t="s">
        <v>77</v>
      </c>
      <c r="F4" s="14" t="s">
        <v>78</v>
      </c>
    </row>
    <row r="5" spans="1:6" x14ac:dyDescent="0.25">
      <c r="B5" s="15">
        <v>0</v>
      </c>
      <c r="C5" s="15">
        <v>25</v>
      </c>
      <c r="D5" s="15">
        <f>C5/$C$10</f>
        <v>0.16447368421052633</v>
      </c>
      <c r="E5" s="15">
        <f>C5-$D$11</f>
        <v>-5.3999999999999986</v>
      </c>
      <c r="F5" s="15">
        <f>E5^2</f>
        <v>29.159999999999986</v>
      </c>
    </row>
    <row r="6" spans="1:6" x14ac:dyDescent="0.25">
      <c r="B6" s="15">
        <v>1</v>
      </c>
      <c r="C6" s="15">
        <v>56</v>
      </c>
      <c r="D6" s="15">
        <f t="shared" ref="D6:D10" si="0">C6/$C$10</f>
        <v>0.36842105263157893</v>
      </c>
      <c r="E6" s="15">
        <f t="shared" ref="E6:E13" si="1">C6-$D$11</f>
        <v>25.6</v>
      </c>
      <c r="F6" s="15">
        <f t="shared" ref="F6:F13" si="2">E6^2</f>
        <v>655.36000000000013</v>
      </c>
    </row>
    <row r="7" spans="1:6" x14ac:dyDescent="0.25">
      <c r="B7" s="15">
        <v>2</v>
      </c>
      <c r="C7" s="15">
        <v>33</v>
      </c>
      <c r="D7" s="15">
        <f t="shared" si="0"/>
        <v>0.21710526315789475</v>
      </c>
      <c r="E7" s="15">
        <f t="shared" si="1"/>
        <v>2.6000000000000014</v>
      </c>
      <c r="F7" s="15">
        <f t="shared" si="2"/>
        <v>6.7600000000000078</v>
      </c>
    </row>
    <row r="8" spans="1:6" x14ac:dyDescent="0.25">
      <c r="B8" s="15">
        <v>3</v>
      </c>
      <c r="C8" s="15">
        <v>20</v>
      </c>
      <c r="D8" s="15">
        <f t="shared" si="0"/>
        <v>0.13157894736842105</v>
      </c>
      <c r="E8" s="15">
        <f t="shared" si="1"/>
        <v>-10.399999999999999</v>
      </c>
      <c r="F8" s="15">
        <f t="shared" si="2"/>
        <v>108.15999999999997</v>
      </c>
    </row>
    <row r="9" spans="1:6" x14ac:dyDescent="0.25">
      <c r="B9" s="15">
        <v>4</v>
      </c>
      <c r="C9" s="15">
        <v>8</v>
      </c>
      <c r="D9" s="15">
        <f t="shared" si="0"/>
        <v>5.2631578947368418E-2</v>
      </c>
      <c r="E9" s="15">
        <f t="shared" si="1"/>
        <v>-22.4</v>
      </c>
      <c r="F9" s="15">
        <f t="shared" si="2"/>
        <v>501.75999999999993</v>
      </c>
    </row>
    <row r="10" spans="1:6" x14ac:dyDescent="0.25">
      <c r="B10" s="15"/>
      <c r="C10" s="15">
        <f>SUMPRODUCT(B5:C9)</f>
        <v>152</v>
      </c>
      <c r="D10" s="15">
        <f t="shared" si="0"/>
        <v>1</v>
      </c>
      <c r="E10" s="15">
        <f t="shared" si="1"/>
        <v>121.6</v>
      </c>
      <c r="F10" s="15">
        <f>SUM(F5:F9)</f>
        <v>1301.2</v>
      </c>
    </row>
    <row r="11" spans="1:6" x14ac:dyDescent="0.25">
      <c r="B11" s="4" t="s">
        <v>15</v>
      </c>
      <c r="C11" t="s">
        <v>16</v>
      </c>
      <c r="D11" s="13">
        <f>SUMPRODUCT(B5:C9)/COUNT(B5:B9)</f>
        <v>30.4</v>
      </c>
    </row>
    <row r="12" spans="1:6" x14ac:dyDescent="0.25">
      <c r="B12" s="5" t="s">
        <v>17</v>
      </c>
      <c r="C12" t="s">
        <v>18</v>
      </c>
      <c r="D12" s="12">
        <f>F10/COUNT(F5:F9)</f>
        <v>260.24</v>
      </c>
    </row>
    <row r="13" spans="1:6" x14ac:dyDescent="0.25">
      <c r="B13" s="5" t="s">
        <v>19</v>
      </c>
      <c r="C13" t="s">
        <v>20</v>
      </c>
      <c r="D13" s="12">
        <f>SQRT(D12)</f>
        <v>16.131955864060625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4A40-2C7C-4CED-8BEA-C2E0F2454AB1}">
  <dimension ref="A1:E22"/>
  <sheetViews>
    <sheetView workbookViewId="0">
      <selection activeCell="E19" sqref="E19"/>
    </sheetView>
  </sheetViews>
  <sheetFormatPr defaultRowHeight="15" x14ac:dyDescent="0.25"/>
  <cols>
    <col min="1" max="1" width="13" customWidth="1"/>
    <col min="5" max="5" width="12.85546875" customWidth="1"/>
  </cols>
  <sheetData>
    <row r="1" spans="1:5" x14ac:dyDescent="0.25">
      <c r="A1" t="s">
        <v>21</v>
      </c>
    </row>
    <row r="2" spans="1:5" x14ac:dyDescent="0.25">
      <c r="D2" s="5" t="s">
        <v>22</v>
      </c>
      <c r="E2" t="s">
        <v>23</v>
      </c>
    </row>
    <row r="3" spans="1:5" x14ac:dyDescent="0.25">
      <c r="D3" s="5" t="s">
        <v>24</v>
      </c>
      <c r="E3" t="s">
        <v>25</v>
      </c>
    </row>
    <row r="4" spans="1:5" x14ac:dyDescent="0.25">
      <c r="D4" s="5" t="s">
        <v>26</v>
      </c>
      <c r="E4" t="s">
        <v>27</v>
      </c>
    </row>
    <row r="5" spans="1:5" x14ac:dyDescent="0.25">
      <c r="D5" s="5" t="s">
        <v>28</v>
      </c>
      <c r="E5" t="s">
        <v>29</v>
      </c>
    </row>
    <row r="6" spans="1:5" x14ac:dyDescent="0.25">
      <c r="D6" s="5" t="s">
        <v>30</v>
      </c>
      <c r="E6" t="s">
        <v>31</v>
      </c>
    </row>
    <row r="7" spans="1:5" ht="15.75" thickBot="1" x14ac:dyDescent="0.3">
      <c r="A7" s="2" t="s">
        <v>32</v>
      </c>
    </row>
    <row r="8" spans="1:5" x14ac:dyDescent="0.25">
      <c r="A8">
        <v>12</v>
      </c>
      <c r="B8">
        <f>A8-$E$9</f>
        <v>4</v>
      </c>
      <c r="C8">
        <f>B8^2</f>
        <v>16</v>
      </c>
      <c r="D8" s="25" t="s">
        <v>59</v>
      </c>
      <c r="E8" s="26">
        <f>SUM(A8:A22)/COUNT(A8:A22)</f>
        <v>10.133333333333333</v>
      </c>
    </row>
    <row r="9" spans="1:5" x14ac:dyDescent="0.25">
      <c r="A9">
        <v>3</v>
      </c>
      <c r="B9">
        <f t="shared" ref="B9:B22" si="0">A9-$E$9</f>
        <v>-5</v>
      </c>
      <c r="C9">
        <f t="shared" ref="C9:C22" si="1">B9^2</f>
        <v>25</v>
      </c>
      <c r="D9" s="27" t="s">
        <v>60</v>
      </c>
      <c r="E9" s="28">
        <f>MEDIAN(A8:A22)</f>
        <v>8</v>
      </c>
    </row>
    <row r="10" spans="1:5" x14ac:dyDescent="0.25">
      <c r="A10">
        <v>4</v>
      </c>
      <c r="B10">
        <f t="shared" si="0"/>
        <v>-4</v>
      </c>
      <c r="C10">
        <f t="shared" si="1"/>
        <v>16</v>
      </c>
      <c r="D10" s="27" t="s">
        <v>61</v>
      </c>
      <c r="E10" s="28">
        <f>SUM(C8:C22)/COUNT(C8:C22)</f>
        <v>106.8</v>
      </c>
    </row>
    <row r="11" spans="1:5" x14ac:dyDescent="0.25">
      <c r="A11">
        <v>5</v>
      </c>
      <c r="B11">
        <f t="shared" si="0"/>
        <v>-3</v>
      </c>
      <c r="C11">
        <f t="shared" si="1"/>
        <v>9</v>
      </c>
      <c r="D11" s="27" t="s">
        <v>62</v>
      </c>
      <c r="E11" s="28">
        <f>SQRT(E10)</f>
        <v>10.334408546211051</v>
      </c>
    </row>
    <row r="12" spans="1:5" ht="15.75" thickBot="1" x14ac:dyDescent="0.3">
      <c r="A12">
        <v>8</v>
      </c>
      <c r="B12">
        <f t="shared" si="0"/>
        <v>0</v>
      </c>
      <c r="C12">
        <f t="shared" si="1"/>
        <v>0</v>
      </c>
      <c r="D12" s="9" t="s">
        <v>63</v>
      </c>
      <c r="E12" s="24">
        <f>QUARTILE(A8:A22,2)</f>
        <v>8</v>
      </c>
    </row>
    <row r="13" spans="1:5" x14ac:dyDescent="0.25">
      <c r="A13">
        <v>10</v>
      </c>
      <c r="B13">
        <f t="shared" si="0"/>
        <v>2</v>
      </c>
      <c r="C13">
        <f t="shared" si="1"/>
        <v>4</v>
      </c>
    </row>
    <row r="14" spans="1:5" x14ac:dyDescent="0.25">
      <c r="A14">
        <v>8</v>
      </c>
      <c r="B14">
        <f t="shared" si="0"/>
        <v>0</v>
      </c>
      <c r="C14">
        <f t="shared" si="1"/>
        <v>0</v>
      </c>
    </row>
    <row r="15" spans="1:5" x14ac:dyDescent="0.25">
      <c r="A15">
        <v>5</v>
      </c>
      <c r="B15">
        <f t="shared" si="0"/>
        <v>-3</v>
      </c>
      <c r="C15">
        <f t="shared" si="1"/>
        <v>9</v>
      </c>
    </row>
    <row r="16" spans="1:5" x14ac:dyDescent="0.25">
      <c r="A16">
        <v>20</v>
      </c>
      <c r="B16">
        <f t="shared" si="0"/>
        <v>12</v>
      </c>
      <c r="C16">
        <f t="shared" si="1"/>
        <v>144</v>
      </c>
    </row>
    <row r="17" spans="1:3" x14ac:dyDescent="0.25">
      <c r="A17">
        <v>9</v>
      </c>
      <c r="B17">
        <f t="shared" si="0"/>
        <v>1</v>
      </c>
      <c r="C17">
        <f t="shared" si="1"/>
        <v>1</v>
      </c>
    </row>
    <row r="18" spans="1:3" x14ac:dyDescent="0.25">
      <c r="A18">
        <v>3</v>
      </c>
      <c r="B18">
        <f t="shared" si="0"/>
        <v>-5</v>
      </c>
      <c r="C18">
        <f t="shared" si="1"/>
        <v>25</v>
      </c>
    </row>
    <row r="19" spans="1:3" x14ac:dyDescent="0.25">
      <c r="A19">
        <v>10</v>
      </c>
      <c r="B19">
        <f t="shared" si="0"/>
        <v>2</v>
      </c>
      <c r="C19">
        <f t="shared" si="1"/>
        <v>4</v>
      </c>
    </row>
    <row r="20" spans="1:3" x14ac:dyDescent="0.25">
      <c r="A20">
        <v>10</v>
      </c>
      <c r="B20">
        <f t="shared" si="0"/>
        <v>2</v>
      </c>
      <c r="C20">
        <f t="shared" si="1"/>
        <v>4</v>
      </c>
    </row>
    <row r="21" spans="1:3" x14ac:dyDescent="0.25">
      <c r="A21">
        <v>1</v>
      </c>
      <c r="B21">
        <f t="shared" si="0"/>
        <v>-7</v>
      </c>
      <c r="C21">
        <f t="shared" si="1"/>
        <v>49</v>
      </c>
    </row>
    <row r="22" spans="1:3" x14ac:dyDescent="0.25">
      <c r="A22">
        <v>44</v>
      </c>
      <c r="B22">
        <f t="shared" si="0"/>
        <v>36</v>
      </c>
      <c r="C22">
        <f t="shared" si="1"/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0A5F-A7BB-4BA3-9662-0C9B1CED90E1}">
  <dimension ref="A1:G8"/>
  <sheetViews>
    <sheetView workbookViewId="0">
      <selection activeCell="E10" sqref="E10"/>
    </sheetView>
  </sheetViews>
  <sheetFormatPr defaultRowHeight="15" x14ac:dyDescent="0.25"/>
  <cols>
    <col min="2" max="2" width="56.85546875" customWidth="1"/>
    <col min="3" max="3" width="12.42578125" bestFit="1" customWidth="1"/>
    <col min="9" max="9" width="7.28515625" customWidth="1"/>
    <col min="10" max="10" width="6.28515625" customWidth="1"/>
    <col min="11" max="11" width="7.5703125" customWidth="1"/>
  </cols>
  <sheetData>
    <row r="1" spans="1:7" x14ac:dyDescent="0.25">
      <c r="A1" t="s">
        <v>33</v>
      </c>
    </row>
    <row r="2" spans="1:7" x14ac:dyDescent="0.25">
      <c r="A2" t="s">
        <v>34</v>
      </c>
      <c r="E2" s="3"/>
      <c r="F2" s="3"/>
      <c r="G2" s="3" t="s">
        <v>35</v>
      </c>
    </row>
    <row r="3" spans="1:7" x14ac:dyDescent="0.25">
      <c r="A3" t="s">
        <v>36</v>
      </c>
      <c r="E3" s="3"/>
      <c r="F3" s="3"/>
      <c r="G3" s="3" t="s">
        <v>35</v>
      </c>
    </row>
    <row r="4" spans="1:7" x14ac:dyDescent="0.25">
      <c r="E4" s="3"/>
      <c r="F4" s="3"/>
      <c r="G4" s="3"/>
    </row>
    <row r="5" spans="1:7" x14ac:dyDescent="0.25">
      <c r="A5" s="6" t="s">
        <v>37</v>
      </c>
      <c r="B5" s="7" t="s">
        <v>38</v>
      </c>
      <c r="C5" s="12" t="s">
        <v>84</v>
      </c>
    </row>
    <row r="6" spans="1:7" x14ac:dyDescent="0.25">
      <c r="A6" s="6" t="s">
        <v>39</v>
      </c>
      <c r="B6" s="7" t="s">
        <v>40</v>
      </c>
      <c r="C6" s="12">
        <f>2/9+2/9</f>
        <v>0.44444444444444442</v>
      </c>
    </row>
    <row r="7" spans="1:7" x14ac:dyDescent="0.25">
      <c r="A7" s="6" t="s">
        <v>41</v>
      </c>
      <c r="B7" s="7" t="s">
        <v>42</v>
      </c>
      <c r="C7" s="12">
        <f>C6*9</f>
        <v>4</v>
      </c>
    </row>
    <row r="8" spans="1:7" x14ac:dyDescent="0.25">
      <c r="A8" s="6" t="s">
        <v>43</v>
      </c>
      <c r="B8" s="7" t="s">
        <v>44</v>
      </c>
      <c r="C8" s="12">
        <f>(C7^2)/9</f>
        <v>1.7777777777777777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6AC-CFBF-451B-A879-EA4454337D82}">
  <dimension ref="A1:G12"/>
  <sheetViews>
    <sheetView workbookViewId="0">
      <selection activeCell="B10" sqref="B10"/>
    </sheetView>
  </sheetViews>
  <sheetFormatPr defaultRowHeight="15" x14ac:dyDescent="0.25"/>
  <cols>
    <col min="1" max="1" width="15.28515625" customWidth="1"/>
    <col min="2" max="2" width="15.5703125" customWidth="1"/>
  </cols>
  <sheetData>
    <row r="1" spans="1:7" x14ac:dyDescent="0.25">
      <c r="A1" t="s">
        <v>45</v>
      </c>
    </row>
    <row r="2" spans="1:7" x14ac:dyDescent="0.25">
      <c r="A2" s="10"/>
      <c r="B2" s="10"/>
      <c r="C2" s="10"/>
      <c r="D2" s="10"/>
      <c r="E2" s="10"/>
      <c r="F2" s="10" t="s">
        <v>64</v>
      </c>
      <c r="G2" s="10" t="s">
        <v>65</v>
      </c>
    </row>
    <row r="3" spans="1:7" x14ac:dyDescent="0.25">
      <c r="A3" s="15"/>
      <c r="B3" s="14" t="s">
        <v>46</v>
      </c>
      <c r="C3" s="14" t="s">
        <v>47</v>
      </c>
      <c r="D3" s="15"/>
      <c r="E3" s="10"/>
      <c r="F3" s="10">
        <f>B6/D6</f>
        <v>0.265625</v>
      </c>
      <c r="G3" s="10">
        <f>C6/D6</f>
        <v>0.234375</v>
      </c>
    </row>
    <row r="4" spans="1:7" x14ac:dyDescent="0.25">
      <c r="A4" s="14" t="s">
        <v>48</v>
      </c>
      <c r="B4" s="15">
        <v>300</v>
      </c>
      <c r="C4" s="15">
        <v>175</v>
      </c>
      <c r="D4" s="15">
        <f>SUM(B4:C4)</f>
        <v>475</v>
      </c>
      <c r="E4" s="10"/>
      <c r="F4" s="10" t="s">
        <v>66</v>
      </c>
      <c r="G4" s="10" t="s">
        <v>68</v>
      </c>
    </row>
    <row r="5" spans="1:7" x14ac:dyDescent="0.25">
      <c r="A5" s="14" t="s">
        <v>49</v>
      </c>
      <c r="B5" s="15">
        <v>125</v>
      </c>
      <c r="C5" s="15">
        <v>200</v>
      </c>
      <c r="D5" s="15">
        <f>SUM(B5:C5)</f>
        <v>325</v>
      </c>
      <c r="E5" s="10"/>
      <c r="F5" s="10">
        <f>B4/B6</f>
        <v>0.70588235294117652</v>
      </c>
      <c r="G5" s="10">
        <f>C4/C6</f>
        <v>0.46666666666666667</v>
      </c>
    </row>
    <row r="6" spans="1:7" x14ac:dyDescent="0.25">
      <c r="A6" s="15"/>
      <c r="B6" s="15">
        <f>SUM(B4:B5)</f>
        <v>425</v>
      </c>
      <c r="C6" s="15">
        <f>SUM(C4:C5)</f>
        <v>375</v>
      </c>
      <c r="D6" s="15">
        <f>SUM(B6:C6)+SUM(D4:D5)</f>
        <v>1600</v>
      </c>
      <c r="E6" s="10"/>
      <c r="F6" s="10" t="s">
        <v>67</v>
      </c>
      <c r="G6" s="10" t="s">
        <v>69</v>
      </c>
    </row>
    <row r="7" spans="1:7" x14ac:dyDescent="0.25">
      <c r="A7" s="10"/>
      <c r="B7" s="10"/>
      <c r="C7" s="10"/>
      <c r="D7" s="10"/>
      <c r="E7" s="10"/>
      <c r="F7" s="10">
        <f>B5/B6</f>
        <v>0.29411764705882354</v>
      </c>
      <c r="G7" s="10">
        <f>C5/C6</f>
        <v>0.53333333333333333</v>
      </c>
    </row>
    <row r="8" spans="1:7" x14ac:dyDescent="0.25">
      <c r="A8" s="6" t="s">
        <v>50</v>
      </c>
      <c r="B8" t="s">
        <v>51</v>
      </c>
    </row>
    <row r="9" spans="1:7" x14ac:dyDescent="0.25">
      <c r="B9" s="8" t="s">
        <v>87</v>
      </c>
      <c r="C9" s="11">
        <f>G5</f>
        <v>0.46666666666666667</v>
      </c>
    </row>
    <row r="11" spans="1:7" x14ac:dyDescent="0.25">
      <c r="A11" s="6" t="s">
        <v>52</v>
      </c>
      <c r="B11" t="s">
        <v>53</v>
      </c>
    </row>
    <row r="12" spans="1:7" x14ac:dyDescent="0.25">
      <c r="B12" s="8" t="s">
        <v>86</v>
      </c>
      <c r="C12" s="11">
        <f>B4/D4</f>
        <v>0.63157894736842102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435-ADBD-4B09-B570-4E8A5F03FAC6}">
  <dimension ref="A1:I8"/>
  <sheetViews>
    <sheetView workbookViewId="0">
      <selection activeCell="G12" sqref="G12"/>
    </sheetView>
  </sheetViews>
  <sheetFormatPr defaultRowHeight="15" x14ac:dyDescent="0.25"/>
  <cols>
    <col min="3" max="3" width="10.85546875" customWidth="1"/>
    <col min="5" max="5" width="11.140625" customWidth="1"/>
  </cols>
  <sheetData>
    <row r="1" spans="1:9" x14ac:dyDescent="0.25">
      <c r="A1" t="s">
        <v>54</v>
      </c>
    </row>
    <row r="2" spans="1:9" x14ac:dyDescent="0.25">
      <c r="A2" t="s">
        <v>55</v>
      </c>
    </row>
    <row r="3" spans="1:9" x14ac:dyDescent="0.25">
      <c r="A3" t="s">
        <v>56</v>
      </c>
    </row>
    <row r="5" spans="1:9" ht="15.75" thickBot="1" x14ac:dyDescent="0.3">
      <c r="A5" t="s">
        <v>57</v>
      </c>
      <c r="F5" s="15"/>
      <c r="G5" s="18" t="s">
        <v>79</v>
      </c>
      <c r="H5" s="18" t="s">
        <v>82</v>
      </c>
      <c r="I5" s="15" t="s">
        <v>85</v>
      </c>
    </row>
    <row r="6" spans="1:9" x14ac:dyDescent="0.25">
      <c r="A6" t="s">
        <v>58</v>
      </c>
      <c r="F6" s="16" t="s">
        <v>80</v>
      </c>
      <c r="G6" s="20">
        <v>10</v>
      </c>
      <c r="H6" s="21">
        <v>20</v>
      </c>
      <c r="I6" s="17">
        <v>30</v>
      </c>
    </row>
    <row r="7" spans="1:9" ht="15.75" thickBot="1" x14ac:dyDescent="0.3">
      <c r="C7" s="8" t="s">
        <v>83</v>
      </c>
      <c r="D7" s="11">
        <f>G7/I7</f>
        <v>0.6</v>
      </c>
      <c r="F7" s="16" t="s">
        <v>81</v>
      </c>
      <c r="G7" s="22">
        <v>30</v>
      </c>
      <c r="H7" s="23">
        <v>20</v>
      </c>
      <c r="I7" s="17">
        <v>50</v>
      </c>
    </row>
    <row r="8" spans="1:9" x14ac:dyDescent="0.25">
      <c r="F8" s="15" t="s">
        <v>85</v>
      </c>
      <c r="G8" s="19">
        <v>40</v>
      </c>
      <c r="H8" s="19">
        <v>40</v>
      </c>
      <c r="I8" s="15">
        <f>SUM(I6:I7)+SUM(G8:H8)</f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problem1</vt:lpstr>
      <vt:lpstr>problem2</vt:lpstr>
      <vt:lpstr>problem3</vt:lpstr>
      <vt:lpstr>problem4</vt:lpstr>
      <vt:lpstr>problem5</vt:lpstr>
      <vt:lpstr>problem6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Vagner Cavalcanti</cp:lastModifiedBy>
  <cp:revision/>
  <dcterms:created xsi:type="dcterms:W3CDTF">2019-10-25T12:24:18Z</dcterms:created>
  <dcterms:modified xsi:type="dcterms:W3CDTF">2019-10-25T15:30:26Z</dcterms:modified>
  <cp:category/>
  <cp:contentStatus/>
</cp:coreProperties>
</file>