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1\"/>
    </mc:Choice>
  </mc:AlternateContent>
  <bookViews>
    <workbookView xWindow="-120" yWindow="-120" windowWidth="20736" windowHeight="11760"/>
  </bookViews>
  <sheets>
    <sheet name="Financeir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9" i="1"/>
  <c r="I10" i="1"/>
  <c r="F10" i="1"/>
  <c r="F13" i="1" s="1"/>
  <c r="F12" i="1" s="1"/>
  <c r="F9" i="1"/>
  <c r="F22" i="1"/>
  <c r="F25" i="1" s="1"/>
  <c r="F26" i="1" s="1"/>
  <c r="F27" i="1" s="1"/>
  <c r="C21" i="1"/>
  <c r="C24" i="1" s="1"/>
  <c r="C25" i="1" s="1"/>
  <c r="C26" i="1" s="1"/>
  <c r="C8" i="1"/>
  <c r="C11" i="1" s="1"/>
  <c r="C12" i="1" s="1"/>
  <c r="C13" i="1" s="1"/>
</calcChain>
</file>

<file path=xl/sharedStrings.xml><?xml version="1.0" encoding="utf-8"?>
<sst xmlns="http://schemas.openxmlformats.org/spreadsheetml/2006/main" count="49" uniqueCount="26">
  <si>
    <t>EducandoWeb</t>
  </si>
  <si>
    <t>OPERAÇÕES FINANCEIRAS</t>
  </si>
  <si>
    <t>VENDA FINANCIADA</t>
  </si>
  <si>
    <t>Valor do bem (à vista)</t>
  </si>
  <si>
    <t>Taxa de Juros (%)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</si>
  <si>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</si>
  <si>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</si>
  <si>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</si>
  <si>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Data Vencimento</t>
  </si>
  <si>
    <t>Data do Desconto</t>
  </si>
  <si>
    <t>Taxa de Desconto (%)</t>
  </si>
  <si>
    <t>Número de meses</t>
  </si>
  <si>
    <t>SIMULADOR DE APLICAÇÃO</t>
  </si>
  <si>
    <t>Data da aplicação</t>
  </si>
  <si>
    <t>Data do resgate</t>
  </si>
  <si>
    <t>Entrada (R$)</t>
  </si>
  <si>
    <t>Valor financiado (R$)</t>
  </si>
  <si>
    <t>Valor de cada parcela (R$)</t>
  </si>
  <si>
    <t>Valor total do financiamento (R$)</t>
  </si>
  <si>
    <t>Total de juros a pagar (R$)</t>
  </si>
  <si>
    <t>Valor da duplicata (R$)</t>
  </si>
  <si>
    <t>Valor Descontado (R$)</t>
  </si>
  <si>
    <t>Valor a receber (R$)</t>
  </si>
  <si>
    <t>Valor aplicado (R$)</t>
  </si>
  <si>
    <t>Total a receber (R$)</t>
  </si>
  <si>
    <t>Número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</si>
</sst>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5" fontId="5" fillId="0" borderId="2" xfId="1" applyFont="1" applyBorder="1" applyAlignment="1">
      <alignment vertical="center"/>
    </xf>
    <xf numFmtId="0" fontId="0" fillId="0" borderId="0" xfId="0" applyBorder="1" applyAlignment="1">
      <alignment vertical="center"/>
    </xf>
    <xf numFmtId="165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165" fontId="6" fillId="0" borderId="2" xfId="1" applyFont="1" applyBorder="1" applyAlignment="1">
      <alignment vertical="center"/>
    </xf>
    <xf numFmtId="165" fontId="5" fillId="0" borderId="3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167" fontId="5" fillId="0" borderId="3" xfId="2" applyNumberFormat="1" applyFont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tabSelected="1" zoomScale="120" zoomScaleNormal="120" workbookViewId="0"/>
  </sheetViews>
  <sheetFormatPr defaultColWidth="0" defaultRowHeight="14.4" x14ac:dyDescent="0.3"/>
  <cols>
    <col min="1" max="1" width="5.6640625" style="2" customWidth="1"/>
    <col min="2" max="2" width="28.6640625" style="2" customWidth="1"/>
    <col min="3" max="4" width="14.6640625" style="2" customWidth="1"/>
    <col min="5" max="5" width="28.6640625" style="2" customWidth="1"/>
    <col min="6" max="7" width="14.6640625" style="2" customWidth="1"/>
    <col min="8" max="8" width="28.6640625" style="2" customWidth="1"/>
    <col min="9" max="10" width="14.6640625" style="2" customWidth="1"/>
    <col min="11" max="11" width="5.6640625" style="2" customWidth="1"/>
    <col min="12" max="14" width="0" style="2" hidden="1" customWidth="1"/>
    <col min="15" max="16384" width="9.109375" style="2" hidden="1"/>
  </cols>
  <sheetData>
    <row r="1" spans="2:10" ht="30" customHeight="1" x14ac:dyDescent="0.3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3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3">
      <c r="B5" s="5" t="s">
        <v>2</v>
      </c>
      <c r="C5" s="5"/>
      <c r="E5" s="18" t="s">
        <v>7</v>
      </c>
      <c r="F5" s="5"/>
      <c r="H5" s="18" t="s">
        <v>12</v>
      </c>
      <c r="I5" s="5"/>
    </row>
    <row r="6" spans="2:10" ht="20.100000000000001" customHeight="1" x14ac:dyDescent="0.3">
      <c r="B6" s="6" t="s">
        <v>3</v>
      </c>
      <c r="C6" s="7">
        <v>30000</v>
      </c>
      <c r="E6" s="6" t="s">
        <v>20</v>
      </c>
      <c r="F6" s="7">
        <v>5000</v>
      </c>
      <c r="H6" s="6" t="s">
        <v>23</v>
      </c>
      <c r="I6" s="7">
        <v>50000</v>
      </c>
    </row>
    <row r="7" spans="2:10" ht="20.100000000000001" customHeight="1" x14ac:dyDescent="0.3">
      <c r="B7" s="8" t="s">
        <v>15</v>
      </c>
      <c r="C7" s="9">
        <v>6000</v>
      </c>
      <c r="E7" s="8" t="s">
        <v>8</v>
      </c>
      <c r="F7" s="19">
        <v>45117</v>
      </c>
      <c r="H7" s="8" t="s">
        <v>13</v>
      </c>
      <c r="I7" s="19">
        <v>45066</v>
      </c>
    </row>
    <row r="8" spans="2:10" ht="20.100000000000001" customHeight="1" x14ac:dyDescent="0.3">
      <c r="B8" s="8" t="s">
        <v>16</v>
      </c>
      <c r="C8" s="9">
        <f>(C6 - C7)</f>
        <v>24000</v>
      </c>
      <c r="E8" s="8" t="s">
        <v>9</v>
      </c>
      <c r="F8" s="19">
        <v>45063</v>
      </c>
      <c r="H8" s="8" t="s">
        <v>14</v>
      </c>
      <c r="I8" s="19">
        <v>45432</v>
      </c>
    </row>
    <row r="9" spans="2:10" ht="20.100000000000001" customHeight="1" x14ac:dyDescent="0.3">
      <c r="B9" s="8" t="s">
        <v>5</v>
      </c>
      <c r="C9" s="15">
        <v>24</v>
      </c>
      <c r="E9" s="2" t="s">
        <v>25</v>
      </c>
      <c r="F9" s="25">
        <f>(F7 - F8)</f>
        <v>54</v>
      </c>
      <c r="H9" s="2" t="s">
        <v>25</v>
      </c>
      <c r="I9" s="25">
        <f>(I8 - I7)</f>
        <v>366</v>
      </c>
    </row>
    <row r="10" spans="2:10" ht="20.100000000000001" customHeight="1" x14ac:dyDescent="0.3">
      <c r="B10" s="10" t="s">
        <v>4</v>
      </c>
      <c r="C10" s="16">
        <v>0</v>
      </c>
      <c r="E10" s="2" t="s">
        <v>11</v>
      </c>
      <c r="F10" s="20">
        <f>(F7 - F8) / 30</f>
        <v>1.8</v>
      </c>
      <c r="H10" s="2" t="s">
        <v>11</v>
      </c>
      <c r="I10" s="20">
        <f>(I8 - I7) / 30</f>
        <v>12.2</v>
      </c>
    </row>
    <row r="11" spans="2:10" ht="20.100000000000001" customHeight="1" x14ac:dyDescent="0.3">
      <c r="B11" s="11" t="s">
        <v>17</v>
      </c>
      <c r="C11" s="12">
        <f>PMT(C10, C9, -C8, 0,0)</f>
        <v>1000</v>
      </c>
      <c r="E11" s="10" t="s">
        <v>10</v>
      </c>
      <c r="F11" s="26">
        <v>0.1</v>
      </c>
      <c r="H11" s="10" t="s">
        <v>4</v>
      </c>
      <c r="I11" s="21">
        <v>0.01</v>
      </c>
    </row>
    <row r="12" spans="2:10" ht="20.100000000000001" customHeight="1" x14ac:dyDescent="0.3">
      <c r="B12" s="24" t="s">
        <v>18</v>
      </c>
      <c r="C12" s="9">
        <f>(C11 * C9)</f>
        <v>24000</v>
      </c>
      <c r="E12" s="6" t="s">
        <v>21</v>
      </c>
      <c r="F12" s="23">
        <f>(F6 - F13)</f>
        <v>788.24431201877542</v>
      </c>
      <c r="H12" s="10" t="s">
        <v>24</v>
      </c>
      <c r="I12" s="22">
        <f>FV(I11, I10, 0, -I6, 0)</f>
        <v>56453.485965191787</v>
      </c>
    </row>
    <row r="13" spans="2:10" x14ac:dyDescent="0.3">
      <c r="B13" s="10" t="s">
        <v>19</v>
      </c>
      <c r="C13" s="13">
        <f>C12-C8</f>
        <v>0</v>
      </c>
      <c r="E13" s="10" t="s">
        <v>22</v>
      </c>
      <c r="F13" s="22">
        <f>PV(F11, F10,  0, -F6, 0)</f>
        <v>4211.7556879812246</v>
      </c>
    </row>
    <row r="14" spans="2:10" x14ac:dyDescent="0.3">
      <c r="B14" s="14" t="s">
        <v>6</v>
      </c>
      <c r="E14" s="17"/>
    </row>
    <row r="15" spans="2:10" x14ac:dyDescent="0.3">
      <c r="E15" s="17"/>
    </row>
    <row r="16" spans="2:10" x14ac:dyDescent="0.3">
      <c r="E16" s="17"/>
    </row>
    <row r="17" spans="2:6" x14ac:dyDescent="0.3">
      <c r="E17" s="17"/>
    </row>
    <row r="18" spans="2:6" x14ac:dyDescent="0.3">
      <c r="B18" s="5" t="s">
        <v>2</v>
      </c>
      <c r="C18" s="5"/>
      <c r="E18" s="17"/>
    </row>
    <row r="19" spans="2:6" x14ac:dyDescent="0.3">
      <c r="B19" s="6" t="s">
        <v>3</v>
      </c>
      <c r="C19" s="7">
        <v>30000</v>
      </c>
      <c r="E19" s="5" t="s">
        <v>2</v>
      </c>
      <c r="F19" s="5"/>
    </row>
    <row r="20" spans="2:6" x14ac:dyDescent="0.3">
      <c r="B20" s="8" t="s">
        <v>15</v>
      </c>
      <c r="C20" s="9">
        <v>6000</v>
      </c>
      <c r="E20" s="6" t="s">
        <v>3</v>
      </c>
      <c r="F20" s="7">
        <v>30000</v>
      </c>
    </row>
    <row r="21" spans="2:6" x14ac:dyDescent="0.3">
      <c r="B21" s="8" t="s">
        <v>16</v>
      </c>
      <c r="C21" s="9">
        <f>(C19 - C20)</f>
        <v>24000</v>
      </c>
      <c r="E21" s="8" t="s">
        <v>15</v>
      </c>
      <c r="F21" s="9">
        <v>6000</v>
      </c>
    </row>
    <row r="22" spans="2:6" x14ac:dyDescent="0.3">
      <c r="B22" s="8" t="s">
        <v>5</v>
      </c>
      <c r="C22" s="15">
        <v>24</v>
      </c>
      <c r="E22" s="8" t="s">
        <v>16</v>
      </c>
      <c r="F22" s="9">
        <f>(F20 - F21)</f>
        <v>24000</v>
      </c>
    </row>
    <row r="23" spans="2:6" x14ac:dyDescent="0.3">
      <c r="B23" s="10" t="s">
        <v>4</v>
      </c>
      <c r="C23" s="16">
        <v>0</v>
      </c>
      <c r="E23" s="8" t="s">
        <v>5</v>
      </c>
      <c r="F23" s="15">
        <v>24</v>
      </c>
    </row>
    <row r="24" spans="2:6" x14ac:dyDescent="0.3">
      <c r="B24" s="11" t="s">
        <v>17</v>
      </c>
      <c r="C24" s="12">
        <f>PMT(C23, C22, C21, 0, 1)</f>
        <v>-1000</v>
      </c>
      <c r="E24" s="10" t="s">
        <v>4</v>
      </c>
      <c r="F24" s="16">
        <v>0.01</v>
      </c>
    </row>
    <row r="25" spans="2:6" x14ac:dyDescent="0.3">
      <c r="B25" s="24" t="s">
        <v>18</v>
      </c>
      <c r="C25" s="9">
        <f>(C24 * C22)</f>
        <v>-24000</v>
      </c>
      <c r="E25" s="11" t="s">
        <v>17</v>
      </c>
      <c r="F25" s="12">
        <f>PMT(F24, F23, F22, 0, 1)</f>
        <v>-1118.5775577805473</v>
      </c>
    </row>
    <row r="26" spans="2:6" x14ac:dyDescent="0.3">
      <c r="B26" s="10" t="s">
        <v>19</v>
      </c>
      <c r="C26" s="13">
        <f xml:space="preserve"> (-C25 - C21)</f>
        <v>0</v>
      </c>
      <c r="E26" s="24" t="s">
        <v>18</v>
      </c>
      <c r="F26" s="9">
        <f>(F25 * F23)</f>
        <v>-26845.861386733137</v>
      </c>
    </row>
    <row r="27" spans="2:6" x14ac:dyDescent="0.3">
      <c r="B27" s="14" t="s">
        <v>6</v>
      </c>
      <c r="E27" s="10" t="s">
        <v>19</v>
      </c>
      <c r="F27" s="13">
        <f>(-F26 - F22)</f>
        <v>2845.8613867331369</v>
      </c>
    </row>
    <row r="28" spans="2:6" x14ac:dyDescent="0.3">
      <c r="E28" s="14" t="s">
        <v>6</v>
      </c>
    </row>
    <row r="29" spans="2:6" x14ac:dyDescent="0.3">
      <c r="E29" s="17"/>
    </row>
    <row r="30" spans="2:6" x14ac:dyDescent="0.3">
      <c r="E30" s="17"/>
    </row>
    <row r="31" spans="2:6" x14ac:dyDescent="0.3">
      <c r="E31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2019-03-06T03:58:10Z</dcterms:created>
  <dcterms:modified xsi:type="dcterms:W3CDTF">2023-05-18T00:05:48Z</dcterms:modified>
</cp:coreProperties>
</file>