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rabalhos Novos\Capitulo 11\"/>
    </mc:Choice>
  </mc:AlternateContent>
  <bookViews>
    <workbookView xWindow="-120" yWindow="-120" windowWidth="20736" windowHeight="11760" activeTab="1"/>
  </bookViews>
  <sheets>
    <sheet name="BaseDados" sheetId="1" r:id="rId1"/>
    <sheet name="PROCV" sheetId="2" r:id="rId2"/>
    <sheet name="PROCH" sheetId="3" r:id="rId3"/>
    <sheet name="PRO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2" l="1"/>
  <c r="E5" i="2"/>
  <c r="D5" i="2"/>
  <c r="C5" i="2"/>
</calcChain>
</file>

<file path=xl/sharedStrings.xml><?xml version="1.0" encoding="utf-8"?>
<sst xmlns="http://schemas.openxmlformats.org/spreadsheetml/2006/main" count="67" uniqueCount="55">
  <si>
    <t>CADASTRO DOS PRODUTOS</t>
  </si>
  <si>
    <t>CODIGO</t>
  </si>
  <si>
    <t>GRUPO</t>
  </si>
  <si>
    <t>DESCRIÇÃO</t>
  </si>
  <si>
    <t>PREÇO</t>
  </si>
  <si>
    <t>MEDIDA</t>
  </si>
  <si>
    <t>Bebidas</t>
  </si>
  <si>
    <t>Cerveja Heineken</t>
  </si>
  <si>
    <t>LN 355 ml</t>
  </si>
  <si>
    <t>PREÇO    .</t>
  </si>
  <si>
    <t>Cerveja Brahma Extra Weiss</t>
  </si>
  <si>
    <t>Cerveja Benedith Catharina</t>
  </si>
  <si>
    <t>GF 600 ml</t>
  </si>
  <si>
    <t>Queijos</t>
  </si>
  <si>
    <t>Queijo Reino Tirolez</t>
  </si>
  <si>
    <t>GRAMA</t>
  </si>
  <si>
    <t>Matinais</t>
  </si>
  <si>
    <t>Sucrilhos Kellogs Tradicional</t>
  </si>
  <si>
    <t>CX 1KG</t>
  </si>
  <si>
    <t>REGISTRO DIÁRIO DAS VENDAS</t>
  </si>
  <si>
    <t>DATA</t>
  </si>
  <si>
    <t>CÓDIGO</t>
  </si>
  <si>
    <t>QTDE.</t>
  </si>
  <si>
    <t>VALOR TOTAL</t>
  </si>
  <si>
    <t>DADOS</t>
  </si>
  <si>
    <t>Estoque Min</t>
  </si>
  <si>
    <t>Estoque Max</t>
  </si>
  <si>
    <t>CONTROLES DE ESTOQUES</t>
  </si>
  <si>
    <t>Lote de Compra</t>
  </si>
  <si>
    <t>Custo Unitário</t>
  </si>
  <si>
    <t>...</t>
  </si>
  <si>
    <t>VISÃO SOBRE O PRODUTO</t>
  </si>
  <si>
    <t>EST. MIN</t>
  </si>
  <si>
    <t>EST. MAX</t>
  </si>
  <si>
    <t>LOTE</t>
  </si>
  <si>
    <t>CUSTO</t>
  </si>
  <si>
    <t>CÁLCULO DO IMPOSTO DE RENDA RETIDO NA FONTE</t>
  </si>
  <si>
    <t>TABELA IRRF</t>
  </si>
  <si>
    <t>Alíquota</t>
  </si>
  <si>
    <t>Parcela a Deduzir</t>
  </si>
  <si>
    <t>Até</t>
  </si>
  <si>
    <t>Salário Bruto</t>
  </si>
  <si>
    <t>(-) Previdência</t>
  </si>
  <si>
    <t>(-) IRRF</t>
  </si>
  <si>
    <t>=Salário Líquido</t>
  </si>
  <si>
    <t>Alíquota de Previdência</t>
  </si>
  <si>
    <t>De</t>
  </si>
  <si>
    <t>Parcela a deduzir</t>
  </si>
  <si>
    <t>Mais informações sobre a forma de cálculo do IRRF:</t>
  </si>
  <si>
    <t>www.receita.fazenda.gov.br</t>
  </si>
  <si>
    <t>Usando PROCV....</t>
  </si>
  <si>
    <t>Limpeza</t>
  </si>
  <si>
    <t>Detergente Limpol</t>
  </si>
  <si>
    <t>GF 300 ml</t>
  </si>
  <si>
    <t>= Base de Cálculo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</si>
</sst>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&quot;R$&quot;\ * #,##0.00_-;\-&quot;R$&quot;\ * #,##0.00_-;_-&quot;R$&quot;\ * &quot;-&quot;??_-;_-@_-"/>
    <numFmt numFmtId="165" formatCode="&quot;R$&quot;\ #,##0.00"/>
    <numFmt numFmtId="166" formatCode="0.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4"/>
      <name val="Tahoma"/>
      <family val="2"/>
    </font>
    <font>
      <sz val="10"/>
      <color theme="2" tint="-0.499984740745262"/>
      <name val="Tahoma"/>
      <family val="2"/>
    </font>
    <font>
      <b/>
      <sz val="10"/>
      <color theme="4"/>
      <name val="Tahoma"/>
      <family val="2"/>
    </font>
    <font>
      <b/>
      <sz val="10"/>
      <color theme="2" tint="-0.499984740745262"/>
      <name val="Tahoma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Tahoma"/>
      <family val="2"/>
    </font>
    <font>
      <b/>
      <sz val="10"/>
      <color rgb="FFFF0000"/>
      <name val="Tahoma"/>
      <family val="2"/>
    </font>
    <font>
      <sz val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76">
    <xf numFmtId="0" fontId="0" fillId="0" borderId="0" xfId="0"/>
    <xf numFmtId="14" fontId="2" fillId="2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14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3" fontId="3" fillId="0" borderId="0" xfId="0" applyNumberFormat="1" applyFont="1" applyAlignment="1">
      <alignment horizontal="right" vertical="center"/>
    </xf>
    <xf numFmtId="14" fontId="3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3" fontId="4" fillId="0" borderId="0" xfId="0" applyNumberFormat="1" applyFont="1" applyAlignment="1">
      <alignment horizontal="left" vertical="center"/>
    </xf>
    <xf numFmtId="165" fontId="3" fillId="0" borderId="0" xfId="0" applyNumberFormat="1" applyFont="1" applyAlignment="1">
      <alignment horizontal="right" vertical="center"/>
    </xf>
    <xf numFmtId="14" fontId="2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5" fontId="3" fillId="0" borderId="2" xfId="0" applyNumberFormat="1" applyFont="1" applyBorder="1" applyAlignment="1">
      <alignment horizontal="right" vertical="center"/>
    </xf>
    <xf numFmtId="3" fontId="6" fillId="0" borderId="0" xfId="0" applyNumberFormat="1" applyFont="1" applyAlignment="1">
      <alignment horizontal="left" vertical="center"/>
    </xf>
    <xf numFmtId="3" fontId="4" fillId="0" borderId="1" xfId="0" applyNumberFormat="1" applyFont="1" applyBorder="1" applyAlignment="1">
      <alignment vertical="center"/>
    </xf>
    <xf numFmtId="3" fontId="4" fillId="0" borderId="1" xfId="0" applyNumberFormat="1" applyFont="1" applyBorder="1" applyAlignment="1">
      <alignment horizontal="right" vertical="center"/>
    </xf>
    <xf numFmtId="3" fontId="4" fillId="0" borderId="1" xfId="0" applyNumberFormat="1" applyFont="1" applyBorder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3" fontId="4" fillId="0" borderId="3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2" xfId="0" applyNumberFormat="1" applyFont="1" applyBorder="1" applyAlignment="1">
      <alignment vertical="center"/>
    </xf>
    <xf numFmtId="3" fontId="3" fillId="0" borderId="3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right" vertical="center"/>
    </xf>
    <xf numFmtId="3" fontId="3" fillId="0" borderId="3" xfId="0" applyNumberFormat="1" applyFont="1" applyBorder="1" applyAlignment="1">
      <alignment horizontal="left" vertical="center"/>
    </xf>
    <xf numFmtId="164" fontId="3" fillId="0" borderId="3" xfId="1" applyFont="1" applyBorder="1" applyAlignment="1">
      <alignment horizontal="right" vertical="center"/>
    </xf>
    <xf numFmtId="164" fontId="4" fillId="0" borderId="0" xfId="1" applyFont="1" applyAlignment="1">
      <alignment horizontal="left" vertical="center"/>
    </xf>
    <xf numFmtId="9" fontId="4" fillId="0" borderId="0" xfId="2" applyFont="1" applyAlignment="1">
      <alignment horizontal="left" vertical="center"/>
    </xf>
    <xf numFmtId="3" fontId="4" fillId="0" borderId="2" xfId="0" applyNumberFormat="1" applyFont="1" applyBorder="1" applyAlignment="1">
      <alignment horizontal="right" vertical="center"/>
    </xf>
    <xf numFmtId="164" fontId="4" fillId="0" borderId="3" xfId="1" applyFont="1" applyBorder="1" applyAlignment="1">
      <alignment horizontal="left" vertical="center"/>
    </xf>
    <xf numFmtId="10" fontId="4" fillId="0" borderId="3" xfId="2" applyNumberFormat="1" applyFont="1" applyBorder="1" applyAlignment="1">
      <alignment horizontal="right" vertical="center"/>
    </xf>
    <xf numFmtId="164" fontId="4" fillId="0" borderId="3" xfId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left" vertical="center"/>
    </xf>
    <xf numFmtId="164" fontId="4" fillId="0" borderId="0" xfId="1" applyFont="1" applyBorder="1" applyAlignment="1">
      <alignment horizontal="left" vertical="center"/>
    </xf>
    <xf numFmtId="10" fontId="4" fillId="0" borderId="0" xfId="2" applyNumberFormat="1" applyFont="1" applyBorder="1" applyAlignment="1">
      <alignment horizontal="right" vertical="center"/>
    </xf>
    <xf numFmtId="164" fontId="4" fillId="0" borderId="0" xfId="1" applyFont="1" applyBorder="1" applyAlignment="1">
      <alignment horizontal="right" vertical="center"/>
    </xf>
    <xf numFmtId="164" fontId="4" fillId="0" borderId="2" xfId="1" applyFont="1" applyBorder="1" applyAlignment="1">
      <alignment horizontal="left" vertical="center"/>
    </xf>
    <xf numFmtId="10" fontId="4" fillId="0" borderId="2" xfId="2" applyNumberFormat="1" applyFont="1" applyBorder="1" applyAlignment="1">
      <alignment horizontal="right" vertical="center"/>
    </xf>
    <xf numFmtId="164" fontId="4" fillId="0" borderId="2" xfId="1" applyFont="1" applyBorder="1" applyAlignment="1">
      <alignment horizontal="right" vertical="center"/>
    </xf>
    <xf numFmtId="3" fontId="4" fillId="0" borderId="4" xfId="0" applyNumberFormat="1" applyFont="1" applyBorder="1" applyAlignment="1">
      <alignment horizontal="left" vertical="center"/>
    </xf>
    <xf numFmtId="3" fontId="4" fillId="0" borderId="0" xfId="0" quotePrefix="1" applyNumberFormat="1" applyFont="1" applyBorder="1" applyAlignment="1">
      <alignment horizontal="left" vertical="center"/>
    </xf>
    <xf numFmtId="3" fontId="4" fillId="0" borderId="5" xfId="0" quotePrefix="1" applyNumberFormat="1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/>
    </xf>
    <xf numFmtId="164" fontId="3" fillId="0" borderId="4" xfId="1" applyFont="1" applyBorder="1" applyAlignment="1">
      <alignment horizontal="right" vertical="center"/>
    </xf>
    <xf numFmtId="164" fontId="3" fillId="0" borderId="0" xfId="1" applyFont="1" applyBorder="1" applyAlignment="1">
      <alignment horizontal="right" vertical="center"/>
    </xf>
    <xf numFmtId="164" fontId="5" fillId="0" borderId="5" xfId="1" applyFont="1" applyBorder="1" applyAlignment="1">
      <alignment horizontal="right" vertical="center"/>
    </xf>
    <xf numFmtId="166" fontId="3" fillId="0" borderId="4" xfId="2" applyNumberFormat="1" applyFont="1" applyBorder="1" applyAlignment="1">
      <alignment horizontal="right" vertical="center"/>
    </xf>
    <xf numFmtId="164" fontId="3" fillId="0" borderId="5" xfId="1" applyFont="1" applyBorder="1" applyAlignment="1">
      <alignment horizontal="left" vertical="center"/>
    </xf>
    <xf numFmtId="3" fontId="7" fillId="0" borderId="0" xfId="3" applyNumberFormat="1" applyAlignment="1">
      <alignment horizontal="left" vertical="center"/>
    </xf>
    <xf numFmtId="3" fontId="3" fillId="0" borderId="2" xfId="0" applyNumberFormat="1" applyFont="1" applyBorder="1" applyAlignment="1">
      <alignment horizontal="left" vertical="center"/>
    </xf>
    <xf numFmtId="3" fontId="3" fillId="0" borderId="2" xfId="0" applyNumberFormat="1" applyFont="1" applyBorder="1" applyAlignment="1">
      <alignment horizontal="right" vertical="center"/>
    </xf>
    <xf numFmtId="14" fontId="3" fillId="0" borderId="2" xfId="0" applyNumberFormat="1" applyFont="1" applyBorder="1" applyAlignment="1">
      <alignment horizontal="left" vertical="center"/>
    </xf>
    <xf numFmtId="165" fontId="3" fillId="0" borderId="3" xfId="0" applyNumberFormat="1" applyFont="1" applyBorder="1" applyAlignment="1">
      <alignment horizontal="right" vertical="center"/>
    </xf>
    <xf numFmtId="166" fontId="3" fillId="0" borderId="6" xfId="2" applyNumberFormat="1" applyFont="1" applyBorder="1" applyAlignment="1">
      <alignment horizontal="right" vertical="center"/>
    </xf>
    <xf numFmtId="3" fontId="4" fillId="0" borderId="6" xfId="0" applyNumberFormat="1" applyFont="1" applyBorder="1" applyAlignment="1">
      <alignment horizontal="left" vertical="center"/>
    </xf>
    <xf numFmtId="3" fontId="6" fillId="0" borderId="0" xfId="0" applyNumberFormat="1" applyFont="1" applyBorder="1" applyAlignment="1">
      <alignment horizontal="left" vertical="center"/>
    </xf>
    <xf numFmtId="3" fontId="4" fillId="0" borderId="0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left" vertical="center"/>
    </xf>
    <xf numFmtId="165" fontId="3" fillId="0" borderId="0" xfId="0" applyNumberFormat="1" applyFont="1" applyBorder="1" applyAlignment="1">
      <alignment horizontal="right" vertical="center"/>
    </xf>
    <xf numFmtId="14" fontId="3" fillId="0" borderId="0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/>
    </xf>
    <xf numFmtId="3" fontId="3" fillId="0" borderId="3" xfId="0" applyNumberFormat="1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14" fontId="3" fillId="0" borderId="3" xfId="0" applyNumberFormat="1" applyFont="1" applyBorder="1" applyAlignment="1">
      <alignment horizontal="center" vertical="center"/>
    </xf>
    <xf numFmtId="0" fontId="8" fillId="2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3" fontId="9" fillId="0" borderId="0" xfId="0" applyNumberFormat="1" applyFont="1" applyAlignment="1">
      <alignment horizontal="left" vertical="center"/>
    </xf>
    <xf numFmtId="3" fontId="8" fillId="0" borderId="3" xfId="0" applyNumberFormat="1" applyFont="1" applyBorder="1" applyAlignment="1">
      <alignment horizontal="center" vertical="center"/>
    </xf>
    <xf numFmtId="3" fontId="8" fillId="0" borderId="0" xfId="0" applyNumberFormat="1" applyFont="1" applyBorder="1" applyAlignment="1">
      <alignment horizontal="left" vertical="center"/>
    </xf>
    <xf numFmtId="3" fontId="8" fillId="0" borderId="2" xfId="0" applyNumberFormat="1" applyFont="1" applyBorder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0" fontId="8" fillId="0" borderId="0" xfId="0" applyFont="1" applyAlignment="1">
      <alignment vertical="center"/>
    </xf>
    <xf numFmtId="3" fontId="10" fillId="0" borderId="3" xfId="0" applyNumberFormat="1" applyFont="1" applyBorder="1" applyAlignment="1">
      <alignment horizontal="center" vertical="center"/>
    </xf>
  </cellXfs>
  <cellStyles count="4">
    <cellStyle name="Hiperlink" xfId="3" builtinId="8"/>
    <cellStyle name="Moeda" xfId="1" builtinId="4"/>
    <cellStyle name="Normal" xfId="0" builtinId="0"/>
    <cellStyle name="Porcentagem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165" formatCode="&quot;R$&quot;\ 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border outline="0">
        <top style="thin">
          <color theme="3"/>
        </top>
        <bottom style="thin">
          <color theme="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2" tint="-0.499984740745262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border>
        <top style="thin">
          <color theme="3"/>
        </top>
        <bottom style="thin">
          <color theme="3"/>
        </bottom>
      </border>
    </dxf>
    <dxf>
      <border>
        <top style="thin">
          <color theme="3"/>
        </top>
        <bottom style="thin">
          <color theme="3"/>
        </bottom>
      </border>
    </dxf>
  </dxfs>
  <tableStyles count="1" defaultTableStyle="TableStyleMedium2" defaultPivotStyle="PivotStyleLight16">
    <tableStyle name="Tabela" pivot="0" count="2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PROCV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BaseDados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161925</xdr:colOff>
      <xdr:row>0</xdr:row>
      <xdr:rowOff>142875</xdr:rowOff>
    </xdr:from>
    <xdr:to>
      <xdr:col>2</xdr:col>
      <xdr:colOff>714375</xdr:colOff>
      <xdr:row>0</xdr:row>
      <xdr:rowOff>502875</xdr:rowOff>
    </xdr:to>
    <xdr:sp macro="" textlink="">
      <xdr:nvSpPr>
        <xdr:cNvPr id="2" name="Retângulo: Cantos Superiores Recortados 1">
          <a:extLst>
            <a:ext uri="{FF2B5EF4-FFF2-40B4-BE49-F238E27FC236}">
              <a16:creationId xmlns:a16="http://schemas.microsoft.com/office/drawing/2014/main" xmlns="" id="{723A17A1-E308-4075-A8F6-05836F3FA2ED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0</xdr:col>
      <xdr:colOff>1715685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335D9C1C-5AAE-4F3B-8082-A608F9E0C2B7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738187</xdr:colOff>
      <xdr:row>0</xdr:row>
      <xdr:rowOff>142875</xdr:rowOff>
    </xdr:from>
    <xdr:to>
      <xdr:col>3</xdr:col>
      <xdr:colOff>414337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4F7FD23B-B6D4-421A-B953-7CEE2014AE9F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3</xdr:col>
      <xdr:colOff>438149</xdr:colOff>
      <xdr:row>0</xdr:row>
      <xdr:rowOff>142875</xdr:rowOff>
    </xdr:from>
    <xdr:to>
      <xdr:col>5</xdr:col>
      <xdr:colOff>104774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9453A20F-6E9D-4B03-AFF4-A3416A68A546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5</xdr:col>
      <xdr:colOff>133350</xdr:colOff>
      <xdr:row>0</xdr:row>
      <xdr:rowOff>142875</xdr:rowOff>
    </xdr:from>
    <xdr:to>
      <xdr:col>6</xdr:col>
      <xdr:colOff>685800</xdr:colOff>
      <xdr:row>0</xdr:row>
      <xdr:rowOff>502875</xdr:rowOff>
    </xdr:to>
    <xdr:sp macro="" textlink="">
      <xdr:nvSpPr>
        <xdr:cNvPr id="9" name="Retângulo: Cantos Superiores Recortados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BCB6A522-2D4D-4190-9632-8545C925EA3D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2</xdr:col>
      <xdr:colOff>1666875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3D12BC8D-7EED-43DF-A70B-51B555B7BFE3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D22955C6-6878-4585-BD49-AD11C8AF79EB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1690687</xdr:colOff>
      <xdr:row>0</xdr:row>
      <xdr:rowOff>142875</xdr:rowOff>
    </xdr:from>
    <xdr:to>
      <xdr:col>4</xdr:col>
      <xdr:colOff>481012</xdr:colOff>
      <xdr:row>0</xdr:row>
      <xdr:rowOff>502875</xdr:rowOff>
    </xdr:to>
    <xdr:sp macro="" textlink="">
      <xdr:nvSpPr>
        <xdr:cNvPr id="4" name="Retângulo: Cantos Superiores Recortados 3">
          <a:extLst>
            <a:ext uri="{FF2B5EF4-FFF2-40B4-BE49-F238E27FC236}">
              <a16:creationId xmlns:a16="http://schemas.microsoft.com/office/drawing/2014/main" xmlns="" id="{C331E112-5A2E-4BA3-9AE0-1EA5B883AD28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4</xdr:col>
      <xdr:colOff>504824</xdr:colOff>
      <xdr:row>0</xdr:row>
      <xdr:rowOff>142875</xdr:rowOff>
    </xdr:from>
    <xdr:to>
      <xdr:col>6</xdr:col>
      <xdr:colOff>171449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4D45477B-F45E-4896-90C7-7F7D191DA021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200025</xdr:colOff>
      <xdr:row>0</xdr:row>
      <xdr:rowOff>142875</xdr:rowOff>
    </xdr:from>
    <xdr:to>
      <xdr:col>7</xdr:col>
      <xdr:colOff>590550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F20F524F-A5DD-4790-8E63-9D8118F0856F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CE60C14-AF25-49BC-AC8D-D059256CB0E7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C4B235F5-0B1F-421D-8718-BD9694239D92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7F445CE1-2C5F-4053-8AF5-25632E782F93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7</xdr:col>
      <xdr:colOff>161924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01CE3C49-C1EA-44B5-89B1-7822AF1FE2DF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7</xdr:col>
      <xdr:colOff>190500</xdr:colOff>
      <xdr:row>0</xdr:row>
      <xdr:rowOff>142875</xdr:rowOff>
    </xdr:from>
    <xdr:to>
      <xdr:col>8</xdr:col>
      <xdr:colOff>742950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5DF7F029-3D14-4DCC-BBEF-DE84CADBFAEB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6196D83C-7043-47F5-84A1-5BAFFB0AA58C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C03F9350-B83D-4995-9A65-AA43733F8333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F0A55C1-6967-4E69-A60E-9446D4F8D82E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6</xdr:col>
      <xdr:colOff>1047749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7373B071-6526-448F-8CA0-691BEFFB7E44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1076325</xdr:colOff>
      <xdr:row>0</xdr:row>
      <xdr:rowOff>142875</xdr:rowOff>
    </xdr:from>
    <xdr:to>
      <xdr:col>7</xdr:col>
      <xdr:colOff>962025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05D01613-6D13-4F23-9B55-818BEC743CF0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2" name="tblCadastro" displayName="tblCadastro" ref="A4:E11" totalsRowShown="0" headerRowDxfId="7" dataDxfId="6" tableBorderDxfId="5">
  <autoFilter ref="A4:E11"/>
  <tableColumns count="5">
    <tableColumn id="1" name="CODIGO" dataDxfId="4"/>
    <tableColumn id="2" name="GRUPO" dataDxfId="3"/>
    <tableColumn id="3" name="DESCRIÇÃO" dataDxfId="2"/>
    <tableColumn id="4" name="MEDIDA" dataDxfId="1"/>
    <tableColumn id="5" name="PREÇO    ." dataDxfId="0"/>
  </tableColumns>
  <tableStyleInfo name="Tabela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receita.fazenda.gov.b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4"/>
  <sheetViews>
    <sheetView showGridLines="0" workbookViewId="0">
      <selection activeCell="A5" sqref="A5"/>
    </sheetView>
  </sheetViews>
  <sheetFormatPr defaultColWidth="0" defaultRowHeight="13.2" x14ac:dyDescent="0.3"/>
  <cols>
    <col min="1" max="1" width="27.5546875" style="11" customWidth="1"/>
    <col min="2" max="2" width="13.33203125" style="3" customWidth="1"/>
    <col min="3" max="3" width="26.44140625" style="3" customWidth="1"/>
    <col min="4" max="6" width="13.33203125" style="3" customWidth="1"/>
    <col min="7" max="7" width="15.33203125" style="3" customWidth="1"/>
    <col min="8" max="12" width="13.33203125" style="3" customWidth="1"/>
    <col min="13" max="13" width="11.33203125" style="3" customWidth="1"/>
    <col min="14" max="14" width="2.44140625" style="3" customWidth="1"/>
    <col min="15" max="15" width="2.33203125" style="3" hidden="1" customWidth="1"/>
    <col min="16" max="16384" width="11.6640625" style="3" hidden="1"/>
  </cols>
  <sheetData>
    <row r="1" spans="1:16383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3">
      <c r="A3" s="57" t="s">
        <v>0</v>
      </c>
    </row>
    <row r="4" spans="1:16383" ht="15" customHeight="1" x14ac:dyDescent="0.3">
      <c r="A4" s="23" t="s">
        <v>1</v>
      </c>
      <c r="B4" s="22" t="s">
        <v>2</v>
      </c>
      <c r="C4" s="22" t="s">
        <v>3</v>
      </c>
      <c r="D4" s="22" t="s">
        <v>5</v>
      </c>
      <c r="E4" s="58" t="s">
        <v>9</v>
      </c>
      <c r="F4" s="6"/>
    </row>
    <row r="5" spans="1:16383" ht="15" customHeight="1" x14ac:dyDescent="0.3">
      <c r="A5" s="26">
        <v>1</v>
      </c>
      <c r="B5" s="26" t="s">
        <v>6</v>
      </c>
      <c r="C5" s="26" t="s">
        <v>7</v>
      </c>
      <c r="D5" s="26" t="s">
        <v>8</v>
      </c>
      <c r="E5" s="54">
        <v>3.2</v>
      </c>
      <c r="F5" s="6"/>
      <c r="M5" s="6"/>
    </row>
    <row r="6" spans="1:16383" ht="15" customHeight="1" x14ac:dyDescent="0.3">
      <c r="A6" s="8">
        <v>2</v>
      </c>
      <c r="B6" s="8" t="s">
        <v>6</v>
      </c>
      <c r="C6" s="8" t="s">
        <v>10</v>
      </c>
      <c r="D6" s="8" t="s">
        <v>8</v>
      </c>
      <c r="E6" s="10">
        <v>3.05</v>
      </c>
      <c r="F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3">
      <c r="A7" s="8">
        <v>3</v>
      </c>
      <c r="B7" s="8" t="s">
        <v>6</v>
      </c>
      <c r="C7" s="8" t="s">
        <v>11</v>
      </c>
      <c r="D7" s="8" t="s">
        <v>12</v>
      </c>
      <c r="E7" s="10">
        <v>21</v>
      </c>
      <c r="F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ht="15" customHeight="1" x14ac:dyDescent="0.3">
      <c r="A8" s="8">
        <v>4</v>
      </c>
      <c r="B8" s="8" t="s">
        <v>13</v>
      </c>
      <c r="C8" s="8" t="s">
        <v>14</v>
      </c>
      <c r="D8" s="8" t="s">
        <v>15</v>
      </c>
      <c r="E8" s="10">
        <v>7.0000000000000007E-2</v>
      </c>
      <c r="F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3">
      <c r="A9" s="8">
        <v>5</v>
      </c>
      <c r="B9" s="8" t="s">
        <v>16</v>
      </c>
      <c r="C9" s="8" t="s">
        <v>17</v>
      </c>
      <c r="D9" s="8" t="s">
        <v>18</v>
      </c>
      <c r="E9" s="10">
        <v>28</v>
      </c>
      <c r="F9" s="6"/>
      <c r="G9" s="22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3">
      <c r="A10" s="8">
        <v>6</v>
      </c>
      <c r="B10" s="8" t="s">
        <v>51</v>
      </c>
      <c r="C10" s="8" t="s">
        <v>52</v>
      </c>
      <c r="D10" s="8" t="s">
        <v>53</v>
      </c>
      <c r="E10" s="10">
        <v>3.5</v>
      </c>
      <c r="F10" s="6"/>
      <c r="G10" s="22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3">
      <c r="A11" s="59"/>
      <c r="B11" s="59"/>
      <c r="C11" s="59"/>
      <c r="D11" s="59"/>
      <c r="E11" s="60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3">
      <c r="A12" s="8"/>
      <c r="B12" s="6"/>
      <c r="C12" s="8"/>
      <c r="D12" s="6"/>
      <c r="E12" s="6"/>
      <c r="F12" s="6"/>
      <c r="G12" s="20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3">
      <c r="A13" s="8"/>
      <c r="B13" s="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3">
      <c r="A14" s="6"/>
      <c r="B14" s="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3">
      <c r="A15" s="7"/>
      <c r="B15" s="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3">
      <c r="B16" s="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3">
      <c r="A17" s="7"/>
      <c r="B17" s="6"/>
      <c r="C17" s="8"/>
      <c r="D17" s="6"/>
      <c r="E17" s="6"/>
      <c r="F17" s="12"/>
      <c r="G17" s="12"/>
      <c r="H17" s="6"/>
      <c r="I17" s="6"/>
      <c r="J17" s="6"/>
      <c r="K17" s="6"/>
      <c r="L17" s="6"/>
      <c r="M17" s="6"/>
      <c r="N17" s="12"/>
    </row>
    <row r="18" spans="1:14" x14ac:dyDescent="0.3">
      <c r="A18" s="7"/>
      <c r="B18" s="12"/>
      <c r="C18" s="12"/>
      <c r="D18" s="12"/>
      <c r="E18" s="12"/>
      <c r="F18" s="12"/>
      <c r="G18" s="12"/>
      <c r="H18" s="6"/>
      <c r="I18" s="6"/>
      <c r="J18" s="6"/>
      <c r="K18" s="6"/>
      <c r="L18" s="6"/>
      <c r="M18" s="6"/>
      <c r="N18" s="12"/>
    </row>
    <row r="19" spans="1:14" x14ac:dyDescent="0.3">
      <c r="A19" s="7"/>
      <c r="B19" s="12"/>
      <c r="C19" s="12"/>
      <c r="D19" s="12"/>
      <c r="E19" s="12"/>
      <c r="F19" s="12"/>
      <c r="G19" s="12"/>
      <c r="H19" s="6"/>
      <c r="I19" s="6"/>
      <c r="J19" s="6"/>
      <c r="K19" s="6"/>
      <c r="L19" s="6"/>
      <c r="M19" s="6"/>
      <c r="N19" s="12"/>
    </row>
    <row r="20" spans="1:14" x14ac:dyDescent="0.3">
      <c r="A20" s="7"/>
      <c r="B20" s="12"/>
      <c r="C20" s="12"/>
      <c r="D20" s="12"/>
      <c r="E20" s="12"/>
      <c r="F20" s="14"/>
      <c r="G20" s="14"/>
      <c r="H20" s="6"/>
      <c r="I20" s="6"/>
      <c r="J20" s="6"/>
      <c r="K20" s="6"/>
      <c r="L20" s="6"/>
      <c r="M20" s="6"/>
      <c r="N20" s="12"/>
    </row>
    <row r="21" spans="1:14" x14ac:dyDescent="0.3">
      <c r="A21" s="13"/>
      <c r="B21" s="14"/>
      <c r="C21" s="14"/>
      <c r="D21" s="14"/>
      <c r="E21" s="14"/>
      <c r="F21" s="14"/>
      <c r="G21" s="14"/>
      <c r="H21" s="12"/>
      <c r="I21" s="12"/>
      <c r="J21" s="12"/>
      <c r="K21" s="12"/>
      <c r="L21" s="12"/>
      <c r="M21" s="12"/>
      <c r="N21" s="12"/>
    </row>
    <row r="22" spans="1:14" x14ac:dyDescent="0.3">
      <c r="A22" s="13"/>
      <c r="B22" s="14"/>
      <c r="C22" s="14"/>
      <c r="D22" s="14"/>
      <c r="E22" s="14"/>
      <c r="F22" s="14"/>
      <c r="G22" s="14"/>
      <c r="H22" s="12"/>
      <c r="I22" s="12"/>
      <c r="J22" s="12"/>
      <c r="K22" s="12"/>
      <c r="L22" s="12"/>
      <c r="M22" s="12"/>
      <c r="N22" s="12"/>
    </row>
    <row r="23" spans="1:14" x14ac:dyDescent="0.3">
      <c r="A23" s="13"/>
      <c r="B23" s="14"/>
      <c r="C23" s="14"/>
      <c r="D23" s="14"/>
      <c r="E23" s="14"/>
      <c r="F23" s="14"/>
      <c r="G23" s="14"/>
      <c r="H23" s="12"/>
      <c r="I23" s="12"/>
      <c r="J23" s="12"/>
      <c r="K23" s="12"/>
      <c r="L23" s="12"/>
      <c r="M23" s="12"/>
      <c r="N23" s="12"/>
    </row>
    <row r="24" spans="1:14" x14ac:dyDescent="0.3">
      <c r="A24" s="13"/>
      <c r="B24" s="14"/>
      <c r="C24" s="14"/>
      <c r="D24" s="14"/>
      <c r="E24" s="14"/>
      <c r="F24" s="14"/>
      <c r="G24" s="14"/>
      <c r="H24" s="14"/>
    </row>
    <row r="25" spans="1:14" x14ac:dyDescent="0.3">
      <c r="A25" s="13"/>
      <c r="B25" s="14"/>
      <c r="C25" s="14"/>
      <c r="D25" s="14"/>
      <c r="E25" s="14"/>
      <c r="F25" s="14"/>
      <c r="G25" s="14"/>
    </row>
    <row r="26" spans="1:14" x14ac:dyDescent="0.3">
      <c r="A26" s="13"/>
      <c r="B26" s="14"/>
      <c r="C26" s="14"/>
      <c r="D26" s="14"/>
      <c r="E26" s="14"/>
      <c r="F26" s="14"/>
      <c r="G26" s="14"/>
    </row>
    <row r="27" spans="1:14" x14ac:dyDescent="0.3">
      <c r="A27" s="13"/>
      <c r="B27" s="14"/>
      <c r="C27" s="14"/>
      <c r="D27" s="14"/>
      <c r="E27" s="14"/>
      <c r="F27" s="14"/>
      <c r="G27" s="14"/>
    </row>
    <row r="28" spans="1:14" x14ac:dyDescent="0.3">
      <c r="A28" s="13"/>
      <c r="B28" s="14"/>
      <c r="C28" s="14"/>
      <c r="D28" s="14"/>
      <c r="E28" s="14"/>
      <c r="F28" s="14"/>
      <c r="G28" s="14"/>
    </row>
    <row r="29" spans="1:14" x14ac:dyDescent="0.3">
      <c r="A29" s="13"/>
      <c r="B29" s="14"/>
      <c r="C29" s="14"/>
      <c r="D29" s="14"/>
      <c r="E29" s="14"/>
      <c r="F29" s="14"/>
      <c r="G29" s="14"/>
    </row>
    <row r="30" spans="1:14" x14ac:dyDescent="0.3">
      <c r="A30" s="13"/>
      <c r="B30" s="14"/>
      <c r="C30" s="14"/>
      <c r="D30" s="14"/>
      <c r="E30" s="14"/>
      <c r="F30" s="14"/>
      <c r="G30" s="14"/>
    </row>
    <row r="31" spans="1:14" x14ac:dyDescent="0.3">
      <c r="A31" s="13"/>
      <c r="B31" s="14"/>
      <c r="C31" s="14"/>
      <c r="D31" s="14"/>
      <c r="E31" s="14"/>
      <c r="F31" s="14"/>
      <c r="G31" s="14"/>
    </row>
    <row r="32" spans="1:14" x14ac:dyDescent="0.3">
      <c r="A32" s="13"/>
      <c r="B32" s="14"/>
      <c r="C32" s="14"/>
      <c r="D32" s="14"/>
      <c r="E32" s="14"/>
      <c r="F32" s="14"/>
      <c r="G32" s="14"/>
    </row>
    <row r="33" spans="1:7" x14ac:dyDescent="0.3">
      <c r="A33" s="13"/>
      <c r="B33" s="14"/>
      <c r="C33" s="14"/>
      <c r="D33" s="14"/>
      <c r="E33" s="14"/>
      <c r="F33" s="14"/>
      <c r="G33" s="14"/>
    </row>
    <row r="34" spans="1:7" x14ac:dyDescent="0.3">
      <c r="A34" s="13"/>
      <c r="B34" s="14"/>
      <c r="C34" s="14"/>
      <c r="D34" s="14"/>
      <c r="E34" s="14"/>
      <c r="F34" s="14"/>
      <c r="G34" s="14"/>
    </row>
    <row r="35" spans="1:7" x14ac:dyDescent="0.3">
      <c r="A35" s="13"/>
      <c r="B35" s="14"/>
      <c r="C35" s="14"/>
      <c r="D35" s="14"/>
      <c r="E35" s="14"/>
      <c r="F35" s="14"/>
      <c r="G35" s="14"/>
    </row>
    <row r="36" spans="1:7" x14ac:dyDescent="0.3">
      <c r="A36" s="13"/>
      <c r="B36" s="14"/>
      <c r="C36" s="14"/>
      <c r="D36" s="14"/>
      <c r="E36" s="14"/>
      <c r="F36" s="14"/>
      <c r="G36" s="14"/>
    </row>
    <row r="37" spans="1:7" x14ac:dyDescent="0.3">
      <c r="A37" s="13"/>
      <c r="B37" s="14"/>
      <c r="C37" s="14"/>
      <c r="D37" s="14"/>
      <c r="E37" s="14"/>
      <c r="F37" s="14"/>
      <c r="G37" s="14"/>
    </row>
    <row r="38" spans="1:7" x14ac:dyDescent="0.3">
      <c r="A38" s="13"/>
      <c r="B38" s="14"/>
      <c r="C38" s="14"/>
      <c r="D38" s="14"/>
      <c r="E38" s="14"/>
      <c r="F38" s="14"/>
      <c r="G38" s="14"/>
    </row>
    <row r="39" spans="1:7" x14ac:dyDescent="0.3">
      <c r="A39" s="13"/>
      <c r="B39" s="14"/>
      <c r="C39" s="14"/>
      <c r="D39" s="14"/>
      <c r="E39" s="14"/>
      <c r="F39" s="14"/>
      <c r="G39" s="14"/>
    </row>
    <row r="40" spans="1:7" x14ac:dyDescent="0.3">
      <c r="A40" s="13"/>
      <c r="B40" s="14"/>
      <c r="C40" s="14"/>
      <c r="D40" s="14"/>
      <c r="E40" s="14"/>
      <c r="F40" s="14"/>
      <c r="G40" s="14"/>
    </row>
    <row r="41" spans="1:7" x14ac:dyDescent="0.3">
      <c r="A41" s="13"/>
      <c r="B41" s="14"/>
      <c r="C41" s="14"/>
      <c r="D41" s="14"/>
      <c r="E41" s="14"/>
      <c r="F41" s="14"/>
      <c r="G41" s="14"/>
    </row>
    <row r="42" spans="1:7" x14ac:dyDescent="0.3">
      <c r="A42" s="13"/>
      <c r="B42" s="14"/>
      <c r="C42" s="14"/>
      <c r="D42" s="14"/>
      <c r="E42" s="14"/>
      <c r="F42" s="14"/>
      <c r="G42" s="14"/>
    </row>
    <row r="43" spans="1:7" x14ac:dyDescent="0.3">
      <c r="A43" s="13"/>
      <c r="B43" s="14"/>
      <c r="C43" s="14"/>
      <c r="D43" s="14"/>
      <c r="E43" s="14"/>
      <c r="F43" s="14"/>
      <c r="G43" s="14"/>
    </row>
    <row r="44" spans="1:7" x14ac:dyDescent="0.3">
      <c r="A44" s="13"/>
      <c r="B44" s="14"/>
      <c r="C44" s="14"/>
      <c r="D44" s="14"/>
      <c r="E44" s="14"/>
      <c r="F44" s="14"/>
      <c r="G44" s="14"/>
    </row>
    <row r="45" spans="1:7" x14ac:dyDescent="0.3">
      <c r="A45" s="13"/>
      <c r="B45" s="14"/>
      <c r="C45" s="14"/>
      <c r="D45" s="14"/>
      <c r="E45" s="14"/>
      <c r="F45" s="14"/>
      <c r="G45" s="14"/>
    </row>
    <row r="46" spans="1:7" x14ac:dyDescent="0.3">
      <c r="A46" s="13"/>
      <c r="B46" s="14"/>
      <c r="C46" s="14"/>
      <c r="D46" s="14"/>
      <c r="E46" s="14"/>
      <c r="F46" s="14"/>
      <c r="G46" s="14"/>
    </row>
    <row r="47" spans="1:7" x14ac:dyDescent="0.3">
      <c r="A47" s="13"/>
      <c r="B47" s="14"/>
      <c r="C47" s="14"/>
      <c r="D47" s="14"/>
      <c r="E47" s="14"/>
      <c r="F47" s="14"/>
      <c r="G47" s="14"/>
    </row>
    <row r="48" spans="1:7" x14ac:dyDescent="0.3">
      <c r="A48" s="13"/>
      <c r="B48" s="14"/>
      <c r="C48" s="14"/>
      <c r="D48" s="14"/>
      <c r="E48" s="14"/>
      <c r="F48" s="14"/>
      <c r="G48" s="14"/>
    </row>
    <row r="49" spans="1:7" x14ac:dyDescent="0.3">
      <c r="A49" s="13"/>
      <c r="B49" s="14"/>
      <c r="C49" s="14"/>
      <c r="D49" s="14"/>
      <c r="E49" s="14"/>
      <c r="F49" s="14"/>
      <c r="G49" s="14"/>
    </row>
    <row r="50" spans="1:7" x14ac:dyDescent="0.3">
      <c r="A50" s="13"/>
      <c r="B50" s="14"/>
      <c r="C50" s="14"/>
      <c r="D50" s="14"/>
      <c r="E50" s="14"/>
      <c r="F50" s="14"/>
      <c r="G50" s="14"/>
    </row>
    <row r="51" spans="1:7" x14ac:dyDescent="0.3">
      <c r="A51" s="13"/>
      <c r="B51" s="14"/>
      <c r="C51" s="14"/>
      <c r="D51" s="14"/>
      <c r="E51" s="14"/>
      <c r="F51" s="14"/>
      <c r="G51" s="14"/>
    </row>
    <row r="52" spans="1:7" x14ac:dyDescent="0.3">
      <c r="A52" s="13"/>
      <c r="B52" s="14"/>
      <c r="C52" s="14"/>
      <c r="D52" s="14"/>
      <c r="E52" s="14"/>
      <c r="F52" s="14"/>
      <c r="G52" s="14"/>
    </row>
    <row r="53" spans="1:7" x14ac:dyDescent="0.3">
      <c r="A53" s="13"/>
      <c r="B53" s="14"/>
      <c r="C53" s="14"/>
      <c r="D53" s="14"/>
      <c r="E53" s="14"/>
      <c r="F53" s="14"/>
      <c r="G53" s="14"/>
    </row>
    <row r="54" spans="1:7" x14ac:dyDescent="0.3">
      <c r="A54" s="13"/>
      <c r="B54" s="14"/>
      <c r="C54" s="14"/>
      <c r="D54" s="14"/>
      <c r="E54" s="14"/>
    </row>
  </sheetData>
  <sheetProtection selectLockedCells="1"/>
  <dataValidations count="1">
    <dataValidation type="list" allowBlank="1" showInputMessage="1" showErrorMessage="1" errorTitle="Categoria Inexistente!" error="Selecione uma das categorias disponíveis." sqref="B5:B11">
      <formula1>"Bebidas,Carnes,Limpeza,Matinais,Queijos"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3"/>
  <sheetViews>
    <sheetView showGridLines="0" tabSelected="1" workbookViewId="0">
      <selection activeCell="A4" sqref="A4"/>
    </sheetView>
  </sheetViews>
  <sheetFormatPr defaultColWidth="0" defaultRowHeight="13.2" x14ac:dyDescent="0.3"/>
  <cols>
    <col min="1" max="1" width="13.33203125" style="11" customWidth="1"/>
    <col min="2" max="2" width="13.33203125" style="74" customWidth="1"/>
    <col min="3" max="3" width="26.44140625" style="3" customWidth="1"/>
    <col min="4" max="6" width="13.33203125" style="3" customWidth="1"/>
    <col min="7" max="7" width="15.6640625" style="3" customWidth="1"/>
    <col min="8" max="12" width="13.33203125" style="3" customWidth="1"/>
    <col min="13" max="13" width="10.88671875" style="3" customWidth="1"/>
    <col min="14" max="14" width="2.44140625" style="3" customWidth="1"/>
    <col min="15" max="15" width="2.33203125" style="3" hidden="1" customWidth="1"/>
    <col min="16" max="16384" width="11.6640625" style="3" hidden="1"/>
  </cols>
  <sheetData>
    <row r="1" spans="1:16383" ht="39.9" customHeight="1" x14ac:dyDescent="0.3">
      <c r="A1" s="1"/>
      <c r="B1" s="67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3">
      <c r="A2" s="4"/>
      <c r="B2" s="68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3">
      <c r="A3" s="16" t="s">
        <v>19</v>
      </c>
      <c r="B3" s="69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6383" ht="15" customHeight="1" x14ac:dyDescent="0.3">
      <c r="A4" s="62" t="s">
        <v>20</v>
      </c>
      <c r="B4" s="75" t="s">
        <v>21</v>
      </c>
      <c r="C4" s="62" t="s">
        <v>3</v>
      </c>
      <c r="D4" s="62" t="s">
        <v>5</v>
      </c>
      <c r="E4" s="62" t="s">
        <v>4</v>
      </c>
      <c r="F4" s="62" t="s">
        <v>22</v>
      </c>
      <c r="G4" s="62" t="s">
        <v>23</v>
      </c>
      <c r="H4" s="9"/>
      <c r="I4" s="9"/>
      <c r="J4" s="9"/>
      <c r="K4" s="9"/>
      <c r="L4" s="9"/>
      <c r="M4" s="9"/>
      <c r="N4" s="9"/>
    </row>
    <row r="5" spans="1:16383" ht="15" customHeight="1" x14ac:dyDescent="0.3">
      <c r="A5" s="66">
        <v>44918</v>
      </c>
      <c r="B5" s="70">
        <v>1</v>
      </c>
      <c r="C5" s="26" t="str">
        <f>IF(B5 = "", "",VLOOKUP(B5, tblCadastro[], 3, FALSE) )</f>
        <v>Cerveja Heineken</v>
      </c>
      <c r="D5" s="64" t="str">
        <f>IF(B5 = "", "", VLOOKUP(B5, tblCadastro[], 4, FALSE) )</f>
        <v>LN 355 ml</v>
      </c>
      <c r="E5" s="65">
        <f>IF(B5 = "", "", VLOOKUP(B5, tblCadastro[], 5, FALSE) )</f>
        <v>3.2</v>
      </c>
      <c r="F5" s="64">
        <v>5</v>
      </c>
      <c r="G5" s="54">
        <f>(E5 * F5)</f>
        <v>16</v>
      </c>
      <c r="H5" s="9"/>
      <c r="I5" s="9"/>
      <c r="J5" s="9"/>
      <c r="K5" s="9"/>
      <c r="L5" s="9"/>
      <c r="M5" s="9"/>
      <c r="N5" s="9"/>
    </row>
    <row r="6" spans="1:16383" ht="15" customHeight="1" x14ac:dyDescent="0.3">
      <c r="A6" s="61"/>
      <c r="B6" s="71"/>
      <c r="C6" s="59"/>
      <c r="D6" s="59"/>
      <c r="E6" s="60"/>
      <c r="F6" s="25"/>
      <c r="G6" s="60"/>
      <c r="H6" s="9"/>
      <c r="I6" s="9"/>
      <c r="J6" s="9"/>
      <c r="K6" s="9"/>
      <c r="L6" s="9"/>
      <c r="M6" s="9"/>
      <c r="N6" s="9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3">
      <c r="A7" s="53"/>
      <c r="B7" s="72"/>
      <c r="C7" s="51"/>
      <c r="D7" s="51"/>
      <c r="E7" s="15"/>
      <c r="F7" s="52"/>
      <c r="G7" s="15"/>
      <c r="H7" s="9"/>
      <c r="I7" s="9"/>
      <c r="J7" s="9"/>
      <c r="K7" s="9"/>
      <c r="L7" s="9"/>
      <c r="M7" s="9"/>
      <c r="N7" s="9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x14ac:dyDescent="0.3">
      <c r="A8" s="7"/>
      <c r="B8" s="73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3">
      <c r="A9" s="7"/>
      <c r="B9" s="73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3">
      <c r="A10" s="7"/>
      <c r="B10" s="73"/>
      <c r="C10" s="8"/>
      <c r="D10" s="8"/>
      <c r="E10" s="8"/>
      <c r="F10" s="8"/>
      <c r="G10" s="8"/>
      <c r="H10" s="9"/>
      <c r="I10" s="9"/>
      <c r="J10" s="9"/>
      <c r="K10" s="9"/>
      <c r="L10" s="9"/>
      <c r="M10" s="9"/>
      <c r="N10" s="9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3">
      <c r="A11" s="7"/>
      <c r="B11" s="73"/>
      <c r="C11" s="8"/>
      <c r="D11" s="8"/>
      <c r="E11" s="8"/>
      <c r="F11" s="8"/>
      <c r="G11" s="8"/>
      <c r="H11" s="16"/>
      <c r="I11" s="9"/>
      <c r="J11" s="9"/>
      <c r="K11" s="9"/>
      <c r="L11" s="9"/>
      <c r="M11" s="9"/>
      <c r="N11" s="9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3">
      <c r="A12" s="8"/>
      <c r="B12" s="73"/>
      <c r="C12" s="8"/>
      <c r="D12" s="8"/>
      <c r="E12" s="8"/>
      <c r="F12" s="8"/>
      <c r="G12" s="8"/>
      <c r="H12" s="9"/>
      <c r="I12" s="9"/>
      <c r="J12" s="9"/>
      <c r="K12" s="9"/>
      <c r="L12" s="9"/>
      <c r="M12" s="9"/>
      <c r="N12" s="9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3">
      <c r="A13" s="8"/>
      <c r="B13" s="73"/>
      <c r="C13" s="8"/>
      <c r="D13" s="8"/>
      <c r="E13" s="8"/>
      <c r="F13" s="8"/>
      <c r="G13" s="8"/>
      <c r="H13" s="9"/>
      <c r="I13" s="9"/>
      <c r="J13" s="9"/>
      <c r="K13" s="9"/>
      <c r="L13" s="9"/>
      <c r="M13" s="9"/>
      <c r="N13" s="9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3">
      <c r="A14" s="8"/>
      <c r="B14" s="73"/>
      <c r="C14" s="8"/>
      <c r="D14" s="8"/>
      <c r="E14" s="8"/>
      <c r="F14" s="8"/>
      <c r="G14" s="8"/>
      <c r="H14" s="9"/>
      <c r="I14" s="9"/>
      <c r="J14" s="9"/>
      <c r="K14" s="9"/>
      <c r="L14" s="9"/>
      <c r="M14" s="9"/>
      <c r="N14" s="9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3">
      <c r="A15" s="9"/>
      <c r="B15" s="73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3">
      <c r="A16" s="9"/>
      <c r="B16" s="73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3">
      <c r="A17" s="9"/>
      <c r="B17" s="73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3">
      <c r="A18" s="9"/>
      <c r="B18" s="73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x14ac:dyDescent="0.3">
      <c r="A19" s="9"/>
      <c r="B19" s="73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x14ac:dyDescent="0.3">
      <c r="A20" s="9"/>
      <c r="B20" s="73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x14ac:dyDescent="0.3">
      <c r="A21" s="9"/>
      <c r="B21" s="73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 x14ac:dyDescent="0.3">
      <c r="A22" s="9"/>
      <c r="B22" s="73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1:14" x14ac:dyDescent="0.3">
      <c r="A23" s="9"/>
      <c r="B23" s="73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x14ac:dyDescent="0.3">
      <c r="A24" s="9"/>
      <c r="B24" s="73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3">
      <c r="A25" s="13"/>
      <c r="C25" s="14"/>
      <c r="D25" s="14"/>
      <c r="E25" s="14"/>
      <c r="F25" s="14"/>
      <c r="G25" s="14"/>
      <c r="H25" s="14"/>
      <c r="I25" s="14"/>
    </row>
    <row r="26" spans="1:14" x14ac:dyDescent="0.3">
      <c r="A26" s="13"/>
      <c r="C26" s="14"/>
      <c r="D26" s="14"/>
      <c r="E26" s="14"/>
      <c r="F26" s="14"/>
      <c r="G26" s="14"/>
      <c r="H26" s="14"/>
      <c r="I26" s="14"/>
    </row>
    <row r="27" spans="1:14" x14ac:dyDescent="0.3">
      <c r="A27" s="13"/>
      <c r="C27" s="14"/>
      <c r="D27" s="14"/>
      <c r="E27" s="14"/>
      <c r="F27" s="14"/>
      <c r="G27" s="14"/>
      <c r="H27" s="14"/>
      <c r="I27" s="14"/>
    </row>
    <row r="28" spans="1:14" x14ac:dyDescent="0.3">
      <c r="A28" s="13"/>
      <c r="C28" s="14"/>
      <c r="D28" s="14"/>
      <c r="E28" s="14"/>
      <c r="F28" s="14"/>
      <c r="G28" s="14"/>
      <c r="H28" s="14"/>
      <c r="I28" s="14"/>
    </row>
    <row r="29" spans="1:14" x14ac:dyDescent="0.3">
      <c r="A29" s="13"/>
      <c r="C29" s="14"/>
      <c r="D29" s="14"/>
      <c r="E29" s="14"/>
      <c r="F29" s="14"/>
      <c r="G29" s="14"/>
      <c r="H29" s="14"/>
      <c r="I29" s="14"/>
    </row>
    <row r="30" spans="1:14" x14ac:dyDescent="0.3">
      <c r="A30" s="13"/>
      <c r="C30" s="14"/>
      <c r="D30" s="14"/>
      <c r="E30" s="14"/>
      <c r="F30" s="14"/>
      <c r="G30" s="14"/>
      <c r="H30" s="14"/>
      <c r="I30" s="14"/>
    </row>
    <row r="31" spans="1:14" x14ac:dyDescent="0.3">
      <c r="A31" s="13"/>
      <c r="C31" s="14"/>
      <c r="D31" s="14"/>
      <c r="E31" s="14"/>
      <c r="F31" s="14"/>
      <c r="G31" s="14"/>
      <c r="H31" s="14"/>
      <c r="I31" s="14"/>
    </row>
    <row r="32" spans="1:14" x14ac:dyDescent="0.3">
      <c r="A32" s="13"/>
      <c r="C32" s="14"/>
      <c r="D32" s="14"/>
      <c r="E32" s="14"/>
      <c r="F32" s="14"/>
      <c r="G32" s="14"/>
      <c r="H32" s="14"/>
      <c r="I32" s="14"/>
    </row>
    <row r="33" spans="1:9" x14ac:dyDescent="0.3">
      <c r="A33" s="13"/>
      <c r="C33" s="14"/>
      <c r="D33" s="14"/>
      <c r="E33" s="14"/>
      <c r="F33" s="14"/>
      <c r="G33" s="14"/>
      <c r="H33" s="14"/>
      <c r="I33" s="14"/>
    </row>
    <row r="34" spans="1:9" x14ac:dyDescent="0.3">
      <c r="A34" s="13"/>
      <c r="C34" s="14"/>
      <c r="D34" s="14"/>
      <c r="E34" s="14"/>
      <c r="F34" s="14"/>
      <c r="G34" s="14"/>
      <c r="H34" s="14"/>
      <c r="I34" s="14"/>
    </row>
    <row r="35" spans="1:9" x14ac:dyDescent="0.3">
      <c r="A35" s="13"/>
      <c r="C35" s="14"/>
      <c r="D35" s="14"/>
      <c r="E35" s="14"/>
      <c r="F35" s="14"/>
      <c r="G35" s="14"/>
      <c r="H35" s="14"/>
      <c r="I35" s="14"/>
    </row>
    <row r="36" spans="1:9" x14ac:dyDescent="0.3">
      <c r="A36" s="13"/>
      <c r="C36" s="14"/>
      <c r="D36" s="14"/>
      <c r="E36" s="14"/>
      <c r="F36" s="14"/>
      <c r="G36" s="14"/>
      <c r="H36" s="14"/>
      <c r="I36" s="14"/>
    </row>
    <row r="37" spans="1:9" x14ac:dyDescent="0.3">
      <c r="A37" s="13"/>
      <c r="C37" s="14"/>
      <c r="D37" s="14"/>
      <c r="E37" s="14"/>
      <c r="F37" s="14"/>
      <c r="G37" s="14"/>
      <c r="H37" s="14"/>
      <c r="I37" s="14"/>
    </row>
    <row r="38" spans="1:9" x14ac:dyDescent="0.3">
      <c r="A38" s="13"/>
      <c r="C38" s="14"/>
      <c r="D38" s="14"/>
      <c r="E38" s="14"/>
      <c r="F38" s="14"/>
      <c r="G38" s="14"/>
      <c r="H38" s="14"/>
      <c r="I38" s="14"/>
    </row>
    <row r="39" spans="1:9" x14ac:dyDescent="0.3">
      <c r="A39" s="13"/>
      <c r="C39" s="14"/>
      <c r="D39" s="14"/>
      <c r="E39" s="14"/>
      <c r="F39" s="14"/>
      <c r="G39" s="14"/>
      <c r="H39" s="14"/>
      <c r="I39" s="14"/>
    </row>
    <row r="40" spans="1:9" x14ac:dyDescent="0.3">
      <c r="A40" s="13"/>
      <c r="C40" s="14"/>
      <c r="D40" s="14"/>
      <c r="E40" s="14"/>
      <c r="F40" s="14"/>
      <c r="G40" s="14"/>
      <c r="H40" s="14"/>
      <c r="I40" s="14"/>
    </row>
    <row r="41" spans="1:9" x14ac:dyDescent="0.3">
      <c r="A41" s="13"/>
      <c r="C41" s="14"/>
      <c r="D41" s="14"/>
      <c r="E41" s="14"/>
      <c r="F41" s="14"/>
      <c r="G41" s="14"/>
      <c r="H41" s="14"/>
      <c r="I41" s="14"/>
    </row>
    <row r="42" spans="1:9" x14ac:dyDescent="0.3">
      <c r="A42" s="13"/>
      <c r="C42" s="14"/>
      <c r="D42" s="14"/>
      <c r="E42" s="14"/>
      <c r="F42" s="14"/>
      <c r="G42" s="14"/>
      <c r="H42" s="14"/>
      <c r="I42" s="14"/>
    </row>
    <row r="43" spans="1:9" x14ac:dyDescent="0.3">
      <c r="A43" s="13"/>
      <c r="C43" s="14"/>
      <c r="D43" s="14"/>
      <c r="E43" s="14"/>
      <c r="F43" s="14"/>
      <c r="G43" s="14"/>
      <c r="H43" s="14"/>
      <c r="I43" s="14"/>
    </row>
    <row r="44" spans="1:9" x14ac:dyDescent="0.3">
      <c r="A44" s="13"/>
      <c r="C44" s="14"/>
      <c r="D44" s="14"/>
      <c r="E44" s="14"/>
      <c r="F44" s="14"/>
      <c r="G44" s="14"/>
      <c r="H44" s="14"/>
      <c r="I44" s="14"/>
    </row>
    <row r="45" spans="1:9" x14ac:dyDescent="0.3">
      <c r="A45" s="13"/>
      <c r="C45" s="14"/>
      <c r="D45" s="14"/>
      <c r="E45" s="14"/>
      <c r="F45" s="14"/>
      <c r="G45" s="14"/>
      <c r="H45" s="14"/>
      <c r="I45" s="14"/>
    </row>
    <row r="46" spans="1:9" x14ac:dyDescent="0.3">
      <c r="A46" s="13"/>
      <c r="C46" s="14"/>
      <c r="D46" s="14"/>
      <c r="E46" s="14"/>
      <c r="F46" s="14"/>
      <c r="G46" s="14"/>
      <c r="H46" s="14"/>
      <c r="I46" s="14"/>
    </row>
    <row r="47" spans="1:9" x14ac:dyDescent="0.3">
      <c r="A47" s="13"/>
      <c r="C47" s="14"/>
      <c r="D47" s="14"/>
      <c r="E47" s="14"/>
      <c r="F47" s="14"/>
      <c r="G47" s="14"/>
      <c r="H47" s="14"/>
      <c r="I47" s="14"/>
    </row>
    <row r="48" spans="1:9" x14ac:dyDescent="0.3">
      <c r="A48" s="13"/>
      <c r="C48" s="14"/>
      <c r="D48" s="14"/>
      <c r="E48" s="14"/>
      <c r="F48" s="14"/>
      <c r="G48" s="14"/>
      <c r="H48" s="14"/>
      <c r="I48" s="14"/>
    </row>
    <row r="49" spans="1:9" x14ac:dyDescent="0.3">
      <c r="A49" s="13"/>
      <c r="C49" s="14"/>
      <c r="D49" s="14"/>
      <c r="E49" s="14"/>
      <c r="F49" s="14"/>
      <c r="G49" s="14"/>
      <c r="H49" s="14"/>
      <c r="I49" s="14"/>
    </row>
    <row r="50" spans="1:9" x14ac:dyDescent="0.3">
      <c r="A50" s="13"/>
      <c r="C50" s="14"/>
      <c r="D50" s="14"/>
      <c r="E50" s="14"/>
      <c r="F50" s="14"/>
      <c r="G50" s="14"/>
      <c r="H50" s="14"/>
      <c r="I50" s="14"/>
    </row>
    <row r="51" spans="1:9" x14ac:dyDescent="0.3">
      <c r="A51" s="13"/>
      <c r="C51" s="14"/>
      <c r="D51" s="14"/>
      <c r="E51" s="14"/>
      <c r="F51" s="14"/>
      <c r="G51" s="14"/>
      <c r="H51" s="14"/>
      <c r="I51" s="14"/>
    </row>
    <row r="52" spans="1:9" x14ac:dyDescent="0.3">
      <c r="A52" s="13"/>
      <c r="C52" s="14"/>
      <c r="D52" s="14"/>
      <c r="E52" s="14"/>
      <c r="F52" s="14"/>
      <c r="G52" s="14"/>
      <c r="H52" s="14"/>
      <c r="I52" s="14"/>
    </row>
    <row r="53" spans="1:9" x14ac:dyDescent="0.3">
      <c r="A53" s="13"/>
      <c r="C53" s="14"/>
      <c r="D53" s="14"/>
      <c r="E53" s="14"/>
      <c r="F53" s="14"/>
      <c r="G53" s="14"/>
      <c r="H53" s="14"/>
      <c r="I53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1"/>
  <sheetViews>
    <sheetView showGridLines="0" workbookViewId="0">
      <selection activeCell="A4" sqref="A4"/>
    </sheetView>
  </sheetViews>
  <sheetFormatPr defaultColWidth="0" defaultRowHeight="13.2" x14ac:dyDescent="0.3"/>
  <cols>
    <col min="1" max="1" width="13.33203125" style="11" customWidth="1"/>
    <col min="2" max="14" width="13.33203125" style="3" customWidth="1"/>
    <col min="15" max="15" width="2.44140625" style="3" customWidth="1"/>
    <col min="16" max="16" width="2.33203125" style="3" hidden="1" customWidth="1"/>
    <col min="17" max="16384" width="11.6640625" style="3" hidden="1"/>
  </cols>
  <sheetData>
    <row r="1" spans="1:16384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3">
      <c r="A3" s="16" t="s">
        <v>31</v>
      </c>
      <c r="B3" s="6"/>
      <c r="G3" s="7"/>
      <c r="H3" s="7"/>
      <c r="I3" s="16"/>
      <c r="J3" s="16"/>
      <c r="K3" s="16"/>
      <c r="L3" s="16"/>
      <c r="M3" s="16"/>
      <c r="N3" s="16"/>
      <c r="O3" s="16"/>
    </row>
    <row r="4" spans="1:16384" ht="15" customHeight="1" x14ac:dyDescent="0.3">
      <c r="A4" s="17" t="s">
        <v>1</v>
      </c>
      <c r="B4" s="19" t="s">
        <v>3</v>
      </c>
      <c r="C4" s="18"/>
      <c r="D4" s="18" t="s">
        <v>32</v>
      </c>
      <c r="E4" s="18" t="s">
        <v>33</v>
      </c>
      <c r="F4" s="18" t="s">
        <v>34</v>
      </c>
      <c r="G4" s="18" t="s">
        <v>35</v>
      </c>
      <c r="H4" s="7"/>
      <c r="I4" s="9"/>
      <c r="J4" s="9"/>
      <c r="K4" s="9"/>
      <c r="L4" s="9"/>
      <c r="M4" s="9"/>
      <c r="N4" s="9"/>
      <c r="O4" s="9"/>
    </row>
    <row r="5" spans="1:16384" ht="15" customHeight="1" x14ac:dyDescent="0.3">
      <c r="A5" s="26"/>
      <c r="B5" s="26"/>
      <c r="C5" s="24"/>
      <c r="D5" s="24"/>
      <c r="E5" s="24"/>
      <c r="F5" s="24"/>
      <c r="G5" s="27"/>
      <c r="H5" s="7"/>
      <c r="I5" s="9"/>
      <c r="J5" s="9"/>
      <c r="K5" s="9"/>
      <c r="L5" s="9"/>
      <c r="M5" s="9"/>
      <c r="N5" s="9"/>
      <c r="O5" s="9"/>
    </row>
    <row r="6" spans="1:16384" ht="15" customHeight="1" x14ac:dyDescent="0.3">
      <c r="A6" s="7"/>
      <c r="B6" s="7"/>
      <c r="C6" s="7"/>
      <c r="D6" s="7"/>
      <c r="E6" s="7"/>
      <c r="F6" s="7"/>
      <c r="G6" s="7"/>
      <c r="H6" s="7"/>
      <c r="I6" s="9"/>
      <c r="J6" s="9"/>
      <c r="K6" s="9"/>
      <c r="L6" s="9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3">
      <c r="A7" s="7"/>
      <c r="B7" s="7"/>
      <c r="C7" s="7"/>
      <c r="D7" s="7"/>
      <c r="E7" s="7"/>
      <c r="F7" s="7"/>
      <c r="G7" s="7"/>
      <c r="H7" s="7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x14ac:dyDescent="0.3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3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3">
      <c r="A10" s="16" t="s">
        <v>27</v>
      </c>
      <c r="B10" s="6"/>
      <c r="G10" s="8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3">
      <c r="A11" s="17" t="s">
        <v>24</v>
      </c>
      <c r="B11" s="18" t="s">
        <v>7</v>
      </c>
      <c r="C11" s="18" t="s">
        <v>10</v>
      </c>
      <c r="D11" s="18" t="s">
        <v>14</v>
      </c>
      <c r="E11" s="18" t="s">
        <v>17</v>
      </c>
      <c r="F11" s="18" t="s">
        <v>30</v>
      </c>
      <c r="G11" s="8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3">
      <c r="A12" s="21" t="s">
        <v>25</v>
      </c>
      <c r="B12" s="24">
        <v>500</v>
      </c>
      <c r="C12" s="24">
        <v>300</v>
      </c>
      <c r="D12" s="24">
        <v>50</v>
      </c>
      <c r="E12" s="24">
        <v>1000</v>
      </c>
      <c r="F12" s="24"/>
      <c r="G12" s="8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3">
      <c r="A13" s="22" t="s">
        <v>26</v>
      </c>
      <c r="B13" s="25">
        <v>2500</v>
      </c>
      <c r="C13" s="25">
        <v>2000</v>
      </c>
      <c r="D13" s="25">
        <v>150</v>
      </c>
      <c r="E13" s="25">
        <v>5000</v>
      </c>
      <c r="F13" s="25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3">
      <c r="A14" s="22" t="s">
        <v>28</v>
      </c>
      <c r="B14" s="25">
        <v>250</v>
      </c>
      <c r="C14" s="25">
        <v>150</v>
      </c>
      <c r="D14" s="25">
        <v>25</v>
      </c>
      <c r="E14" s="25">
        <v>1000</v>
      </c>
      <c r="F14" s="25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3">
      <c r="A15" s="23" t="s">
        <v>29</v>
      </c>
      <c r="B15" s="15">
        <v>1.25</v>
      </c>
      <c r="C15" s="15">
        <v>1.25</v>
      </c>
      <c r="D15" s="15">
        <v>2.1</v>
      </c>
      <c r="E15" s="15">
        <v>0.5</v>
      </c>
      <c r="F15" s="15"/>
      <c r="G15" s="9"/>
      <c r="H15" s="9"/>
      <c r="I15" s="9"/>
      <c r="J15" s="9"/>
      <c r="K15" s="9"/>
      <c r="L15" s="9"/>
      <c r="M15" s="9"/>
      <c r="N15" s="9"/>
      <c r="O15" s="9"/>
    </row>
    <row r="16" spans="1:16384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5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5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5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5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5" x14ac:dyDescent="0.3">
      <c r="A23" s="13"/>
      <c r="B23" s="14"/>
      <c r="C23" s="14"/>
      <c r="D23" s="14"/>
      <c r="E23" s="14"/>
      <c r="F23" s="14"/>
      <c r="G23" s="14"/>
      <c r="H23" s="14"/>
      <c r="I23" s="14"/>
      <c r="J23" s="14"/>
    </row>
    <row r="24" spans="1:15" x14ac:dyDescent="0.3">
      <c r="A24" s="13"/>
      <c r="B24" s="14"/>
      <c r="C24" s="14"/>
      <c r="D24" s="14"/>
      <c r="E24" s="14"/>
      <c r="F24" s="14"/>
      <c r="G24" s="14"/>
      <c r="H24" s="14"/>
      <c r="I24" s="14"/>
      <c r="J24" s="14"/>
    </row>
    <row r="25" spans="1:15" x14ac:dyDescent="0.3">
      <c r="A25" s="13"/>
      <c r="B25" s="14"/>
      <c r="C25" s="14"/>
      <c r="D25" s="14"/>
      <c r="E25" s="14"/>
      <c r="F25" s="14"/>
      <c r="G25" s="14"/>
      <c r="H25" s="14"/>
      <c r="I25" s="14"/>
      <c r="J25" s="14"/>
    </row>
    <row r="26" spans="1:15" x14ac:dyDescent="0.3">
      <c r="A26" s="13"/>
      <c r="B26" s="14"/>
      <c r="C26" s="14"/>
      <c r="D26" s="14"/>
      <c r="E26" s="14"/>
      <c r="F26" s="14"/>
      <c r="G26" s="14"/>
      <c r="H26" s="14"/>
      <c r="I26" s="14"/>
      <c r="J26" s="14"/>
    </row>
    <row r="27" spans="1:15" x14ac:dyDescent="0.3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5" x14ac:dyDescent="0.3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5" x14ac:dyDescent="0.3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5" x14ac:dyDescent="0.3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5" x14ac:dyDescent="0.3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5" x14ac:dyDescent="0.3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3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3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3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3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3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3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3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3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3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3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3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3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3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3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3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3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3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3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3">
      <c r="A51" s="13"/>
      <c r="B51" s="14"/>
      <c r="C51" s="14"/>
      <c r="D51" s="14"/>
      <c r="E51" s="14"/>
      <c r="F51" s="14"/>
      <c r="G51" s="14"/>
      <c r="H51" s="14"/>
      <c r="I51" s="14"/>
      <c r="J51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4"/>
  <sheetViews>
    <sheetView showGridLines="0" workbookViewId="0">
      <selection activeCell="A11" sqref="A11"/>
    </sheetView>
  </sheetViews>
  <sheetFormatPr defaultColWidth="0" defaultRowHeight="13.2" x14ac:dyDescent="0.3"/>
  <cols>
    <col min="1" max="1" width="13.33203125" style="11" customWidth="1"/>
    <col min="2" max="3" width="13.33203125" style="3" customWidth="1"/>
    <col min="4" max="4" width="23.33203125" style="3" customWidth="1"/>
    <col min="5" max="5" width="3.33203125" style="3" customWidth="1"/>
    <col min="6" max="6" width="13.33203125" style="3" customWidth="1"/>
    <col min="7" max="7" width="23.33203125" style="3" customWidth="1"/>
    <col min="8" max="8" width="16.33203125" style="3" customWidth="1"/>
    <col min="9" max="12" width="13.33203125" style="3" customWidth="1"/>
    <col min="13" max="13" width="10.33203125" style="3" customWidth="1"/>
    <col min="14" max="14" width="3.33203125" style="3" customWidth="1"/>
    <col min="15" max="15" width="2.44140625" style="3" customWidth="1"/>
    <col min="16" max="16" width="2.33203125" style="3" hidden="1" customWidth="1"/>
    <col min="17" max="16384" width="11.6640625" style="3" hidden="1"/>
  </cols>
  <sheetData>
    <row r="1" spans="1:16384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3">
      <c r="A3" s="16" t="s">
        <v>36</v>
      </c>
      <c r="B3" s="9"/>
      <c r="C3" s="9"/>
      <c r="D3" s="9"/>
      <c r="E3" s="9"/>
      <c r="F3" s="9"/>
      <c r="G3" s="9"/>
      <c r="H3" s="9"/>
      <c r="I3" s="9"/>
      <c r="J3" s="16"/>
      <c r="K3" s="16"/>
      <c r="L3" s="16"/>
      <c r="M3" s="16"/>
      <c r="N3" s="16"/>
      <c r="O3" s="16"/>
    </row>
    <row r="4" spans="1:16384" ht="15" customHeight="1" x14ac:dyDescent="0.3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6384" ht="15" customHeight="1" x14ac:dyDescent="0.3">
      <c r="A5" s="63" t="s">
        <v>37</v>
      </c>
      <c r="B5" s="63"/>
      <c r="C5" s="63"/>
      <c r="D5" s="63"/>
      <c r="E5" s="9"/>
      <c r="F5" s="9"/>
      <c r="G5" s="41" t="s">
        <v>41</v>
      </c>
      <c r="H5" s="45"/>
      <c r="I5" s="9"/>
      <c r="J5" s="41" t="s">
        <v>38</v>
      </c>
      <c r="K5" s="41"/>
      <c r="L5" s="48"/>
      <c r="M5" s="9"/>
      <c r="N5" s="9"/>
      <c r="O5" s="9"/>
    </row>
    <row r="6" spans="1:16384" ht="15" customHeight="1" x14ac:dyDescent="0.3">
      <c r="A6" s="23" t="s">
        <v>46</v>
      </c>
      <c r="B6" s="23" t="s">
        <v>40</v>
      </c>
      <c r="C6" s="30" t="s">
        <v>38</v>
      </c>
      <c r="D6" s="30" t="s">
        <v>39</v>
      </c>
      <c r="E6" s="9"/>
      <c r="F6" s="9"/>
      <c r="G6" s="34" t="s">
        <v>42</v>
      </c>
      <c r="H6" s="46"/>
      <c r="I6" s="9"/>
      <c r="J6" s="44" t="s">
        <v>47</v>
      </c>
      <c r="K6" s="44"/>
      <c r="L6" s="49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3">
      <c r="A7" s="31">
        <v>0</v>
      </c>
      <c r="B7" s="31">
        <v>1903.98</v>
      </c>
      <c r="C7" s="32">
        <v>0</v>
      </c>
      <c r="D7" s="33">
        <v>0</v>
      </c>
      <c r="E7" s="9"/>
      <c r="F7" s="9"/>
      <c r="G7" s="42" t="s">
        <v>54</v>
      </c>
      <c r="H7" s="46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ht="15" customHeight="1" x14ac:dyDescent="0.3">
      <c r="A8" s="35">
        <v>1903.99</v>
      </c>
      <c r="B8" s="35">
        <v>2826.65</v>
      </c>
      <c r="C8" s="36">
        <v>7.4999999999999997E-2</v>
      </c>
      <c r="D8" s="37">
        <v>142.80000000000001</v>
      </c>
      <c r="E8" s="9"/>
      <c r="F8" s="9"/>
      <c r="G8" s="34" t="s">
        <v>43</v>
      </c>
      <c r="H8" s="46"/>
      <c r="I8" s="9"/>
      <c r="J8" s="56" t="s">
        <v>50</v>
      </c>
      <c r="K8" s="56"/>
      <c r="L8" s="55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3">
      <c r="A9" s="35">
        <v>2826.66</v>
      </c>
      <c r="B9" s="35">
        <v>3751.05</v>
      </c>
      <c r="C9" s="36">
        <v>0.15</v>
      </c>
      <c r="D9" s="37">
        <v>354.8</v>
      </c>
      <c r="E9" s="9"/>
      <c r="F9" s="9"/>
      <c r="G9" s="43" t="s">
        <v>44</v>
      </c>
      <c r="H9" s="47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3">
      <c r="A10" s="35">
        <v>3751.06</v>
      </c>
      <c r="B10" s="35">
        <v>4664.68</v>
      </c>
      <c r="C10" s="36">
        <v>0.22500000000000001</v>
      </c>
      <c r="D10" s="37">
        <v>636.13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3">
      <c r="A11" s="38">
        <v>4664.6899999999996</v>
      </c>
      <c r="B11" s="38">
        <v>0</v>
      </c>
      <c r="C11" s="39">
        <v>0.27500000000000002</v>
      </c>
      <c r="D11" s="40">
        <v>869.36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3">
      <c r="A12" s="9"/>
      <c r="B12" s="2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3">
      <c r="A13" s="9" t="s">
        <v>45</v>
      </c>
      <c r="B13" s="28"/>
      <c r="C13" s="29">
        <v>0.11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3">
      <c r="A14" s="9"/>
      <c r="B14" s="2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3">
      <c r="A15" s="9"/>
      <c r="B15" s="28"/>
      <c r="C15" s="9"/>
      <c r="D15" s="9"/>
      <c r="E15" s="9"/>
      <c r="F15" s="9"/>
      <c r="G15" s="9" t="s">
        <v>48</v>
      </c>
      <c r="H15" s="9"/>
      <c r="I15" s="9"/>
      <c r="J15" s="9"/>
      <c r="K15" s="9"/>
      <c r="L15" s="9"/>
      <c r="M15" s="9"/>
      <c r="N15" s="9"/>
      <c r="O15" s="9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ht="14.4" x14ac:dyDescent="0.3">
      <c r="A16" s="9"/>
      <c r="B16" s="28"/>
      <c r="C16" s="9"/>
      <c r="D16" s="9"/>
      <c r="E16" s="9"/>
      <c r="F16" s="9"/>
      <c r="G16" s="50" t="s">
        <v>49</v>
      </c>
      <c r="H16" s="9"/>
      <c r="I16" s="9"/>
      <c r="J16" s="9"/>
      <c r="K16" s="9"/>
      <c r="L16" s="9"/>
      <c r="M16" s="9"/>
      <c r="N16" s="9"/>
      <c r="O16" s="9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6384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6384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6384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384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6384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6384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1:16384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1:16384" x14ac:dyDescent="0.3">
      <c r="A26" s="9"/>
      <c r="B26" s="9"/>
      <c r="C26" s="9"/>
      <c r="D26" s="9"/>
      <c r="E26" s="9"/>
      <c r="F26" s="9"/>
      <c r="G26" s="9"/>
      <c r="H26" s="9"/>
      <c r="I26" s="9"/>
      <c r="J26" s="14"/>
    </row>
    <row r="27" spans="1:16384" x14ac:dyDescent="0.3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6384" x14ac:dyDescent="0.3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6384" x14ac:dyDescent="0.3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6384" x14ac:dyDescent="0.3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6384" x14ac:dyDescent="0.3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6384" x14ac:dyDescent="0.3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3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3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3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3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3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3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3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3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3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3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3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3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3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3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3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3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3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3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3">
      <c r="A51" s="13"/>
      <c r="B51" s="14"/>
      <c r="C51" s="14"/>
      <c r="D51" s="14"/>
      <c r="E51" s="14"/>
      <c r="F51" s="14"/>
      <c r="G51" s="14"/>
      <c r="H51" s="14"/>
      <c r="I51" s="14"/>
      <c r="J51" s="14"/>
    </row>
    <row r="52" spans="1:10" x14ac:dyDescent="0.3">
      <c r="A52" s="13"/>
      <c r="B52" s="14"/>
      <c r="C52" s="14"/>
      <c r="D52" s="14"/>
      <c r="E52" s="14"/>
      <c r="F52" s="14"/>
      <c r="G52" s="14"/>
      <c r="H52" s="14"/>
      <c r="I52" s="14"/>
      <c r="J52" s="14"/>
    </row>
    <row r="53" spans="1:10" x14ac:dyDescent="0.3">
      <c r="A53" s="13"/>
      <c r="B53" s="14"/>
      <c r="C53" s="14"/>
      <c r="D53" s="14"/>
      <c r="E53" s="14"/>
      <c r="F53" s="14"/>
      <c r="G53" s="14"/>
      <c r="H53" s="14"/>
      <c r="I53" s="14"/>
      <c r="J53" s="14"/>
    </row>
    <row r="54" spans="1:10" x14ac:dyDescent="0.3">
      <c r="A54" s="13"/>
      <c r="B54" s="14"/>
      <c r="C54" s="14"/>
      <c r="D54" s="14"/>
      <c r="E54" s="14"/>
      <c r="F54" s="14"/>
      <c r="G54" s="14"/>
      <c r="H54" s="14"/>
      <c r="I54" s="14"/>
      <c r="J54" s="14"/>
    </row>
  </sheetData>
  <sheetProtection selectLockedCells="1"/>
  <mergeCells count="1">
    <mergeCell ref="A5:D5"/>
  </mergeCells>
  <hyperlinks>
    <hyperlink ref="G16" r:id="rId1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BaseDados</vt:lpstr>
      <vt:lpstr>PROCV</vt:lpstr>
      <vt:lpstr>PROCH</vt:lpstr>
      <vt:lpstr>PROC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Windows User</cp:lastModifiedBy>
  <dcterms:created xsi:type="dcterms:W3CDTF">2019-02-11T16:52:05Z</dcterms:created>
  <dcterms:modified xsi:type="dcterms:W3CDTF">2023-05-14T20:10:15Z</dcterms:modified>
</cp:coreProperties>
</file>