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balhos Novos\Capítulo 15\"/>
    </mc:Choice>
  </mc:AlternateContent>
  <bookViews>
    <workbookView xWindow="0" yWindow="0" windowWidth="23040" windowHeight="7752"/>
  </bookViews>
  <sheets>
    <sheet name="Funçõ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 a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H14" i="1" a="1"/>
  <c r="H15" i="1" a="1"/>
  <c r="I7" i="1" a="1"/>
  <c r="I7" i="1"/>
  <c r="H15" i="1" s="1"/>
  <c r="I9" i="1" s="1"/>
  <c r="I6" i="1" a="1"/>
  <c r="I6" i="1"/>
  <c r="H14" i="1" s="1"/>
  <c r="I8" i="1" s="1"/>
  <c r="C20" i="1"/>
  <c r="C21" i="1"/>
  <c r="C22" i="1"/>
  <c r="C23" i="1"/>
  <c r="C24" i="1"/>
  <c r="C25" i="1"/>
  <c r="C26" i="1"/>
  <c r="C27" i="1"/>
  <c r="C28" i="1"/>
  <c r="C29" i="1"/>
  <c r="C30" i="1"/>
  <c r="C31" i="1"/>
  <c r="C19" i="1"/>
  <c r="I5" i="1" a="1"/>
  <c r="I5" i="1"/>
  <c r="I4" i="1" a="1"/>
  <c r="I4" i="1"/>
  <c r="H4" i="1"/>
</calcChain>
</file>

<file path=xl/sharedStrings.xml><?xml version="1.0" encoding="utf-8"?>
<sst xmlns="http://schemas.openxmlformats.org/spreadsheetml/2006/main" count="46" uniqueCount="32">
  <si>
    <t>Tabela 01 - Salários e Horas Extras por Empregado no Mês de Janeiro/2023</t>
  </si>
  <si>
    <t>Empregado</t>
  </si>
  <si>
    <t>Salário por Hora</t>
  </si>
  <si>
    <t>Horas Normais</t>
  </si>
  <si>
    <t>Horas Extras</t>
  </si>
  <si>
    <t>Informação</t>
  </si>
  <si>
    <t>Função</t>
  </si>
  <si>
    <t>Matriz</t>
  </si>
  <si>
    <t>Número de Salários com Hora Extra &gt; 30</t>
  </si>
  <si>
    <t>Soma dos Salários com Hora Extra &gt; 30</t>
  </si>
  <si>
    <t>Maior Salário no Mês</t>
  </si>
  <si>
    <t>Menor Salário no Mês</t>
  </si>
  <si>
    <t>Empregado com Maior Salário no Mês</t>
  </si>
  <si>
    <t>Empregado com Menor Salário no Mês</t>
  </si>
  <si>
    <t>Albert Einstein</t>
  </si>
  <si>
    <t>Amelia Earhart</t>
  </si>
  <si>
    <t>Bertha Lutz</t>
  </si>
  <si>
    <t>Carl Sagan</t>
  </si>
  <si>
    <t>Enedina Marques</t>
  </si>
  <si>
    <t>Francisa Gonzaga</t>
  </si>
  <si>
    <t>Kathrine Switzer</t>
  </si>
  <si>
    <t>Malala Yousafzai</t>
  </si>
  <si>
    <t>Maria da Penha</t>
  </si>
  <si>
    <t>Maria Quitéria</t>
  </si>
  <si>
    <t>Maria Tomásia</t>
  </si>
  <si>
    <t>Marie Curie</t>
  </si>
  <si>
    <t>Rosa Parks</t>
  </si>
  <si>
    <t>Apoio</t>
  </si>
  <si>
    <t>Posição do Maior Salário na Matriz</t>
  </si>
  <si>
    <t>Posição do Menor Salário na Matriz</t>
  </si>
  <si>
    <t>Legenda Matriz: 0 Negativo; 1 Positivo</t>
  </si>
  <si>
    <t>Salário no 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</si>
</sst>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R$&quot;\ #,##0.00;[Red]\-&quot;R$&quot;#,##0.00"/>
  </numFmts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/>
      <diagonal/>
    </border>
    <border>
      <left/>
      <right/>
      <top/>
      <bottom style="double">
        <color theme="9" tint="0.59996337778862885"/>
      </bottom>
      <diagonal/>
    </border>
    <border>
      <left/>
      <right/>
      <top style="double">
        <color theme="9" tint="0.59996337778862885"/>
      </top>
      <bottom style="double">
        <color theme="9" tint="0.59996337778862885"/>
      </bottom>
      <diagonal/>
    </border>
    <border>
      <left/>
      <right/>
      <top/>
      <bottom style="hair">
        <color theme="1"/>
      </bottom>
      <diagonal/>
    </border>
    <border>
      <left/>
      <right/>
      <top style="double">
        <color theme="9" tint="0.59996337778862885"/>
      </top>
      <bottom style="hair">
        <color theme="1"/>
      </bottom>
      <diagonal/>
    </border>
    <border>
      <left/>
      <right/>
      <top style="hair">
        <color theme="1"/>
      </top>
      <bottom style="double">
        <color theme="9" tint="0.59996337778862885"/>
      </bottom>
      <diagonal/>
    </border>
    <border>
      <left/>
      <right/>
      <top style="double">
        <color theme="9" tint="0.59996337778862885"/>
      </top>
      <bottom/>
      <diagonal/>
    </border>
    <border>
      <left style="double">
        <color theme="9" tint="0.59996337778862885"/>
      </left>
      <right style="double">
        <color theme="9" tint="0.59996337778862885"/>
      </right>
      <top style="double">
        <color theme="9" tint="0.59996337778862885"/>
      </top>
      <bottom style="double">
        <color theme="9" tint="0.599963377788628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6" xfId="0" applyFill="1" applyBorder="1"/>
    <xf numFmtId="0" fontId="0" fillId="0" borderId="1" xfId="0" applyFill="1" applyBorder="1"/>
    <xf numFmtId="0" fontId="0" fillId="0" borderId="7" xfId="0" applyFill="1" applyBorder="1"/>
    <xf numFmtId="0" fontId="0" fillId="0" borderId="8" xfId="0" applyBorder="1"/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9" xfId="0" applyFill="1" applyBorder="1"/>
    <xf numFmtId="165" fontId="0" fillId="0" borderId="0" xfId="0" applyNumberFormat="1" applyAlignment="1">
      <alignment horizontal="center" vertical="center"/>
    </xf>
    <xf numFmtId="0" fontId="0" fillId="0" borderId="5" xfId="0" applyFill="1" applyBorder="1"/>
    <xf numFmtId="0" fontId="0" fillId="0" borderId="2" xfId="0" applyFill="1" applyBorder="1"/>
    <xf numFmtId="0" fontId="0" fillId="0" borderId="4" xfId="0" applyFill="1" applyBorder="1"/>
    <xf numFmtId="165" fontId="0" fillId="0" borderId="4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2"/>
  <sheetViews>
    <sheetView tabSelected="1" workbookViewId="0"/>
  </sheetViews>
  <sheetFormatPr defaultRowHeight="15" x14ac:dyDescent="0.25"/>
  <cols>
    <col min="1" max="1" width="3.6328125" customWidth="1"/>
    <col min="2" max="2" width="17.453125" customWidth="1"/>
    <col min="3" max="4" width="17.81640625" customWidth="1"/>
    <col min="5" max="5" width="17.453125" customWidth="1"/>
    <col min="7" max="7" width="34.6328125" customWidth="1"/>
    <col min="8" max="8" width="19.7265625" customWidth="1"/>
    <col min="9" max="9" width="26.36328125" customWidth="1"/>
    <col min="10" max="10" width="3.6328125" customWidth="1"/>
  </cols>
  <sheetData>
    <row r="2" spans="2:9" ht="15.6" thickBot="1" x14ac:dyDescent="0.3">
      <c r="B2" t="s">
        <v>0</v>
      </c>
    </row>
    <row r="3" spans="2:9" ht="16.8" thickTop="1" thickBot="1" x14ac:dyDescent="0.3">
      <c r="B3" s="10" t="s">
        <v>1</v>
      </c>
      <c r="C3" s="10" t="s">
        <v>2</v>
      </c>
      <c r="D3" s="10" t="s">
        <v>3</v>
      </c>
      <c r="E3" s="10" t="s">
        <v>4</v>
      </c>
      <c r="G3" s="10" t="s">
        <v>5</v>
      </c>
      <c r="H3" s="10" t="s">
        <v>6</v>
      </c>
      <c r="I3" s="10" t="s">
        <v>7</v>
      </c>
    </row>
    <row r="4" spans="2:9" ht="15.6" thickTop="1" x14ac:dyDescent="0.25">
      <c r="B4" s="6" t="s">
        <v>14</v>
      </c>
      <c r="C4" s="18">
        <f t="array" ref="C4:C16">{70}</f>
        <v>70</v>
      </c>
      <c r="D4" s="18">
        <v>186</v>
      </c>
      <c r="E4" s="18">
        <v>7</v>
      </c>
      <c r="G4" s="5" t="s">
        <v>8</v>
      </c>
      <c r="H4" s="21">
        <f>COUNTIF(E4:E16, "&gt;30")</f>
        <v>3</v>
      </c>
      <c r="I4" s="21">
        <f t="array" ref="I4">SUM(IF(E4:E16 &gt; 30, 1, 0))</f>
        <v>3</v>
      </c>
    </row>
    <row r="5" spans="2:9" x14ac:dyDescent="0.25">
      <c r="B5" s="7" t="s">
        <v>15</v>
      </c>
      <c r="C5" s="19">
        <v>70</v>
      </c>
      <c r="D5" s="19">
        <v>211</v>
      </c>
      <c r="E5" s="19">
        <v>44</v>
      </c>
      <c r="G5" s="1" t="s">
        <v>9</v>
      </c>
      <c r="H5" s="19"/>
      <c r="I5" s="24">
        <f t="array" ref="I5">SUM(IF(E4:E16&gt;30,(C4:C16*D4:D16)+(C4:C16*E4:E16*0.5),0))</f>
        <v>46760</v>
      </c>
    </row>
    <row r="6" spans="2:9" x14ac:dyDescent="0.25">
      <c r="B6" s="7" t="s">
        <v>16</v>
      </c>
      <c r="C6" s="19">
        <v>70</v>
      </c>
      <c r="D6" s="19">
        <v>190</v>
      </c>
      <c r="E6" s="19">
        <v>37</v>
      </c>
      <c r="G6" s="1" t="s">
        <v>10</v>
      </c>
      <c r="H6" s="19"/>
      <c r="I6" s="24">
        <f t="array" ref="I6">LARGE( (C4:C16 * D4:D16) + (C4:C16 * E4:E16 * 0.5), 1)</f>
        <v>16310</v>
      </c>
    </row>
    <row r="7" spans="2:9" x14ac:dyDescent="0.25">
      <c r="B7" s="7" t="s">
        <v>17</v>
      </c>
      <c r="C7" s="19">
        <v>70</v>
      </c>
      <c r="D7" s="19">
        <v>208</v>
      </c>
      <c r="E7" s="19">
        <v>37</v>
      </c>
      <c r="G7" s="1" t="s">
        <v>11</v>
      </c>
      <c r="H7" s="19"/>
      <c r="I7" s="24">
        <f t="array" ref="I7">SMALL( (C4:C16 * D4:D16) + (C4:C16 * E4:E16 * 0.5), 1)</f>
        <v>12600</v>
      </c>
    </row>
    <row r="8" spans="2:9" x14ac:dyDescent="0.25">
      <c r="B8" s="7" t="s">
        <v>18</v>
      </c>
      <c r="C8" s="19">
        <v>70</v>
      </c>
      <c r="D8" s="19">
        <v>193</v>
      </c>
      <c r="E8" s="19">
        <v>10</v>
      </c>
      <c r="G8" s="2" t="s">
        <v>12</v>
      </c>
      <c r="H8" s="22"/>
      <c r="I8" s="22" t="str">
        <f ca="1">OFFSET(B3, H14, 0)</f>
        <v>Amelia Earhart</v>
      </c>
    </row>
    <row r="9" spans="2:9" ht="15.6" thickBot="1" x14ac:dyDescent="0.3">
      <c r="B9" s="7" t="s">
        <v>19</v>
      </c>
      <c r="C9" s="19">
        <v>70</v>
      </c>
      <c r="D9" s="19">
        <v>205</v>
      </c>
      <c r="E9" s="19">
        <v>23</v>
      </c>
      <c r="G9" s="4" t="s">
        <v>13</v>
      </c>
      <c r="H9" s="23"/>
      <c r="I9" s="23" t="str">
        <f ca="1">OFFSET(B3, H15, 0)</f>
        <v>Maria Quitéria</v>
      </c>
    </row>
    <row r="10" spans="2:9" ht="16.2" thickTop="1" thickBot="1" x14ac:dyDescent="0.3">
      <c r="B10" s="7" t="s">
        <v>20</v>
      </c>
      <c r="C10" s="19">
        <v>70</v>
      </c>
      <c r="D10" s="19">
        <v>184</v>
      </c>
      <c r="E10" s="19">
        <v>2</v>
      </c>
      <c r="G10" s="3"/>
      <c r="H10" s="3"/>
      <c r="I10" s="3"/>
    </row>
    <row r="11" spans="2:9" ht="16.2" thickTop="1" thickBot="1" x14ac:dyDescent="0.3">
      <c r="B11" s="7" t="s">
        <v>21</v>
      </c>
      <c r="C11" s="19">
        <v>70</v>
      </c>
      <c r="D11" s="19">
        <v>192</v>
      </c>
      <c r="E11" s="19">
        <v>2</v>
      </c>
      <c r="G11" s="12" t="s">
        <v>30</v>
      </c>
    </row>
    <row r="12" spans="2:9" ht="16.2" thickTop="1" thickBot="1" x14ac:dyDescent="0.3">
      <c r="B12" s="7" t="s">
        <v>22</v>
      </c>
      <c r="C12" s="19">
        <v>70</v>
      </c>
      <c r="D12" s="19">
        <v>210</v>
      </c>
      <c r="E12" s="19">
        <v>4</v>
      </c>
    </row>
    <row r="13" spans="2:9" ht="16.8" thickTop="1" thickBot="1" x14ac:dyDescent="0.3">
      <c r="B13" s="7" t="s">
        <v>23</v>
      </c>
      <c r="C13" s="19">
        <v>70</v>
      </c>
      <c r="D13" s="19">
        <v>180</v>
      </c>
      <c r="E13" s="19">
        <v>0</v>
      </c>
      <c r="G13" s="11" t="s">
        <v>27</v>
      </c>
      <c r="H13" s="9"/>
    </row>
    <row r="14" spans="2:9" ht="16.2" thickTop="1" thickBot="1" x14ac:dyDescent="0.3">
      <c r="B14" s="7" t="s">
        <v>24</v>
      </c>
      <c r="C14" s="19">
        <v>70</v>
      </c>
      <c r="D14" s="19">
        <v>186</v>
      </c>
      <c r="E14" s="19">
        <v>19</v>
      </c>
      <c r="G14" s="9" t="s">
        <v>28</v>
      </c>
      <c r="H14" s="4">
        <f t="array" ref="H14">MATCH(I6, (C4:C16 * D4:D16) + (C4:C16 * E4:E16 * 0.5), 0)</f>
        <v>2</v>
      </c>
    </row>
    <row r="15" spans="2:9" ht="16.2" thickTop="1" thickBot="1" x14ac:dyDescent="0.3">
      <c r="B15" s="7" t="s">
        <v>25</v>
      </c>
      <c r="C15" s="19">
        <v>70</v>
      </c>
      <c r="D15" s="19">
        <v>193</v>
      </c>
      <c r="E15" s="19">
        <v>6</v>
      </c>
      <c r="G15" s="4" t="s">
        <v>29</v>
      </c>
      <c r="H15">
        <f t="array" ref="H15">MATCH(I7, (C4:C16 * D4:D16) + (C4:C16 * E4:E16 * 0.5), 0)</f>
        <v>10</v>
      </c>
    </row>
    <row r="16" spans="2:9" ht="16.2" thickTop="1" thickBot="1" x14ac:dyDescent="0.3">
      <c r="B16" s="8" t="s">
        <v>26</v>
      </c>
      <c r="C16" s="20">
        <v>70</v>
      </c>
      <c r="D16" s="20">
        <v>211</v>
      </c>
      <c r="E16" s="20">
        <v>9</v>
      </c>
    </row>
    <row r="17" spans="2:3" ht="16.2" thickTop="1" thickBot="1" x14ac:dyDescent="0.3"/>
    <row r="18" spans="2:3" ht="16.8" thickTop="1" thickBot="1" x14ac:dyDescent="0.3">
      <c r="B18" s="10" t="s">
        <v>1</v>
      </c>
      <c r="C18" s="10" t="s">
        <v>31</v>
      </c>
    </row>
    <row r="19" spans="2:3" ht="15.6" thickTop="1" x14ac:dyDescent="0.25">
      <c r="B19" s="14" t="s">
        <v>14</v>
      </c>
      <c r="C19" s="13">
        <f>(C4 * D4) + (C4 * E4 * 0.5)</f>
        <v>13265</v>
      </c>
    </row>
    <row r="20" spans="2:3" x14ac:dyDescent="0.25">
      <c r="B20" s="7" t="s">
        <v>15</v>
      </c>
      <c r="C20" s="13">
        <f t="shared" ref="C20:C31" si="0">(C5 * D5) + (C5 * E5 * 0.5)</f>
        <v>16310</v>
      </c>
    </row>
    <row r="21" spans="2:3" x14ac:dyDescent="0.25">
      <c r="B21" s="7" t="s">
        <v>16</v>
      </c>
      <c r="C21" s="13">
        <f t="shared" si="0"/>
        <v>14595</v>
      </c>
    </row>
    <row r="22" spans="2:3" x14ac:dyDescent="0.25">
      <c r="B22" s="7" t="s">
        <v>17</v>
      </c>
      <c r="C22" s="13">
        <f t="shared" si="0"/>
        <v>15855</v>
      </c>
    </row>
    <row r="23" spans="2:3" x14ac:dyDescent="0.25">
      <c r="B23" s="7" t="s">
        <v>18</v>
      </c>
      <c r="C23" s="13">
        <f t="shared" si="0"/>
        <v>13860</v>
      </c>
    </row>
    <row r="24" spans="2:3" x14ac:dyDescent="0.25">
      <c r="B24" s="7" t="s">
        <v>19</v>
      </c>
      <c r="C24" s="13">
        <f t="shared" si="0"/>
        <v>15155</v>
      </c>
    </row>
    <row r="25" spans="2:3" x14ac:dyDescent="0.25">
      <c r="B25" s="7" t="s">
        <v>20</v>
      </c>
      <c r="C25" s="13">
        <f t="shared" si="0"/>
        <v>12950</v>
      </c>
    </row>
    <row r="26" spans="2:3" x14ac:dyDescent="0.25">
      <c r="B26" s="7" t="s">
        <v>21</v>
      </c>
      <c r="C26" s="13">
        <f t="shared" si="0"/>
        <v>13510</v>
      </c>
    </row>
    <row r="27" spans="2:3" x14ac:dyDescent="0.25">
      <c r="B27" s="7" t="s">
        <v>22</v>
      </c>
      <c r="C27" s="13">
        <f t="shared" si="0"/>
        <v>14840</v>
      </c>
    </row>
    <row r="28" spans="2:3" x14ac:dyDescent="0.25">
      <c r="B28" s="7" t="s">
        <v>23</v>
      </c>
      <c r="C28" s="13">
        <f t="shared" si="0"/>
        <v>12600</v>
      </c>
    </row>
    <row r="29" spans="2:3" x14ac:dyDescent="0.25">
      <c r="B29" s="7" t="s">
        <v>24</v>
      </c>
      <c r="C29" s="13">
        <f t="shared" si="0"/>
        <v>13685</v>
      </c>
    </row>
    <row r="30" spans="2:3" ht="15.6" thickBot="1" x14ac:dyDescent="0.3">
      <c r="B30" s="15" t="s">
        <v>25</v>
      </c>
      <c r="C30" s="13">
        <f t="shared" si="0"/>
        <v>13720</v>
      </c>
    </row>
    <row r="31" spans="2:3" ht="16.2" thickTop="1" thickBot="1" x14ac:dyDescent="0.3">
      <c r="B31" s="16" t="s">
        <v>26</v>
      </c>
      <c r="C31" s="17">
        <f t="shared" si="0"/>
        <v>15085</v>
      </c>
    </row>
    <row r="32" spans="2:3" ht="15.6" thickTop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Funções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2023-07-09T17:27:41Z</dcterms:created>
  <dcterms:modified xsi:type="dcterms:W3CDTF">2023-07-09T22:28:13Z</dcterms:modified>
</cp:coreProperties>
</file>