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22860" windowHeight="7704" activeTab="2"/>
  </bookViews>
  <sheets>
    <sheet name="RPA Setembro 2022" sheetId="1" r:id="rId1"/>
    <sheet name="RPA Outubro 2022 " sheetId="3" r:id="rId2"/>
    <sheet name="RPA -ANO 2022" sheetId="2" r:id="rId3"/>
  </sheets>
  <calcPr calcId="145621"/>
</workbook>
</file>

<file path=xl/calcChain.xml><?xml version="1.0" encoding="utf-8"?>
<calcChain xmlns="http://schemas.openxmlformats.org/spreadsheetml/2006/main">
  <c r="D9" i="2" l="1"/>
  <c r="E9" i="2"/>
  <c r="F9" i="2"/>
  <c r="C9" i="2"/>
  <c r="E15" i="3"/>
  <c r="G14" i="3"/>
  <c r="F14" i="3"/>
  <c r="H14" i="3" s="1"/>
  <c r="G13" i="3"/>
  <c r="F13" i="3"/>
  <c r="H13" i="3" s="1"/>
  <c r="G12" i="3"/>
  <c r="F12" i="3"/>
  <c r="H12" i="3" s="1"/>
  <c r="G11" i="3"/>
  <c r="F11" i="3"/>
  <c r="H11" i="3" s="1"/>
  <c r="G10" i="3"/>
  <c r="F10" i="3"/>
  <c r="H10" i="3" s="1"/>
  <c r="G9" i="3"/>
  <c r="F9" i="3"/>
  <c r="H9" i="3" s="1"/>
  <c r="G8" i="3"/>
  <c r="F8" i="3"/>
  <c r="H8" i="3" s="1"/>
  <c r="G7" i="3"/>
  <c r="G15" i="3" s="1"/>
  <c r="F7" i="3"/>
  <c r="F15" i="3" s="1"/>
  <c r="D8" i="2"/>
  <c r="D11" i="2" s="1"/>
  <c r="E8" i="2"/>
  <c r="E11" i="2" s="1"/>
  <c r="F8" i="2"/>
  <c r="F11" i="2" s="1"/>
  <c r="C8" i="2"/>
  <c r="C11" i="2" s="1"/>
  <c r="H8" i="1"/>
  <c r="H9" i="1"/>
  <c r="H10" i="1"/>
  <c r="H11" i="1"/>
  <c r="H12" i="1"/>
  <c r="H13" i="1"/>
  <c r="H14" i="1"/>
  <c r="H7" i="1"/>
  <c r="G8" i="1"/>
  <c r="G9" i="1"/>
  <c r="G10" i="1"/>
  <c r="G11" i="1"/>
  <c r="G12" i="1"/>
  <c r="G13" i="1"/>
  <c r="G14" i="1"/>
  <c r="G7" i="1"/>
  <c r="F8" i="1"/>
  <c r="F9" i="1"/>
  <c r="F10" i="1"/>
  <c r="F11" i="1"/>
  <c r="F12" i="1"/>
  <c r="F13" i="1"/>
  <c r="F14" i="1"/>
  <c r="F7" i="1"/>
  <c r="F15" i="1"/>
  <c r="G15" i="1"/>
  <c r="H15" i="1"/>
  <c r="E15" i="1"/>
  <c r="H7" i="3" l="1"/>
  <c r="H15" i="3" s="1"/>
</calcChain>
</file>

<file path=xl/sharedStrings.xml><?xml version="1.0" encoding="utf-8"?>
<sst xmlns="http://schemas.openxmlformats.org/spreadsheetml/2006/main" count="54" uniqueCount="33">
  <si>
    <t>RELATÓRIO DE PAGAMENTO DE RPA</t>
  </si>
  <si>
    <t>MÊS</t>
  </si>
  <si>
    <t>ANO</t>
  </si>
  <si>
    <t>Setembro</t>
  </si>
  <si>
    <t>DATA</t>
  </si>
  <si>
    <t>NOME</t>
  </si>
  <si>
    <t>CPF</t>
  </si>
  <si>
    <t>VALOR DO SERVIÇO</t>
  </si>
  <si>
    <t>INSS DESCONTADO</t>
  </si>
  <si>
    <t>INSS DA EMPRESA</t>
  </si>
  <si>
    <t>VALOR LÍQUIDO A PAGAR</t>
  </si>
  <si>
    <t>Albert Einstein</t>
  </si>
  <si>
    <t>Thomas Edson</t>
  </si>
  <si>
    <t>George Washington</t>
  </si>
  <si>
    <t>Grahan Bell</t>
  </si>
  <si>
    <t>Santos Dummont</t>
  </si>
  <si>
    <t>Steve Jobs</t>
  </si>
  <si>
    <t>TOTAL DO PERÍODO</t>
  </si>
  <si>
    <t>Tabela de Alíquota do INSS</t>
  </si>
  <si>
    <t>Descontado do Autônomo</t>
  </si>
  <si>
    <t>Contribuição da Empresa</t>
  </si>
  <si>
    <t>RESUMO ANUAL DO PAGAMENTO DE RPA</t>
  </si>
  <si>
    <t>VALOR DOS SERVIÇOS</t>
  </si>
  <si>
    <t>VALOR LÍQUIDO PAGO</t>
  </si>
  <si>
    <t>...</t>
  </si>
  <si>
    <t>TOTAL</t>
  </si>
  <si>
    <t>Outubro</t>
  </si>
  <si>
    <t>Galileu Galilei</t>
  </si>
  <si>
    <t>Francis Bacon</t>
  </si>
  <si>
    <t>Isaac Newton</t>
  </si>
  <si>
    <t>Michael Kieske</t>
  </si>
  <si>
    <t>Andreas Deris</t>
  </si>
  <si>
    <t>Ozzy Osbourne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</si>
</sst>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00&quot;.&quot;000&quot;.&quot;000&quot;-&quot;00"/>
    <numFmt numFmtId="168" formatCode="0.0%"/>
  </numFmts>
  <fonts count="9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Black"/>
      <family val="2"/>
    </font>
    <font>
      <sz val="22"/>
      <color theme="6"/>
      <name val="Arial Black"/>
      <family val="2"/>
    </font>
    <font>
      <sz val="12"/>
      <color theme="6"/>
      <name val="Arial Black"/>
      <family val="2"/>
    </font>
    <font>
      <sz val="20"/>
      <color theme="6"/>
      <name val="Arial Black"/>
      <family val="2"/>
    </font>
    <font>
      <b/>
      <sz val="12"/>
      <color theme="6"/>
      <name val="Arial"/>
      <family val="2"/>
    </font>
    <font>
      <sz val="12"/>
      <color theme="5"/>
      <name val="Arial Black"/>
      <family val="2"/>
    </font>
    <font>
      <b/>
      <sz val="12"/>
      <color theme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1" xfId="0" applyNumberFormat="1" applyBorder="1"/>
    <xf numFmtId="168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workbookViewId="0"/>
  </sheetViews>
  <sheetFormatPr defaultRowHeight="15" x14ac:dyDescent="0.25"/>
  <cols>
    <col min="1" max="1" width="3.81640625" customWidth="1"/>
    <col min="2" max="2" width="11.453125" customWidth="1"/>
    <col min="3" max="3" width="23.453125" customWidth="1"/>
    <col min="4" max="4" width="14.453125" customWidth="1"/>
    <col min="5" max="5" width="22.36328125" customWidth="1"/>
    <col min="6" max="6" width="22.81640625" customWidth="1"/>
    <col min="7" max="7" width="24.453125" customWidth="1"/>
    <col min="8" max="8" width="30.08984375" customWidth="1"/>
  </cols>
  <sheetData>
    <row r="1" spans="2:8" ht="15.6" thickBot="1" x14ac:dyDescent="0.3"/>
    <row r="2" spans="2:8" ht="19.8" thickTop="1" thickBot="1" x14ac:dyDescent="0.3">
      <c r="B2" s="8" t="s">
        <v>0</v>
      </c>
      <c r="C2" s="8"/>
      <c r="D2" s="8"/>
      <c r="E2" s="8"/>
      <c r="F2" s="8"/>
      <c r="G2" s="9" t="s">
        <v>1</v>
      </c>
      <c r="H2" s="10" t="s">
        <v>2</v>
      </c>
    </row>
    <row r="3" spans="2:8" ht="19.8" thickTop="1" thickBot="1" x14ac:dyDescent="0.3">
      <c r="B3" s="8"/>
      <c r="C3" s="8"/>
      <c r="D3" s="8"/>
      <c r="E3" s="8"/>
      <c r="F3" s="8"/>
      <c r="G3" s="22" t="s">
        <v>3</v>
      </c>
      <c r="H3" s="23">
        <v>2022</v>
      </c>
    </row>
    <row r="4" spans="2:8" ht="16.2" thickTop="1" thickBot="1" x14ac:dyDescent="0.3">
      <c r="B4" s="11"/>
      <c r="C4" s="11"/>
      <c r="D4" s="11"/>
      <c r="E4" s="11"/>
      <c r="F4" s="11"/>
      <c r="G4" s="11"/>
      <c r="H4" s="11"/>
    </row>
    <row r="5" spans="2:8" ht="19.8" thickTop="1" thickBot="1" x14ac:dyDescent="0.3"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</row>
    <row r="6" spans="2:8" ht="16.2" thickTop="1" thickBot="1" x14ac:dyDescent="0.3">
      <c r="B6" s="2"/>
      <c r="C6" s="2"/>
      <c r="D6" s="2"/>
      <c r="E6" s="1"/>
      <c r="F6" s="1"/>
      <c r="G6" s="1"/>
      <c r="H6" s="1"/>
    </row>
    <row r="7" spans="2:8" ht="16.2" thickTop="1" thickBot="1" x14ac:dyDescent="0.3">
      <c r="B7" s="13">
        <v>44805</v>
      </c>
      <c r="C7" s="14" t="s">
        <v>11</v>
      </c>
      <c r="D7" s="15">
        <v>12345678910</v>
      </c>
      <c r="E7" s="16">
        <v>1800</v>
      </c>
      <c r="F7" s="16">
        <f>E7 * $D$20</f>
        <v>198</v>
      </c>
      <c r="G7" s="16">
        <f>E7 * $D$21</f>
        <v>360</v>
      </c>
      <c r="H7" s="16">
        <f>E7 - F7</f>
        <v>1602</v>
      </c>
    </row>
    <row r="8" spans="2:8" ht="16.2" thickTop="1" thickBot="1" x14ac:dyDescent="0.3">
      <c r="B8" s="13">
        <v>44805</v>
      </c>
      <c r="C8" s="14" t="s">
        <v>12</v>
      </c>
      <c r="D8" s="15">
        <v>12365489752</v>
      </c>
      <c r="E8" s="16">
        <v>4000</v>
      </c>
      <c r="F8" s="16">
        <f t="shared" ref="F8:F14" si="0">E8 * $D$20</f>
        <v>440</v>
      </c>
      <c r="G8" s="16">
        <f t="shared" ref="G8:G14" si="1">E8 * $D$21</f>
        <v>800</v>
      </c>
      <c r="H8" s="16">
        <f t="shared" ref="H8:H14" si="2">E8 - F8</f>
        <v>3560</v>
      </c>
    </row>
    <row r="9" spans="2:8" ht="16.2" thickTop="1" thickBot="1" x14ac:dyDescent="0.3">
      <c r="B9" s="13">
        <v>44809</v>
      </c>
      <c r="C9" s="14" t="s">
        <v>13</v>
      </c>
      <c r="D9" s="15">
        <v>2586541598</v>
      </c>
      <c r="E9" s="16">
        <v>2358.12</v>
      </c>
      <c r="F9" s="16">
        <f t="shared" si="0"/>
        <v>259.39319999999998</v>
      </c>
      <c r="G9" s="16">
        <f t="shared" si="1"/>
        <v>471.62400000000002</v>
      </c>
      <c r="H9" s="16">
        <f t="shared" si="2"/>
        <v>2098.7267999999999</v>
      </c>
    </row>
    <row r="10" spans="2:8" ht="16.2" thickTop="1" thickBot="1" x14ac:dyDescent="0.3">
      <c r="B10" s="13">
        <v>44809</v>
      </c>
      <c r="C10" s="14" t="s">
        <v>14</v>
      </c>
      <c r="D10" s="15">
        <v>15789513574</v>
      </c>
      <c r="E10" s="16">
        <v>998.74</v>
      </c>
      <c r="F10" s="16">
        <f t="shared" si="0"/>
        <v>109.8614</v>
      </c>
      <c r="G10" s="16">
        <f t="shared" si="1"/>
        <v>199.74800000000002</v>
      </c>
      <c r="H10" s="16">
        <f t="shared" si="2"/>
        <v>888.87860000000001</v>
      </c>
    </row>
    <row r="11" spans="2:8" ht="16.2" thickTop="1" thickBot="1" x14ac:dyDescent="0.3">
      <c r="B11" s="13">
        <v>44816</v>
      </c>
      <c r="C11" s="14" t="s">
        <v>15</v>
      </c>
      <c r="D11" s="15">
        <v>32145698742</v>
      </c>
      <c r="E11" s="16">
        <v>21658.080000000002</v>
      </c>
      <c r="F11" s="16">
        <f t="shared" si="0"/>
        <v>2382.3888000000002</v>
      </c>
      <c r="G11" s="16">
        <f t="shared" si="1"/>
        <v>4331.6160000000009</v>
      </c>
      <c r="H11" s="16">
        <f t="shared" si="2"/>
        <v>19275.691200000001</v>
      </c>
    </row>
    <row r="12" spans="2:8" ht="16.2" thickTop="1" thickBot="1" x14ac:dyDescent="0.3">
      <c r="B12" s="13">
        <v>44816</v>
      </c>
      <c r="C12" s="14" t="s">
        <v>16</v>
      </c>
      <c r="D12" s="15">
        <v>17853695270</v>
      </c>
      <c r="E12" s="16">
        <v>54837.99</v>
      </c>
      <c r="F12" s="16">
        <f t="shared" si="0"/>
        <v>6032.1788999999999</v>
      </c>
      <c r="G12" s="16">
        <f t="shared" si="1"/>
        <v>10967.598</v>
      </c>
      <c r="H12" s="16">
        <f t="shared" si="2"/>
        <v>48805.811099999999</v>
      </c>
    </row>
    <row r="13" spans="2:8" ht="16.2" thickTop="1" thickBot="1" x14ac:dyDescent="0.3">
      <c r="B13" s="13"/>
      <c r="C13" s="14"/>
      <c r="D13" s="15"/>
      <c r="E13" s="16"/>
      <c r="F13" s="16">
        <f t="shared" si="0"/>
        <v>0</v>
      </c>
      <c r="G13" s="16">
        <f t="shared" si="1"/>
        <v>0</v>
      </c>
      <c r="H13" s="16">
        <f t="shared" si="2"/>
        <v>0</v>
      </c>
    </row>
    <row r="14" spans="2:8" ht="16.2" thickTop="1" thickBot="1" x14ac:dyDescent="0.3">
      <c r="B14" s="13"/>
      <c r="C14" s="14"/>
      <c r="D14" s="15"/>
      <c r="E14" s="16"/>
      <c r="F14" s="16">
        <f t="shared" si="0"/>
        <v>0</v>
      </c>
      <c r="G14" s="16">
        <f t="shared" si="1"/>
        <v>0</v>
      </c>
      <c r="H14" s="16">
        <f t="shared" si="2"/>
        <v>0</v>
      </c>
    </row>
    <row r="15" spans="2:8" ht="16.8" thickTop="1" thickBot="1" x14ac:dyDescent="0.35">
      <c r="B15" s="17" t="s">
        <v>17</v>
      </c>
      <c r="C15" s="17"/>
      <c r="D15" s="17"/>
      <c r="E15" s="19">
        <f>SUM(E7:E14)</f>
        <v>85652.93</v>
      </c>
      <c r="F15" s="19">
        <f t="shared" ref="F15:H15" si="3">SUM(F7:F14)</f>
        <v>9421.8222999999998</v>
      </c>
      <c r="G15" s="19">
        <f t="shared" si="3"/>
        <v>17130.586000000003</v>
      </c>
      <c r="H15" s="19">
        <f t="shared" si="3"/>
        <v>76231.107699999993</v>
      </c>
    </row>
    <row r="16" spans="2:8" ht="15.6" thickTop="1" x14ac:dyDescent="0.25"/>
    <row r="17" spans="2:4" ht="15.6" thickBot="1" x14ac:dyDescent="0.3"/>
    <row r="18" spans="2:4" ht="16.8" thickTop="1" thickBot="1" x14ac:dyDescent="0.3">
      <c r="B18" s="18" t="s">
        <v>18</v>
      </c>
      <c r="C18" s="18"/>
      <c r="D18" s="18"/>
    </row>
    <row r="19" spans="2:4" ht="16.2" thickTop="1" thickBot="1" x14ac:dyDescent="0.3">
      <c r="B19" s="3"/>
      <c r="C19" s="4"/>
      <c r="D19" s="5"/>
    </row>
    <row r="20" spans="2:4" ht="16.2" thickTop="1" thickBot="1" x14ac:dyDescent="0.3">
      <c r="B20" s="1" t="s">
        <v>19</v>
      </c>
      <c r="C20" s="1"/>
      <c r="D20" s="7">
        <v>0.11</v>
      </c>
    </row>
    <row r="21" spans="2:4" ht="16.2" thickTop="1" thickBot="1" x14ac:dyDescent="0.3">
      <c r="B21" s="1" t="s">
        <v>20</v>
      </c>
      <c r="C21" s="1"/>
      <c r="D21" s="7">
        <v>0.2</v>
      </c>
    </row>
    <row r="22" spans="2:4" ht="15.6" thickTop="1" x14ac:dyDescent="0.25"/>
  </sheetData>
  <mergeCells count="3">
    <mergeCell ref="B2:F3"/>
    <mergeCell ref="B15:D15"/>
    <mergeCell ref="B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workbookViewId="0"/>
  </sheetViews>
  <sheetFormatPr defaultRowHeight="15" x14ac:dyDescent="0.25"/>
  <cols>
    <col min="1" max="1" width="3.81640625" customWidth="1"/>
    <col min="2" max="2" width="11.453125" customWidth="1"/>
    <col min="3" max="3" width="23.453125" customWidth="1"/>
    <col min="4" max="4" width="14.453125" customWidth="1"/>
    <col min="5" max="5" width="22.36328125" customWidth="1"/>
    <col min="6" max="6" width="22.81640625" customWidth="1"/>
    <col min="7" max="7" width="24.453125" customWidth="1"/>
    <col min="8" max="8" width="30.08984375" customWidth="1"/>
  </cols>
  <sheetData>
    <row r="1" spans="2:8" ht="15.6" thickBot="1" x14ac:dyDescent="0.3"/>
    <row r="2" spans="2:8" ht="19.8" thickTop="1" thickBot="1" x14ac:dyDescent="0.3">
      <c r="B2" s="8" t="s">
        <v>0</v>
      </c>
      <c r="C2" s="8"/>
      <c r="D2" s="8"/>
      <c r="E2" s="8"/>
      <c r="F2" s="8"/>
      <c r="G2" s="9" t="s">
        <v>1</v>
      </c>
      <c r="H2" s="10" t="s">
        <v>2</v>
      </c>
    </row>
    <row r="3" spans="2:8" ht="19.8" thickTop="1" thickBot="1" x14ac:dyDescent="0.3">
      <c r="B3" s="8"/>
      <c r="C3" s="8"/>
      <c r="D3" s="8"/>
      <c r="E3" s="8"/>
      <c r="F3" s="8"/>
      <c r="G3" s="22" t="s">
        <v>26</v>
      </c>
      <c r="H3" s="23">
        <v>2022</v>
      </c>
    </row>
    <row r="4" spans="2:8" ht="16.2" thickTop="1" thickBot="1" x14ac:dyDescent="0.3">
      <c r="B4" s="11"/>
      <c r="C4" s="11"/>
      <c r="D4" s="11"/>
      <c r="E4" s="11"/>
      <c r="F4" s="11"/>
      <c r="G4" s="11"/>
      <c r="H4" s="11"/>
    </row>
    <row r="5" spans="2:8" ht="19.8" thickTop="1" thickBot="1" x14ac:dyDescent="0.3"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</row>
    <row r="6" spans="2:8" ht="16.2" thickTop="1" thickBot="1" x14ac:dyDescent="0.3">
      <c r="B6" s="2"/>
      <c r="C6" s="2"/>
      <c r="D6" s="2"/>
      <c r="E6" s="1"/>
      <c r="F6" s="1"/>
      <c r="G6" s="1"/>
      <c r="H6" s="1"/>
    </row>
    <row r="7" spans="2:8" ht="16.2" thickTop="1" thickBot="1" x14ac:dyDescent="0.3">
      <c r="B7" s="13">
        <v>44844</v>
      </c>
      <c r="C7" s="14" t="s">
        <v>27</v>
      </c>
      <c r="D7" s="15">
        <v>245879236</v>
      </c>
      <c r="E7" s="16">
        <v>800</v>
      </c>
      <c r="F7" s="16">
        <f>E7 * $D$20</f>
        <v>88</v>
      </c>
      <c r="G7" s="16">
        <f>E7 * $D$21</f>
        <v>160</v>
      </c>
      <c r="H7" s="16">
        <f>E7 - F7</f>
        <v>712</v>
      </c>
    </row>
    <row r="8" spans="2:8" ht="16.2" thickTop="1" thickBot="1" x14ac:dyDescent="0.3">
      <c r="B8" s="13">
        <v>44844</v>
      </c>
      <c r="C8" s="14" t="s">
        <v>28</v>
      </c>
      <c r="D8" s="15">
        <v>78951532546</v>
      </c>
      <c r="E8" s="16">
        <v>1488.34</v>
      </c>
      <c r="F8" s="16">
        <f t="shared" ref="F8:F14" si="0">E8 * $D$20</f>
        <v>163.7174</v>
      </c>
      <c r="G8" s="16">
        <f t="shared" ref="G8:G14" si="1">E8 * $D$21</f>
        <v>297.66800000000001</v>
      </c>
      <c r="H8" s="16">
        <f t="shared" ref="H8:H14" si="2">E8 - F8</f>
        <v>1324.6225999999999</v>
      </c>
    </row>
    <row r="9" spans="2:8" ht="16.2" thickTop="1" thickBot="1" x14ac:dyDescent="0.3">
      <c r="B9" s="13">
        <v>44849</v>
      </c>
      <c r="C9" s="14" t="s">
        <v>29</v>
      </c>
      <c r="D9" s="15">
        <v>3587469820</v>
      </c>
      <c r="E9" s="16">
        <v>2000</v>
      </c>
      <c r="F9" s="16">
        <f t="shared" si="0"/>
        <v>220</v>
      </c>
      <c r="G9" s="16">
        <f t="shared" si="1"/>
        <v>400</v>
      </c>
      <c r="H9" s="16">
        <f t="shared" si="2"/>
        <v>1780</v>
      </c>
    </row>
    <row r="10" spans="2:8" ht="16.2" thickTop="1" thickBot="1" x14ac:dyDescent="0.3">
      <c r="B10" s="13">
        <v>44849</v>
      </c>
      <c r="C10" s="14" t="s">
        <v>30</v>
      </c>
      <c r="D10" s="15">
        <v>20456987520</v>
      </c>
      <c r="E10" s="16">
        <v>3818.88</v>
      </c>
      <c r="F10" s="16">
        <f t="shared" si="0"/>
        <v>420.07679999999999</v>
      </c>
      <c r="G10" s="16">
        <f t="shared" si="1"/>
        <v>763.77600000000007</v>
      </c>
      <c r="H10" s="16">
        <f t="shared" si="2"/>
        <v>3398.8032000000003</v>
      </c>
    </row>
    <row r="11" spans="2:8" ht="16.2" thickTop="1" thickBot="1" x14ac:dyDescent="0.3">
      <c r="B11" s="13">
        <v>44849</v>
      </c>
      <c r="C11" s="14" t="s">
        <v>31</v>
      </c>
      <c r="D11" s="15">
        <v>20398752315</v>
      </c>
      <c r="E11" s="16">
        <v>3101.76</v>
      </c>
      <c r="F11" s="16">
        <f t="shared" si="0"/>
        <v>341.1936</v>
      </c>
      <c r="G11" s="16">
        <f t="shared" si="1"/>
        <v>620.35200000000009</v>
      </c>
      <c r="H11" s="16">
        <f t="shared" si="2"/>
        <v>2760.5664000000002</v>
      </c>
    </row>
    <row r="12" spans="2:8" ht="16.2" thickTop="1" thickBot="1" x14ac:dyDescent="0.3">
      <c r="B12" s="13">
        <v>44856</v>
      </c>
      <c r="C12" s="14" t="s">
        <v>32</v>
      </c>
      <c r="D12" s="15">
        <v>1123589782</v>
      </c>
      <c r="E12" s="16">
        <v>9852.1299999999992</v>
      </c>
      <c r="F12" s="16">
        <f t="shared" si="0"/>
        <v>1083.7342999999998</v>
      </c>
      <c r="G12" s="16">
        <f t="shared" si="1"/>
        <v>1970.4259999999999</v>
      </c>
      <c r="H12" s="16">
        <f t="shared" si="2"/>
        <v>8768.3956999999991</v>
      </c>
    </row>
    <row r="13" spans="2:8" ht="16.2" thickTop="1" thickBot="1" x14ac:dyDescent="0.3">
      <c r="B13" s="13"/>
      <c r="C13" s="14"/>
      <c r="D13" s="15"/>
      <c r="E13" s="16"/>
      <c r="F13" s="16">
        <f t="shared" si="0"/>
        <v>0</v>
      </c>
      <c r="G13" s="16">
        <f t="shared" si="1"/>
        <v>0</v>
      </c>
      <c r="H13" s="16">
        <f t="shared" si="2"/>
        <v>0</v>
      </c>
    </row>
    <row r="14" spans="2:8" ht="16.2" thickTop="1" thickBot="1" x14ac:dyDescent="0.3">
      <c r="B14" s="13"/>
      <c r="C14" s="14"/>
      <c r="D14" s="15"/>
      <c r="E14" s="16"/>
      <c r="F14" s="16">
        <f t="shared" si="0"/>
        <v>0</v>
      </c>
      <c r="G14" s="16">
        <f t="shared" si="1"/>
        <v>0</v>
      </c>
      <c r="H14" s="16">
        <f t="shared" si="2"/>
        <v>0</v>
      </c>
    </row>
    <row r="15" spans="2:8" ht="16.8" thickTop="1" thickBot="1" x14ac:dyDescent="0.35">
      <c r="B15" s="17" t="s">
        <v>17</v>
      </c>
      <c r="C15" s="17"/>
      <c r="D15" s="17"/>
      <c r="E15" s="19">
        <f>SUM(E7:E14)</f>
        <v>21061.11</v>
      </c>
      <c r="F15" s="19">
        <f t="shared" ref="F15:H15" si="3">SUM(F7:F14)</f>
        <v>2316.7221</v>
      </c>
      <c r="G15" s="19">
        <f t="shared" si="3"/>
        <v>4212.2219999999998</v>
      </c>
      <c r="H15" s="19">
        <f t="shared" si="3"/>
        <v>18744.387900000002</v>
      </c>
    </row>
    <row r="16" spans="2:8" ht="15.6" thickTop="1" x14ac:dyDescent="0.25"/>
    <row r="17" spans="2:4" ht="15.6" thickBot="1" x14ac:dyDescent="0.3"/>
    <row r="18" spans="2:4" ht="16.8" thickTop="1" thickBot="1" x14ac:dyDescent="0.3">
      <c r="B18" s="18" t="s">
        <v>18</v>
      </c>
      <c r="C18" s="18"/>
      <c r="D18" s="18"/>
    </row>
    <row r="19" spans="2:4" ht="16.2" thickTop="1" thickBot="1" x14ac:dyDescent="0.3">
      <c r="B19" s="3"/>
      <c r="C19" s="4"/>
      <c r="D19" s="5"/>
    </row>
    <row r="20" spans="2:4" ht="16.2" thickTop="1" thickBot="1" x14ac:dyDescent="0.3">
      <c r="B20" s="1" t="s">
        <v>19</v>
      </c>
      <c r="C20" s="1"/>
      <c r="D20" s="7">
        <v>0.11</v>
      </c>
    </row>
    <row r="21" spans="2:4" ht="16.2" thickTop="1" thickBot="1" x14ac:dyDescent="0.3">
      <c r="B21" s="1" t="s">
        <v>20</v>
      </c>
      <c r="C21" s="1"/>
      <c r="D21" s="7">
        <v>0.2</v>
      </c>
    </row>
    <row r="22" spans="2:4" ht="15.6" thickTop="1" x14ac:dyDescent="0.25"/>
  </sheetData>
  <mergeCells count="3">
    <mergeCell ref="B2:F3"/>
    <mergeCell ref="B15:D15"/>
    <mergeCell ref="B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showGridLines="0" tabSelected="1" workbookViewId="0"/>
  </sheetViews>
  <sheetFormatPr defaultRowHeight="15" x14ac:dyDescent="0.25"/>
  <cols>
    <col min="3" max="3" width="21.453125" bestFit="1" customWidth="1"/>
    <col min="4" max="4" width="18.1796875" bestFit="1" customWidth="1"/>
    <col min="5" max="5" width="27.1796875" customWidth="1"/>
    <col min="6" max="6" width="20.90625" bestFit="1" customWidth="1"/>
  </cols>
  <sheetData>
    <row r="1" spans="2:6" ht="15.6" thickBot="1" x14ac:dyDescent="0.3"/>
    <row r="2" spans="2:6" ht="16.8" thickTop="1" thickBot="1" x14ac:dyDescent="0.3">
      <c r="B2" s="20" t="s">
        <v>21</v>
      </c>
      <c r="C2" s="20"/>
      <c r="D2" s="20"/>
      <c r="E2" s="20"/>
      <c r="F2" s="21" t="s">
        <v>2</v>
      </c>
    </row>
    <row r="3" spans="2:6" ht="16.8" thickTop="1" thickBot="1" x14ac:dyDescent="0.3">
      <c r="B3" s="20"/>
      <c r="C3" s="20"/>
      <c r="D3" s="20"/>
      <c r="E3" s="20"/>
      <c r="F3" s="24">
        <v>2022</v>
      </c>
    </row>
    <row r="4" spans="2:6" ht="16.2" thickTop="1" thickBot="1" x14ac:dyDescent="0.3">
      <c r="B4" s="11"/>
      <c r="C4" s="11"/>
      <c r="D4" s="11"/>
      <c r="E4" s="11"/>
      <c r="F4" s="11"/>
    </row>
    <row r="5" spans="2:6" ht="16.2" thickTop="1" thickBot="1" x14ac:dyDescent="0.3">
      <c r="B5" s="25" t="s">
        <v>1</v>
      </c>
      <c r="C5" s="25" t="s">
        <v>22</v>
      </c>
      <c r="D5" s="25" t="s">
        <v>8</v>
      </c>
      <c r="E5" s="25" t="s">
        <v>9</v>
      </c>
      <c r="F5" s="25" t="s">
        <v>23</v>
      </c>
    </row>
    <row r="6" spans="2:6" ht="16.2" thickTop="1" thickBot="1" x14ac:dyDescent="0.3">
      <c r="B6" s="1"/>
      <c r="C6" s="1"/>
      <c r="D6" s="1"/>
      <c r="E6" s="1"/>
      <c r="F6" s="1"/>
    </row>
    <row r="7" spans="2:6" ht="16.2" thickTop="1" thickBot="1" x14ac:dyDescent="0.3">
      <c r="B7" s="2" t="s">
        <v>24</v>
      </c>
      <c r="C7" s="6"/>
      <c r="D7" s="6"/>
      <c r="E7" s="6"/>
      <c r="F7" s="6"/>
    </row>
    <row r="8" spans="2:6" ht="16.2" thickTop="1" thickBot="1" x14ac:dyDescent="0.3">
      <c r="B8" s="2" t="s">
        <v>3</v>
      </c>
      <c r="C8" s="6">
        <f>'RPA Setembro 2022'!E15</f>
        <v>85652.93</v>
      </c>
      <c r="D8" s="6">
        <f>'RPA Setembro 2022'!F15</f>
        <v>9421.8222999999998</v>
      </c>
      <c r="E8" s="6">
        <f>'RPA Setembro 2022'!G15</f>
        <v>17130.586000000003</v>
      </c>
      <c r="F8" s="6">
        <f>'RPA Setembro 2022'!H15</f>
        <v>76231.107699999993</v>
      </c>
    </row>
    <row r="9" spans="2:6" ht="16.2" thickTop="1" thickBot="1" x14ac:dyDescent="0.3">
      <c r="B9" s="2" t="s">
        <v>26</v>
      </c>
      <c r="C9" s="6">
        <f>'RPA Outubro 2022 '!E15</f>
        <v>21061.11</v>
      </c>
      <c r="D9" s="6">
        <f>'RPA Outubro 2022 '!F15</f>
        <v>2316.7221</v>
      </c>
      <c r="E9" s="6">
        <f>'RPA Outubro 2022 '!G15</f>
        <v>4212.2219999999998</v>
      </c>
      <c r="F9" s="6">
        <f>'RPA Outubro 2022 '!H15</f>
        <v>18744.387900000002</v>
      </c>
    </row>
    <row r="10" spans="2:6" ht="16.2" thickTop="1" thickBot="1" x14ac:dyDescent="0.3">
      <c r="B10" s="2" t="s">
        <v>24</v>
      </c>
      <c r="C10" s="6"/>
      <c r="D10" s="6"/>
      <c r="E10" s="6"/>
      <c r="F10" s="6"/>
    </row>
    <row r="11" spans="2:6" ht="16.8" thickTop="1" thickBot="1" x14ac:dyDescent="0.35">
      <c r="B11" s="26" t="s">
        <v>25</v>
      </c>
      <c r="C11" s="19">
        <f>SUM(C7:C10)</f>
        <v>106714.04</v>
      </c>
      <c r="D11" s="19">
        <f t="shared" ref="D11:F11" si="0">SUM(D7:D10)</f>
        <v>11738.544399999999</v>
      </c>
      <c r="E11" s="19">
        <f t="shared" si="0"/>
        <v>21342.808000000005</v>
      </c>
      <c r="F11" s="19">
        <f t="shared" si="0"/>
        <v>94975.495599999995</v>
      </c>
    </row>
    <row r="12" spans="2:6" ht="15.6" thickTop="1" x14ac:dyDescent="0.25"/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 Setembro 2022</vt:lpstr>
      <vt:lpstr>RPA Outubro 2022 </vt:lpstr>
      <vt:lpstr>RPA -ANO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2023-04-24T22:25:07Z</dcterms:created>
  <dcterms:modified xsi:type="dcterms:W3CDTF">2023-04-24T23:47:02Z</dcterms:modified>
</cp:coreProperties>
</file>