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lhos Novos\Capitulo 13\"/>
    </mc:Choice>
  </mc:AlternateContent>
  <bookViews>
    <workbookView xWindow="-120" yWindow="-120" windowWidth="20736" windowHeight="11760"/>
  </bookViews>
  <sheets>
    <sheet name="Tabela de Dados 1" sheetId="2" r:id="rId1"/>
    <sheet name="Tabela de Dados 2" sheetId="1" r:id="rId2"/>
  </sheets>
  <definedNames>
    <definedName name="Preço_do_ingresso">'Tabela de Dados 2'!$C$7</definedName>
    <definedName name="Público_estimado">'Tabela de Dados 2'!$C$8</definedName>
    <definedName name="Resultado">'Tabela de Dados 2'!$F$13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I14" i="1"/>
  <c r="J7" i="1"/>
  <c r="I12" i="2"/>
  <c r="F10" i="1" l="1"/>
  <c r="F10" i="2" l="1"/>
  <c r="F8" i="2"/>
  <c r="F12" i="2" s="1"/>
  <c r="F11" i="2" l="1"/>
  <c r="F13" i="2" s="1"/>
  <c r="I7" i="2" s="1"/>
  <c r="F9" i="1"/>
  <c r="F8" i="1"/>
  <c r="F11" i="1" s="1"/>
  <c r="K7" i="1" s="1"/>
  <c r="F12" i="1" l="1"/>
  <c r="F13" i="1" l="1"/>
  <c r="L7" i="1" s="1"/>
</calcChain>
</file>

<file path=xl/sharedStrings.xml><?xml version="1.0" encoding="utf-8"?>
<sst xmlns="http://schemas.openxmlformats.org/spreadsheetml/2006/main" count="42" uniqueCount="25">
  <si>
    <t>Público estimado</t>
  </si>
  <si>
    <t>RESULTADO DE EVENTOS</t>
  </si>
  <si>
    <t>Preço do ingresso</t>
  </si>
  <si>
    <t>PLANILHA DE RESULTADO DO EVENTO</t>
  </si>
  <si>
    <t>Receita Total</t>
  </si>
  <si>
    <t>Especificação</t>
  </si>
  <si>
    <t>R$</t>
  </si>
  <si>
    <t>(-) Cachê das atrações</t>
  </si>
  <si>
    <t>Cachê das atrações</t>
  </si>
  <si>
    <t>(-) Seguranças</t>
  </si>
  <si>
    <t>(-) Locação</t>
  </si>
  <si>
    <t>(-) Outras despesas</t>
  </si>
  <si>
    <t>(=) Resultado</t>
  </si>
  <si>
    <t>Variáveis</t>
  </si>
  <si>
    <t>TABELA DE DADOS</t>
  </si>
  <si>
    <t>Preços do Ingresso</t>
  </si>
  <si>
    <t>Público Estimado</t>
  </si>
  <si>
    <t>Melhor</t>
  </si>
  <si>
    <t>Seguranças</t>
  </si>
  <si>
    <t>Locação</t>
  </si>
  <si>
    <t>Resultado</t>
  </si>
  <si>
    <t>Preço do Ingresso</t>
  </si>
  <si>
    <r>
      <t xml:space="preserve">EducandoWeb
</t>
    </r>
    <r>
      <rPr>
        <sz val="12"/>
        <color theme="1"/>
        <rFont val="Arial"/>
        <family val="2"/>
      </rPr>
      <t>Ferramentas de análise</t>
    </r>
  </si>
  <si>
    <t>Custos</t>
  </si>
  <si>
    <t>MELHOR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</si>
</sst>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* #,##0.00_-;\-&quot;R$&quot;* #,##0.00_-;_-&quot;R$&quot;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#,##0.00_ ;[Red]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 style="thin">
        <color theme="2" tint="-0.749961851863155"/>
      </right>
      <top/>
      <bottom/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43" fontId="0" fillId="0" borderId="0" xfId="1" applyNumberFormat="1" applyFont="1" applyAlignment="1">
      <alignment horizontal="right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43" fontId="3" fillId="2" borderId="0" xfId="1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43" fontId="3" fillId="0" borderId="0" xfId="1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1" xfId="1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43" fontId="3" fillId="2" borderId="1" xfId="1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40" fontId="2" fillId="0" borderId="4" xfId="0" applyNumberFormat="1" applyFont="1" applyBorder="1" applyAlignment="1">
      <alignment vertical="center"/>
    </xf>
    <xf numFmtId="4" fontId="3" fillId="2" borderId="4" xfId="0" applyNumberFormat="1" applyFont="1" applyFill="1" applyBorder="1" applyAlignment="1">
      <alignment vertical="center"/>
    </xf>
    <xf numFmtId="1" fontId="3" fillId="0" borderId="1" xfId="1" applyNumberFormat="1" applyFont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5" fontId="3" fillId="0" borderId="4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0" fontId="2" fillId="0" borderId="1" xfId="1" applyNumberFormat="1" applyFont="1" applyBorder="1" applyAlignment="1">
      <alignment horizontal="right" vertical="center"/>
    </xf>
    <xf numFmtId="0" fontId="2" fillId="2" borderId="0" xfId="0" applyFont="1" applyFill="1" applyAlignment="1">
      <alignment horizontal="left" vertical="top" wrapText="1"/>
    </xf>
    <xf numFmtId="4" fontId="2" fillId="3" borderId="6" xfId="0" applyNumberFormat="1" applyFont="1" applyFill="1" applyBorder="1" applyAlignment="1">
      <alignment horizontal="center" vertical="center"/>
    </xf>
    <xf numFmtId="4" fontId="2" fillId="3" borderId="7" xfId="0" applyNumberFormat="1" applyFont="1" applyFill="1" applyBorder="1" applyAlignment="1">
      <alignment horizontal="center" vertical="center"/>
    </xf>
    <xf numFmtId="4" fontId="2" fillId="3" borderId="8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164" fontId="4" fillId="0" borderId="7" xfId="1" applyFont="1" applyBorder="1" applyAlignment="1">
      <alignment vertical="center"/>
    </xf>
    <xf numFmtId="0" fontId="2" fillId="3" borderId="14" xfId="0" applyFont="1" applyFill="1" applyBorder="1" applyAlignment="1">
      <alignment horizontal="center" vertical="center" textRotation="90" wrapText="1"/>
    </xf>
    <xf numFmtId="0" fontId="2" fillId="3" borderId="15" xfId="0" applyFont="1" applyFill="1" applyBorder="1" applyAlignment="1">
      <alignment horizontal="center" vertical="center" textRotation="90" wrapText="1"/>
    </xf>
    <xf numFmtId="0" fontId="2" fillId="3" borderId="16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43" fontId="3" fillId="2" borderId="1" xfId="1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44" fontId="5" fillId="0" borderId="17" xfId="0" applyNumberFormat="1" applyFont="1" applyBorder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/>
  </sheetViews>
  <sheetFormatPr defaultColWidth="9.109375" defaultRowHeight="14.4" x14ac:dyDescent="0.3"/>
  <cols>
    <col min="1" max="1" width="5.6640625" style="1" customWidth="1"/>
    <col min="2" max="2" width="22.6640625" style="1" customWidth="1"/>
    <col min="3" max="3" width="15.6640625" style="1" customWidth="1"/>
    <col min="4" max="4" width="9.109375" style="1"/>
    <col min="5" max="5" width="26.5546875" style="1" customWidth="1"/>
    <col min="6" max="6" width="18.88671875" style="2" customWidth="1"/>
    <col min="7" max="7" width="9.109375" style="1"/>
    <col min="8" max="8" width="10.6640625" style="1" customWidth="1"/>
    <col min="9" max="9" width="21.21875" style="1" customWidth="1"/>
    <col min="10" max="12" width="15.6640625" style="1" customWidth="1"/>
    <col min="13" max="16384" width="9.109375" style="1"/>
  </cols>
  <sheetData>
    <row r="1" spans="1:15" s="3" customFormat="1" ht="39.9" customHeight="1" x14ac:dyDescent="0.3">
      <c r="A1" s="4"/>
      <c r="B1" s="25" t="s">
        <v>22</v>
      </c>
      <c r="C1" s="25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5" ht="20.100000000000001" customHeight="1" x14ac:dyDescent="0.3">
      <c r="A2" s="6"/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</row>
    <row r="3" spans="1:15" ht="20.100000000000001" customHeight="1" x14ac:dyDescent="0.3">
      <c r="A3" s="6"/>
      <c r="B3" s="8" t="s">
        <v>14</v>
      </c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ht="20.100000000000001" customHeight="1" x14ac:dyDescent="0.3">
      <c r="A4" s="6"/>
      <c r="B4" s="6" t="s">
        <v>1</v>
      </c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</row>
    <row r="5" spans="1:15" ht="20.100000000000001" customHeight="1" x14ac:dyDescent="0.3">
      <c r="A5" s="6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</row>
    <row r="6" spans="1:15" ht="20.100000000000001" customHeight="1" x14ac:dyDescent="0.3">
      <c r="A6" s="6"/>
      <c r="B6" s="9" t="s">
        <v>13</v>
      </c>
      <c r="C6" s="38" t="s">
        <v>23</v>
      </c>
      <c r="D6" s="6"/>
      <c r="E6" s="36" t="s">
        <v>3</v>
      </c>
      <c r="F6" s="37"/>
      <c r="G6" s="6"/>
      <c r="H6" s="10"/>
      <c r="I6" s="11"/>
      <c r="J6" s="26" t="s">
        <v>15</v>
      </c>
      <c r="K6" s="27"/>
      <c r="L6" s="28"/>
      <c r="M6" s="6"/>
      <c r="N6" s="6"/>
      <c r="O6" s="6"/>
    </row>
    <row r="7" spans="1:15" ht="20.100000000000001" customHeight="1" x14ac:dyDescent="0.3">
      <c r="A7" s="6"/>
      <c r="B7" s="12" t="s">
        <v>2</v>
      </c>
      <c r="C7" s="13">
        <v>400</v>
      </c>
      <c r="D7" s="6"/>
      <c r="E7" s="14" t="s">
        <v>5</v>
      </c>
      <c r="F7" s="15" t="s">
        <v>6</v>
      </c>
      <c r="G7" s="6"/>
      <c r="H7" s="16"/>
      <c r="I7" s="17">
        <f>$F$13</f>
        <v>20710400</v>
      </c>
      <c r="J7" s="18">
        <v>200</v>
      </c>
      <c r="K7" s="18">
        <v>300</v>
      </c>
      <c r="L7" s="18">
        <v>400</v>
      </c>
      <c r="M7" s="6"/>
      <c r="N7" s="6"/>
      <c r="O7" s="6"/>
    </row>
    <row r="8" spans="1:15" ht="20.100000000000001" customHeight="1" x14ac:dyDescent="0.3">
      <c r="A8" s="6"/>
      <c r="B8" s="12" t="s">
        <v>0</v>
      </c>
      <c r="C8" s="19">
        <v>55000</v>
      </c>
      <c r="D8" s="6"/>
      <c r="E8" s="12" t="s">
        <v>4</v>
      </c>
      <c r="F8" s="13">
        <f>C7*C8</f>
        <v>22000000</v>
      </c>
      <c r="G8" s="6"/>
      <c r="H8" s="29" t="s">
        <v>16</v>
      </c>
      <c r="I8" s="20">
        <v>40000</v>
      </c>
      <c r="J8" s="21">
        <f t="dataTable" ref="J8:L10" dt2D="1" dtr="1" r1="C7" r2="C8"/>
        <v>7300400</v>
      </c>
      <c r="K8" s="21">
        <v>11160400</v>
      </c>
      <c r="L8" s="21">
        <v>15020400</v>
      </c>
      <c r="M8" s="6"/>
      <c r="N8" s="6"/>
      <c r="O8" s="6"/>
    </row>
    <row r="9" spans="1:15" ht="20.100000000000001" customHeight="1" x14ac:dyDescent="0.3">
      <c r="A9" s="6"/>
      <c r="B9" s="12" t="s">
        <v>8</v>
      </c>
      <c r="C9" s="13">
        <v>150000</v>
      </c>
      <c r="D9" s="6"/>
      <c r="E9" s="12" t="s">
        <v>7</v>
      </c>
      <c r="F9" s="13">
        <f>$C$9</f>
        <v>150000</v>
      </c>
      <c r="G9" s="6"/>
      <c r="H9" s="30"/>
      <c r="I9" s="20">
        <v>45000</v>
      </c>
      <c r="J9" s="21">
        <v>8232000</v>
      </c>
      <c r="K9" s="21">
        <v>12574500</v>
      </c>
      <c r="L9" s="21">
        <v>16917000</v>
      </c>
      <c r="M9" s="6"/>
      <c r="N9" s="6"/>
      <c r="O9" s="6"/>
    </row>
    <row r="10" spans="1:15" ht="20.100000000000001" customHeight="1" x14ac:dyDescent="0.3">
      <c r="A10" s="6"/>
      <c r="B10" s="6"/>
      <c r="C10" s="6"/>
      <c r="D10" s="6"/>
      <c r="E10" s="12" t="s">
        <v>9</v>
      </c>
      <c r="F10" s="13">
        <f>200*INT(C8/30)</f>
        <v>366600</v>
      </c>
      <c r="G10" s="6"/>
      <c r="H10" s="31"/>
      <c r="I10" s="20">
        <v>55000</v>
      </c>
      <c r="J10" s="21">
        <v>10095400</v>
      </c>
      <c r="K10" s="21">
        <v>15402900</v>
      </c>
      <c r="L10" s="21">
        <v>20710400</v>
      </c>
      <c r="M10" s="6"/>
      <c r="N10" s="6"/>
      <c r="O10" s="6"/>
    </row>
    <row r="11" spans="1:15" ht="20.100000000000001" customHeight="1" x14ac:dyDescent="0.3">
      <c r="A11" s="6"/>
      <c r="B11" s="6"/>
      <c r="C11" s="6"/>
      <c r="D11" s="6"/>
      <c r="E11" s="12" t="s">
        <v>10</v>
      </c>
      <c r="F11" s="13">
        <f>3000+(F8*1%)</f>
        <v>223000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ht="20.100000000000001" customHeight="1" x14ac:dyDescent="0.3">
      <c r="A12" s="6"/>
      <c r="B12" s="6"/>
      <c r="C12" s="6"/>
      <c r="D12" s="6"/>
      <c r="E12" s="12" t="s">
        <v>11</v>
      </c>
      <c r="F12" s="13">
        <f>F8*2.5%</f>
        <v>550000</v>
      </c>
      <c r="G12" s="6"/>
      <c r="H12" s="22" t="s">
        <v>17</v>
      </c>
      <c r="I12" s="32">
        <f>LARGE(J8:L10,1)</f>
        <v>20710400</v>
      </c>
      <c r="J12" s="6"/>
      <c r="K12" s="6"/>
      <c r="L12" s="6"/>
      <c r="M12" s="6"/>
      <c r="N12" s="6"/>
      <c r="O12" s="6"/>
    </row>
    <row r="13" spans="1:15" ht="20.100000000000001" customHeight="1" x14ac:dyDescent="0.3">
      <c r="A13" s="6"/>
      <c r="B13" s="6"/>
      <c r="C13" s="6"/>
      <c r="D13" s="6"/>
      <c r="E13" s="23" t="s">
        <v>12</v>
      </c>
      <c r="F13" s="24">
        <f>F8-SUM(F9:F12)</f>
        <v>20710400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ht="20.100000000000001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ht="20.100000000000001" customHeight="1" x14ac:dyDescent="0.3">
      <c r="A15" s="6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</row>
    <row r="16" spans="1:15" ht="20.100000000000001" customHeight="1" x14ac:dyDescent="0.3">
      <c r="A16" s="6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</row>
    <row r="17" spans="1:15" ht="20.100000000000001" customHeight="1" x14ac:dyDescent="0.3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</row>
    <row r="18" spans="1:15" ht="20.100000000000001" customHeight="1" x14ac:dyDescent="0.3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</row>
    <row r="19" spans="1:15" ht="20.100000000000001" customHeight="1" x14ac:dyDescent="0.3"/>
    <row r="20" spans="1:15" ht="20.100000000000001" customHeight="1" x14ac:dyDescent="0.3"/>
    <row r="21" spans="1:15" ht="20.100000000000001" customHeight="1" x14ac:dyDescent="0.3"/>
    <row r="22" spans="1:15" ht="20.100000000000001" customHeight="1" x14ac:dyDescent="0.3"/>
    <row r="23" spans="1:15" ht="20.100000000000001" customHeight="1" x14ac:dyDescent="0.3"/>
  </sheetData>
  <mergeCells count="4">
    <mergeCell ref="B1:C1"/>
    <mergeCell ref="J6:L6"/>
    <mergeCell ref="H8:H10"/>
    <mergeCell ref="E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workbookViewId="0"/>
  </sheetViews>
  <sheetFormatPr defaultColWidth="9.109375" defaultRowHeight="14.4" x14ac:dyDescent="0.3"/>
  <cols>
    <col min="1" max="1" width="5.6640625" style="1" customWidth="1"/>
    <col min="2" max="2" width="22.6640625" style="1" customWidth="1"/>
    <col min="3" max="3" width="15.6640625" style="1" customWidth="1"/>
    <col min="4" max="4" width="9.109375" style="1"/>
    <col min="5" max="5" width="26.5546875" style="1" customWidth="1"/>
    <col min="6" max="6" width="18.109375" style="2" customWidth="1"/>
    <col min="7" max="7" width="9.109375" style="1"/>
    <col min="8" max="8" width="10.6640625" style="1" customWidth="1"/>
    <col min="9" max="12" width="15.6640625" style="1" customWidth="1"/>
    <col min="13" max="16384" width="9.109375" style="1"/>
  </cols>
  <sheetData>
    <row r="1" spans="1:15" s="3" customFormat="1" ht="39.9" customHeight="1" x14ac:dyDescent="0.3">
      <c r="A1" s="4"/>
      <c r="B1" s="25" t="s">
        <v>22</v>
      </c>
      <c r="C1" s="25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5" ht="20.100000000000001" customHeight="1" x14ac:dyDescent="0.3">
      <c r="A2" s="6"/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</row>
    <row r="3" spans="1:15" ht="20.100000000000001" customHeight="1" x14ac:dyDescent="0.3">
      <c r="A3" s="6"/>
      <c r="B3" s="8" t="s">
        <v>14</v>
      </c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</row>
    <row r="4" spans="1:15" ht="20.100000000000001" customHeight="1" x14ac:dyDescent="0.3">
      <c r="A4" s="6"/>
      <c r="B4" s="6" t="s">
        <v>1</v>
      </c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</row>
    <row r="5" spans="1:15" ht="20.100000000000001" customHeight="1" x14ac:dyDescent="0.3">
      <c r="A5" s="6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</row>
    <row r="6" spans="1:15" ht="20.100000000000001" customHeight="1" x14ac:dyDescent="0.3">
      <c r="A6" s="6"/>
      <c r="B6" s="9" t="s">
        <v>13</v>
      </c>
      <c r="C6" s="38" t="s">
        <v>23</v>
      </c>
      <c r="D6" s="6"/>
      <c r="E6" s="36" t="s">
        <v>3</v>
      </c>
      <c r="F6" s="37"/>
      <c r="G6" s="6"/>
      <c r="H6" s="6"/>
      <c r="I6" s="6"/>
      <c r="J6" s="39" t="s">
        <v>18</v>
      </c>
      <c r="K6" s="39" t="s">
        <v>19</v>
      </c>
      <c r="L6" s="39" t="s">
        <v>20</v>
      </c>
      <c r="M6" s="6"/>
      <c r="N6" s="6"/>
      <c r="O6" s="6"/>
    </row>
    <row r="7" spans="1:15" ht="20.100000000000001" customHeight="1" x14ac:dyDescent="0.3">
      <c r="A7" s="6"/>
      <c r="B7" s="12" t="s">
        <v>2</v>
      </c>
      <c r="C7" s="13">
        <v>135</v>
      </c>
      <c r="D7" s="6"/>
      <c r="E7" s="14" t="s">
        <v>5</v>
      </c>
      <c r="F7" s="15" t="s">
        <v>6</v>
      </c>
      <c r="G7" s="6"/>
      <c r="H7" s="6"/>
      <c r="I7" s="6"/>
      <c r="J7" s="13">
        <f>$F$10</f>
        <v>1200</v>
      </c>
      <c r="K7" s="13">
        <f>$F$11</f>
        <v>3270</v>
      </c>
      <c r="L7" s="13">
        <f>$F$13</f>
        <v>-3145</v>
      </c>
      <c r="M7" s="6"/>
      <c r="N7" s="6"/>
      <c r="O7" s="6"/>
    </row>
    <row r="8" spans="1:15" ht="20.100000000000001" customHeight="1" x14ac:dyDescent="0.3">
      <c r="A8" s="6"/>
      <c r="B8" s="12" t="s">
        <v>0</v>
      </c>
      <c r="C8" s="19">
        <v>200</v>
      </c>
      <c r="D8" s="6"/>
      <c r="E8" s="12" t="s">
        <v>4</v>
      </c>
      <c r="F8" s="13">
        <f>C7*C8</f>
        <v>27000</v>
      </c>
      <c r="G8" s="6"/>
      <c r="H8" s="33" t="s">
        <v>21</v>
      </c>
      <c r="I8" s="15">
        <v>100</v>
      </c>
      <c r="J8" s="13">
        <f t="dataTable" ref="J8:L12" dt2D="0" dtr="0" r1="C7"/>
        <v>1200</v>
      </c>
      <c r="K8" s="13">
        <v>3200</v>
      </c>
      <c r="L8" s="13">
        <v>-9900</v>
      </c>
      <c r="M8" s="6"/>
      <c r="N8" s="6"/>
      <c r="O8" s="6"/>
    </row>
    <row r="9" spans="1:15" ht="20.100000000000001" customHeight="1" x14ac:dyDescent="0.3">
      <c r="A9" s="6"/>
      <c r="B9" s="12" t="s">
        <v>8</v>
      </c>
      <c r="C9" s="13">
        <v>25000</v>
      </c>
      <c r="D9" s="6"/>
      <c r="E9" s="12" t="s">
        <v>7</v>
      </c>
      <c r="F9" s="13">
        <f>C9</f>
        <v>25000</v>
      </c>
      <c r="G9" s="6"/>
      <c r="H9" s="34"/>
      <c r="I9" s="15">
        <v>120</v>
      </c>
      <c r="J9" s="13">
        <v>1200</v>
      </c>
      <c r="K9" s="13">
        <v>3240</v>
      </c>
      <c r="L9" s="13">
        <v>-6040</v>
      </c>
      <c r="M9" s="6"/>
      <c r="N9" s="6"/>
      <c r="O9" s="6"/>
    </row>
    <row r="10" spans="1:15" ht="20.100000000000001" customHeight="1" x14ac:dyDescent="0.3">
      <c r="A10" s="6"/>
      <c r="B10" s="6"/>
      <c r="C10" s="6"/>
      <c r="D10" s="6"/>
      <c r="E10" s="12" t="s">
        <v>9</v>
      </c>
      <c r="F10" s="13">
        <f>200*INT(C8/30)</f>
        <v>1200</v>
      </c>
      <c r="G10" s="6"/>
      <c r="H10" s="34"/>
      <c r="I10" s="15">
        <v>150</v>
      </c>
      <c r="J10" s="13">
        <v>1200</v>
      </c>
      <c r="K10" s="13">
        <v>3300</v>
      </c>
      <c r="L10" s="13">
        <v>-250</v>
      </c>
      <c r="M10" s="6"/>
      <c r="N10" s="6"/>
      <c r="O10" s="6"/>
    </row>
    <row r="11" spans="1:15" ht="20.100000000000001" customHeight="1" x14ac:dyDescent="0.3">
      <c r="A11" s="6"/>
      <c r="B11" s="6"/>
      <c r="C11" s="6"/>
      <c r="D11" s="6"/>
      <c r="E11" s="12" t="s">
        <v>10</v>
      </c>
      <c r="F11" s="13">
        <f>3000+(F8*1%)</f>
        <v>3270</v>
      </c>
      <c r="G11" s="6"/>
      <c r="H11" s="34"/>
      <c r="I11" s="15">
        <v>190</v>
      </c>
      <c r="J11" s="13">
        <v>1200</v>
      </c>
      <c r="K11" s="13">
        <v>3380</v>
      </c>
      <c r="L11" s="13">
        <v>7470</v>
      </c>
      <c r="M11" s="6"/>
      <c r="N11" s="6"/>
      <c r="O11" s="6"/>
    </row>
    <row r="12" spans="1:15" ht="20.100000000000001" customHeight="1" x14ac:dyDescent="0.3">
      <c r="A12" s="6"/>
      <c r="B12" s="6"/>
      <c r="C12" s="6"/>
      <c r="D12" s="6"/>
      <c r="E12" s="12" t="s">
        <v>11</v>
      </c>
      <c r="F12" s="13">
        <f>F8*2.5%</f>
        <v>675</v>
      </c>
      <c r="G12" s="6"/>
      <c r="H12" s="35"/>
      <c r="I12" s="15">
        <v>210</v>
      </c>
      <c r="J12" s="13">
        <v>1200</v>
      </c>
      <c r="K12" s="13">
        <v>3420</v>
      </c>
      <c r="L12" s="13">
        <v>11330</v>
      </c>
      <c r="M12" s="6"/>
      <c r="N12" s="6"/>
      <c r="O12" s="6"/>
    </row>
    <row r="13" spans="1:15" ht="20.100000000000001" customHeight="1" thickBot="1" x14ac:dyDescent="0.35">
      <c r="A13" s="6"/>
      <c r="B13" s="6"/>
      <c r="C13" s="6"/>
      <c r="D13" s="6"/>
      <c r="E13" s="23" t="s">
        <v>12</v>
      </c>
      <c r="F13" s="24">
        <f>F8-SUM(F9:F12)</f>
        <v>-3145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ht="20.100000000000001" customHeight="1" thickBot="1" x14ac:dyDescent="0.35">
      <c r="A14" s="6"/>
      <c r="B14" s="6"/>
      <c r="C14" s="6"/>
      <c r="D14" s="6"/>
      <c r="E14" s="6"/>
      <c r="F14" s="6"/>
      <c r="G14" s="6"/>
      <c r="H14" s="40" t="s">
        <v>24</v>
      </c>
      <c r="I14" s="41">
        <f>LARGE(J8:L12,1)</f>
        <v>11330</v>
      </c>
      <c r="J14" s="6"/>
      <c r="K14" s="6"/>
      <c r="L14" s="6"/>
      <c r="M14" s="6"/>
      <c r="N14" s="6"/>
      <c r="O14" s="6"/>
    </row>
    <row r="15" spans="1:15" ht="20.100000000000001" customHeight="1" x14ac:dyDescent="0.3">
      <c r="A15" s="6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</row>
    <row r="16" spans="1:15" ht="20.100000000000001" customHeight="1" x14ac:dyDescent="0.3">
      <c r="A16" s="6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</row>
    <row r="17" spans="1:15" ht="20.100000000000001" customHeight="1" x14ac:dyDescent="0.3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</row>
    <row r="18" spans="1:15" ht="20.100000000000001" customHeight="1" x14ac:dyDescent="0.3"/>
    <row r="19" spans="1:15" ht="20.100000000000001" customHeight="1" x14ac:dyDescent="0.3"/>
    <row r="20" spans="1:15" ht="20.100000000000001" customHeight="1" x14ac:dyDescent="0.3"/>
    <row r="21" spans="1:15" ht="20.100000000000001" customHeight="1" x14ac:dyDescent="0.3"/>
    <row r="22" spans="1:15" ht="20.100000000000001" customHeight="1" x14ac:dyDescent="0.3"/>
    <row r="23" spans="1:15" ht="20.100000000000001" customHeight="1" x14ac:dyDescent="0.3"/>
  </sheetData>
  <mergeCells count="3">
    <mergeCell ref="B1:C1"/>
    <mergeCell ref="H8:H12"/>
    <mergeCell ref="E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Tabela de Dados 1</vt:lpstr>
      <vt:lpstr>Tabela de Dados 2</vt:lpstr>
      <vt:lpstr>Preço_do_ingresso</vt:lpstr>
      <vt:lpstr>Público_estimado</vt:lpstr>
      <vt:lpstr>Resultado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Windows User</cp:lastModifiedBy>
  <dcterms:created xsi:type="dcterms:W3CDTF">2019-04-18T21:32:53Z</dcterms:created>
  <dcterms:modified xsi:type="dcterms:W3CDTF">2023-06-26T20:02:29Z</dcterms:modified>
</cp:coreProperties>
</file>