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4" activeTab="8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9" l="1"/>
  <c r="M11" i="9"/>
  <c r="L11" i="9"/>
  <c r="K11" i="9"/>
  <c r="J11" i="9"/>
  <c r="I11" i="9"/>
  <c r="H11" i="9"/>
  <c r="G11" i="9"/>
  <c r="F11" i="9"/>
  <c r="E11" i="9"/>
  <c r="D11" i="9"/>
  <c r="N10" i="9"/>
  <c r="M10" i="9"/>
  <c r="L10" i="9"/>
  <c r="K10" i="9"/>
  <c r="J10" i="9"/>
  <c r="I10" i="9"/>
  <c r="H10" i="9"/>
  <c r="G10" i="9"/>
  <c r="F10" i="9"/>
  <c r="E10" i="9"/>
  <c r="D10" i="9"/>
  <c r="D12" i="9" s="1"/>
  <c r="E9" i="9" s="1"/>
  <c r="E12" i="9" s="1"/>
  <c r="F9" i="9" s="1"/>
  <c r="F12" i="9" s="1"/>
  <c r="G9" i="9" s="1"/>
  <c r="G12" i="9" s="1"/>
  <c r="H9" i="9" s="1"/>
  <c r="H12" i="9" s="1"/>
  <c r="I9" i="9" s="1"/>
  <c r="I12" i="9" s="1"/>
  <c r="J9" i="9" s="1"/>
  <c r="J12" i="9" s="1"/>
  <c r="K9" i="9" s="1"/>
  <c r="K12" i="9" s="1"/>
  <c r="L9" i="9" s="1"/>
  <c r="L12" i="9" s="1"/>
  <c r="M9" i="9" s="1"/>
  <c r="M12" i="9" s="1"/>
  <c r="N9" i="9" s="1"/>
  <c r="N12" i="9" s="1"/>
  <c r="C12" i="9"/>
  <c r="C11" i="9"/>
  <c r="C10" i="9"/>
  <c r="D9" i="9"/>
  <c r="C9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</calcChain>
</file>

<file path=xl/sharedStrings.xml><?xml version="1.0" encoding="utf-8"?>
<sst xmlns="http://schemas.openxmlformats.org/spreadsheetml/2006/main" count="1582" uniqueCount="540">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</sst>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/>
    <xf numFmtId="164" fontId="1" fillId="9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37" dataDxfId="36" tableBorderDxfId="35">
  <autoFilter ref="B5:B10"/>
  <sortState ref="B6:B10">
    <sortCondition ref="B6"/>
  </sortState>
  <tableColumns count="1">
    <tableColumn id="1" name="Nível 01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3" dataDxfId="32">
  <autoFilter ref="B5:C14"/>
  <sortState ref="B6:C14">
    <sortCondition ref="B6"/>
  </sortState>
  <tableColumns count="2">
    <tableColumn id="1" name="Nível 01" dataDxfId="31"/>
    <tableColumn id="2" name="Nível 02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29" dataDxfId="28" tableBorderDxfId="27">
  <autoFilter ref="B5:B11"/>
  <sortState ref="B6:B11">
    <sortCondition ref="B6"/>
  </sortState>
  <tableColumns count="1">
    <tableColumn id="1" name="Nível 01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5" dataDxfId="24">
  <autoFilter ref="B5:C17"/>
  <sortState ref="B6:C16">
    <sortCondition ref="B6"/>
  </sortState>
  <tableColumns count="2">
    <tableColumn id="1" name="Nível 01" dataDxfId="23"/>
    <tableColumn id="2" name="Nível 02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J235" totalsRowShown="0" headerRowDxfId="21" dataDxfId="20">
  <autoFilter ref="B4:J235"/>
  <tableColumns count="9">
    <tableColumn id="1" name="Data do Caixa Realizado (Regime de Caixa)" dataDxfId="19"/>
    <tableColumn id="2" name="Data da Competência (Data Nota Fiscal Emitida)" dataDxfId="18"/>
    <tableColumn id="3" name="Data do Caixa Previsto (Data de Vencimento)" dataDxfId="17"/>
    <tableColumn id="4" name="Plano de Conta Nível 01" dataDxfId="16"/>
    <tableColumn id="5" name="Plano de Conta Nivel 02" dataDxfId="15"/>
    <tableColumn id="6" name="Histórico" dataDxfId="14"/>
    <tableColumn id="7" name="Valor (R$)" dataDxfId="5"/>
    <tableColumn id="8" name="Mês Caixa" dataDxfId="4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3">
      <calculatedColumnFormula>IF(TblRegistroEntradas[[#This Row],[Data do Caixa Realizado (Regime de Caixa)]] = "", 0, YEAR(TblRegistroEntradas[[#This Row],[Data do Caixa Realizado (Regime de Caixa)]]))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J233" totalsRowShown="0" headerRowDxfId="13" dataDxfId="12">
  <autoFilter ref="B4:J233"/>
  <tableColumns count="9">
    <tableColumn id="1" name="Data do Caixa Realizado (Regime de Caixa)" dataDxfId="11"/>
    <tableColumn id="2" name="Data da Competência (Data Nota Fiscal Emitida)" dataDxfId="10"/>
    <tableColumn id="3" name="Data do Caixa Previsto (Data de Vencimento)" dataDxfId="9"/>
    <tableColumn id="4" name="Plano de Conta Nível 01" dataDxfId="8"/>
    <tableColumn id="5" name="Plano de Conta Nivel 02" dataDxfId="7"/>
    <tableColumn id="6" name="Histórico" dataDxfId="6"/>
    <tableColumn id="7" name="Valor (R$)" dataDxfId="2"/>
    <tableColumn id="8" name="Mês Caixa" dataDxfId="1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0">
      <calculatedColumnFormula>IF(TblRegistroSaidas[[#This Row],[Data do Caixa Realizado (Regime de Caixa)]] = "", 0, YEAR(TblRegistroSaidas[[#This Row],[Data do Caixa Realizado (Regime de Caixa)]]))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4" t="s">
        <v>19</v>
      </c>
      <c r="C4" s="5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4" t="s">
        <v>44</v>
      </c>
      <c r="C4" s="5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0" width="17.44140625" style="61" customWidth="1"/>
    <col min="11" max="11" width="3.77734375" style="2" customWidth="1"/>
    <col min="12" max="17" width="0" style="2" hidden="1" customWidth="1"/>
    <col min="18" max="18" width="0" style="2" hidden="1"/>
    <col min="19" max="16384" width="8.88671875" style="2" hidden="1"/>
  </cols>
  <sheetData>
    <row r="1" spans="2:10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7"/>
      <c r="J1" s="57"/>
    </row>
    <row r="2" spans="2:10" ht="18" customHeight="1" x14ac:dyDescent="0.25">
      <c r="B2" s="29"/>
      <c r="C2" s="24"/>
      <c r="D2" s="24"/>
      <c r="E2" s="27"/>
      <c r="F2" s="27"/>
      <c r="G2" s="27"/>
      <c r="H2" s="16"/>
      <c r="I2" s="58"/>
      <c r="J2" s="58"/>
    </row>
    <row r="3" spans="2:10" ht="19.95" customHeight="1" x14ac:dyDescent="0.25">
      <c r="B3" s="29"/>
      <c r="C3" s="24"/>
      <c r="D3" s="24"/>
      <c r="E3" s="27"/>
      <c r="F3" s="27"/>
      <c r="G3" s="27"/>
      <c r="H3" s="16"/>
      <c r="I3" s="58"/>
      <c r="J3" s="58"/>
    </row>
    <row r="4" spans="2:10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9" t="s">
        <v>538</v>
      </c>
      <c r="J4" s="59" t="s">
        <v>539</v>
      </c>
    </row>
    <row r="5" spans="2:10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60">
        <f>IF(TblRegistroEntradas[[#This Row],[Data do Caixa Realizado (Regime de Caixa)]] = "", 0, MONTH(TblRegistroEntradas[[#This Row],[Data do Caixa Realizado (Regime de Caixa)]]))</f>
        <v>9</v>
      </c>
      <c r="J5" s="60">
        <f>IF(TblRegistroEntradas[[#This Row],[Data do Caixa Realizado (Regime de Caixa)]] = "", 0, YEAR(TblRegistroEntradas[[#This Row],[Data do Caixa Realizado (Regime de Caixa)]]))</f>
        <v>2017</v>
      </c>
    </row>
    <row r="6" spans="2:10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60">
        <f>IF(TblRegistroEntradas[[#This Row],[Data do Caixa Realizado (Regime de Caixa)]] = "", 0, MONTH(TblRegistroEntradas[[#This Row],[Data do Caixa Realizado (Regime de Caixa)]]))</f>
        <v>9</v>
      </c>
      <c r="J6" s="60">
        <f>IF(TblRegistroEntradas[[#This Row],[Data do Caixa Realizado (Regime de Caixa)]] = "", 0, YEAR(TblRegistroEntradas[[#This Row],[Data do Caixa Realizado (Regime de Caixa)]]))</f>
        <v>2017</v>
      </c>
    </row>
    <row r="7" spans="2:10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60">
        <f>IF(TblRegistroEntradas[[#This Row],[Data do Caixa Realizado (Regime de Caixa)]] = "", 0, MONTH(TblRegistroEntradas[[#This Row],[Data do Caixa Realizado (Regime de Caixa)]]))</f>
        <v>9</v>
      </c>
      <c r="J7" s="60">
        <f>IF(TblRegistroEntradas[[#This Row],[Data do Caixa Realizado (Regime de Caixa)]] = "", 0, YEAR(TblRegistroEntradas[[#This Row],[Data do Caixa Realizado (Regime de Caixa)]]))</f>
        <v>2017</v>
      </c>
    </row>
    <row r="8" spans="2:10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60">
        <f>IF(TblRegistroEntradas[[#This Row],[Data do Caixa Realizado (Regime de Caixa)]] = "", 0, MONTH(TblRegistroEntradas[[#This Row],[Data do Caixa Realizado (Regime de Caixa)]]))</f>
        <v>10</v>
      </c>
      <c r="J8" s="60">
        <f>IF(TblRegistroEntradas[[#This Row],[Data do Caixa Realizado (Regime de Caixa)]] = "", 0, YEAR(TblRegistroEntradas[[#This Row],[Data do Caixa Realizado (Regime de Caixa)]]))</f>
        <v>2017</v>
      </c>
    </row>
    <row r="9" spans="2:10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60">
        <f>IF(TblRegistroEntradas[[#This Row],[Data do Caixa Realizado (Regime de Caixa)]] = "", 0, MONTH(TblRegistroEntradas[[#This Row],[Data do Caixa Realizado (Regime de Caixa)]]))</f>
        <v>10</v>
      </c>
      <c r="J9" s="60">
        <f>IF(TblRegistroEntradas[[#This Row],[Data do Caixa Realizado (Regime de Caixa)]] = "", 0, YEAR(TblRegistroEntradas[[#This Row],[Data do Caixa Realizado (Regime de Caixa)]]))</f>
        <v>2017</v>
      </c>
    </row>
    <row r="10" spans="2:10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60">
        <f>IF(TblRegistroEntradas[[#This Row],[Data do Caixa Realizado (Regime de Caixa)]] = "", 0, MONTH(TblRegistroEntradas[[#This Row],[Data do Caixa Realizado (Regime de Caixa)]]))</f>
        <v>11</v>
      </c>
      <c r="J10" s="60">
        <f>IF(TblRegistroEntradas[[#This Row],[Data do Caixa Realizado (Regime de Caixa)]] = "", 0, YEAR(TblRegistroEntradas[[#This Row],[Data do Caixa Realizado (Regime de Caixa)]]))</f>
        <v>2017</v>
      </c>
    </row>
    <row r="11" spans="2:10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60">
        <f>IF(TblRegistroEntradas[[#This Row],[Data do Caixa Realizado (Regime de Caixa)]] = "", 0, MONTH(TblRegistroEntradas[[#This Row],[Data do Caixa Realizado (Regime de Caixa)]]))</f>
        <v>12</v>
      </c>
      <c r="J11" s="60">
        <f>IF(TblRegistroEntradas[[#This Row],[Data do Caixa Realizado (Regime de Caixa)]] = "", 0, YEAR(TblRegistroEntradas[[#This Row],[Data do Caixa Realizado (Regime de Caixa)]]))</f>
        <v>2017</v>
      </c>
    </row>
    <row r="12" spans="2:10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60">
        <f>IF(TblRegistroEntradas[[#This Row],[Data do Caixa Realizado (Regime de Caixa)]] = "", 0, MONTH(TblRegistroEntradas[[#This Row],[Data do Caixa Realizado (Regime de Caixa)]]))</f>
        <v>9</v>
      </c>
      <c r="J12" s="60">
        <f>IF(TblRegistroEntradas[[#This Row],[Data do Caixa Realizado (Regime de Caixa)]] = "", 0, YEAR(TblRegistroEntradas[[#This Row],[Data do Caixa Realizado (Regime de Caixa)]]))</f>
        <v>2017</v>
      </c>
    </row>
    <row r="13" spans="2:10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60">
        <f>IF(TblRegistroEntradas[[#This Row],[Data do Caixa Realizado (Regime de Caixa)]] = "", 0, MONTH(TblRegistroEntradas[[#This Row],[Data do Caixa Realizado (Regime de Caixa)]]))</f>
        <v>10</v>
      </c>
      <c r="J13" s="60">
        <f>IF(TblRegistroEntradas[[#This Row],[Data do Caixa Realizado (Regime de Caixa)]] = "", 0, YEAR(TblRegistroEntradas[[#This Row],[Data do Caixa Realizado (Regime de Caixa)]]))</f>
        <v>2017</v>
      </c>
    </row>
    <row r="14" spans="2:10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60">
        <f>IF(TblRegistroEntradas[[#This Row],[Data do Caixa Realizado (Regime de Caixa)]] = "", 0, MONTH(TblRegistroEntradas[[#This Row],[Data do Caixa Realizado (Regime de Caixa)]]))</f>
        <v>0</v>
      </c>
      <c r="J14" s="60">
        <f>IF(TblRegistroEntradas[[#This Row],[Data do Caixa Realizado (Regime de Caixa)]] = "", 0, YEAR(TblRegistroEntradas[[#This Row],[Data do Caixa Realizado (Regime de Caixa)]]))</f>
        <v>0</v>
      </c>
    </row>
    <row r="15" spans="2:10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60">
        <f>IF(TblRegistroEntradas[[#This Row],[Data do Caixa Realizado (Regime de Caixa)]] = "", 0, MONTH(TblRegistroEntradas[[#This Row],[Data do Caixa Realizado (Regime de Caixa)]]))</f>
        <v>9</v>
      </c>
      <c r="J15" s="60">
        <f>IF(TblRegistroEntradas[[#This Row],[Data do Caixa Realizado (Regime de Caixa)]] = "", 0, YEAR(TblRegistroEntradas[[#This Row],[Data do Caixa Realizado (Regime de Caixa)]]))</f>
        <v>2017</v>
      </c>
    </row>
    <row r="16" spans="2:10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60">
        <f>IF(TblRegistroEntradas[[#This Row],[Data do Caixa Realizado (Regime de Caixa)]] = "", 0, MONTH(TblRegistroEntradas[[#This Row],[Data do Caixa Realizado (Regime de Caixa)]]))</f>
        <v>9</v>
      </c>
      <c r="J16" s="60">
        <f>IF(TblRegistroEntradas[[#This Row],[Data do Caixa Realizado (Regime de Caixa)]] = "", 0, YEAR(TblRegistroEntradas[[#This Row],[Data do Caixa Realizado (Regime de Caixa)]]))</f>
        <v>2017</v>
      </c>
    </row>
    <row r="17" spans="2:10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60">
        <f>IF(TblRegistroEntradas[[#This Row],[Data do Caixa Realizado (Regime de Caixa)]] = "", 0, MONTH(TblRegistroEntradas[[#This Row],[Data do Caixa Realizado (Regime de Caixa)]]))</f>
        <v>10</v>
      </c>
      <c r="J17" s="60">
        <f>IF(TblRegistroEntradas[[#This Row],[Data do Caixa Realizado (Regime de Caixa)]] = "", 0, YEAR(TblRegistroEntradas[[#This Row],[Data do Caixa Realizado (Regime de Caixa)]]))</f>
        <v>2017</v>
      </c>
    </row>
    <row r="18" spans="2:10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60">
        <f>IF(TblRegistroEntradas[[#This Row],[Data do Caixa Realizado (Regime de Caixa)]] = "", 0, MONTH(TblRegistroEntradas[[#This Row],[Data do Caixa Realizado (Regime de Caixa)]]))</f>
        <v>11</v>
      </c>
      <c r="J18" s="60">
        <f>IF(TblRegistroEntradas[[#This Row],[Data do Caixa Realizado (Regime de Caixa)]] = "", 0, YEAR(TblRegistroEntradas[[#This Row],[Data do Caixa Realizado (Regime de Caixa)]]))</f>
        <v>2017</v>
      </c>
    </row>
    <row r="19" spans="2:10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60">
        <f>IF(TblRegistroEntradas[[#This Row],[Data do Caixa Realizado (Regime de Caixa)]] = "", 0, MONTH(TblRegistroEntradas[[#This Row],[Data do Caixa Realizado (Regime de Caixa)]]))</f>
        <v>10</v>
      </c>
      <c r="J19" s="60">
        <f>IF(TblRegistroEntradas[[#This Row],[Data do Caixa Realizado (Regime de Caixa)]] = "", 0, YEAR(TblRegistroEntradas[[#This Row],[Data do Caixa Realizado (Regime de Caixa)]]))</f>
        <v>2017</v>
      </c>
    </row>
    <row r="20" spans="2:10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60">
        <f>IF(TblRegistroEntradas[[#This Row],[Data do Caixa Realizado (Regime de Caixa)]] = "", 0, MONTH(TblRegistroEntradas[[#This Row],[Data do Caixa Realizado (Regime de Caixa)]]))</f>
        <v>10</v>
      </c>
      <c r="J20" s="60">
        <f>IF(TblRegistroEntradas[[#This Row],[Data do Caixa Realizado (Regime de Caixa)]] = "", 0, YEAR(TblRegistroEntradas[[#This Row],[Data do Caixa Realizado (Regime de Caixa)]]))</f>
        <v>2017</v>
      </c>
    </row>
    <row r="21" spans="2:10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60">
        <f>IF(TblRegistroEntradas[[#This Row],[Data do Caixa Realizado (Regime de Caixa)]] = "", 0, MONTH(TblRegistroEntradas[[#This Row],[Data do Caixa Realizado (Regime de Caixa)]]))</f>
        <v>10</v>
      </c>
      <c r="J21" s="60">
        <f>IF(TblRegistroEntradas[[#This Row],[Data do Caixa Realizado (Regime de Caixa)]] = "", 0, YEAR(TblRegistroEntradas[[#This Row],[Data do Caixa Realizado (Regime de Caixa)]]))</f>
        <v>2017</v>
      </c>
    </row>
    <row r="22" spans="2:10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60">
        <f>IF(TblRegistroEntradas[[#This Row],[Data do Caixa Realizado (Regime de Caixa)]] = "", 0, MONTH(TblRegistroEntradas[[#This Row],[Data do Caixa Realizado (Regime de Caixa)]]))</f>
        <v>11</v>
      </c>
      <c r="J22" s="60">
        <f>IF(TblRegistroEntradas[[#This Row],[Data do Caixa Realizado (Regime de Caixa)]] = "", 0, YEAR(TblRegistroEntradas[[#This Row],[Data do Caixa Realizado (Regime de Caixa)]]))</f>
        <v>2017</v>
      </c>
    </row>
    <row r="23" spans="2:10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60">
        <f>IF(TblRegistroEntradas[[#This Row],[Data do Caixa Realizado (Regime de Caixa)]] = "", 0, MONTH(TblRegistroEntradas[[#This Row],[Data do Caixa Realizado (Regime de Caixa)]]))</f>
        <v>0</v>
      </c>
      <c r="J23" s="60">
        <f>IF(TblRegistroEntradas[[#This Row],[Data do Caixa Realizado (Regime de Caixa)]] = "", 0, YEAR(TblRegistroEntradas[[#This Row],[Data do Caixa Realizado (Regime de Caixa)]]))</f>
        <v>0</v>
      </c>
    </row>
    <row r="24" spans="2:10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60">
        <f>IF(TblRegistroEntradas[[#This Row],[Data do Caixa Realizado (Regime de Caixa)]] = "", 0, MONTH(TblRegistroEntradas[[#This Row],[Data do Caixa Realizado (Regime de Caixa)]]))</f>
        <v>2</v>
      </c>
      <c r="J24" s="60">
        <f>IF(TblRegistroEntradas[[#This Row],[Data do Caixa Realizado (Regime de Caixa)]] = "", 0, YEAR(TblRegistroEntradas[[#This Row],[Data do Caixa Realizado (Regime de Caixa)]]))</f>
        <v>2018</v>
      </c>
    </row>
    <row r="25" spans="2:10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60">
        <f>IF(TblRegistroEntradas[[#This Row],[Data do Caixa Realizado (Regime de Caixa)]] = "", 0, MONTH(TblRegistroEntradas[[#This Row],[Data do Caixa Realizado (Regime de Caixa)]]))</f>
        <v>11</v>
      </c>
      <c r="J25" s="60">
        <f>IF(TblRegistroEntradas[[#This Row],[Data do Caixa Realizado (Regime de Caixa)]] = "", 0, YEAR(TblRegistroEntradas[[#This Row],[Data do Caixa Realizado (Regime de Caixa)]]))</f>
        <v>2017</v>
      </c>
    </row>
    <row r="26" spans="2:10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60">
        <f>IF(TblRegistroEntradas[[#This Row],[Data do Caixa Realizado (Regime de Caixa)]] = "", 0, MONTH(TblRegistroEntradas[[#This Row],[Data do Caixa Realizado (Regime de Caixa)]]))</f>
        <v>11</v>
      </c>
      <c r="J26" s="60">
        <f>IF(TblRegistroEntradas[[#This Row],[Data do Caixa Realizado (Regime de Caixa)]] = "", 0, YEAR(TblRegistroEntradas[[#This Row],[Data do Caixa Realizado (Regime de Caixa)]]))</f>
        <v>2017</v>
      </c>
    </row>
    <row r="27" spans="2:10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60">
        <f>IF(TblRegistroEntradas[[#This Row],[Data do Caixa Realizado (Regime de Caixa)]] = "", 0, MONTH(TblRegistroEntradas[[#This Row],[Data do Caixa Realizado (Regime de Caixa)]]))</f>
        <v>10</v>
      </c>
      <c r="J27" s="60">
        <f>IF(TblRegistroEntradas[[#This Row],[Data do Caixa Realizado (Regime de Caixa)]] = "", 0, YEAR(TblRegistroEntradas[[#This Row],[Data do Caixa Realizado (Regime de Caixa)]]))</f>
        <v>2017</v>
      </c>
    </row>
    <row r="28" spans="2:10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60">
        <f>IF(TblRegistroEntradas[[#This Row],[Data do Caixa Realizado (Regime de Caixa)]] = "", 0, MONTH(TblRegistroEntradas[[#This Row],[Data do Caixa Realizado (Regime de Caixa)]]))</f>
        <v>12</v>
      </c>
      <c r="J28" s="60">
        <f>IF(TblRegistroEntradas[[#This Row],[Data do Caixa Realizado (Regime de Caixa)]] = "", 0, YEAR(TblRegistroEntradas[[#This Row],[Data do Caixa Realizado (Regime de Caixa)]]))</f>
        <v>2017</v>
      </c>
    </row>
    <row r="29" spans="2:10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60">
        <f>IF(TblRegistroEntradas[[#This Row],[Data do Caixa Realizado (Regime de Caixa)]] = "", 0, MONTH(TblRegistroEntradas[[#This Row],[Data do Caixa Realizado (Regime de Caixa)]]))</f>
        <v>11</v>
      </c>
      <c r="J29" s="60">
        <f>IF(TblRegistroEntradas[[#This Row],[Data do Caixa Realizado (Regime de Caixa)]] = "", 0, YEAR(TblRegistroEntradas[[#This Row],[Data do Caixa Realizado (Regime de Caixa)]]))</f>
        <v>2017</v>
      </c>
    </row>
    <row r="30" spans="2:10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60">
        <f>IF(TblRegistroEntradas[[#This Row],[Data do Caixa Realizado (Regime de Caixa)]] = "", 0, MONTH(TblRegistroEntradas[[#This Row],[Data do Caixa Realizado (Regime de Caixa)]]))</f>
        <v>12</v>
      </c>
      <c r="J30" s="60">
        <f>IF(TblRegistroEntradas[[#This Row],[Data do Caixa Realizado (Regime de Caixa)]] = "", 0, YEAR(TblRegistroEntradas[[#This Row],[Data do Caixa Realizado (Regime de Caixa)]]))</f>
        <v>2017</v>
      </c>
    </row>
    <row r="31" spans="2:10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60">
        <f>IF(TblRegistroEntradas[[#This Row],[Data do Caixa Realizado (Regime de Caixa)]] = "", 0, MONTH(TblRegistroEntradas[[#This Row],[Data do Caixa Realizado (Regime de Caixa)]]))</f>
        <v>11</v>
      </c>
      <c r="J31" s="60">
        <f>IF(TblRegistroEntradas[[#This Row],[Data do Caixa Realizado (Regime de Caixa)]] = "", 0, YEAR(TblRegistroEntradas[[#This Row],[Data do Caixa Realizado (Regime de Caixa)]]))</f>
        <v>2017</v>
      </c>
    </row>
    <row r="32" spans="2:10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60">
        <f>IF(TblRegistroEntradas[[#This Row],[Data do Caixa Realizado (Regime de Caixa)]] = "", 0, MONTH(TblRegistroEntradas[[#This Row],[Data do Caixa Realizado (Regime de Caixa)]]))</f>
        <v>11</v>
      </c>
      <c r="J32" s="60">
        <f>IF(TblRegistroEntradas[[#This Row],[Data do Caixa Realizado (Regime de Caixa)]] = "", 0, YEAR(TblRegistroEntradas[[#This Row],[Data do Caixa Realizado (Regime de Caixa)]]))</f>
        <v>2017</v>
      </c>
    </row>
    <row r="33" spans="2:10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60">
        <f>IF(TblRegistroEntradas[[#This Row],[Data do Caixa Realizado (Regime de Caixa)]] = "", 0, MONTH(TblRegistroEntradas[[#This Row],[Data do Caixa Realizado (Regime de Caixa)]]))</f>
        <v>12</v>
      </c>
      <c r="J33" s="60">
        <f>IF(TblRegistroEntradas[[#This Row],[Data do Caixa Realizado (Regime de Caixa)]] = "", 0, YEAR(TblRegistroEntradas[[#This Row],[Data do Caixa Realizado (Regime de Caixa)]]))</f>
        <v>2017</v>
      </c>
    </row>
    <row r="34" spans="2:10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60">
        <f>IF(TblRegistroEntradas[[#This Row],[Data do Caixa Realizado (Regime de Caixa)]] = "", 0, MONTH(TblRegistroEntradas[[#This Row],[Data do Caixa Realizado (Regime de Caixa)]]))</f>
        <v>12</v>
      </c>
      <c r="J34" s="60">
        <f>IF(TblRegistroEntradas[[#This Row],[Data do Caixa Realizado (Regime de Caixa)]] = "", 0, YEAR(TblRegistroEntradas[[#This Row],[Data do Caixa Realizado (Regime de Caixa)]]))</f>
        <v>2017</v>
      </c>
    </row>
    <row r="35" spans="2:10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60">
        <f>IF(TblRegistroEntradas[[#This Row],[Data do Caixa Realizado (Regime de Caixa)]] = "", 0, MONTH(TblRegistroEntradas[[#This Row],[Data do Caixa Realizado (Regime de Caixa)]]))</f>
        <v>12</v>
      </c>
      <c r="J35" s="60">
        <f>IF(TblRegistroEntradas[[#This Row],[Data do Caixa Realizado (Regime de Caixa)]] = "", 0, YEAR(TblRegistroEntradas[[#This Row],[Data do Caixa Realizado (Regime de Caixa)]]))</f>
        <v>2017</v>
      </c>
    </row>
    <row r="36" spans="2:10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60">
        <f>IF(TblRegistroEntradas[[#This Row],[Data do Caixa Realizado (Regime de Caixa)]] = "", 0, MONTH(TblRegistroEntradas[[#This Row],[Data do Caixa Realizado (Regime de Caixa)]]))</f>
        <v>1</v>
      </c>
      <c r="J36" s="60">
        <f>IF(TblRegistroEntradas[[#This Row],[Data do Caixa Realizado (Regime de Caixa)]] = "", 0, YEAR(TblRegistroEntradas[[#This Row],[Data do Caixa Realizado (Regime de Caixa)]]))</f>
        <v>2018</v>
      </c>
    </row>
    <row r="37" spans="2:10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60">
        <f>IF(TblRegistroEntradas[[#This Row],[Data do Caixa Realizado (Regime de Caixa)]] = "", 0, MONTH(TblRegistroEntradas[[#This Row],[Data do Caixa Realizado (Regime de Caixa)]]))</f>
        <v>12</v>
      </c>
      <c r="J37" s="60">
        <f>IF(TblRegistroEntradas[[#This Row],[Data do Caixa Realizado (Regime de Caixa)]] = "", 0, YEAR(TblRegistroEntradas[[#This Row],[Data do Caixa Realizado (Regime de Caixa)]]))</f>
        <v>2017</v>
      </c>
    </row>
    <row r="38" spans="2:10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60">
        <f>IF(TblRegistroEntradas[[#This Row],[Data do Caixa Realizado (Regime de Caixa)]] = "", 0, MONTH(TblRegistroEntradas[[#This Row],[Data do Caixa Realizado (Regime de Caixa)]]))</f>
        <v>1</v>
      </c>
      <c r="J38" s="60">
        <f>IF(TblRegistroEntradas[[#This Row],[Data do Caixa Realizado (Regime de Caixa)]] = "", 0, YEAR(TblRegistroEntradas[[#This Row],[Data do Caixa Realizado (Regime de Caixa)]]))</f>
        <v>2018</v>
      </c>
    </row>
    <row r="39" spans="2:10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60">
        <f>IF(TblRegistroEntradas[[#This Row],[Data do Caixa Realizado (Regime de Caixa)]] = "", 0, MONTH(TblRegistroEntradas[[#This Row],[Data do Caixa Realizado (Regime de Caixa)]]))</f>
        <v>2</v>
      </c>
      <c r="J39" s="60">
        <f>IF(TblRegistroEntradas[[#This Row],[Data do Caixa Realizado (Regime de Caixa)]] = "", 0, YEAR(TblRegistroEntradas[[#This Row],[Data do Caixa Realizado (Regime de Caixa)]]))</f>
        <v>2018</v>
      </c>
    </row>
    <row r="40" spans="2:10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60">
        <f>IF(TblRegistroEntradas[[#This Row],[Data do Caixa Realizado (Regime de Caixa)]] = "", 0, MONTH(TblRegistroEntradas[[#This Row],[Data do Caixa Realizado (Regime de Caixa)]]))</f>
        <v>3</v>
      </c>
      <c r="J40" s="60">
        <f>IF(TblRegistroEntradas[[#This Row],[Data do Caixa Realizado (Regime de Caixa)]] = "", 0, YEAR(TblRegistroEntradas[[#This Row],[Data do Caixa Realizado (Regime de Caixa)]]))</f>
        <v>2018</v>
      </c>
    </row>
    <row r="41" spans="2:10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60">
        <f>IF(TblRegistroEntradas[[#This Row],[Data do Caixa Realizado (Regime de Caixa)]] = "", 0, MONTH(TblRegistroEntradas[[#This Row],[Data do Caixa Realizado (Regime de Caixa)]]))</f>
        <v>1</v>
      </c>
      <c r="J41" s="60">
        <f>IF(TblRegistroEntradas[[#This Row],[Data do Caixa Realizado (Regime de Caixa)]] = "", 0, YEAR(TblRegistroEntradas[[#This Row],[Data do Caixa Realizado (Regime de Caixa)]]))</f>
        <v>2018</v>
      </c>
    </row>
    <row r="42" spans="2:10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60">
        <f>IF(TblRegistroEntradas[[#This Row],[Data do Caixa Realizado (Regime de Caixa)]] = "", 0, MONTH(TblRegistroEntradas[[#This Row],[Data do Caixa Realizado (Regime de Caixa)]]))</f>
        <v>0</v>
      </c>
      <c r="J42" s="60">
        <f>IF(TblRegistroEntradas[[#This Row],[Data do Caixa Realizado (Regime de Caixa)]] = "", 0, YEAR(TblRegistroEntradas[[#This Row],[Data do Caixa Realizado (Regime de Caixa)]]))</f>
        <v>0</v>
      </c>
    </row>
    <row r="43" spans="2:10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60">
        <f>IF(TblRegistroEntradas[[#This Row],[Data do Caixa Realizado (Regime de Caixa)]] = "", 0, MONTH(TblRegistroEntradas[[#This Row],[Data do Caixa Realizado (Regime de Caixa)]]))</f>
        <v>1</v>
      </c>
      <c r="J43" s="60">
        <f>IF(TblRegistroEntradas[[#This Row],[Data do Caixa Realizado (Regime de Caixa)]] = "", 0, YEAR(TblRegistroEntradas[[#This Row],[Data do Caixa Realizado (Regime de Caixa)]]))</f>
        <v>2018</v>
      </c>
    </row>
    <row r="44" spans="2:10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60">
        <f>IF(TblRegistroEntradas[[#This Row],[Data do Caixa Realizado (Regime de Caixa)]] = "", 0, MONTH(TblRegistroEntradas[[#This Row],[Data do Caixa Realizado (Regime de Caixa)]]))</f>
        <v>12</v>
      </c>
      <c r="J44" s="60">
        <f>IF(TblRegistroEntradas[[#This Row],[Data do Caixa Realizado (Regime de Caixa)]] = "", 0, YEAR(TblRegistroEntradas[[#This Row],[Data do Caixa Realizado (Regime de Caixa)]]))</f>
        <v>2017</v>
      </c>
    </row>
    <row r="45" spans="2:10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60">
        <f>IF(TblRegistroEntradas[[#This Row],[Data do Caixa Realizado (Regime de Caixa)]] = "", 0, MONTH(TblRegistroEntradas[[#This Row],[Data do Caixa Realizado (Regime de Caixa)]]))</f>
        <v>1</v>
      </c>
      <c r="J45" s="60">
        <f>IF(TblRegistroEntradas[[#This Row],[Data do Caixa Realizado (Regime de Caixa)]] = "", 0, YEAR(TblRegistroEntradas[[#This Row],[Data do Caixa Realizado (Regime de Caixa)]]))</f>
        <v>2018</v>
      </c>
    </row>
    <row r="46" spans="2:10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60">
        <f>IF(TblRegistroEntradas[[#This Row],[Data do Caixa Realizado (Regime de Caixa)]] = "", 0, MONTH(TblRegistroEntradas[[#This Row],[Data do Caixa Realizado (Regime de Caixa)]]))</f>
        <v>1</v>
      </c>
      <c r="J46" s="60">
        <f>IF(TblRegistroEntradas[[#This Row],[Data do Caixa Realizado (Regime de Caixa)]] = "", 0, YEAR(TblRegistroEntradas[[#This Row],[Data do Caixa Realizado (Regime de Caixa)]]))</f>
        <v>2018</v>
      </c>
    </row>
    <row r="47" spans="2:10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60">
        <f>IF(TblRegistroEntradas[[#This Row],[Data do Caixa Realizado (Regime de Caixa)]] = "", 0, MONTH(TblRegistroEntradas[[#This Row],[Data do Caixa Realizado (Regime de Caixa)]]))</f>
        <v>12</v>
      </c>
      <c r="J47" s="60">
        <f>IF(TblRegistroEntradas[[#This Row],[Data do Caixa Realizado (Regime de Caixa)]] = "", 0, YEAR(TblRegistroEntradas[[#This Row],[Data do Caixa Realizado (Regime de Caixa)]]))</f>
        <v>2017</v>
      </c>
    </row>
    <row r="48" spans="2:10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60">
        <f>IF(TblRegistroEntradas[[#This Row],[Data do Caixa Realizado (Regime de Caixa)]] = "", 0, MONTH(TblRegistroEntradas[[#This Row],[Data do Caixa Realizado (Regime de Caixa)]]))</f>
        <v>2</v>
      </c>
      <c r="J48" s="60">
        <f>IF(TblRegistroEntradas[[#This Row],[Data do Caixa Realizado (Regime de Caixa)]] = "", 0, YEAR(TblRegistroEntradas[[#This Row],[Data do Caixa Realizado (Regime de Caixa)]]))</f>
        <v>2018</v>
      </c>
    </row>
    <row r="49" spans="2:10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60">
        <f>IF(TblRegistroEntradas[[#This Row],[Data do Caixa Realizado (Regime de Caixa)]] = "", 0, MONTH(TblRegistroEntradas[[#This Row],[Data do Caixa Realizado (Regime de Caixa)]]))</f>
        <v>1</v>
      </c>
      <c r="J49" s="60">
        <f>IF(TblRegistroEntradas[[#This Row],[Data do Caixa Realizado (Regime de Caixa)]] = "", 0, YEAR(TblRegistroEntradas[[#This Row],[Data do Caixa Realizado (Regime de Caixa)]]))</f>
        <v>2018</v>
      </c>
    </row>
    <row r="50" spans="2:10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60">
        <f>IF(TblRegistroEntradas[[#This Row],[Data do Caixa Realizado (Regime de Caixa)]] = "", 0, MONTH(TblRegistroEntradas[[#This Row],[Data do Caixa Realizado (Regime de Caixa)]]))</f>
        <v>1</v>
      </c>
      <c r="J50" s="60">
        <f>IF(TblRegistroEntradas[[#This Row],[Data do Caixa Realizado (Regime de Caixa)]] = "", 0, YEAR(TblRegistroEntradas[[#This Row],[Data do Caixa Realizado (Regime de Caixa)]]))</f>
        <v>2018</v>
      </c>
    </row>
    <row r="51" spans="2:10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60">
        <f>IF(TblRegistroEntradas[[#This Row],[Data do Caixa Realizado (Regime de Caixa)]] = "", 0, MONTH(TblRegistroEntradas[[#This Row],[Data do Caixa Realizado (Regime de Caixa)]]))</f>
        <v>1</v>
      </c>
      <c r="J51" s="60">
        <f>IF(TblRegistroEntradas[[#This Row],[Data do Caixa Realizado (Regime de Caixa)]] = "", 0, YEAR(TblRegistroEntradas[[#This Row],[Data do Caixa Realizado (Regime de Caixa)]]))</f>
        <v>2018</v>
      </c>
    </row>
    <row r="52" spans="2:10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60">
        <f>IF(TblRegistroEntradas[[#This Row],[Data do Caixa Realizado (Regime de Caixa)]] = "", 0, MONTH(TblRegistroEntradas[[#This Row],[Data do Caixa Realizado (Regime de Caixa)]]))</f>
        <v>5</v>
      </c>
      <c r="J52" s="60">
        <f>IF(TblRegistroEntradas[[#This Row],[Data do Caixa Realizado (Regime de Caixa)]] = "", 0, YEAR(TblRegistroEntradas[[#This Row],[Data do Caixa Realizado (Regime de Caixa)]]))</f>
        <v>2018</v>
      </c>
    </row>
    <row r="53" spans="2:10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60">
        <f>IF(TblRegistroEntradas[[#This Row],[Data do Caixa Realizado (Regime de Caixa)]] = "", 0, MONTH(TblRegistroEntradas[[#This Row],[Data do Caixa Realizado (Regime de Caixa)]]))</f>
        <v>3</v>
      </c>
      <c r="J53" s="60">
        <f>IF(TblRegistroEntradas[[#This Row],[Data do Caixa Realizado (Regime de Caixa)]] = "", 0, YEAR(TblRegistroEntradas[[#This Row],[Data do Caixa Realizado (Regime de Caixa)]]))</f>
        <v>2018</v>
      </c>
    </row>
    <row r="54" spans="2:10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60">
        <f>IF(TblRegistroEntradas[[#This Row],[Data do Caixa Realizado (Regime de Caixa)]] = "", 0, MONTH(TblRegistroEntradas[[#This Row],[Data do Caixa Realizado (Regime de Caixa)]]))</f>
        <v>1</v>
      </c>
      <c r="J54" s="60">
        <f>IF(TblRegistroEntradas[[#This Row],[Data do Caixa Realizado (Regime de Caixa)]] = "", 0, YEAR(TblRegistroEntradas[[#This Row],[Data do Caixa Realizado (Regime de Caixa)]]))</f>
        <v>2018</v>
      </c>
    </row>
    <row r="55" spans="2:10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60">
        <f>IF(TblRegistroEntradas[[#This Row],[Data do Caixa Realizado (Regime de Caixa)]] = "", 0, MONTH(TblRegistroEntradas[[#This Row],[Data do Caixa Realizado (Regime de Caixa)]]))</f>
        <v>2</v>
      </c>
      <c r="J55" s="60">
        <f>IF(TblRegistroEntradas[[#This Row],[Data do Caixa Realizado (Regime de Caixa)]] = "", 0, YEAR(TblRegistroEntradas[[#This Row],[Data do Caixa Realizado (Regime de Caixa)]]))</f>
        <v>2018</v>
      </c>
    </row>
    <row r="56" spans="2:10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60">
        <f>IF(TblRegistroEntradas[[#This Row],[Data do Caixa Realizado (Regime de Caixa)]] = "", 0, MONTH(TblRegistroEntradas[[#This Row],[Data do Caixa Realizado (Regime de Caixa)]]))</f>
        <v>2</v>
      </c>
      <c r="J56" s="60">
        <f>IF(TblRegistroEntradas[[#This Row],[Data do Caixa Realizado (Regime de Caixa)]] = "", 0, YEAR(TblRegistroEntradas[[#This Row],[Data do Caixa Realizado (Regime de Caixa)]]))</f>
        <v>2018</v>
      </c>
    </row>
    <row r="57" spans="2:10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60">
        <f>IF(TblRegistroEntradas[[#This Row],[Data do Caixa Realizado (Regime de Caixa)]] = "", 0, MONTH(TblRegistroEntradas[[#This Row],[Data do Caixa Realizado (Regime de Caixa)]]))</f>
        <v>1</v>
      </c>
      <c r="J57" s="60">
        <f>IF(TblRegistroEntradas[[#This Row],[Data do Caixa Realizado (Regime de Caixa)]] = "", 0, YEAR(TblRegistroEntradas[[#This Row],[Data do Caixa Realizado (Regime de Caixa)]]))</f>
        <v>2018</v>
      </c>
    </row>
    <row r="58" spans="2:10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60">
        <f>IF(TblRegistroEntradas[[#This Row],[Data do Caixa Realizado (Regime de Caixa)]] = "", 0, MONTH(TblRegistroEntradas[[#This Row],[Data do Caixa Realizado (Regime de Caixa)]]))</f>
        <v>2</v>
      </c>
      <c r="J58" s="60">
        <f>IF(TblRegistroEntradas[[#This Row],[Data do Caixa Realizado (Regime de Caixa)]] = "", 0, YEAR(TblRegistroEntradas[[#This Row],[Data do Caixa Realizado (Regime de Caixa)]]))</f>
        <v>2018</v>
      </c>
    </row>
    <row r="59" spans="2:10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60">
        <f>IF(TblRegistroEntradas[[#This Row],[Data do Caixa Realizado (Regime de Caixa)]] = "", 0, MONTH(TblRegistroEntradas[[#This Row],[Data do Caixa Realizado (Regime de Caixa)]]))</f>
        <v>3</v>
      </c>
      <c r="J59" s="60">
        <f>IF(TblRegistroEntradas[[#This Row],[Data do Caixa Realizado (Regime de Caixa)]] = "", 0, YEAR(TblRegistroEntradas[[#This Row],[Data do Caixa Realizado (Regime de Caixa)]]))</f>
        <v>2018</v>
      </c>
    </row>
    <row r="60" spans="2:10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60">
        <f>IF(TblRegistroEntradas[[#This Row],[Data do Caixa Realizado (Regime de Caixa)]] = "", 0, MONTH(TblRegistroEntradas[[#This Row],[Data do Caixa Realizado (Regime de Caixa)]]))</f>
        <v>3</v>
      </c>
      <c r="J60" s="60">
        <f>IF(TblRegistroEntradas[[#This Row],[Data do Caixa Realizado (Regime de Caixa)]] = "", 0, YEAR(TblRegistroEntradas[[#This Row],[Data do Caixa Realizado (Regime de Caixa)]]))</f>
        <v>2018</v>
      </c>
    </row>
    <row r="61" spans="2:10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60">
        <f>IF(TblRegistroEntradas[[#This Row],[Data do Caixa Realizado (Regime de Caixa)]] = "", 0, MONTH(TblRegistroEntradas[[#This Row],[Data do Caixa Realizado (Regime de Caixa)]]))</f>
        <v>2</v>
      </c>
      <c r="J61" s="60">
        <f>IF(TblRegistroEntradas[[#This Row],[Data do Caixa Realizado (Regime de Caixa)]] = "", 0, YEAR(TblRegistroEntradas[[#This Row],[Data do Caixa Realizado (Regime de Caixa)]]))</f>
        <v>2018</v>
      </c>
    </row>
    <row r="62" spans="2:10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60">
        <f>IF(TblRegistroEntradas[[#This Row],[Data do Caixa Realizado (Regime de Caixa)]] = "", 0, MONTH(TblRegistroEntradas[[#This Row],[Data do Caixa Realizado (Regime de Caixa)]]))</f>
        <v>3</v>
      </c>
      <c r="J62" s="60">
        <f>IF(TblRegistroEntradas[[#This Row],[Data do Caixa Realizado (Regime de Caixa)]] = "", 0, YEAR(TblRegistroEntradas[[#This Row],[Data do Caixa Realizado (Regime de Caixa)]]))</f>
        <v>2018</v>
      </c>
    </row>
    <row r="63" spans="2:10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60">
        <f>IF(TblRegistroEntradas[[#This Row],[Data do Caixa Realizado (Regime de Caixa)]] = "", 0, MONTH(TblRegistroEntradas[[#This Row],[Data do Caixa Realizado (Regime de Caixa)]]))</f>
        <v>3</v>
      </c>
      <c r="J63" s="60">
        <f>IF(TblRegistroEntradas[[#This Row],[Data do Caixa Realizado (Regime de Caixa)]] = "", 0, YEAR(TblRegistroEntradas[[#This Row],[Data do Caixa Realizado (Regime de Caixa)]]))</f>
        <v>2018</v>
      </c>
    </row>
    <row r="64" spans="2:10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60">
        <f>IF(TblRegistroEntradas[[#This Row],[Data do Caixa Realizado (Regime de Caixa)]] = "", 0, MONTH(TblRegistroEntradas[[#This Row],[Data do Caixa Realizado (Regime de Caixa)]]))</f>
        <v>3</v>
      </c>
      <c r="J64" s="60">
        <f>IF(TblRegistroEntradas[[#This Row],[Data do Caixa Realizado (Regime de Caixa)]] = "", 0, YEAR(TblRegistroEntradas[[#This Row],[Data do Caixa Realizado (Regime de Caixa)]]))</f>
        <v>2018</v>
      </c>
    </row>
    <row r="65" spans="2:10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60">
        <f>IF(TblRegistroEntradas[[#This Row],[Data do Caixa Realizado (Regime de Caixa)]] = "", 0, MONTH(TblRegistroEntradas[[#This Row],[Data do Caixa Realizado (Regime de Caixa)]]))</f>
        <v>3</v>
      </c>
      <c r="J65" s="60">
        <f>IF(TblRegistroEntradas[[#This Row],[Data do Caixa Realizado (Regime de Caixa)]] = "", 0, YEAR(TblRegistroEntradas[[#This Row],[Data do Caixa Realizado (Regime de Caixa)]]))</f>
        <v>2018</v>
      </c>
    </row>
    <row r="66" spans="2:10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60">
        <f>IF(TblRegistroEntradas[[#This Row],[Data do Caixa Realizado (Regime de Caixa)]] = "", 0, MONTH(TblRegistroEntradas[[#This Row],[Data do Caixa Realizado (Regime de Caixa)]]))</f>
        <v>2</v>
      </c>
      <c r="J66" s="60">
        <f>IF(TblRegistroEntradas[[#This Row],[Data do Caixa Realizado (Regime de Caixa)]] = "", 0, YEAR(TblRegistroEntradas[[#This Row],[Data do Caixa Realizado (Regime de Caixa)]]))</f>
        <v>2018</v>
      </c>
    </row>
    <row r="67" spans="2:10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60">
        <f>IF(TblRegistroEntradas[[#This Row],[Data do Caixa Realizado (Regime de Caixa)]] = "", 0, MONTH(TblRegistroEntradas[[#This Row],[Data do Caixa Realizado (Regime de Caixa)]]))</f>
        <v>3</v>
      </c>
      <c r="J67" s="60">
        <f>IF(TblRegistroEntradas[[#This Row],[Data do Caixa Realizado (Regime de Caixa)]] = "", 0, YEAR(TblRegistroEntradas[[#This Row],[Data do Caixa Realizado (Regime de Caixa)]]))</f>
        <v>2018</v>
      </c>
    </row>
    <row r="68" spans="2:10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60">
        <f>IF(TblRegistroEntradas[[#This Row],[Data do Caixa Realizado (Regime de Caixa)]] = "", 0, MONTH(TblRegistroEntradas[[#This Row],[Data do Caixa Realizado (Regime de Caixa)]]))</f>
        <v>2</v>
      </c>
      <c r="J68" s="60">
        <f>IF(TblRegistroEntradas[[#This Row],[Data do Caixa Realizado (Regime de Caixa)]] = "", 0, YEAR(TblRegistroEntradas[[#This Row],[Data do Caixa Realizado (Regime de Caixa)]]))</f>
        <v>2018</v>
      </c>
    </row>
    <row r="69" spans="2:10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60">
        <f>IF(TblRegistroEntradas[[#This Row],[Data do Caixa Realizado (Regime de Caixa)]] = "", 0, MONTH(TblRegistroEntradas[[#This Row],[Data do Caixa Realizado (Regime de Caixa)]]))</f>
        <v>2</v>
      </c>
      <c r="J69" s="60">
        <f>IF(TblRegistroEntradas[[#This Row],[Data do Caixa Realizado (Regime de Caixa)]] = "", 0, YEAR(TblRegistroEntradas[[#This Row],[Data do Caixa Realizado (Regime de Caixa)]]))</f>
        <v>2018</v>
      </c>
    </row>
    <row r="70" spans="2:10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60">
        <f>IF(TblRegistroEntradas[[#This Row],[Data do Caixa Realizado (Regime de Caixa)]] = "", 0, MONTH(TblRegistroEntradas[[#This Row],[Data do Caixa Realizado (Regime de Caixa)]]))</f>
        <v>4</v>
      </c>
      <c r="J70" s="60">
        <f>IF(TblRegistroEntradas[[#This Row],[Data do Caixa Realizado (Regime de Caixa)]] = "", 0, YEAR(TblRegistroEntradas[[#This Row],[Data do Caixa Realizado (Regime de Caixa)]]))</f>
        <v>2018</v>
      </c>
    </row>
    <row r="71" spans="2:10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60">
        <f>IF(TblRegistroEntradas[[#This Row],[Data do Caixa Realizado (Regime de Caixa)]] = "", 0, MONTH(TblRegistroEntradas[[#This Row],[Data do Caixa Realizado (Regime de Caixa)]]))</f>
        <v>4</v>
      </c>
      <c r="J71" s="60">
        <f>IF(TblRegistroEntradas[[#This Row],[Data do Caixa Realizado (Regime de Caixa)]] = "", 0, YEAR(TblRegistroEntradas[[#This Row],[Data do Caixa Realizado (Regime de Caixa)]]))</f>
        <v>2018</v>
      </c>
    </row>
    <row r="72" spans="2:10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60">
        <f>IF(TblRegistroEntradas[[#This Row],[Data do Caixa Realizado (Regime de Caixa)]] = "", 0, MONTH(TblRegistroEntradas[[#This Row],[Data do Caixa Realizado (Regime de Caixa)]]))</f>
        <v>6</v>
      </c>
      <c r="J72" s="60">
        <f>IF(TblRegistroEntradas[[#This Row],[Data do Caixa Realizado (Regime de Caixa)]] = "", 0, YEAR(TblRegistroEntradas[[#This Row],[Data do Caixa Realizado (Regime de Caixa)]]))</f>
        <v>2018</v>
      </c>
    </row>
    <row r="73" spans="2:10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60">
        <f>IF(TblRegistroEntradas[[#This Row],[Data do Caixa Realizado (Regime de Caixa)]] = "", 0, MONTH(TblRegistroEntradas[[#This Row],[Data do Caixa Realizado (Regime de Caixa)]]))</f>
        <v>6</v>
      </c>
      <c r="J73" s="60">
        <f>IF(TblRegistroEntradas[[#This Row],[Data do Caixa Realizado (Regime de Caixa)]] = "", 0, YEAR(TblRegistroEntradas[[#This Row],[Data do Caixa Realizado (Regime de Caixa)]]))</f>
        <v>2018</v>
      </c>
    </row>
    <row r="74" spans="2:10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60">
        <f>IF(TblRegistroEntradas[[#This Row],[Data do Caixa Realizado (Regime de Caixa)]] = "", 0, MONTH(TblRegistroEntradas[[#This Row],[Data do Caixa Realizado (Regime de Caixa)]]))</f>
        <v>6</v>
      </c>
      <c r="J74" s="60">
        <f>IF(TblRegistroEntradas[[#This Row],[Data do Caixa Realizado (Regime de Caixa)]] = "", 0, YEAR(TblRegistroEntradas[[#This Row],[Data do Caixa Realizado (Regime de Caixa)]]))</f>
        <v>2018</v>
      </c>
    </row>
    <row r="75" spans="2:10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60">
        <f>IF(TblRegistroEntradas[[#This Row],[Data do Caixa Realizado (Regime de Caixa)]] = "", 0, MONTH(TblRegistroEntradas[[#This Row],[Data do Caixa Realizado (Regime de Caixa)]]))</f>
        <v>3</v>
      </c>
      <c r="J75" s="60">
        <f>IF(TblRegistroEntradas[[#This Row],[Data do Caixa Realizado (Regime de Caixa)]] = "", 0, YEAR(TblRegistroEntradas[[#This Row],[Data do Caixa Realizado (Regime de Caixa)]]))</f>
        <v>2018</v>
      </c>
    </row>
    <row r="76" spans="2:10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60">
        <f>IF(TblRegistroEntradas[[#This Row],[Data do Caixa Realizado (Regime de Caixa)]] = "", 0, MONTH(TblRegistroEntradas[[#This Row],[Data do Caixa Realizado (Regime de Caixa)]]))</f>
        <v>4</v>
      </c>
      <c r="J76" s="60">
        <f>IF(TblRegistroEntradas[[#This Row],[Data do Caixa Realizado (Regime de Caixa)]] = "", 0, YEAR(TblRegistroEntradas[[#This Row],[Data do Caixa Realizado (Regime de Caixa)]]))</f>
        <v>2018</v>
      </c>
    </row>
    <row r="77" spans="2:10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60">
        <f>IF(TblRegistroEntradas[[#This Row],[Data do Caixa Realizado (Regime de Caixa)]] = "", 0, MONTH(TblRegistroEntradas[[#This Row],[Data do Caixa Realizado (Regime de Caixa)]]))</f>
        <v>6</v>
      </c>
      <c r="J77" s="60">
        <f>IF(TblRegistroEntradas[[#This Row],[Data do Caixa Realizado (Regime de Caixa)]] = "", 0, YEAR(TblRegistroEntradas[[#This Row],[Data do Caixa Realizado (Regime de Caixa)]]))</f>
        <v>2018</v>
      </c>
    </row>
    <row r="78" spans="2:10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60">
        <f>IF(TblRegistroEntradas[[#This Row],[Data do Caixa Realizado (Regime de Caixa)]] = "", 0, MONTH(TblRegistroEntradas[[#This Row],[Data do Caixa Realizado (Regime de Caixa)]]))</f>
        <v>7</v>
      </c>
      <c r="J78" s="60">
        <f>IF(TblRegistroEntradas[[#This Row],[Data do Caixa Realizado (Regime de Caixa)]] = "", 0, YEAR(TblRegistroEntradas[[#This Row],[Data do Caixa Realizado (Regime de Caixa)]]))</f>
        <v>2018</v>
      </c>
    </row>
    <row r="79" spans="2:10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60">
        <f>IF(TblRegistroEntradas[[#This Row],[Data do Caixa Realizado (Regime de Caixa)]] = "", 0, MONTH(TblRegistroEntradas[[#This Row],[Data do Caixa Realizado (Regime de Caixa)]]))</f>
        <v>3</v>
      </c>
      <c r="J79" s="60">
        <f>IF(TblRegistroEntradas[[#This Row],[Data do Caixa Realizado (Regime de Caixa)]] = "", 0, YEAR(TblRegistroEntradas[[#This Row],[Data do Caixa Realizado (Regime de Caixa)]]))</f>
        <v>2018</v>
      </c>
    </row>
    <row r="80" spans="2:10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60">
        <f>IF(TblRegistroEntradas[[#This Row],[Data do Caixa Realizado (Regime de Caixa)]] = "", 0, MONTH(TblRegistroEntradas[[#This Row],[Data do Caixa Realizado (Regime de Caixa)]]))</f>
        <v>4</v>
      </c>
      <c r="J80" s="60">
        <f>IF(TblRegistroEntradas[[#This Row],[Data do Caixa Realizado (Regime de Caixa)]] = "", 0, YEAR(TblRegistroEntradas[[#This Row],[Data do Caixa Realizado (Regime de Caixa)]]))</f>
        <v>2018</v>
      </c>
    </row>
    <row r="81" spans="2:10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60">
        <f>IF(TblRegistroEntradas[[#This Row],[Data do Caixa Realizado (Regime de Caixa)]] = "", 0, MONTH(TblRegistroEntradas[[#This Row],[Data do Caixa Realizado (Regime de Caixa)]]))</f>
        <v>4</v>
      </c>
      <c r="J81" s="60">
        <f>IF(TblRegistroEntradas[[#This Row],[Data do Caixa Realizado (Regime de Caixa)]] = "", 0, YEAR(TblRegistroEntradas[[#This Row],[Data do Caixa Realizado (Regime de Caixa)]]))</f>
        <v>2018</v>
      </c>
    </row>
    <row r="82" spans="2:10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60">
        <f>IF(TblRegistroEntradas[[#This Row],[Data do Caixa Realizado (Regime de Caixa)]] = "", 0, MONTH(TblRegistroEntradas[[#This Row],[Data do Caixa Realizado (Regime de Caixa)]]))</f>
        <v>5</v>
      </c>
      <c r="J82" s="60">
        <f>IF(TblRegistroEntradas[[#This Row],[Data do Caixa Realizado (Regime de Caixa)]] = "", 0, YEAR(TblRegistroEntradas[[#This Row],[Data do Caixa Realizado (Regime de Caixa)]]))</f>
        <v>2018</v>
      </c>
    </row>
    <row r="83" spans="2:10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60">
        <f>IF(TblRegistroEntradas[[#This Row],[Data do Caixa Realizado (Regime de Caixa)]] = "", 0, MONTH(TblRegistroEntradas[[#This Row],[Data do Caixa Realizado (Regime de Caixa)]]))</f>
        <v>4</v>
      </c>
      <c r="J83" s="60">
        <f>IF(TblRegistroEntradas[[#This Row],[Data do Caixa Realizado (Regime de Caixa)]] = "", 0, YEAR(TblRegistroEntradas[[#This Row],[Data do Caixa Realizado (Regime de Caixa)]]))</f>
        <v>2018</v>
      </c>
    </row>
    <row r="84" spans="2:10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60">
        <f>IF(TblRegistroEntradas[[#This Row],[Data do Caixa Realizado (Regime de Caixa)]] = "", 0, MONTH(TblRegistroEntradas[[#This Row],[Data do Caixa Realizado (Regime de Caixa)]]))</f>
        <v>0</v>
      </c>
      <c r="J84" s="60">
        <f>IF(TblRegistroEntradas[[#This Row],[Data do Caixa Realizado (Regime de Caixa)]] = "", 0, YEAR(TblRegistroEntradas[[#This Row],[Data do Caixa Realizado (Regime de Caixa)]]))</f>
        <v>0</v>
      </c>
    </row>
    <row r="85" spans="2:10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60">
        <f>IF(TblRegistroEntradas[[#This Row],[Data do Caixa Realizado (Regime de Caixa)]] = "", 0, MONTH(TblRegistroEntradas[[#This Row],[Data do Caixa Realizado (Regime de Caixa)]]))</f>
        <v>3</v>
      </c>
      <c r="J85" s="60">
        <f>IF(TblRegistroEntradas[[#This Row],[Data do Caixa Realizado (Regime de Caixa)]] = "", 0, YEAR(TblRegistroEntradas[[#This Row],[Data do Caixa Realizado (Regime de Caixa)]]))</f>
        <v>2018</v>
      </c>
    </row>
    <row r="86" spans="2:10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60">
        <f>IF(TblRegistroEntradas[[#This Row],[Data do Caixa Realizado (Regime de Caixa)]] = "", 0, MONTH(TblRegistroEntradas[[#This Row],[Data do Caixa Realizado (Regime de Caixa)]]))</f>
        <v>4</v>
      </c>
      <c r="J86" s="60">
        <f>IF(TblRegistroEntradas[[#This Row],[Data do Caixa Realizado (Regime de Caixa)]] = "", 0, YEAR(TblRegistroEntradas[[#This Row],[Data do Caixa Realizado (Regime de Caixa)]]))</f>
        <v>2018</v>
      </c>
    </row>
    <row r="87" spans="2:10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60">
        <f>IF(TblRegistroEntradas[[#This Row],[Data do Caixa Realizado (Regime de Caixa)]] = "", 0, MONTH(TblRegistroEntradas[[#This Row],[Data do Caixa Realizado (Regime de Caixa)]]))</f>
        <v>5</v>
      </c>
      <c r="J87" s="60">
        <f>IF(TblRegistroEntradas[[#This Row],[Data do Caixa Realizado (Regime de Caixa)]] = "", 0, YEAR(TblRegistroEntradas[[#This Row],[Data do Caixa Realizado (Regime de Caixa)]]))</f>
        <v>2018</v>
      </c>
    </row>
    <row r="88" spans="2:10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60">
        <f>IF(TblRegistroEntradas[[#This Row],[Data do Caixa Realizado (Regime de Caixa)]] = "", 0, MONTH(TblRegistroEntradas[[#This Row],[Data do Caixa Realizado (Regime de Caixa)]]))</f>
        <v>5</v>
      </c>
      <c r="J88" s="60">
        <f>IF(TblRegistroEntradas[[#This Row],[Data do Caixa Realizado (Regime de Caixa)]] = "", 0, YEAR(TblRegistroEntradas[[#This Row],[Data do Caixa Realizado (Regime de Caixa)]]))</f>
        <v>2018</v>
      </c>
    </row>
    <row r="89" spans="2:10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60">
        <f>IF(TblRegistroEntradas[[#This Row],[Data do Caixa Realizado (Regime de Caixa)]] = "", 0, MONTH(TblRegistroEntradas[[#This Row],[Data do Caixa Realizado (Regime de Caixa)]]))</f>
        <v>7</v>
      </c>
      <c r="J89" s="60">
        <f>IF(TblRegistroEntradas[[#This Row],[Data do Caixa Realizado (Regime de Caixa)]] = "", 0, YEAR(TblRegistroEntradas[[#This Row],[Data do Caixa Realizado (Regime de Caixa)]]))</f>
        <v>2018</v>
      </c>
    </row>
    <row r="90" spans="2:10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60">
        <f>IF(TblRegistroEntradas[[#This Row],[Data do Caixa Realizado (Regime de Caixa)]] = "", 0, MONTH(TblRegistroEntradas[[#This Row],[Data do Caixa Realizado (Regime de Caixa)]]))</f>
        <v>5</v>
      </c>
      <c r="J90" s="60">
        <f>IF(TblRegistroEntradas[[#This Row],[Data do Caixa Realizado (Regime de Caixa)]] = "", 0, YEAR(TblRegistroEntradas[[#This Row],[Data do Caixa Realizado (Regime de Caixa)]]))</f>
        <v>2018</v>
      </c>
    </row>
    <row r="91" spans="2:10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60">
        <f>IF(TblRegistroEntradas[[#This Row],[Data do Caixa Realizado (Regime de Caixa)]] = "", 0, MONTH(TblRegistroEntradas[[#This Row],[Data do Caixa Realizado (Regime de Caixa)]]))</f>
        <v>5</v>
      </c>
      <c r="J91" s="60">
        <f>IF(TblRegistroEntradas[[#This Row],[Data do Caixa Realizado (Regime de Caixa)]] = "", 0, YEAR(TblRegistroEntradas[[#This Row],[Data do Caixa Realizado (Regime de Caixa)]]))</f>
        <v>2018</v>
      </c>
    </row>
    <row r="92" spans="2:10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60">
        <f>IF(TblRegistroEntradas[[#This Row],[Data do Caixa Realizado (Regime de Caixa)]] = "", 0, MONTH(TblRegistroEntradas[[#This Row],[Data do Caixa Realizado (Regime de Caixa)]]))</f>
        <v>6</v>
      </c>
      <c r="J92" s="60">
        <f>IF(TblRegistroEntradas[[#This Row],[Data do Caixa Realizado (Regime de Caixa)]] = "", 0, YEAR(TblRegistroEntradas[[#This Row],[Data do Caixa Realizado (Regime de Caixa)]]))</f>
        <v>2018</v>
      </c>
    </row>
    <row r="93" spans="2:10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60">
        <f>IF(TblRegistroEntradas[[#This Row],[Data do Caixa Realizado (Regime de Caixa)]] = "", 0, MONTH(TblRegistroEntradas[[#This Row],[Data do Caixa Realizado (Regime de Caixa)]]))</f>
        <v>5</v>
      </c>
      <c r="J93" s="60">
        <f>IF(TblRegistroEntradas[[#This Row],[Data do Caixa Realizado (Regime de Caixa)]] = "", 0, YEAR(TblRegistroEntradas[[#This Row],[Data do Caixa Realizado (Regime de Caixa)]]))</f>
        <v>2018</v>
      </c>
    </row>
    <row r="94" spans="2:10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60">
        <f>IF(TblRegistroEntradas[[#This Row],[Data do Caixa Realizado (Regime de Caixa)]] = "", 0, MONTH(TblRegistroEntradas[[#This Row],[Data do Caixa Realizado (Regime de Caixa)]]))</f>
        <v>0</v>
      </c>
      <c r="J94" s="60">
        <f>IF(TblRegistroEntradas[[#This Row],[Data do Caixa Realizado (Regime de Caixa)]] = "", 0, YEAR(TblRegistroEntradas[[#This Row],[Data do Caixa Realizado (Regime de Caixa)]]))</f>
        <v>0</v>
      </c>
    </row>
    <row r="95" spans="2:10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60">
        <f>IF(TblRegistroEntradas[[#This Row],[Data do Caixa Realizado (Regime de Caixa)]] = "", 0, MONTH(TblRegistroEntradas[[#This Row],[Data do Caixa Realizado (Regime de Caixa)]]))</f>
        <v>7</v>
      </c>
      <c r="J95" s="60">
        <f>IF(TblRegistroEntradas[[#This Row],[Data do Caixa Realizado (Regime de Caixa)]] = "", 0, YEAR(TblRegistroEntradas[[#This Row],[Data do Caixa Realizado (Regime de Caixa)]]))</f>
        <v>2018</v>
      </c>
    </row>
    <row r="96" spans="2:10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60">
        <f>IF(TblRegistroEntradas[[#This Row],[Data do Caixa Realizado (Regime de Caixa)]] = "", 0, MONTH(TblRegistroEntradas[[#This Row],[Data do Caixa Realizado (Regime de Caixa)]]))</f>
        <v>7</v>
      </c>
      <c r="J96" s="60">
        <f>IF(TblRegistroEntradas[[#This Row],[Data do Caixa Realizado (Regime de Caixa)]] = "", 0, YEAR(TblRegistroEntradas[[#This Row],[Data do Caixa Realizado (Regime de Caixa)]]))</f>
        <v>2018</v>
      </c>
    </row>
    <row r="97" spans="2:10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60">
        <f>IF(TblRegistroEntradas[[#This Row],[Data do Caixa Realizado (Regime de Caixa)]] = "", 0, MONTH(TblRegistroEntradas[[#This Row],[Data do Caixa Realizado (Regime de Caixa)]]))</f>
        <v>6</v>
      </c>
      <c r="J97" s="60">
        <f>IF(TblRegistroEntradas[[#This Row],[Data do Caixa Realizado (Regime de Caixa)]] = "", 0, YEAR(TblRegistroEntradas[[#This Row],[Data do Caixa Realizado (Regime de Caixa)]]))</f>
        <v>2018</v>
      </c>
    </row>
    <row r="98" spans="2:10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60">
        <f>IF(TblRegistroEntradas[[#This Row],[Data do Caixa Realizado (Regime de Caixa)]] = "", 0, MONTH(TblRegistroEntradas[[#This Row],[Data do Caixa Realizado (Regime de Caixa)]]))</f>
        <v>8</v>
      </c>
      <c r="J98" s="60">
        <f>IF(TblRegistroEntradas[[#This Row],[Data do Caixa Realizado (Regime de Caixa)]] = "", 0, YEAR(TblRegistroEntradas[[#This Row],[Data do Caixa Realizado (Regime de Caixa)]]))</f>
        <v>2018</v>
      </c>
    </row>
    <row r="99" spans="2:10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60">
        <f>IF(TblRegistroEntradas[[#This Row],[Data do Caixa Realizado (Regime de Caixa)]] = "", 0, MONTH(TblRegistroEntradas[[#This Row],[Data do Caixa Realizado (Regime de Caixa)]]))</f>
        <v>6</v>
      </c>
      <c r="J99" s="60">
        <f>IF(TblRegistroEntradas[[#This Row],[Data do Caixa Realizado (Regime de Caixa)]] = "", 0, YEAR(TblRegistroEntradas[[#This Row],[Data do Caixa Realizado (Regime de Caixa)]]))</f>
        <v>2018</v>
      </c>
    </row>
    <row r="100" spans="2:10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60">
        <f>IF(TblRegistroEntradas[[#This Row],[Data do Caixa Realizado (Regime de Caixa)]] = "", 0, MONTH(TblRegistroEntradas[[#This Row],[Data do Caixa Realizado (Regime de Caixa)]]))</f>
        <v>7</v>
      </c>
      <c r="J100" s="60">
        <f>IF(TblRegistroEntradas[[#This Row],[Data do Caixa Realizado (Regime de Caixa)]] = "", 0, YEAR(TblRegistroEntradas[[#This Row],[Data do Caixa Realizado (Regime de Caixa)]]))</f>
        <v>2018</v>
      </c>
    </row>
    <row r="101" spans="2:10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60">
        <f>IF(TblRegistroEntradas[[#This Row],[Data do Caixa Realizado (Regime de Caixa)]] = "", 0, MONTH(TblRegistroEntradas[[#This Row],[Data do Caixa Realizado (Regime de Caixa)]]))</f>
        <v>6</v>
      </c>
      <c r="J101" s="60">
        <f>IF(TblRegistroEntradas[[#This Row],[Data do Caixa Realizado (Regime de Caixa)]] = "", 0, YEAR(TblRegistroEntradas[[#This Row],[Data do Caixa Realizado (Regime de Caixa)]]))</f>
        <v>2018</v>
      </c>
    </row>
    <row r="102" spans="2:10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60">
        <f>IF(TblRegistroEntradas[[#This Row],[Data do Caixa Realizado (Regime de Caixa)]] = "", 0, MONTH(TblRegistroEntradas[[#This Row],[Data do Caixa Realizado (Regime de Caixa)]]))</f>
        <v>0</v>
      </c>
      <c r="J102" s="60">
        <f>IF(TblRegistroEntradas[[#This Row],[Data do Caixa Realizado (Regime de Caixa)]] = "", 0, YEAR(TblRegistroEntradas[[#This Row],[Data do Caixa Realizado (Regime de Caixa)]]))</f>
        <v>0</v>
      </c>
    </row>
    <row r="103" spans="2:10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60">
        <f>IF(TblRegistroEntradas[[#This Row],[Data do Caixa Realizado (Regime de Caixa)]] = "", 0, MONTH(TblRegistroEntradas[[#This Row],[Data do Caixa Realizado (Regime de Caixa)]]))</f>
        <v>6</v>
      </c>
      <c r="J103" s="60">
        <f>IF(TblRegistroEntradas[[#This Row],[Data do Caixa Realizado (Regime de Caixa)]] = "", 0, YEAR(TblRegistroEntradas[[#This Row],[Data do Caixa Realizado (Regime de Caixa)]]))</f>
        <v>2018</v>
      </c>
    </row>
    <row r="104" spans="2:10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60">
        <f>IF(TblRegistroEntradas[[#This Row],[Data do Caixa Realizado (Regime de Caixa)]] = "", 0, MONTH(TblRegistroEntradas[[#This Row],[Data do Caixa Realizado (Regime de Caixa)]]))</f>
        <v>6</v>
      </c>
      <c r="J104" s="60">
        <f>IF(TblRegistroEntradas[[#This Row],[Data do Caixa Realizado (Regime de Caixa)]] = "", 0, YEAR(TblRegistroEntradas[[#This Row],[Data do Caixa Realizado (Regime de Caixa)]]))</f>
        <v>2018</v>
      </c>
    </row>
    <row r="105" spans="2:10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60">
        <f>IF(TblRegistroEntradas[[#This Row],[Data do Caixa Realizado (Regime de Caixa)]] = "", 0, MONTH(TblRegistroEntradas[[#This Row],[Data do Caixa Realizado (Regime de Caixa)]]))</f>
        <v>8</v>
      </c>
      <c r="J105" s="60">
        <f>IF(TblRegistroEntradas[[#This Row],[Data do Caixa Realizado (Regime de Caixa)]] = "", 0, YEAR(TblRegistroEntradas[[#This Row],[Data do Caixa Realizado (Regime de Caixa)]]))</f>
        <v>2018</v>
      </c>
    </row>
    <row r="106" spans="2:10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60">
        <f>IF(TblRegistroEntradas[[#This Row],[Data do Caixa Realizado (Regime de Caixa)]] = "", 0, MONTH(TblRegistroEntradas[[#This Row],[Data do Caixa Realizado (Regime de Caixa)]]))</f>
        <v>7</v>
      </c>
      <c r="J106" s="60">
        <f>IF(TblRegistroEntradas[[#This Row],[Data do Caixa Realizado (Regime de Caixa)]] = "", 0, YEAR(TblRegistroEntradas[[#This Row],[Data do Caixa Realizado (Regime de Caixa)]]))</f>
        <v>2018</v>
      </c>
    </row>
    <row r="107" spans="2:10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60">
        <f>IF(TblRegistroEntradas[[#This Row],[Data do Caixa Realizado (Regime de Caixa)]] = "", 0, MONTH(TblRegistroEntradas[[#This Row],[Data do Caixa Realizado (Regime de Caixa)]]))</f>
        <v>6</v>
      </c>
      <c r="J107" s="60">
        <f>IF(TblRegistroEntradas[[#This Row],[Data do Caixa Realizado (Regime de Caixa)]] = "", 0, YEAR(TblRegistroEntradas[[#This Row],[Data do Caixa Realizado (Regime de Caixa)]]))</f>
        <v>2018</v>
      </c>
    </row>
    <row r="108" spans="2:10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60">
        <f>IF(TblRegistroEntradas[[#This Row],[Data do Caixa Realizado (Regime de Caixa)]] = "", 0, MONTH(TblRegistroEntradas[[#This Row],[Data do Caixa Realizado (Regime de Caixa)]]))</f>
        <v>7</v>
      </c>
      <c r="J108" s="60">
        <f>IF(TblRegistroEntradas[[#This Row],[Data do Caixa Realizado (Regime de Caixa)]] = "", 0, YEAR(TblRegistroEntradas[[#This Row],[Data do Caixa Realizado (Regime de Caixa)]]))</f>
        <v>2018</v>
      </c>
    </row>
    <row r="109" spans="2:10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60">
        <f>IF(TblRegistroEntradas[[#This Row],[Data do Caixa Realizado (Regime de Caixa)]] = "", 0, MONTH(TblRegistroEntradas[[#This Row],[Data do Caixa Realizado (Regime de Caixa)]]))</f>
        <v>6</v>
      </c>
      <c r="J109" s="60">
        <f>IF(TblRegistroEntradas[[#This Row],[Data do Caixa Realizado (Regime de Caixa)]] = "", 0, YEAR(TblRegistroEntradas[[#This Row],[Data do Caixa Realizado (Regime de Caixa)]]))</f>
        <v>2018</v>
      </c>
    </row>
    <row r="110" spans="2:10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60">
        <f>IF(TblRegistroEntradas[[#This Row],[Data do Caixa Realizado (Regime de Caixa)]] = "", 0, MONTH(TblRegistroEntradas[[#This Row],[Data do Caixa Realizado (Regime de Caixa)]]))</f>
        <v>8</v>
      </c>
      <c r="J110" s="60">
        <f>IF(TblRegistroEntradas[[#This Row],[Data do Caixa Realizado (Regime de Caixa)]] = "", 0, YEAR(TblRegistroEntradas[[#This Row],[Data do Caixa Realizado (Regime de Caixa)]]))</f>
        <v>2018</v>
      </c>
    </row>
    <row r="111" spans="2:10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60">
        <f>IF(TblRegistroEntradas[[#This Row],[Data do Caixa Realizado (Regime de Caixa)]] = "", 0, MONTH(TblRegistroEntradas[[#This Row],[Data do Caixa Realizado (Regime de Caixa)]]))</f>
        <v>7</v>
      </c>
      <c r="J111" s="60">
        <f>IF(TblRegistroEntradas[[#This Row],[Data do Caixa Realizado (Regime de Caixa)]] = "", 0, YEAR(TblRegistroEntradas[[#This Row],[Data do Caixa Realizado (Regime de Caixa)]]))</f>
        <v>2018</v>
      </c>
    </row>
    <row r="112" spans="2:10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60">
        <f>IF(TblRegistroEntradas[[#This Row],[Data do Caixa Realizado (Regime de Caixa)]] = "", 0, MONTH(TblRegistroEntradas[[#This Row],[Data do Caixa Realizado (Regime de Caixa)]]))</f>
        <v>7</v>
      </c>
      <c r="J112" s="60">
        <f>IF(TblRegistroEntradas[[#This Row],[Data do Caixa Realizado (Regime de Caixa)]] = "", 0, YEAR(TblRegistroEntradas[[#This Row],[Data do Caixa Realizado (Regime de Caixa)]]))</f>
        <v>2018</v>
      </c>
    </row>
    <row r="113" spans="2:10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60">
        <f>IF(TblRegistroEntradas[[#This Row],[Data do Caixa Realizado (Regime de Caixa)]] = "", 0, MONTH(TblRegistroEntradas[[#This Row],[Data do Caixa Realizado (Regime de Caixa)]]))</f>
        <v>9</v>
      </c>
      <c r="J113" s="60">
        <f>IF(TblRegistroEntradas[[#This Row],[Data do Caixa Realizado (Regime de Caixa)]] = "", 0, YEAR(TblRegistroEntradas[[#This Row],[Data do Caixa Realizado (Regime de Caixa)]]))</f>
        <v>2018</v>
      </c>
    </row>
    <row r="114" spans="2:10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60">
        <f>IF(TblRegistroEntradas[[#This Row],[Data do Caixa Realizado (Regime de Caixa)]] = "", 0, MONTH(TblRegistroEntradas[[#This Row],[Data do Caixa Realizado (Regime de Caixa)]]))</f>
        <v>8</v>
      </c>
      <c r="J114" s="60">
        <f>IF(TblRegistroEntradas[[#This Row],[Data do Caixa Realizado (Regime de Caixa)]] = "", 0, YEAR(TblRegistroEntradas[[#This Row],[Data do Caixa Realizado (Regime de Caixa)]]))</f>
        <v>2018</v>
      </c>
    </row>
    <row r="115" spans="2:10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60">
        <f>IF(TblRegistroEntradas[[#This Row],[Data do Caixa Realizado (Regime de Caixa)]] = "", 0, MONTH(TblRegistroEntradas[[#This Row],[Data do Caixa Realizado (Regime de Caixa)]]))</f>
        <v>0</v>
      </c>
      <c r="J115" s="60">
        <f>IF(TblRegistroEntradas[[#This Row],[Data do Caixa Realizado (Regime de Caixa)]] = "", 0, YEAR(TblRegistroEntradas[[#This Row],[Data do Caixa Realizado (Regime de Caixa)]]))</f>
        <v>0</v>
      </c>
    </row>
    <row r="116" spans="2:10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60">
        <f>IF(TblRegistroEntradas[[#This Row],[Data do Caixa Realizado (Regime de Caixa)]] = "", 0, MONTH(TblRegistroEntradas[[#This Row],[Data do Caixa Realizado (Regime de Caixa)]]))</f>
        <v>8</v>
      </c>
      <c r="J116" s="60">
        <f>IF(TblRegistroEntradas[[#This Row],[Data do Caixa Realizado (Regime de Caixa)]] = "", 0, YEAR(TblRegistroEntradas[[#This Row],[Data do Caixa Realizado (Regime de Caixa)]]))</f>
        <v>2018</v>
      </c>
    </row>
    <row r="117" spans="2:10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60">
        <f>IF(TblRegistroEntradas[[#This Row],[Data do Caixa Realizado (Regime de Caixa)]] = "", 0, MONTH(TblRegistroEntradas[[#This Row],[Data do Caixa Realizado (Regime de Caixa)]]))</f>
        <v>8</v>
      </c>
      <c r="J117" s="60">
        <f>IF(TblRegistroEntradas[[#This Row],[Data do Caixa Realizado (Regime de Caixa)]] = "", 0, YEAR(TblRegistroEntradas[[#This Row],[Data do Caixa Realizado (Regime de Caixa)]]))</f>
        <v>2018</v>
      </c>
    </row>
    <row r="118" spans="2:10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60">
        <f>IF(TblRegistroEntradas[[#This Row],[Data do Caixa Realizado (Regime de Caixa)]] = "", 0, MONTH(TblRegistroEntradas[[#This Row],[Data do Caixa Realizado (Regime de Caixa)]]))</f>
        <v>7</v>
      </c>
      <c r="J118" s="60">
        <f>IF(TblRegistroEntradas[[#This Row],[Data do Caixa Realizado (Regime de Caixa)]] = "", 0, YEAR(TblRegistroEntradas[[#This Row],[Data do Caixa Realizado (Regime de Caixa)]]))</f>
        <v>2018</v>
      </c>
    </row>
    <row r="119" spans="2:10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60">
        <f>IF(TblRegistroEntradas[[#This Row],[Data do Caixa Realizado (Regime de Caixa)]] = "", 0, MONTH(TblRegistroEntradas[[#This Row],[Data do Caixa Realizado (Regime de Caixa)]]))</f>
        <v>8</v>
      </c>
      <c r="J119" s="60">
        <f>IF(TblRegistroEntradas[[#This Row],[Data do Caixa Realizado (Regime de Caixa)]] = "", 0, YEAR(TblRegistroEntradas[[#This Row],[Data do Caixa Realizado (Regime de Caixa)]]))</f>
        <v>2018</v>
      </c>
    </row>
    <row r="120" spans="2:10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60">
        <f>IF(TblRegistroEntradas[[#This Row],[Data do Caixa Realizado (Regime de Caixa)]] = "", 0, MONTH(TblRegistroEntradas[[#This Row],[Data do Caixa Realizado (Regime de Caixa)]]))</f>
        <v>8</v>
      </c>
      <c r="J120" s="60">
        <f>IF(TblRegistroEntradas[[#This Row],[Data do Caixa Realizado (Regime de Caixa)]] = "", 0, YEAR(TblRegistroEntradas[[#This Row],[Data do Caixa Realizado (Regime de Caixa)]]))</f>
        <v>2018</v>
      </c>
    </row>
    <row r="121" spans="2:10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60">
        <f>IF(TblRegistroEntradas[[#This Row],[Data do Caixa Realizado (Regime de Caixa)]] = "", 0, MONTH(TblRegistroEntradas[[#This Row],[Data do Caixa Realizado (Regime de Caixa)]]))</f>
        <v>8</v>
      </c>
      <c r="J121" s="60">
        <f>IF(TblRegistroEntradas[[#This Row],[Data do Caixa Realizado (Regime de Caixa)]] = "", 0, YEAR(TblRegistroEntradas[[#This Row],[Data do Caixa Realizado (Regime de Caixa)]]))</f>
        <v>2018</v>
      </c>
    </row>
    <row r="122" spans="2:10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60">
        <f>IF(TblRegistroEntradas[[#This Row],[Data do Caixa Realizado (Regime de Caixa)]] = "", 0, MONTH(TblRegistroEntradas[[#This Row],[Data do Caixa Realizado (Regime de Caixa)]]))</f>
        <v>9</v>
      </c>
      <c r="J122" s="60">
        <f>IF(TblRegistroEntradas[[#This Row],[Data do Caixa Realizado (Regime de Caixa)]] = "", 0, YEAR(TblRegistroEntradas[[#This Row],[Data do Caixa Realizado (Regime de Caixa)]]))</f>
        <v>2018</v>
      </c>
    </row>
    <row r="123" spans="2:10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60">
        <f>IF(TblRegistroEntradas[[#This Row],[Data do Caixa Realizado (Regime de Caixa)]] = "", 0, MONTH(TblRegistroEntradas[[#This Row],[Data do Caixa Realizado (Regime de Caixa)]]))</f>
        <v>7</v>
      </c>
      <c r="J123" s="60">
        <f>IF(TblRegistroEntradas[[#This Row],[Data do Caixa Realizado (Regime de Caixa)]] = "", 0, YEAR(TblRegistroEntradas[[#This Row],[Data do Caixa Realizado (Regime de Caixa)]]))</f>
        <v>2018</v>
      </c>
    </row>
    <row r="124" spans="2:10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60">
        <f>IF(TblRegistroEntradas[[#This Row],[Data do Caixa Realizado (Regime de Caixa)]] = "", 0, MONTH(TblRegistroEntradas[[#This Row],[Data do Caixa Realizado (Regime de Caixa)]]))</f>
        <v>7</v>
      </c>
      <c r="J124" s="60">
        <f>IF(TblRegistroEntradas[[#This Row],[Data do Caixa Realizado (Regime de Caixa)]] = "", 0, YEAR(TblRegistroEntradas[[#This Row],[Data do Caixa Realizado (Regime de Caixa)]]))</f>
        <v>2018</v>
      </c>
    </row>
    <row r="125" spans="2:10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60">
        <f>IF(TblRegistroEntradas[[#This Row],[Data do Caixa Realizado (Regime de Caixa)]] = "", 0, MONTH(TblRegistroEntradas[[#This Row],[Data do Caixa Realizado (Regime de Caixa)]]))</f>
        <v>9</v>
      </c>
      <c r="J125" s="60">
        <f>IF(TblRegistroEntradas[[#This Row],[Data do Caixa Realizado (Regime de Caixa)]] = "", 0, YEAR(TblRegistroEntradas[[#This Row],[Data do Caixa Realizado (Regime de Caixa)]]))</f>
        <v>2018</v>
      </c>
    </row>
    <row r="126" spans="2:10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60">
        <f>IF(TblRegistroEntradas[[#This Row],[Data do Caixa Realizado (Regime de Caixa)]] = "", 0, MONTH(TblRegistroEntradas[[#This Row],[Data do Caixa Realizado (Regime de Caixa)]]))</f>
        <v>8</v>
      </c>
      <c r="J126" s="60">
        <f>IF(TblRegistroEntradas[[#This Row],[Data do Caixa Realizado (Regime de Caixa)]] = "", 0, YEAR(TblRegistroEntradas[[#This Row],[Data do Caixa Realizado (Regime de Caixa)]]))</f>
        <v>2018</v>
      </c>
    </row>
    <row r="127" spans="2:10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60">
        <f>IF(TblRegistroEntradas[[#This Row],[Data do Caixa Realizado (Regime de Caixa)]] = "", 0, MONTH(TblRegistroEntradas[[#This Row],[Data do Caixa Realizado (Regime de Caixa)]]))</f>
        <v>11</v>
      </c>
      <c r="J127" s="60">
        <f>IF(TblRegistroEntradas[[#This Row],[Data do Caixa Realizado (Regime de Caixa)]] = "", 0, YEAR(TblRegistroEntradas[[#This Row],[Data do Caixa Realizado (Regime de Caixa)]]))</f>
        <v>2018</v>
      </c>
    </row>
    <row r="128" spans="2:10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60">
        <f>IF(TblRegistroEntradas[[#This Row],[Data do Caixa Realizado (Regime de Caixa)]] = "", 0, MONTH(TblRegistroEntradas[[#This Row],[Data do Caixa Realizado (Regime de Caixa)]]))</f>
        <v>9</v>
      </c>
      <c r="J128" s="60">
        <f>IF(TblRegistroEntradas[[#This Row],[Data do Caixa Realizado (Regime de Caixa)]] = "", 0, YEAR(TblRegistroEntradas[[#This Row],[Data do Caixa Realizado (Regime de Caixa)]]))</f>
        <v>2018</v>
      </c>
    </row>
    <row r="129" spans="2:10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60">
        <f>IF(TblRegistroEntradas[[#This Row],[Data do Caixa Realizado (Regime de Caixa)]] = "", 0, MONTH(TblRegistroEntradas[[#This Row],[Data do Caixa Realizado (Regime de Caixa)]]))</f>
        <v>9</v>
      </c>
      <c r="J129" s="60">
        <f>IF(TblRegistroEntradas[[#This Row],[Data do Caixa Realizado (Regime de Caixa)]] = "", 0, YEAR(TblRegistroEntradas[[#This Row],[Data do Caixa Realizado (Regime de Caixa)]]))</f>
        <v>2018</v>
      </c>
    </row>
    <row r="130" spans="2:10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60">
        <f>IF(TblRegistroEntradas[[#This Row],[Data do Caixa Realizado (Regime de Caixa)]] = "", 0, MONTH(TblRegistroEntradas[[#This Row],[Data do Caixa Realizado (Regime de Caixa)]]))</f>
        <v>8</v>
      </c>
      <c r="J130" s="60">
        <f>IF(TblRegistroEntradas[[#This Row],[Data do Caixa Realizado (Regime de Caixa)]] = "", 0, YEAR(TblRegistroEntradas[[#This Row],[Data do Caixa Realizado (Regime de Caixa)]]))</f>
        <v>2018</v>
      </c>
    </row>
    <row r="131" spans="2:10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60">
        <f>IF(TblRegistroEntradas[[#This Row],[Data do Caixa Realizado (Regime de Caixa)]] = "", 0, MONTH(TblRegistroEntradas[[#This Row],[Data do Caixa Realizado (Regime de Caixa)]]))</f>
        <v>8</v>
      </c>
      <c r="J131" s="60">
        <f>IF(TblRegistroEntradas[[#This Row],[Data do Caixa Realizado (Regime de Caixa)]] = "", 0, YEAR(TblRegistroEntradas[[#This Row],[Data do Caixa Realizado (Regime de Caixa)]]))</f>
        <v>2018</v>
      </c>
    </row>
    <row r="132" spans="2:10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60">
        <f>IF(TblRegistroEntradas[[#This Row],[Data do Caixa Realizado (Regime de Caixa)]] = "", 0, MONTH(TblRegistroEntradas[[#This Row],[Data do Caixa Realizado (Regime de Caixa)]]))</f>
        <v>8</v>
      </c>
      <c r="J132" s="60">
        <f>IF(TblRegistroEntradas[[#This Row],[Data do Caixa Realizado (Regime de Caixa)]] = "", 0, YEAR(TblRegistroEntradas[[#This Row],[Data do Caixa Realizado (Regime de Caixa)]]))</f>
        <v>2018</v>
      </c>
    </row>
    <row r="133" spans="2:10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60">
        <f>IF(TblRegistroEntradas[[#This Row],[Data do Caixa Realizado (Regime de Caixa)]] = "", 0, MONTH(TblRegistroEntradas[[#This Row],[Data do Caixa Realizado (Regime de Caixa)]]))</f>
        <v>9</v>
      </c>
      <c r="J133" s="60">
        <f>IF(TblRegistroEntradas[[#This Row],[Data do Caixa Realizado (Regime de Caixa)]] = "", 0, YEAR(TblRegistroEntradas[[#This Row],[Data do Caixa Realizado (Regime de Caixa)]]))</f>
        <v>2018</v>
      </c>
    </row>
    <row r="134" spans="2:10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60">
        <f>IF(TblRegistroEntradas[[#This Row],[Data do Caixa Realizado (Regime de Caixa)]] = "", 0, MONTH(TblRegistroEntradas[[#This Row],[Data do Caixa Realizado (Regime de Caixa)]]))</f>
        <v>8</v>
      </c>
      <c r="J134" s="60">
        <f>IF(TblRegistroEntradas[[#This Row],[Data do Caixa Realizado (Regime de Caixa)]] = "", 0, YEAR(TblRegistroEntradas[[#This Row],[Data do Caixa Realizado (Regime de Caixa)]]))</f>
        <v>2018</v>
      </c>
    </row>
    <row r="135" spans="2:10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60">
        <f>IF(TblRegistroEntradas[[#This Row],[Data do Caixa Realizado (Regime de Caixa)]] = "", 0, MONTH(TblRegistroEntradas[[#This Row],[Data do Caixa Realizado (Regime de Caixa)]]))</f>
        <v>10</v>
      </c>
      <c r="J135" s="60">
        <f>IF(TblRegistroEntradas[[#This Row],[Data do Caixa Realizado (Regime de Caixa)]] = "", 0, YEAR(TblRegistroEntradas[[#This Row],[Data do Caixa Realizado (Regime de Caixa)]]))</f>
        <v>2018</v>
      </c>
    </row>
    <row r="136" spans="2:10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60">
        <f>IF(TblRegistroEntradas[[#This Row],[Data do Caixa Realizado (Regime de Caixa)]] = "", 0, MONTH(TblRegistroEntradas[[#This Row],[Data do Caixa Realizado (Regime de Caixa)]]))</f>
        <v>10</v>
      </c>
      <c r="J136" s="60">
        <f>IF(TblRegistroEntradas[[#This Row],[Data do Caixa Realizado (Regime de Caixa)]] = "", 0, YEAR(TblRegistroEntradas[[#This Row],[Data do Caixa Realizado (Regime de Caixa)]]))</f>
        <v>2018</v>
      </c>
    </row>
    <row r="137" spans="2:10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60">
        <f>IF(TblRegistroEntradas[[#This Row],[Data do Caixa Realizado (Regime de Caixa)]] = "", 0, MONTH(TblRegistroEntradas[[#This Row],[Data do Caixa Realizado (Regime de Caixa)]]))</f>
        <v>10</v>
      </c>
      <c r="J137" s="60">
        <f>IF(TblRegistroEntradas[[#This Row],[Data do Caixa Realizado (Regime de Caixa)]] = "", 0, YEAR(TblRegistroEntradas[[#This Row],[Data do Caixa Realizado (Regime de Caixa)]]))</f>
        <v>2018</v>
      </c>
    </row>
    <row r="138" spans="2:10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60">
        <f>IF(TblRegistroEntradas[[#This Row],[Data do Caixa Realizado (Regime de Caixa)]] = "", 0, MONTH(TblRegistroEntradas[[#This Row],[Data do Caixa Realizado (Regime de Caixa)]]))</f>
        <v>9</v>
      </c>
      <c r="J138" s="60">
        <f>IF(TblRegistroEntradas[[#This Row],[Data do Caixa Realizado (Regime de Caixa)]] = "", 0, YEAR(TblRegistroEntradas[[#This Row],[Data do Caixa Realizado (Regime de Caixa)]]))</f>
        <v>2018</v>
      </c>
    </row>
    <row r="139" spans="2:10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60">
        <f>IF(TblRegistroEntradas[[#This Row],[Data do Caixa Realizado (Regime de Caixa)]] = "", 0, MONTH(TblRegistroEntradas[[#This Row],[Data do Caixa Realizado (Regime de Caixa)]]))</f>
        <v>0</v>
      </c>
      <c r="J139" s="60">
        <f>IF(TblRegistroEntradas[[#This Row],[Data do Caixa Realizado (Regime de Caixa)]] = "", 0, YEAR(TblRegistroEntradas[[#This Row],[Data do Caixa Realizado (Regime de Caixa)]]))</f>
        <v>0</v>
      </c>
    </row>
    <row r="140" spans="2:10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60">
        <f>IF(TblRegistroEntradas[[#This Row],[Data do Caixa Realizado (Regime de Caixa)]] = "", 0, MONTH(TblRegistroEntradas[[#This Row],[Data do Caixa Realizado (Regime de Caixa)]]))</f>
        <v>9</v>
      </c>
      <c r="J140" s="60">
        <f>IF(TblRegistroEntradas[[#This Row],[Data do Caixa Realizado (Regime de Caixa)]] = "", 0, YEAR(TblRegistroEntradas[[#This Row],[Data do Caixa Realizado (Regime de Caixa)]]))</f>
        <v>2018</v>
      </c>
    </row>
    <row r="141" spans="2:10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60">
        <f>IF(TblRegistroEntradas[[#This Row],[Data do Caixa Realizado (Regime de Caixa)]] = "", 0, MONTH(TblRegistroEntradas[[#This Row],[Data do Caixa Realizado (Regime de Caixa)]]))</f>
        <v>9</v>
      </c>
      <c r="J141" s="60">
        <f>IF(TblRegistroEntradas[[#This Row],[Data do Caixa Realizado (Regime de Caixa)]] = "", 0, YEAR(TblRegistroEntradas[[#This Row],[Data do Caixa Realizado (Regime de Caixa)]]))</f>
        <v>2018</v>
      </c>
    </row>
    <row r="142" spans="2:10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60">
        <f>IF(TblRegistroEntradas[[#This Row],[Data do Caixa Realizado (Regime de Caixa)]] = "", 0, MONTH(TblRegistroEntradas[[#This Row],[Data do Caixa Realizado (Regime de Caixa)]]))</f>
        <v>12</v>
      </c>
      <c r="J142" s="60">
        <f>IF(TblRegistroEntradas[[#This Row],[Data do Caixa Realizado (Regime de Caixa)]] = "", 0, YEAR(TblRegistroEntradas[[#This Row],[Data do Caixa Realizado (Regime de Caixa)]]))</f>
        <v>2018</v>
      </c>
    </row>
    <row r="143" spans="2:10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60">
        <f>IF(TblRegistroEntradas[[#This Row],[Data do Caixa Realizado (Regime de Caixa)]] = "", 0, MONTH(TblRegistroEntradas[[#This Row],[Data do Caixa Realizado (Regime de Caixa)]]))</f>
        <v>11</v>
      </c>
      <c r="J143" s="60">
        <f>IF(TblRegistroEntradas[[#This Row],[Data do Caixa Realizado (Regime de Caixa)]] = "", 0, YEAR(TblRegistroEntradas[[#This Row],[Data do Caixa Realizado (Regime de Caixa)]]))</f>
        <v>2018</v>
      </c>
    </row>
    <row r="144" spans="2:10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60">
        <f>IF(TblRegistroEntradas[[#This Row],[Data do Caixa Realizado (Regime de Caixa)]] = "", 0, MONTH(TblRegistroEntradas[[#This Row],[Data do Caixa Realizado (Regime de Caixa)]]))</f>
        <v>10</v>
      </c>
      <c r="J144" s="60">
        <f>IF(TblRegistroEntradas[[#This Row],[Data do Caixa Realizado (Regime de Caixa)]] = "", 0, YEAR(TblRegistroEntradas[[#This Row],[Data do Caixa Realizado (Regime de Caixa)]]))</f>
        <v>2018</v>
      </c>
    </row>
    <row r="145" spans="2:10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60">
        <f>IF(TblRegistroEntradas[[#This Row],[Data do Caixa Realizado (Regime de Caixa)]] = "", 0, MONTH(TblRegistroEntradas[[#This Row],[Data do Caixa Realizado (Regime de Caixa)]]))</f>
        <v>10</v>
      </c>
      <c r="J145" s="60">
        <f>IF(TblRegistroEntradas[[#This Row],[Data do Caixa Realizado (Regime de Caixa)]] = "", 0, YEAR(TblRegistroEntradas[[#This Row],[Data do Caixa Realizado (Regime de Caixa)]]))</f>
        <v>2018</v>
      </c>
    </row>
    <row r="146" spans="2:10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60">
        <f>IF(TblRegistroEntradas[[#This Row],[Data do Caixa Realizado (Regime de Caixa)]] = "", 0, MONTH(TblRegistroEntradas[[#This Row],[Data do Caixa Realizado (Regime de Caixa)]]))</f>
        <v>11</v>
      </c>
      <c r="J146" s="60">
        <f>IF(TblRegistroEntradas[[#This Row],[Data do Caixa Realizado (Regime de Caixa)]] = "", 0, YEAR(TblRegistroEntradas[[#This Row],[Data do Caixa Realizado (Regime de Caixa)]]))</f>
        <v>2018</v>
      </c>
    </row>
    <row r="147" spans="2:10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60">
        <f>IF(TblRegistroEntradas[[#This Row],[Data do Caixa Realizado (Regime de Caixa)]] = "", 0, MONTH(TblRegistroEntradas[[#This Row],[Data do Caixa Realizado (Regime de Caixa)]]))</f>
        <v>10</v>
      </c>
      <c r="J147" s="60">
        <f>IF(TblRegistroEntradas[[#This Row],[Data do Caixa Realizado (Regime de Caixa)]] = "", 0, YEAR(TblRegistroEntradas[[#This Row],[Data do Caixa Realizado (Regime de Caixa)]]))</f>
        <v>2018</v>
      </c>
    </row>
    <row r="148" spans="2:10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60">
        <f>IF(TblRegistroEntradas[[#This Row],[Data do Caixa Realizado (Regime de Caixa)]] = "", 0, MONTH(TblRegistroEntradas[[#This Row],[Data do Caixa Realizado (Regime de Caixa)]]))</f>
        <v>10</v>
      </c>
      <c r="J148" s="60">
        <f>IF(TblRegistroEntradas[[#This Row],[Data do Caixa Realizado (Regime de Caixa)]] = "", 0, YEAR(TblRegistroEntradas[[#This Row],[Data do Caixa Realizado (Regime de Caixa)]]))</f>
        <v>2018</v>
      </c>
    </row>
    <row r="149" spans="2:10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60">
        <f>IF(TblRegistroEntradas[[#This Row],[Data do Caixa Realizado (Regime de Caixa)]] = "", 0, MONTH(TblRegistroEntradas[[#This Row],[Data do Caixa Realizado (Regime de Caixa)]]))</f>
        <v>0</v>
      </c>
      <c r="J149" s="60">
        <f>IF(TblRegistroEntradas[[#This Row],[Data do Caixa Realizado (Regime de Caixa)]] = "", 0, YEAR(TblRegistroEntradas[[#This Row],[Data do Caixa Realizado (Regime de Caixa)]]))</f>
        <v>0</v>
      </c>
    </row>
    <row r="150" spans="2:10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60">
        <f>IF(TblRegistroEntradas[[#This Row],[Data do Caixa Realizado (Regime de Caixa)]] = "", 0, MONTH(TblRegistroEntradas[[#This Row],[Data do Caixa Realizado (Regime de Caixa)]]))</f>
        <v>1</v>
      </c>
      <c r="J150" s="60">
        <f>IF(TblRegistroEntradas[[#This Row],[Data do Caixa Realizado (Regime de Caixa)]] = "", 0, YEAR(TblRegistroEntradas[[#This Row],[Data do Caixa Realizado (Regime de Caixa)]]))</f>
        <v>2019</v>
      </c>
    </row>
    <row r="151" spans="2:10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60">
        <f>IF(TblRegistroEntradas[[#This Row],[Data do Caixa Realizado (Regime de Caixa)]] = "", 0, MONTH(TblRegistroEntradas[[#This Row],[Data do Caixa Realizado (Regime de Caixa)]]))</f>
        <v>12</v>
      </c>
      <c r="J151" s="60">
        <f>IF(TblRegistroEntradas[[#This Row],[Data do Caixa Realizado (Regime de Caixa)]] = "", 0, YEAR(TblRegistroEntradas[[#This Row],[Data do Caixa Realizado (Regime de Caixa)]]))</f>
        <v>2018</v>
      </c>
    </row>
    <row r="152" spans="2:10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60">
        <f>IF(TblRegistroEntradas[[#This Row],[Data do Caixa Realizado (Regime de Caixa)]] = "", 0, MONTH(TblRegistroEntradas[[#This Row],[Data do Caixa Realizado (Regime de Caixa)]]))</f>
        <v>10</v>
      </c>
      <c r="J152" s="60">
        <f>IF(TblRegistroEntradas[[#This Row],[Data do Caixa Realizado (Regime de Caixa)]] = "", 0, YEAR(TblRegistroEntradas[[#This Row],[Data do Caixa Realizado (Regime de Caixa)]]))</f>
        <v>2018</v>
      </c>
    </row>
    <row r="153" spans="2:10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60">
        <f>IF(TblRegistroEntradas[[#This Row],[Data do Caixa Realizado (Regime de Caixa)]] = "", 0, MONTH(TblRegistroEntradas[[#This Row],[Data do Caixa Realizado (Regime de Caixa)]]))</f>
        <v>12</v>
      </c>
      <c r="J153" s="60">
        <f>IF(TblRegistroEntradas[[#This Row],[Data do Caixa Realizado (Regime de Caixa)]] = "", 0, YEAR(TblRegistroEntradas[[#This Row],[Data do Caixa Realizado (Regime de Caixa)]]))</f>
        <v>2018</v>
      </c>
    </row>
    <row r="154" spans="2:10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60">
        <f>IF(TblRegistroEntradas[[#This Row],[Data do Caixa Realizado (Regime de Caixa)]] = "", 0, MONTH(TblRegistroEntradas[[#This Row],[Data do Caixa Realizado (Regime de Caixa)]]))</f>
        <v>1</v>
      </c>
      <c r="J154" s="60">
        <f>IF(TblRegistroEntradas[[#This Row],[Data do Caixa Realizado (Regime de Caixa)]] = "", 0, YEAR(TblRegistroEntradas[[#This Row],[Data do Caixa Realizado (Regime de Caixa)]]))</f>
        <v>2019</v>
      </c>
    </row>
    <row r="155" spans="2:10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60">
        <f>IF(TblRegistroEntradas[[#This Row],[Data do Caixa Realizado (Regime de Caixa)]] = "", 0, MONTH(TblRegistroEntradas[[#This Row],[Data do Caixa Realizado (Regime de Caixa)]]))</f>
        <v>11</v>
      </c>
      <c r="J155" s="60">
        <f>IF(TblRegistroEntradas[[#This Row],[Data do Caixa Realizado (Regime de Caixa)]] = "", 0, YEAR(TblRegistroEntradas[[#This Row],[Data do Caixa Realizado (Regime de Caixa)]]))</f>
        <v>2018</v>
      </c>
    </row>
    <row r="156" spans="2:10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60">
        <f>IF(TblRegistroEntradas[[#This Row],[Data do Caixa Realizado (Regime de Caixa)]] = "", 0, MONTH(TblRegistroEntradas[[#This Row],[Data do Caixa Realizado (Regime de Caixa)]]))</f>
        <v>12</v>
      </c>
      <c r="J156" s="60">
        <f>IF(TblRegistroEntradas[[#This Row],[Data do Caixa Realizado (Regime de Caixa)]] = "", 0, YEAR(TblRegistroEntradas[[#This Row],[Data do Caixa Realizado (Regime de Caixa)]]))</f>
        <v>2018</v>
      </c>
    </row>
    <row r="157" spans="2:10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60">
        <f>IF(TblRegistroEntradas[[#This Row],[Data do Caixa Realizado (Regime de Caixa)]] = "", 0, MONTH(TblRegistroEntradas[[#This Row],[Data do Caixa Realizado (Regime de Caixa)]]))</f>
        <v>11</v>
      </c>
      <c r="J157" s="60">
        <f>IF(TblRegistroEntradas[[#This Row],[Data do Caixa Realizado (Regime de Caixa)]] = "", 0, YEAR(TblRegistroEntradas[[#This Row],[Data do Caixa Realizado (Regime de Caixa)]]))</f>
        <v>2018</v>
      </c>
    </row>
    <row r="158" spans="2:10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60">
        <f>IF(TblRegistroEntradas[[#This Row],[Data do Caixa Realizado (Regime de Caixa)]] = "", 0, MONTH(TblRegistroEntradas[[#This Row],[Data do Caixa Realizado (Regime de Caixa)]]))</f>
        <v>2</v>
      </c>
      <c r="J158" s="60">
        <f>IF(TblRegistroEntradas[[#This Row],[Data do Caixa Realizado (Regime de Caixa)]] = "", 0, YEAR(TblRegistroEntradas[[#This Row],[Data do Caixa Realizado (Regime de Caixa)]]))</f>
        <v>2019</v>
      </c>
    </row>
    <row r="159" spans="2:10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60">
        <f>IF(TblRegistroEntradas[[#This Row],[Data do Caixa Realizado (Regime de Caixa)]] = "", 0, MONTH(TblRegistroEntradas[[#This Row],[Data do Caixa Realizado (Regime de Caixa)]]))</f>
        <v>11</v>
      </c>
      <c r="J159" s="60">
        <f>IF(TblRegistroEntradas[[#This Row],[Data do Caixa Realizado (Regime de Caixa)]] = "", 0, YEAR(TblRegistroEntradas[[#This Row],[Data do Caixa Realizado (Regime de Caixa)]]))</f>
        <v>2018</v>
      </c>
    </row>
    <row r="160" spans="2:10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60">
        <f>IF(TblRegistroEntradas[[#This Row],[Data do Caixa Realizado (Regime de Caixa)]] = "", 0, MONTH(TblRegistroEntradas[[#This Row],[Data do Caixa Realizado (Regime de Caixa)]]))</f>
        <v>1</v>
      </c>
      <c r="J160" s="60">
        <f>IF(TblRegistroEntradas[[#This Row],[Data do Caixa Realizado (Regime de Caixa)]] = "", 0, YEAR(TblRegistroEntradas[[#This Row],[Data do Caixa Realizado (Regime de Caixa)]]))</f>
        <v>2019</v>
      </c>
    </row>
    <row r="161" spans="2:10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60">
        <f>IF(TblRegistroEntradas[[#This Row],[Data do Caixa Realizado (Regime de Caixa)]] = "", 0, MONTH(TblRegistroEntradas[[#This Row],[Data do Caixa Realizado (Regime de Caixa)]]))</f>
        <v>2</v>
      </c>
      <c r="J161" s="60">
        <f>IF(TblRegistroEntradas[[#This Row],[Data do Caixa Realizado (Regime de Caixa)]] = "", 0, YEAR(TblRegistroEntradas[[#This Row],[Data do Caixa Realizado (Regime de Caixa)]]))</f>
        <v>2019</v>
      </c>
    </row>
    <row r="162" spans="2:10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60">
        <f>IF(TblRegistroEntradas[[#This Row],[Data do Caixa Realizado (Regime de Caixa)]] = "", 0, MONTH(TblRegistroEntradas[[#This Row],[Data do Caixa Realizado (Regime de Caixa)]]))</f>
        <v>12</v>
      </c>
      <c r="J162" s="60">
        <f>IF(TblRegistroEntradas[[#This Row],[Data do Caixa Realizado (Regime de Caixa)]] = "", 0, YEAR(TblRegistroEntradas[[#This Row],[Data do Caixa Realizado (Regime de Caixa)]]))</f>
        <v>2018</v>
      </c>
    </row>
    <row r="163" spans="2:10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60">
        <f>IF(TblRegistroEntradas[[#This Row],[Data do Caixa Realizado (Regime de Caixa)]] = "", 0, MONTH(TblRegistroEntradas[[#This Row],[Data do Caixa Realizado (Regime de Caixa)]]))</f>
        <v>12</v>
      </c>
      <c r="J163" s="60">
        <f>IF(TblRegistroEntradas[[#This Row],[Data do Caixa Realizado (Regime de Caixa)]] = "", 0, YEAR(TblRegistroEntradas[[#This Row],[Data do Caixa Realizado (Regime de Caixa)]]))</f>
        <v>2018</v>
      </c>
    </row>
    <row r="164" spans="2:10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60">
        <f>IF(TblRegistroEntradas[[#This Row],[Data do Caixa Realizado (Regime de Caixa)]] = "", 0, MONTH(TblRegistroEntradas[[#This Row],[Data do Caixa Realizado (Regime de Caixa)]]))</f>
        <v>0</v>
      </c>
      <c r="J164" s="60">
        <f>IF(TblRegistroEntradas[[#This Row],[Data do Caixa Realizado (Regime de Caixa)]] = "", 0, YEAR(TblRegistroEntradas[[#This Row],[Data do Caixa Realizado (Regime de Caixa)]]))</f>
        <v>0</v>
      </c>
    </row>
    <row r="165" spans="2:10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60">
        <f>IF(TblRegistroEntradas[[#This Row],[Data do Caixa Realizado (Regime de Caixa)]] = "", 0, MONTH(TblRegistroEntradas[[#This Row],[Data do Caixa Realizado (Regime de Caixa)]]))</f>
        <v>0</v>
      </c>
      <c r="J165" s="60">
        <f>IF(TblRegistroEntradas[[#This Row],[Data do Caixa Realizado (Regime de Caixa)]] = "", 0, YEAR(TblRegistroEntradas[[#This Row],[Data do Caixa Realizado (Regime de Caixa)]]))</f>
        <v>0</v>
      </c>
    </row>
    <row r="166" spans="2:10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60">
        <f>IF(TblRegistroEntradas[[#This Row],[Data do Caixa Realizado (Regime de Caixa)]] = "", 0, MONTH(TblRegistroEntradas[[#This Row],[Data do Caixa Realizado (Regime de Caixa)]]))</f>
        <v>1</v>
      </c>
      <c r="J166" s="60">
        <f>IF(TblRegistroEntradas[[#This Row],[Data do Caixa Realizado (Regime de Caixa)]] = "", 0, YEAR(TblRegistroEntradas[[#This Row],[Data do Caixa Realizado (Regime de Caixa)]]))</f>
        <v>2019</v>
      </c>
    </row>
    <row r="167" spans="2:10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60">
        <f>IF(TblRegistroEntradas[[#This Row],[Data do Caixa Realizado (Regime de Caixa)]] = "", 0, MONTH(TblRegistroEntradas[[#This Row],[Data do Caixa Realizado (Regime de Caixa)]]))</f>
        <v>0</v>
      </c>
      <c r="J167" s="60">
        <f>IF(TblRegistroEntradas[[#This Row],[Data do Caixa Realizado (Regime de Caixa)]] = "", 0, YEAR(TblRegistroEntradas[[#This Row],[Data do Caixa Realizado (Regime de Caixa)]]))</f>
        <v>0</v>
      </c>
    </row>
    <row r="168" spans="2:10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60">
        <f>IF(TblRegistroEntradas[[#This Row],[Data do Caixa Realizado (Regime de Caixa)]] = "", 0, MONTH(TblRegistroEntradas[[#This Row],[Data do Caixa Realizado (Regime de Caixa)]]))</f>
        <v>3</v>
      </c>
      <c r="J168" s="60">
        <f>IF(TblRegistroEntradas[[#This Row],[Data do Caixa Realizado (Regime de Caixa)]] = "", 0, YEAR(TblRegistroEntradas[[#This Row],[Data do Caixa Realizado (Regime de Caixa)]]))</f>
        <v>2019</v>
      </c>
    </row>
    <row r="169" spans="2:10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60">
        <f>IF(TblRegistroEntradas[[#This Row],[Data do Caixa Realizado (Regime de Caixa)]] = "", 0, MONTH(TblRegistroEntradas[[#This Row],[Data do Caixa Realizado (Regime de Caixa)]]))</f>
        <v>0</v>
      </c>
      <c r="J169" s="60">
        <f>IF(TblRegistroEntradas[[#This Row],[Data do Caixa Realizado (Regime de Caixa)]] = "", 0, YEAR(TblRegistroEntradas[[#This Row],[Data do Caixa Realizado (Regime de Caixa)]]))</f>
        <v>0</v>
      </c>
    </row>
    <row r="170" spans="2:10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60">
        <f>IF(TblRegistroEntradas[[#This Row],[Data do Caixa Realizado (Regime de Caixa)]] = "", 0, MONTH(TblRegistroEntradas[[#This Row],[Data do Caixa Realizado (Regime de Caixa)]]))</f>
        <v>1</v>
      </c>
      <c r="J170" s="60">
        <f>IF(TblRegistroEntradas[[#This Row],[Data do Caixa Realizado (Regime de Caixa)]] = "", 0, YEAR(TblRegistroEntradas[[#This Row],[Data do Caixa Realizado (Regime de Caixa)]]))</f>
        <v>2019</v>
      </c>
    </row>
    <row r="171" spans="2:10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60">
        <f>IF(TblRegistroEntradas[[#This Row],[Data do Caixa Realizado (Regime de Caixa)]] = "", 0, MONTH(TblRegistroEntradas[[#This Row],[Data do Caixa Realizado (Regime de Caixa)]]))</f>
        <v>12</v>
      </c>
      <c r="J171" s="60">
        <f>IF(TblRegistroEntradas[[#This Row],[Data do Caixa Realizado (Regime de Caixa)]] = "", 0, YEAR(TblRegistroEntradas[[#This Row],[Data do Caixa Realizado (Regime de Caixa)]]))</f>
        <v>2018</v>
      </c>
    </row>
    <row r="172" spans="2:10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60">
        <f>IF(TblRegistroEntradas[[#This Row],[Data do Caixa Realizado (Regime de Caixa)]] = "", 0, MONTH(TblRegistroEntradas[[#This Row],[Data do Caixa Realizado (Regime de Caixa)]]))</f>
        <v>2</v>
      </c>
      <c r="J172" s="60">
        <f>IF(TblRegistroEntradas[[#This Row],[Data do Caixa Realizado (Regime de Caixa)]] = "", 0, YEAR(TblRegistroEntradas[[#This Row],[Data do Caixa Realizado (Regime de Caixa)]]))</f>
        <v>2019</v>
      </c>
    </row>
    <row r="173" spans="2:10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60">
        <f>IF(TblRegistroEntradas[[#This Row],[Data do Caixa Realizado (Regime de Caixa)]] = "", 0, MONTH(TblRegistroEntradas[[#This Row],[Data do Caixa Realizado (Regime de Caixa)]]))</f>
        <v>3</v>
      </c>
      <c r="J173" s="60">
        <f>IF(TblRegistroEntradas[[#This Row],[Data do Caixa Realizado (Regime de Caixa)]] = "", 0, YEAR(TblRegistroEntradas[[#This Row],[Data do Caixa Realizado (Regime de Caixa)]]))</f>
        <v>2019</v>
      </c>
    </row>
    <row r="174" spans="2:10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60">
        <f>IF(TblRegistroEntradas[[#This Row],[Data do Caixa Realizado (Regime de Caixa)]] = "", 0, MONTH(TblRegistroEntradas[[#This Row],[Data do Caixa Realizado (Regime de Caixa)]]))</f>
        <v>2</v>
      </c>
      <c r="J174" s="60">
        <f>IF(TblRegistroEntradas[[#This Row],[Data do Caixa Realizado (Regime de Caixa)]] = "", 0, YEAR(TblRegistroEntradas[[#This Row],[Data do Caixa Realizado (Regime de Caixa)]]))</f>
        <v>2019</v>
      </c>
    </row>
    <row r="175" spans="2:10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60">
        <f>IF(TblRegistroEntradas[[#This Row],[Data do Caixa Realizado (Regime de Caixa)]] = "", 0, MONTH(TblRegistroEntradas[[#This Row],[Data do Caixa Realizado (Regime de Caixa)]]))</f>
        <v>1</v>
      </c>
      <c r="J175" s="60">
        <f>IF(TblRegistroEntradas[[#This Row],[Data do Caixa Realizado (Regime de Caixa)]] = "", 0, YEAR(TblRegistroEntradas[[#This Row],[Data do Caixa Realizado (Regime de Caixa)]]))</f>
        <v>2019</v>
      </c>
    </row>
    <row r="176" spans="2:10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60">
        <f>IF(TblRegistroEntradas[[#This Row],[Data do Caixa Realizado (Regime de Caixa)]] = "", 0, MONTH(TblRegistroEntradas[[#This Row],[Data do Caixa Realizado (Regime de Caixa)]]))</f>
        <v>2</v>
      </c>
      <c r="J176" s="60">
        <f>IF(TblRegistroEntradas[[#This Row],[Data do Caixa Realizado (Regime de Caixa)]] = "", 0, YEAR(TblRegistroEntradas[[#This Row],[Data do Caixa Realizado (Regime de Caixa)]]))</f>
        <v>2019</v>
      </c>
    </row>
    <row r="177" spans="2:10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60">
        <f>IF(TblRegistroEntradas[[#This Row],[Data do Caixa Realizado (Regime de Caixa)]] = "", 0, MONTH(TblRegistroEntradas[[#This Row],[Data do Caixa Realizado (Regime de Caixa)]]))</f>
        <v>2</v>
      </c>
      <c r="J177" s="60">
        <f>IF(TblRegistroEntradas[[#This Row],[Data do Caixa Realizado (Regime de Caixa)]] = "", 0, YEAR(TblRegistroEntradas[[#This Row],[Data do Caixa Realizado (Regime de Caixa)]]))</f>
        <v>2019</v>
      </c>
    </row>
    <row r="178" spans="2:10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60">
        <f>IF(TblRegistroEntradas[[#This Row],[Data do Caixa Realizado (Regime de Caixa)]] = "", 0, MONTH(TblRegistroEntradas[[#This Row],[Data do Caixa Realizado (Regime de Caixa)]]))</f>
        <v>2</v>
      </c>
      <c r="J178" s="60">
        <f>IF(TblRegistroEntradas[[#This Row],[Data do Caixa Realizado (Regime de Caixa)]] = "", 0, YEAR(TblRegistroEntradas[[#This Row],[Data do Caixa Realizado (Regime de Caixa)]]))</f>
        <v>2019</v>
      </c>
    </row>
    <row r="179" spans="2:10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60">
        <f>IF(TblRegistroEntradas[[#This Row],[Data do Caixa Realizado (Regime de Caixa)]] = "", 0, MONTH(TblRegistroEntradas[[#This Row],[Data do Caixa Realizado (Regime de Caixa)]]))</f>
        <v>5</v>
      </c>
      <c r="J179" s="60">
        <f>IF(TblRegistroEntradas[[#This Row],[Data do Caixa Realizado (Regime de Caixa)]] = "", 0, YEAR(TblRegistroEntradas[[#This Row],[Data do Caixa Realizado (Regime de Caixa)]]))</f>
        <v>2019</v>
      </c>
    </row>
    <row r="180" spans="2:10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60">
        <f>IF(TblRegistroEntradas[[#This Row],[Data do Caixa Realizado (Regime de Caixa)]] = "", 0, MONTH(TblRegistroEntradas[[#This Row],[Data do Caixa Realizado (Regime de Caixa)]]))</f>
        <v>1</v>
      </c>
      <c r="J180" s="60">
        <f>IF(TblRegistroEntradas[[#This Row],[Data do Caixa Realizado (Regime de Caixa)]] = "", 0, YEAR(TblRegistroEntradas[[#This Row],[Data do Caixa Realizado (Regime de Caixa)]]))</f>
        <v>2019</v>
      </c>
    </row>
    <row r="181" spans="2:10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60">
        <f>IF(TblRegistroEntradas[[#This Row],[Data do Caixa Realizado (Regime de Caixa)]] = "", 0, MONTH(TblRegistroEntradas[[#This Row],[Data do Caixa Realizado (Regime de Caixa)]]))</f>
        <v>2</v>
      </c>
      <c r="J181" s="60">
        <f>IF(TblRegistroEntradas[[#This Row],[Data do Caixa Realizado (Regime de Caixa)]] = "", 0, YEAR(TblRegistroEntradas[[#This Row],[Data do Caixa Realizado (Regime de Caixa)]]))</f>
        <v>2019</v>
      </c>
    </row>
    <row r="182" spans="2:10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60">
        <f>IF(TblRegistroEntradas[[#This Row],[Data do Caixa Realizado (Regime de Caixa)]] = "", 0, MONTH(TblRegistroEntradas[[#This Row],[Data do Caixa Realizado (Regime de Caixa)]]))</f>
        <v>2</v>
      </c>
      <c r="J182" s="60">
        <f>IF(TblRegistroEntradas[[#This Row],[Data do Caixa Realizado (Regime de Caixa)]] = "", 0, YEAR(TblRegistroEntradas[[#This Row],[Data do Caixa Realizado (Regime de Caixa)]]))</f>
        <v>2019</v>
      </c>
    </row>
    <row r="183" spans="2:10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60">
        <f>IF(TblRegistroEntradas[[#This Row],[Data do Caixa Realizado (Regime de Caixa)]] = "", 0, MONTH(TblRegistroEntradas[[#This Row],[Data do Caixa Realizado (Regime de Caixa)]]))</f>
        <v>2</v>
      </c>
      <c r="J183" s="60">
        <f>IF(TblRegistroEntradas[[#This Row],[Data do Caixa Realizado (Regime de Caixa)]] = "", 0, YEAR(TblRegistroEntradas[[#This Row],[Data do Caixa Realizado (Regime de Caixa)]]))</f>
        <v>2019</v>
      </c>
    </row>
    <row r="184" spans="2:10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60">
        <f>IF(TblRegistroEntradas[[#This Row],[Data do Caixa Realizado (Regime de Caixa)]] = "", 0, MONTH(TblRegistroEntradas[[#This Row],[Data do Caixa Realizado (Regime de Caixa)]]))</f>
        <v>2</v>
      </c>
      <c r="J184" s="60">
        <f>IF(TblRegistroEntradas[[#This Row],[Data do Caixa Realizado (Regime de Caixa)]] = "", 0, YEAR(TblRegistroEntradas[[#This Row],[Data do Caixa Realizado (Regime de Caixa)]]))</f>
        <v>2019</v>
      </c>
    </row>
    <row r="185" spans="2:10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60">
        <f>IF(TblRegistroEntradas[[#This Row],[Data do Caixa Realizado (Regime de Caixa)]] = "", 0, MONTH(TblRegistroEntradas[[#This Row],[Data do Caixa Realizado (Regime de Caixa)]]))</f>
        <v>3</v>
      </c>
      <c r="J185" s="60">
        <f>IF(TblRegistroEntradas[[#This Row],[Data do Caixa Realizado (Regime de Caixa)]] = "", 0, YEAR(TblRegistroEntradas[[#This Row],[Data do Caixa Realizado (Regime de Caixa)]]))</f>
        <v>2019</v>
      </c>
    </row>
    <row r="186" spans="2:10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60">
        <f>IF(TblRegistroEntradas[[#This Row],[Data do Caixa Realizado (Regime de Caixa)]] = "", 0, MONTH(TblRegistroEntradas[[#This Row],[Data do Caixa Realizado (Regime de Caixa)]]))</f>
        <v>2</v>
      </c>
      <c r="J186" s="60">
        <f>IF(TblRegistroEntradas[[#This Row],[Data do Caixa Realizado (Regime de Caixa)]] = "", 0, YEAR(TblRegistroEntradas[[#This Row],[Data do Caixa Realizado (Regime de Caixa)]]))</f>
        <v>2019</v>
      </c>
    </row>
    <row r="187" spans="2:10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60">
        <f>IF(TblRegistroEntradas[[#This Row],[Data do Caixa Realizado (Regime de Caixa)]] = "", 0, MONTH(TblRegistroEntradas[[#This Row],[Data do Caixa Realizado (Regime de Caixa)]]))</f>
        <v>3</v>
      </c>
      <c r="J187" s="60">
        <f>IF(TblRegistroEntradas[[#This Row],[Data do Caixa Realizado (Regime de Caixa)]] = "", 0, YEAR(TblRegistroEntradas[[#This Row],[Data do Caixa Realizado (Regime de Caixa)]]))</f>
        <v>2019</v>
      </c>
    </row>
    <row r="188" spans="2:10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60">
        <f>IF(TblRegistroEntradas[[#This Row],[Data do Caixa Realizado (Regime de Caixa)]] = "", 0, MONTH(TblRegistroEntradas[[#This Row],[Data do Caixa Realizado (Regime de Caixa)]]))</f>
        <v>3</v>
      </c>
      <c r="J188" s="60">
        <f>IF(TblRegistroEntradas[[#This Row],[Data do Caixa Realizado (Regime de Caixa)]] = "", 0, YEAR(TblRegistroEntradas[[#This Row],[Data do Caixa Realizado (Regime de Caixa)]]))</f>
        <v>2019</v>
      </c>
    </row>
    <row r="189" spans="2:10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60">
        <f>IF(TblRegistroEntradas[[#This Row],[Data do Caixa Realizado (Regime de Caixa)]] = "", 0, MONTH(TblRegistroEntradas[[#This Row],[Data do Caixa Realizado (Regime de Caixa)]]))</f>
        <v>3</v>
      </c>
      <c r="J189" s="60">
        <f>IF(TblRegistroEntradas[[#This Row],[Data do Caixa Realizado (Regime de Caixa)]] = "", 0, YEAR(TblRegistroEntradas[[#This Row],[Data do Caixa Realizado (Regime de Caixa)]]))</f>
        <v>2019</v>
      </c>
    </row>
    <row r="190" spans="2:10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60">
        <f>IF(TblRegistroEntradas[[#This Row],[Data do Caixa Realizado (Regime de Caixa)]] = "", 0, MONTH(TblRegistroEntradas[[#This Row],[Data do Caixa Realizado (Regime de Caixa)]]))</f>
        <v>4</v>
      </c>
      <c r="J190" s="60">
        <f>IF(TblRegistroEntradas[[#This Row],[Data do Caixa Realizado (Regime de Caixa)]] = "", 0, YEAR(TblRegistroEntradas[[#This Row],[Data do Caixa Realizado (Regime de Caixa)]]))</f>
        <v>2019</v>
      </c>
    </row>
    <row r="191" spans="2:10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60">
        <f>IF(TblRegistroEntradas[[#This Row],[Data do Caixa Realizado (Regime de Caixa)]] = "", 0, MONTH(TblRegistroEntradas[[#This Row],[Data do Caixa Realizado (Regime de Caixa)]]))</f>
        <v>2</v>
      </c>
      <c r="J191" s="60">
        <f>IF(TblRegistroEntradas[[#This Row],[Data do Caixa Realizado (Regime de Caixa)]] = "", 0, YEAR(TblRegistroEntradas[[#This Row],[Data do Caixa Realizado (Regime de Caixa)]]))</f>
        <v>2019</v>
      </c>
    </row>
    <row r="192" spans="2:10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60">
        <f>IF(TblRegistroEntradas[[#This Row],[Data do Caixa Realizado (Regime de Caixa)]] = "", 0, MONTH(TblRegistroEntradas[[#This Row],[Data do Caixa Realizado (Regime de Caixa)]]))</f>
        <v>0</v>
      </c>
      <c r="J192" s="60">
        <f>IF(TblRegistroEntradas[[#This Row],[Data do Caixa Realizado (Regime de Caixa)]] = "", 0, YEAR(TblRegistroEntradas[[#This Row],[Data do Caixa Realizado (Regime de Caixa)]]))</f>
        <v>0</v>
      </c>
    </row>
    <row r="193" spans="2:10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60">
        <f>IF(TblRegistroEntradas[[#This Row],[Data do Caixa Realizado (Regime de Caixa)]] = "", 0, MONTH(TblRegistroEntradas[[#This Row],[Data do Caixa Realizado (Regime de Caixa)]]))</f>
        <v>4</v>
      </c>
      <c r="J193" s="60">
        <f>IF(TblRegistroEntradas[[#This Row],[Data do Caixa Realizado (Regime de Caixa)]] = "", 0, YEAR(TblRegistroEntradas[[#This Row],[Data do Caixa Realizado (Regime de Caixa)]]))</f>
        <v>2019</v>
      </c>
    </row>
    <row r="194" spans="2:10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60">
        <f>IF(TblRegistroEntradas[[#This Row],[Data do Caixa Realizado (Regime de Caixa)]] = "", 0, MONTH(TblRegistroEntradas[[#This Row],[Data do Caixa Realizado (Regime de Caixa)]]))</f>
        <v>3</v>
      </c>
      <c r="J194" s="60">
        <f>IF(TblRegistroEntradas[[#This Row],[Data do Caixa Realizado (Regime de Caixa)]] = "", 0, YEAR(TblRegistroEntradas[[#This Row],[Data do Caixa Realizado (Regime de Caixa)]]))</f>
        <v>2019</v>
      </c>
    </row>
    <row r="195" spans="2:10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60">
        <f>IF(TblRegistroEntradas[[#This Row],[Data do Caixa Realizado (Regime de Caixa)]] = "", 0, MONTH(TblRegistroEntradas[[#This Row],[Data do Caixa Realizado (Regime de Caixa)]]))</f>
        <v>3</v>
      </c>
      <c r="J195" s="60">
        <f>IF(TblRegistroEntradas[[#This Row],[Data do Caixa Realizado (Regime de Caixa)]] = "", 0, YEAR(TblRegistroEntradas[[#This Row],[Data do Caixa Realizado (Regime de Caixa)]]))</f>
        <v>2019</v>
      </c>
    </row>
    <row r="196" spans="2:10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60">
        <f>IF(TblRegistroEntradas[[#This Row],[Data do Caixa Realizado (Regime de Caixa)]] = "", 0, MONTH(TblRegistroEntradas[[#This Row],[Data do Caixa Realizado (Regime de Caixa)]]))</f>
        <v>6</v>
      </c>
      <c r="J196" s="60">
        <f>IF(TblRegistroEntradas[[#This Row],[Data do Caixa Realizado (Regime de Caixa)]] = "", 0, YEAR(TblRegistroEntradas[[#This Row],[Data do Caixa Realizado (Regime de Caixa)]]))</f>
        <v>2019</v>
      </c>
    </row>
    <row r="197" spans="2:10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60">
        <f>IF(TblRegistroEntradas[[#This Row],[Data do Caixa Realizado (Regime de Caixa)]] = "", 0, MONTH(TblRegistroEntradas[[#This Row],[Data do Caixa Realizado (Regime de Caixa)]]))</f>
        <v>4</v>
      </c>
      <c r="J197" s="60">
        <f>IF(TblRegistroEntradas[[#This Row],[Data do Caixa Realizado (Regime de Caixa)]] = "", 0, YEAR(TblRegistroEntradas[[#This Row],[Data do Caixa Realizado (Regime de Caixa)]]))</f>
        <v>2019</v>
      </c>
    </row>
    <row r="198" spans="2:10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60">
        <f>IF(TblRegistroEntradas[[#This Row],[Data do Caixa Realizado (Regime de Caixa)]] = "", 0, MONTH(TblRegistroEntradas[[#This Row],[Data do Caixa Realizado (Regime de Caixa)]]))</f>
        <v>5</v>
      </c>
      <c r="J198" s="60">
        <f>IF(TblRegistroEntradas[[#This Row],[Data do Caixa Realizado (Regime de Caixa)]] = "", 0, YEAR(TblRegistroEntradas[[#This Row],[Data do Caixa Realizado (Regime de Caixa)]]))</f>
        <v>2019</v>
      </c>
    </row>
    <row r="199" spans="2:10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60">
        <f>IF(TblRegistroEntradas[[#This Row],[Data do Caixa Realizado (Regime de Caixa)]] = "", 0, MONTH(TblRegistroEntradas[[#This Row],[Data do Caixa Realizado (Regime de Caixa)]]))</f>
        <v>4</v>
      </c>
      <c r="J199" s="60">
        <f>IF(TblRegistroEntradas[[#This Row],[Data do Caixa Realizado (Regime de Caixa)]] = "", 0, YEAR(TblRegistroEntradas[[#This Row],[Data do Caixa Realizado (Regime de Caixa)]]))</f>
        <v>2019</v>
      </c>
    </row>
    <row r="200" spans="2:10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60">
        <f>IF(TblRegistroEntradas[[#This Row],[Data do Caixa Realizado (Regime de Caixa)]] = "", 0, MONTH(TblRegistroEntradas[[#This Row],[Data do Caixa Realizado (Regime de Caixa)]]))</f>
        <v>4</v>
      </c>
      <c r="J200" s="60">
        <f>IF(TblRegistroEntradas[[#This Row],[Data do Caixa Realizado (Regime de Caixa)]] = "", 0, YEAR(TblRegistroEntradas[[#This Row],[Data do Caixa Realizado (Regime de Caixa)]]))</f>
        <v>2019</v>
      </c>
    </row>
    <row r="201" spans="2:10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60">
        <f>IF(TblRegistroEntradas[[#This Row],[Data do Caixa Realizado (Regime de Caixa)]] = "", 0, MONTH(TblRegistroEntradas[[#This Row],[Data do Caixa Realizado (Regime de Caixa)]]))</f>
        <v>3</v>
      </c>
      <c r="J201" s="60">
        <f>IF(TblRegistroEntradas[[#This Row],[Data do Caixa Realizado (Regime de Caixa)]] = "", 0, YEAR(TblRegistroEntradas[[#This Row],[Data do Caixa Realizado (Regime de Caixa)]]))</f>
        <v>2019</v>
      </c>
    </row>
    <row r="202" spans="2:10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60">
        <f>IF(TblRegistroEntradas[[#This Row],[Data do Caixa Realizado (Regime de Caixa)]] = "", 0, MONTH(TblRegistroEntradas[[#This Row],[Data do Caixa Realizado (Regime de Caixa)]]))</f>
        <v>5</v>
      </c>
      <c r="J202" s="60">
        <f>IF(TblRegistroEntradas[[#This Row],[Data do Caixa Realizado (Regime de Caixa)]] = "", 0, YEAR(TblRegistroEntradas[[#This Row],[Data do Caixa Realizado (Regime de Caixa)]]))</f>
        <v>2019</v>
      </c>
    </row>
    <row r="203" spans="2:10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60">
        <f>IF(TblRegistroEntradas[[#This Row],[Data do Caixa Realizado (Regime de Caixa)]] = "", 0, MONTH(TblRegistroEntradas[[#This Row],[Data do Caixa Realizado (Regime de Caixa)]]))</f>
        <v>6</v>
      </c>
      <c r="J203" s="60">
        <f>IF(TblRegistroEntradas[[#This Row],[Data do Caixa Realizado (Regime de Caixa)]] = "", 0, YEAR(TblRegistroEntradas[[#This Row],[Data do Caixa Realizado (Regime de Caixa)]]))</f>
        <v>2019</v>
      </c>
    </row>
    <row r="204" spans="2:10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60">
        <f>IF(TblRegistroEntradas[[#This Row],[Data do Caixa Realizado (Regime de Caixa)]] = "", 0, MONTH(TblRegistroEntradas[[#This Row],[Data do Caixa Realizado (Regime de Caixa)]]))</f>
        <v>0</v>
      </c>
      <c r="J204" s="60">
        <f>IF(TblRegistroEntradas[[#This Row],[Data do Caixa Realizado (Regime de Caixa)]] = "", 0, YEAR(TblRegistroEntradas[[#This Row],[Data do Caixa Realizado (Regime de Caixa)]]))</f>
        <v>0</v>
      </c>
    </row>
    <row r="205" spans="2:10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60">
        <f>IF(TblRegistroEntradas[[#This Row],[Data do Caixa Realizado (Regime de Caixa)]] = "", 0, MONTH(TblRegistroEntradas[[#This Row],[Data do Caixa Realizado (Regime de Caixa)]]))</f>
        <v>4</v>
      </c>
      <c r="J205" s="60">
        <f>IF(TblRegistroEntradas[[#This Row],[Data do Caixa Realizado (Regime de Caixa)]] = "", 0, YEAR(TblRegistroEntradas[[#This Row],[Data do Caixa Realizado (Regime de Caixa)]]))</f>
        <v>2019</v>
      </c>
    </row>
    <row r="206" spans="2:10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60">
        <f>IF(TblRegistroEntradas[[#This Row],[Data do Caixa Realizado (Regime de Caixa)]] = "", 0, MONTH(TblRegistroEntradas[[#This Row],[Data do Caixa Realizado (Regime de Caixa)]]))</f>
        <v>5</v>
      </c>
      <c r="J206" s="60">
        <f>IF(TblRegistroEntradas[[#This Row],[Data do Caixa Realizado (Regime de Caixa)]] = "", 0, YEAR(TblRegistroEntradas[[#This Row],[Data do Caixa Realizado (Regime de Caixa)]]))</f>
        <v>2019</v>
      </c>
    </row>
    <row r="207" spans="2:10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60">
        <f>IF(TblRegistroEntradas[[#This Row],[Data do Caixa Realizado (Regime de Caixa)]] = "", 0, MONTH(TblRegistroEntradas[[#This Row],[Data do Caixa Realizado (Regime de Caixa)]]))</f>
        <v>6</v>
      </c>
      <c r="J207" s="60">
        <f>IF(TblRegistroEntradas[[#This Row],[Data do Caixa Realizado (Regime de Caixa)]] = "", 0, YEAR(TblRegistroEntradas[[#This Row],[Data do Caixa Realizado (Regime de Caixa)]]))</f>
        <v>2019</v>
      </c>
    </row>
    <row r="208" spans="2:10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60">
        <f>IF(TblRegistroEntradas[[#This Row],[Data do Caixa Realizado (Regime de Caixa)]] = "", 0, MONTH(TblRegistroEntradas[[#This Row],[Data do Caixa Realizado (Regime de Caixa)]]))</f>
        <v>8</v>
      </c>
      <c r="J208" s="60">
        <f>IF(TblRegistroEntradas[[#This Row],[Data do Caixa Realizado (Regime de Caixa)]] = "", 0, YEAR(TblRegistroEntradas[[#This Row],[Data do Caixa Realizado (Regime de Caixa)]]))</f>
        <v>2019</v>
      </c>
    </row>
    <row r="209" spans="2:10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60">
        <f>IF(TblRegistroEntradas[[#This Row],[Data do Caixa Realizado (Regime de Caixa)]] = "", 0, MONTH(TblRegistroEntradas[[#This Row],[Data do Caixa Realizado (Regime de Caixa)]]))</f>
        <v>5</v>
      </c>
      <c r="J209" s="60">
        <f>IF(TblRegistroEntradas[[#This Row],[Data do Caixa Realizado (Regime de Caixa)]] = "", 0, YEAR(TblRegistroEntradas[[#This Row],[Data do Caixa Realizado (Regime de Caixa)]]))</f>
        <v>2019</v>
      </c>
    </row>
    <row r="210" spans="2:10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60">
        <f>IF(TblRegistroEntradas[[#This Row],[Data do Caixa Realizado (Regime de Caixa)]] = "", 0, MONTH(TblRegistroEntradas[[#This Row],[Data do Caixa Realizado (Regime de Caixa)]]))</f>
        <v>4</v>
      </c>
      <c r="J210" s="60">
        <f>IF(TblRegistroEntradas[[#This Row],[Data do Caixa Realizado (Regime de Caixa)]] = "", 0, YEAR(TblRegistroEntradas[[#This Row],[Data do Caixa Realizado (Regime de Caixa)]]))</f>
        <v>2019</v>
      </c>
    </row>
    <row r="211" spans="2:10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60">
        <f>IF(TblRegistroEntradas[[#This Row],[Data do Caixa Realizado (Regime de Caixa)]] = "", 0, MONTH(TblRegistroEntradas[[#This Row],[Data do Caixa Realizado (Regime de Caixa)]]))</f>
        <v>4</v>
      </c>
      <c r="J211" s="60">
        <f>IF(TblRegistroEntradas[[#This Row],[Data do Caixa Realizado (Regime de Caixa)]] = "", 0, YEAR(TblRegistroEntradas[[#This Row],[Data do Caixa Realizado (Regime de Caixa)]]))</f>
        <v>2019</v>
      </c>
    </row>
    <row r="212" spans="2:10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60">
        <f>IF(TblRegistroEntradas[[#This Row],[Data do Caixa Realizado (Regime de Caixa)]] = "", 0, MONTH(TblRegistroEntradas[[#This Row],[Data do Caixa Realizado (Regime de Caixa)]]))</f>
        <v>5</v>
      </c>
      <c r="J212" s="60">
        <f>IF(TblRegistroEntradas[[#This Row],[Data do Caixa Realizado (Regime de Caixa)]] = "", 0, YEAR(TblRegistroEntradas[[#This Row],[Data do Caixa Realizado (Regime de Caixa)]]))</f>
        <v>2019</v>
      </c>
    </row>
    <row r="213" spans="2:10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60">
        <f>IF(TblRegistroEntradas[[#This Row],[Data do Caixa Realizado (Regime de Caixa)]] = "", 0, MONTH(TblRegistroEntradas[[#This Row],[Data do Caixa Realizado (Regime de Caixa)]]))</f>
        <v>6</v>
      </c>
      <c r="J213" s="60">
        <f>IF(TblRegistroEntradas[[#This Row],[Data do Caixa Realizado (Regime de Caixa)]] = "", 0, YEAR(TblRegistroEntradas[[#This Row],[Data do Caixa Realizado (Regime de Caixa)]]))</f>
        <v>2019</v>
      </c>
    </row>
    <row r="214" spans="2:10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60">
        <f>IF(TblRegistroEntradas[[#This Row],[Data do Caixa Realizado (Regime de Caixa)]] = "", 0, MONTH(TblRegistroEntradas[[#This Row],[Data do Caixa Realizado (Regime de Caixa)]]))</f>
        <v>5</v>
      </c>
      <c r="J214" s="60">
        <f>IF(TblRegistroEntradas[[#This Row],[Data do Caixa Realizado (Regime de Caixa)]] = "", 0, YEAR(TblRegistroEntradas[[#This Row],[Data do Caixa Realizado (Regime de Caixa)]]))</f>
        <v>2019</v>
      </c>
    </row>
    <row r="215" spans="2:10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60">
        <f>IF(TblRegistroEntradas[[#This Row],[Data do Caixa Realizado (Regime de Caixa)]] = "", 0, MONTH(TblRegistroEntradas[[#This Row],[Data do Caixa Realizado (Regime de Caixa)]]))</f>
        <v>5</v>
      </c>
      <c r="J215" s="60">
        <f>IF(TblRegistroEntradas[[#This Row],[Data do Caixa Realizado (Regime de Caixa)]] = "", 0, YEAR(TblRegistroEntradas[[#This Row],[Data do Caixa Realizado (Regime de Caixa)]]))</f>
        <v>2019</v>
      </c>
    </row>
    <row r="216" spans="2:10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60">
        <f>IF(TblRegistroEntradas[[#This Row],[Data do Caixa Realizado (Regime de Caixa)]] = "", 0, MONTH(TblRegistroEntradas[[#This Row],[Data do Caixa Realizado (Regime de Caixa)]]))</f>
        <v>5</v>
      </c>
      <c r="J216" s="60">
        <f>IF(TblRegistroEntradas[[#This Row],[Data do Caixa Realizado (Regime de Caixa)]] = "", 0, YEAR(TblRegistroEntradas[[#This Row],[Data do Caixa Realizado (Regime de Caixa)]]))</f>
        <v>2019</v>
      </c>
    </row>
    <row r="217" spans="2:10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60">
        <f>IF(TblRegistroEntradas[[#This Row],[Data do Caixa Realizado (Regime de Caixa)]] = "", 0, MONTH(TblRegistroEntradas[[#This Row],[Data do Caixa Realizado (Regime de Caixa)]]))</f>
        <v>6</v>
      </c>
      <c r="J217" s="60">
        <f>IF(TblRegistroEntradas[[#This Row],[Data do Caixa Realizado (Regime de Caixa)]] = "", 0, YEAR(TblRegistroEntradas[[#This Row],[Data do Caixa Realizado (Regime de Caixa)]]))</f>
        <v>2019</v>
      </c>
    </row>
    <row r="218" spans="2:10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60">
        <f>IF(TblRegistroEntradas[[#This Row],[Data do Caixa Realizado (Regime de Caixa)]] = "", 0, MONTH(TblRegistroEntradas[[#This Row],[Data do Caixa Realizado (Regime de Caixa)]]))</f>
        <v>6</v>
      </c>
      <c r="J218" s="60">
        <f>IF(TblRegistroEntradas[[#This Row],[Data do Caixa Realizado (Regime de Caixa)]] = "", 0, YEAR(TblRegistroEntradas[[#This Row],[Data do Caixa Realizado (Regime de Caixa)]]))</f>
        <v>2019</v>
      </c>
    </row>
    <row r="219" spans="2:10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60">
        <f>IF(TblRegistroEntradas[[#This Row],[Data do Caixa Realizado (Regime de Caixa)]] = "", 0, MONTH(TblRegistroEntradas[[#This Row],[Data do Caixa Realizado (Regime de Caixa)]]))</f>
        <v>5</v>
      </c>
      <c r="J219" s="60">
        <f>IF(TblRegistroEntradas[[#This Row],[Data do Caixa Realizado (Regime de Caixa)]] = "", 0, YEAR(TblRegistroEntradas[[#This Row],[Data do Caixa Realizado (Regime de Caixa)]]))</f>
        <v>2019</v>
      </c>
    </row>
    <row r="220" spans="2:10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60">
        <f>IF(TblRegistroEntradas[[#This Row],[Data do Caixa Realizado (Regime de Caixa)]] = "", 0, MONTH(TblRegistroEntradas[[#This Row],[Data do Caixa Realizado (Regime de Caixa)]]))</f>
        <v>0</v>
      </c>
      <c r="J220" s="60">
        <f>IF(TblRegistroEntradas[[#This Row],[Data do Caixa Realizado (Regime de Caixa)]] = "", 0, YEAR(TblRegistroEntradas[[#This Row],[Data do Caixa Realizado (Regime de Caixa)]]))</f>
        <v>0</v>
      </c>
    </row>
    <row r="221" spans="2:10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60">
        <f>IF(TblRegistroEntradas[[#This Row],[Data do Caixa Realizado (Regime de Caixa)]] = "", 0, MONTH(TblRegistroEntradas[[#This Row],[Data do Caixa Realizado (Regime de Caixa)]]))</f>
        <v>6</v>
      </c>
      <c r="J221" s="60">
        <f>IF(TblRegistroEntradas[[#This Row],[Data do Caixa Realizado (Regime de Caixa)]] = "", 0, YEAR(TblRegistroEntradas[[#This Row],[Data do Caixa Realizado (Regime de Caixa)]]))</f>
        <v>2019</v>
      </c>
    </row>
    <row r="222" spans="2:10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60">
        <f>IF(TblRegistroEntradas[[#This Row],[Data do Caixa Realizado (Regime de Caixa)]] = "", 0, MONTH(TblRegistroEntradas[[#This Row],[Data do Caixa Realizado (Regime de Caixa)]]))</f>
        <v>8</v>
      </c>
      <c r="J222" s="60">
        <f>IF(TblRegistroEntradas[[#This Row],[Data do Caixa Realizado (Regime de Caixa)]] = "", 0, YEAR(TblRegistroEntradas[[#This Row],[Data do Caixa Realizado (Regime de Caixa)]]))</f>
        <v>2019</v>
      </c>
    </row>
    <row r="223" spans="2:10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60">
        <f>IF(TblRegistroEntradas[[#This Row],[Data do Caixa Realizado (Regime de Caixa)]] = "", 0, MONTH(TblRegistroEntradas[[#This Row],[Data do Caixa Realizado (Regime de Caixa)]]))</f>
        <v>6</v>
      </c>
      <c r="J223" s="60">
        <f>IF(TblRegistroEntradas[[#This Row],[Data do Caixa Realizado (Regime de Caixa)]] = "", 0, YEAR(TblRegistroEntradas[[#This Row],[Data do Caixa Realizado (Regime de Caixa)]]))</f>
        <v>2019</v>
      </c>
    </row>
    <row r="224" spans="2:10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60">
        <f>IF(TblRegistroEntradas[[#This Row],[Data do Caixa Realizado (Regime de Caixa)]] = "", 0, MONTH(TblRegistroEntradas[[#This Row],[Data do Caixa Realizado (Regime de Caixa)]]))</f>
        <v>5</v>
      </c>
      <c r="J224" s="60">
        <f>IF(TblRegistroEntradas[[#This Row],[Data do Caixa Realizado (Regime de Caixa)]] = "", 0, YEAR(TblRegistroEntradas[[#This Row],[Data do Caixa Realizado (Regime de Caixa)]]))</f>
        <v>2019</v>
      </c>
    </row>
    <row r="225" spans="2:10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60">
        <f>IF(TblRegistroEntradas[[#This Row],[Data do Caixa Realizado (Regime de Caixa)]] = "", 0, MONTH(TblRegistroEntradas[[#This Row],[Data do Caixa Realizado (Regime de Caixa)]]))</f>
        <v>8</v>
      </c>
      <c r="J225" s="60">
        <f>IF(TblRegistroEntradas[[#This Row],[Data do Caixa Realizado (Regime de Caixa)]] = "", 0, YEAR(TblRegistroEntradas[[#This Row],[Data do Caixa Realizado (Regime de Caixa)]]))</f>
        <v>2019</v>
      </c>
    </row>
    <row r="226" spans="2:10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60">
        <f>IF(TblRegistroEntradas[[#This Row],[Data do Caixa Realizado (Regime de Caixa)]] = "", 0, MONTH(TblRegistroEntradas[[#This Row],[Data do Caixa Realizado (Regime de Caixa)]]))</f>
        <v>7</v>
      </c>
      <c r="J226" s="60">
        <f>IF(TblRegistroEntradas[[#This Row],[Data do Caixa Realizado (Regime de Caixa)]] = "", 0, YEAR(TblRegistroEntradas[[#This Row],[Data do Caixa Realizado (Regime de Caixa)]]))</f>
        <v>2019</v>
      </c>
    </row>
    <row r="227" spans="2:10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60">
        <f>IF(TblRegistroEntradas[[#This Row],[Data do Caixa Realizado (Regime de Caixa)]] = "", 0, MONTH(TblRegistroEntradas[[#This Row],[Data do Caixa Realizado (Regime de Caixa)]]))</f>
        <v>7</v>
      </c>
      <c r="J227" s="60">
        <f>IF(TblRegistroEntradas[[#This Row],[Data do Caixa Realizado (Regime de Caixa)]] = "", 0, YEAR(TblRegistroEntradas[[#This Row],[Data do Caixa Realizado (Regime de Caixa)]]))</f>
        <v>2019</v>
      </c>
    </row>
    <row r="228" spans="2:10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60">
        <f>IF(TblRegistroEntradas[[#This Row],[Data do Caixa Realizado (Regime de Caixa)]] = "", 0, MONTH(TblRegistroEntradas[[#This Row],[Data do Caixa Realizado (Regime de Caixa)]]))</f>
        <v>6</v>
      </c>
      <c r="J228" s="60">
        <f>IF(TblRegistroEntradas[[#This Row],[Data do Caixa Realizado (Regime de Caixa)]] = "", 0, YEAR(TblRegistroEntradas[[#This Row],[Data do Caixa Realizado (Regime de Caixa)]]))</f>
        <v>2019</v>
      </c>
    </row>
    <row r="229" spans="2:10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60">
        <f>IF(TblRegistroEntradas[[#This Row],[Data do Caixa Realizado (Regime de Caixa)]] = "", 0, MONTH(TblRegistroEntradas[[#This Row],[Data do Caixa Realizado (Regime de Caixa)]]))</f>
        <v>0</v>
      </c>
      <c r="J229" s="60">
        <f>IF(TblRegistroEntradas[[#This Row],[Data do Caixa Realizado (Regime de Caixa)]] = "", 0, YEAR(TblRegistroEntradas[[#This Row],[Data do Caixa Realizado (Regime de Caixa)]]))</f>
        <v>0</v>
      </c>
    </row>
    <row r="230" spans="2:10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60">
        <f>IF(TblRegistroEntradas[[#This Row],[Data do Caixa Realizado (Regime de Caixa)]] = "", 0, MONTH(TblRegistroEntradas[[#This Row],[Data do Caixa Realizado (Regime de Caixa)]]))</f>
        <v>7</v>
      </c>
      <c r="J230" s="60">
        <f>IF(TblRegistroEntradas[[#This Row],[Data do Caixa Realizado (Regime de Caixa)]] = "", 0, YEAR(TblRegistroEntradas[[#This Row],[Data do Caixa Realizado (Regime de Caixa)]]))</f>
        <v>2019</v>
      </c>
    </row>
    <row r="231" spans="2:10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60">
        <f>IF(TblRegistroEntradas[[#This Row],[Data do Caixa Realizado (Regime de Caixa)]] = "", 0, MONTH(TblRegistroEntradas[[#This Row],[Data do Caixa Realizado (Regime de Caixa)]]))</f>
        <v>7</v>
      </c>
      <c r="J231" s="60">
        <f>IF(TblRegistroEntradas[[#This Row],[Data do Caixa Realizado (Regime de Caixa)]] = "", 0, YEAR(TblRegistroEntradas[[#This Row],[Data do Caixa Realizado (Regime de Caixa)]]))</f>
        <v>2019</v>
      </c>
    </row>
    <row r="232" spans="2:10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60">
        <f>IF(TblRegistroEntradas[[#This Row],[Data do Caixa Realizado (Regime de Caixa)]] = "", 0, MONTH(TblRegistroEntradas[[#This Row],[Data do Caixa Realizado (Regime de Caixa)]]))</f>
        <v>10</v>
      </c>
      <c r="J232" s="60">
        <f>IF(TblRegistroEntradas[[#This Row],[Data do Caixa Realizado (Regime de Caixa)]] = "", 0, YEAR(TblRegistroEntradas[[#This Row],[Data do Caixa Realizado (Regime de Caixa)]]))</f>
        <v>2019</v>
      </c>
    </row>
    <row r="233" spans="2:10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60">
        <f>IF(TblRegistroEntradas[[#This Row],[Data do Caixa Realizado (Regime de Caixa)]] = "", 0, MONTH(TblRegistroEntradas[[#This Row],[Data do Caixa Realizado (Regime de Caixa)]]))</f>
        <v>6</v>
      </c>
      <c r="J233" s="60">
        <f>IF(TblRegistroEntradas[[#This Row],[Data do Caixa Realizado (Regime de Caixa)]] = "", 0, YEAR(TblRegistroEntradas[[#This Row],[Data do Caixa Realizado (Regime de Caixa)]]))</f>
        <v>2019</v>
      </c>
    </row>
    <row r="234" spans="2:10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60">
        <f>IF(TblRegistroEntradas[[#This Row],[Data do Caixa Realizado (Regime de Caixa)]] = "", 0, MONTH(TblRegistroEntradas[[#This Row],[Data do Caixa Realizado (Regime de Caixa)]]))</f>
        <v>0</v>
      </c>
      <c r="J234" s="60">
        <f>IF(TblRegistroEntradas[[#This Row],[Data do Caixa Realizado (Regime de Caixa)]] = "", 0, YEAR(TblRegistroEntradas[[#This Row],[Data do Caixa Realizado (Regime de Caixa)]]))</f>
        <v>0</v>
      </c>
    </row>
    <row r="235" spans="2:10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60">
        <f>IF(TblRegistroEntradas[[#This Row],[Data do Caixa Realizado (Regime de Caixa)]] = "", 0, MONTH(TblRegistroEntradas[[#This Row],[Data do Caixa Realizado (Regime de Caixa)]]))</f>
        <v>9</v>
      </c>
      <c r="J235" s="60">
        <f>IF(TblRegistroEntradas[[#This Row],[Data do Caixa Realizado (Regime de Caixa)]] = "", 0, YEAR(TblRegistroEntradas[[#This Row],[Data do Caixa Realizado (Regime de Caixa)]]))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0" width="17.44140625" style="61" customWidth="1"/>
    <col min="11" max="11" width="3.77734375" style="2" customWidth="1"/>
    <col min="12" max="17" width="0" style="2" hidden="1" customWidth="1"/>
    <col min="18" max="16384" width="8.88671875" style="2" hidden="1"/>
  </cols>
  <sheetData>
    <row r="1" spans="2:11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7"/>
      <c r="J1" s="57"/>
      <c r="K1" s="6"/>
    </row>
    <row r="2" spans="2:11" ht="18" customHeight="1" x14ac:dyDescent="0.25">
      <c r="B2" s="35"/>
      <c r="C2" s="35"/>
      <c r="D2" s="35"/>
      <c r="E2" s="7"/>
      <c r="F2" s="7"/>
      <c r="G2" s="7"/>
      <c r="H2" s="16"/>
      <c r="I2" s="58"/>
      <c r="J2" s="58"/>
      <c r="K2" s="6"/>
    </row>
    <row r="3" spans="2:11" ht="19.95" customHeight="1" x14ac:dyDescent="0.25">
      <c r="B3" s="35"/>
      <c r="C3" s="35"/>
      <c r="D3" s="35"/>
      <c r="E3" s="7"/>
      <c r="F3" s="7"/>
      <c r="G3" s="7"/>
      <c r="H3" s="16"/>
      <c r="I3" s="58"/>
      <c r="J3" s="58"/>
      <c r="K3" s="6"/>
    </row>
    <row r="4" spans="2:11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62" t="s">
        <v>538</v>
      </c>
      <c r="J4" s="62" t="s">
        <v>539</v>
      </c>
      <c r="K4" s="6"/>
    </row>
    <row r="5" spans="2:11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60">
        <f>IF(TblRegistroSaidas[[#This Row],[Data do Caixa Realizado (Regime de Caixa)]] = "", 0, MONTH(TblRegistroSaidas[[#This Row],[Data do Caixa Realizado (Regime de Caixa)]]))</f>
        <v>10</v>
      </c>
      <c r="J5" s="60">
        <f>IF(TblRegistroSaidas[[#This Row],[Data do Caixa Realizado (Regime de Caixa)]] = "", 0, YEAR(TblRegistroSaidas[[#This Row],[Data do Caixa Realizado (Regime de Caixa)]]))</f>
        <v>2017</v>
      </c>
    </row>
    <row r="6" spans="2:11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60">
        <f>IF(TblRegistroSaidas[[#This Row],[Data do Caixa Realizado (Regime de Caixa)]] = "", 0, MONTH(TblRegistroSaidas[[#This Row],[Data do Caixa Realizado (Regime de Caixa)]]))</f>
        <v>9</v>
      </c>
      <c r="J6" s="60">
        <f>IF(TblRegistroSaidas[[#This Row],[Data do Caixa Realizado (Regime de Caixa)]] = "", 0, YEAR(TblRegistroSaidas[[#This Row],[Data do Caixa Realizado (Regime de Caixa)]]))</f>
        <v>2017</v>
      </c>
    </row>
    <row r="7" spans="2:11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60">
        <f>IF(TblRegistroSaidas[[#This Row],[Data do Caixa Realizado (Regime de Caixa)]] = "", 0, MONTH(TblRegistroSaidas[[#This Row],[Data do Caixa Realizado (Regime de Caixa)]]))</f>
        <v>9</v>
      </c>
      <c r="J7" s="60">
        <f>IF(TblRegistroSaidas[[#This Row],[Data do Caixa Realizado (Regime de Caixa)]] = "", 0, YEAR(TblRegistroSaidas[[#This Row],[Data do Caixa Realizado (Regime de Caixa)]]))</f>
        <v>2017</v>
      </c>
    </row>
    <row r="8" spans="2:11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60">
        <f>IF(TblRegistroSaidas[[#This Row],[Data do Caixa Realizado (Regime de Caixa)]] = "", 0, MONTH(TblRegistroSaidas[[#This Row],[Data do Caixa Realizado (Regime de Caixa)]]))</f>
        <v>9</v>
      </c>
      <c r="J8" s="60">
        <f>IF(TblRegistroSaidas[[#This Row],[Data do Caixa Realizado (Regime de Caixa)]] = "", 0, YEAR(TblRegistroSaidas[[#This Row],[Data do Caixa Realizado (Regime de Caixa)]]))</f>
        <v>2017</v>
      </c>
    </row>
    <row r="9" spans="2:11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60">
        <f>IF(TblRegistroSaidas[[#This Row],[Data do Caixa Realizado (Regime de Caixa)]] = "", 0, MONTH(TblRegistroSaidas[[#This Row],[Data do Caixa Realizado (Regime de Caixa)]]))</f>
        <v>9</v>
      </c>
      <c r="J9" s="60">
        <f>IF(TblRegistroSaidas[[#This Row],[Data do Caixa Realizado (Regime de Caixa)]] = "", 0, YEAR(TblRegistroSaidas[[#This Row],[Data do Caixa Realizado (Regime de Caixa)]]))</f>
        <v>2017</v>
      </c>
    </row>
    <row r="10" spans="2:11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60">
        <f>IF(TblRegistroSaidas[[#This Row],[Data do Caixa Realizado (Regime de Caixa)]] = "", 0, MONTH(TblRegistroSaidas[[#This Row],[Data do Caixa Realizado (Regime de Caixa)]]))</f>
        <v>9</v>
      </c>
      <c r="J10" s="60">
        <f>IF(TblRegistroSaidas[[#This Row],[Data do Caixa Realizado (Regime de Caixa)]] = "", 0, YEAR(TblRegistroSaidas[[#This Row],[Data do Caixa Realizado (Regime de Caixa)]]))</f>
        <v>2017</v>
      </c>
    </row>
    <row r="11" spans="2:11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60">
        <f>IF(TblRegistroSaidas[[#This Row],[Data do Caixa Realizado (Regime de Caixa)]] = "", 0, MONTH(TblRegistroSaidas[[#This Row],[Data do Caixa Realizado (Regime de Caixa)]]))</f>
        <v>10</v>
      </c>
      <c r="J11" s="60">
        <f>IF(TblRegistroSaidas[[#This Row],[Data do Caixa Realizado (Regime de Caixa)]] = "", 0, YEAR(TblRegistroSaidas[[#This Row],[Data do Caixa Realizado (Regime de Caixa)]]))</f>
        <v>2017</v>
      </c>
    </row>
    <row r="12" spans="2:11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60">
        <f>IF(TblRegistroSaidas[[#This Row],[Data do Caixa Realizado (Regime de Caixa)]] = "", 0, MONTH(TblRegistroSaidas[[#This Row],[Data do Caixa Realizado (Regime de Caixa)]]))</f>
        <v>9</v>
      </c>
      <c r="J12" s="60">
        <f>IF(TblRegistroSaidas[[#This Row],[Data do Caixa Realizado (Regime de Caixa)]] = "", 0, YEAR(TblRegistroSaidas[[#This Row],[Data do Caixa Realizado (Regime de Caixa)]]))</f>
        <v>2017</v>
      </c>
    </row>
    <row r="13" spans="2:11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60">
        <f>IF(TblRegistroSaidas[[#This Row],[Data do Caixa Realizado (Regime de Caixa)]] = "", 0, MONTH(TblRegistroSaidas[[#This Row],[Data do Caixa Realizado (Regime de Caixa)]]))</f>
        <v>9</v>
      </c>
      <c r="J13" s="60">
        <f>IF(TblRegistroSaidas[[#This Row],[Data do Caixa Realizado (Regime de Caixa)]] = "", 0, YEAR(TblRegistroSaidas[[#This Row],[Data do Caixa Realizado (Regime de Caixa)]]))</f>
        <v>2017</v>
      </c>
    </row>
    <row r="14" spans="2:11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60">
        <f>IF(TblRegistroSaidas[[#This Row],[Data do Caixa Realizado (Regime de Caixa)]] = "", 0, MONTH(TblRegistroSaidas[[#This Row],[Data do Caixa Realizado (Regime de Caixa)]]))</f>
        <v>0</v>
      </c>
      <c r="J14" s="60">
        <f>IF(TblRegistroSaidas[[#This Row],[Data do Caixa Realizado (Regime de Caixa)]] = "", 0, YEAR(TblRegistroSaidas[[#This Row],[Data do Caixa Realizado (Regime de Caixa)]]))</f>
        <v>0</v>
      </c>
    </row>
    <row r="15" spans="2:11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60">
        <f>IF(TblRegistroSaidas[[#This Row],[Data do Caixa Realizado (Regime de Caixa)]] = "", 0, MONTH(TblRegistroSaidas[[#This Row],[Data do Caixa Realizado (Regime de Caixa)]]))</f>
        <v>0</v>
      </c>
      <c r="J15" s="60">
        <f>IF(TblRegistroSaidas[[#This Row],[Data do Caixa Realizado (Regime de Caixa)]] = "", 0, YEAR(TblRegistroSaidas[[#This Row],[Data do Caixa Realizado (Regime de Caixa)]]))</f>
        <v>0</v>
      </c>
    </row>
    <row r="16" spans="2:11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60">
        <f>IF(TblRegistroSaidas[[#This Row],[Data do Caixa Realizado (Regime de Caixa)]] = "", 0, MONTH(TblRegistroSaidas[[#This Row],[Data do Caixa Realizado (Regime de Caixa)]]))</f>
        <v>10</v>
      </c>
      <c r="J16" s="60">
        <f>IF(TblRegistroSaidas[[#This Row],[Data do Caixa Realizado (Regime de Caixa)]] = "", 0, YEAR(TblRegistroSaidas[[#This Row],[Data do Caixa Realizado (Regime de Caixa)]]))</f>
        <v>2017</v>
      </c>
    </row>
    <row r="17" spans="2:10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60">
        <f>IF(TblRegistroSaidas[[#This Row],[Data do Caixa Realizado (Regime de Caixa)]] = "", 0, MONTH(TblRegistroSaidas[[#This Row],[Data do Caixa Realizado (Regime de Caixa)]]))</f>
        <v>9</v>
      </c>
      <c r="J17" s="60">
        <f>IF(TblRegistroSaidas[[#This Row],[Data do Caixa Realizado (Regime de Caixa)]] = "", 0, YEAR(TblRegistroSaidas[[#This Row],[Data do Caixa Realizado (Regime de Caixa)]]))</f>
        <v>2017</v>
      </c>
    </row>
    <row r="18" spans="2:10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60">
        <f>IF(TblRegistroSaidas[[#This Row],[Data do Caixa Realizado (Regime de Caixa)]] = "", 0, MONTH(TblRegistroSaidas[[#This Row],[Data do Caixa Realizado (Regime de Caixa)]]))</f>
        <v>9</v>
      </c>
      <c r="J18" s="60">
        <f>IF(TblRegistroSaidas[[#This Row],[Data do Caixa Realizado (Regime de Caixa)]] = "", 0, YEAR(TblRegistroSaidas[[#This Row],[Data do Caixa Realizado (Regime de Caixa)]]))</f>
        <v>2017</v>
      </c>
    </row>
    <row r="19" spans="2:10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60">
        <f>IF(TblRegistroSaidas[[#This Row],[Data do Caixa Realizado (Regime de Caixa)]] = "", 0, MONTH(TblRegistroSaidas[[#This Row],[Data do Caixa Realizado (Regime de Caixa)]]))</f>
        <v>11</v>
      </c>
      <c r="J19" s="60">
        <f>IF(TblRegistroSaidas[[#This Row],[Data do Caixa Realizado (Regime de Caixa)]] = "", 0, YEAR(TblRegistroSaidas[[#This Row],[Data do Caixa Realizado (Regime de Caixa)]]))</f>
        <v>2017</v>
      </c>
    </row>
    <row r="20" spans="2:10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60">
        <f>IF(TblRegistroSaidas[[#This Row],[Data do Caixa Realizado (Regime de Caixa)]] = "", 0, MONTH(TblRegistroSaidas[[#This Row],[Data do Caixa Realizado (Regime de Caixa)]]))</f>
        <v>10</v>
      </c>
      <c r="J20" s="60">
        <f>IF(TblRegistroSaidas[[#This Row],[Data do Caixa Realizado (Regime de Caixa)]] = "", 0, YEAR(TblRegistroSaidas[[#This Row],[Data do Caixa Realizado (Regime de Caixa)]]))</f>
        <v>2017</v>
      </c>
    </row>
    <row r="21" spans="2:10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60">
        <f>IF(TblRegistroSaidas[[#This Row],[Data do Caixa Realizado (Regime de Caixa)]] = "", 0, MONTH(TblRegistroSaidas[[#This Row],[Data do Caixa Realizado (Regime de Caixa)]]))</f>
        <v>10</v>
      </c>
      <c r="J21" s="60">
        <f>IF(TblRegistroSaidas[[#This Row],[Data do Caixa Realizado (Regime de Caixa)]] = "", 0, YEAR(TblRegistroSaidas[[#This Row],[Data do Caixa Realizado (Regime de Caixa)]]))</f>
        <v>2017</v>
      </c>
    </row>
    <row r="22" spans="2:10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60">
        <f>IF(TblRegistroSaidas[[#This Row],[Data do Caixa Realizado (Regime de Caixa)]] = "", 0, MONTH(TblRegistroSaidas[[#This Row],[Data do Caixa Realizado (Regime de Caixa)]]))</f>
        <v>1</v>
      </c>
      <c r="J22" s="60">
        <f>IF(TblRegistroSaidas[[#This Row],[Data do Caixa Realizado (Regime de Caixa)]] = "", 0, YEAR(TblRegistroSaidas[[#This Row],[Data do Caixa Realizado (Regime de Caixa)]]))</f>
        <v>2018</v>
      </c>
    </row>
    <row r="23" spans="2:10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60">
        <f>IF(TblRegistroSaidas[[#This Row],[Data do Caixa Realizado (Regime de Caixa)]] = "", 0, MONTH(TblRegistroSaidas[[#This Row],[Data do Caixa Realizado (Regime de Caixa)]]))</f>
        <v>11</v>
      </c>
      <c r="J23" s="60">
        <f>IF(TblRegistroSaidas[[#This Row],[Data do Caixa Realizado (Regime de Caixa)]] = "", 0, YEAR(TblRegistroSaidas[[#This Row],[Data do Caixa Realizado (Regime de Caixa)]]))</f>
        <v>2017</v>
      </c>
    </row>
    <row r="24" spans="2:10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60">
        <f>IF(TblRegistroSaidas[[#This Row],[Data do Caixa Realizado (Regime de Caixa)]] = "", 0, MONTH(TblRegistroSaidas[[#This Row],[Data do Caixa Realizado (Regime de Caixa)]]))</f>
        <v>0</v>
      </c>
      <c r="J24" s="60">
        <f>IF(TblRegistroSaidas[[#This Row],[Data do Caixa Realizado (Regime de Caixa)]] = "", 0, YEAR(TblRegistroSaidas[[#This Row],[Data do Caixa Realizado (Regime de Caixa)]]))</f>
        <v>0</v>
      </c>
    </row>
    <row r="25" spans="2:10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60">
        <f>IF(TblRegistroSaidas[[#This Row],[Data do Caixa Realizado (Regime de Caixa)]] = "", 0, MONTH(TblRegistroSaidas[[#This Row],[Data do Caixa Realizado (Regime de Caixa)]]))</f>
        <v>10</v>
      </c>
      <c r="J25" s="60">
        <f>IF(TblRegistroSaidas[[#This Row],[Data do Caixa Realizado (Regime de Caixa)]] = "", 0, YEAR(TblRegistroSaidas[[#This Row],[Data do Caixa Realizado (Regime de Caixa)]]))</f>
        <v>2017</v>
      </c>
    </row>
    <row r="26" spans="2:10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60">
        <f>IF(TblRegistroSaidas[[#This Row],[Data do Caixa Realizado (Regime de Caixa)]] = "", 0, MONTH(TblRegistroSaidas[[#This Row],[Data do Caixa Realizado (Regime de Caixa)]]))</f>
        <v>11</v>
      </c>
      <c r="J26" s="60">
        <f>IF(TblRegistroSaidas[[#This Row],[Data do Caixa Realizado (Regime de Caixa)]] = "", 0, YEAR(TblRegistroSaidas[[#This Row],[Data do Caixa Realizado (Regime de Caixa)]]))</f>
        <v>2017</v>
      </c>
    </row>
    <row r="27" spans="2:10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60">
        <f>IF(TblRegistroSaidas[[#This Row],[Data do Caixa Realizado (Regime de Caixa)]] = "", 0, MONTH(TblRegistroSaidas[[#This Row],[Data do Caixa Realizado (Regime de Caixa)]]))</f>
        <v>2</v>
      </c>
      <c r="J27" s="60">
        <f>IF(TblRegistroSaidas[[#This Row],[Data do Caixa Realizado (Regime de Caixa)]] = "", 0, YEAR(TblRegistroSaidas[[#This Row],[Data do Caixa Realizado (Regime de Caixa)]]))</f>
        <v>2018</v>
      </c>
    </row>
    <row r="28" spans="2:10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60">
        <f>IF(TblRegistroSaidas[[#This Row],[Data do Caixa Realizado (Regime de Caixa)]] = "", 0, MONTH(TblRegistroSaidas[[#This Row],[Data do Caixa Realizado (Regime de Caixa)]]))</f>
        <v>11</v>
      </c>
      <c r="J28" s="60">
        <f>IF(TblRegistroSaidas[[#This Row],[Data do Caixa Realizado (Regime de Caixa)]] = "", 0, YEAR(TblRegistroSaidas[[#This Row],[Data do Caixa Realizado (Regime de Caixa)]]))</f>
        <v>2017</v>
      </c>
    </row>
    <row r="29" spans="2:10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60">
        <f>IF(TblRegistroSaidas[[#This Row],[Data do Caixa Realizado (Regime de Caixa)]] = "", 0, MONTH(TblRegistroSaidas[[#This Row],[Data do Caixa Realizado (Regime de Caixa)]]))</f>
        <v>11</v>
      </c>
      <c r="J29" s="60">
        <f>IF(TblRegistroSaidas[[#This Row],[Data do Caixa Realizado (Regime de Caixa)]] = "", 0, YEAR(TblRegistroSaidas[[#This Row],[Data do Caixa Realizado (Regime de Caixa)]]))</f>
        <v>2017</v>
      </c>
    </row>
    <row r="30" spans="2:10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60">
        <f>IF(TblRegistroSaidas[[#This Row],[Data do Caixa Realizado (Regime de Caixa)]] = "", 0, MONTH(TblRegistroSaidas[[#This Row],[Data do Caixa Realizado (Regime de Caixa)]]))</f>
        <v>10</v>
      </c>
      <c r="J30" s="60">
        <f>IF(TblRegistroSaidas[[#This Row],[Data do Caixa Realizado (Regime de Caixa)]] = "", 0, YEAR(TblRegistroSaidas[[#This Row],[Data do Caixa Realizado (Regime de Caixa)]]))</f>
        <v>2017</v>
      </c>
    </row>
    <row r="31" spans="2:10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60">
        <f>IF(TblRegistroSaidas[[#This Row],[Data do Caixa Realizado (Regime de Caixa)]] = "", 0, MONTH(TblRegistroSaidas[[#This Row],[Data do Caixa Realizado (Regime de Caixa)]]))</f>
        <v>1</v>
      </c>
      <c r="J31" s="60">
        <f>IF(TblRegistroSaidas[[#This Row],[Data do Caixa Realizado (Regime de Caixa)]] = "", 0, YEAR(TblRegistroSaidas[[#This Row],[Data do Caixa Realizado (Regime de Caixa)]]))</f>
        <v>2018</v>
      </c>
    </row>
    <row r="32" spans="2:10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60">
        <f>IF(TblRegistroSaidas[[#This Row],[Data do Caixa Realizado (Regime de Caixa)]] = "", 0, MONTH(TblRegistroSaidas[[#This Row],[Data do Caixa Realizado (Regime de Caixa)]]))</f>
        <v>12</v>
      </c>
      <c r="J32" s="60">
        <f>IF(TblRegistroSaidas[[#This Row],[Data do Caixa Realizado (Regime de Caixa)]] = "", 0, YEAR(TblRegistroSaidas[[#This Row],[Data do Caixa Realizado (Regime de Caixa)]]))</f>
        <v>2017</v>
      </c>
    </row>
    <row r="33" spans="2:10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60">
        <f>IF(TblRegistroSaidas[[#This Row],[Data do Caixa Realizado (Regime de Caixa)]] = "", 0, MONTH(TblRegistroSaidas[[#This Row],[Data do Caixa Realizado (Regime de Caixa)]]))</f>
        <v>11</v>
      </c>
      <c r="J33" s="60">
        <f>IF(TblRegistroSaidas[[#This Row],[Data do Caixa Realizado (Regime de Caixa)]] = "", 0, YEAR(TblRegistroSaidas[[#This Row],[Data do Caixa Realizado (Regime de Caixa)]]))</f>
        <v>2017</v>
      </c>
    </row>
    <row r="34" spans="2:10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60">
        <f>IF(TblRegistroSaidas[[#This Row],[Data do Caixa Realizado (Regime de Caixa)]] = "", 0, MONTH(TblRegistroSaidas[[#This Row],[Data do Caixa Realizado (Regime de Caixa)]]))</f>
        <v>12</v>
      </c>
      <c r="J34" s="60">
        <f>IF(TblRegistroSaidas[[#This Row],[Data do Caixa Realizado (Regime de Caixa)]] = "", 0, YEAR(TblRegistroSaidas[[#This Row],[Data do Caixa Realizado (Regime de Caixa)]]))</f>
        <v>2017</v>
      </c>
    </row>
    <row r="35" spans="2:10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60">
        <f>IF(TblRegistroSaidas[[#This Row],[Data do Caixa Realizado (Regime de Caixa)]] = "", 0, MONTH(TblRegistroSaidas[[#This Row],[Data do Caixa Realizado (Regime de Caixa)]]))</f>
        <v>12</v>
      </c>
      <c r="J35" s="60">
        <f>IF(TblRegistroSaidas[[#This Row],[Data do Caixa Realizado (Regime de Caixa)]] = "", 0, YEAR(TblRegistroSaidas[[#This Row],[Data do Caixa Realizado (Regime de Caixa)]]))</f>
        <v>2017</v>
      </c>
    </row>
    <row r="36" spans="2:10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60">
        <f>IF(TblRegistroSaidas[[#This Row],[Data do Caixa Realizado (Regime de Caixa)]] = "", 0, MONTH(TblRegistroSaidas[[#This Row],[Data do Caixa Realizado (Regime de Caixa)]]))</f>
        <v>12</v>
      </c>
      <c r="J36" s="60">
        <f>IF(TblRegistroSaidas[[#This Row],[Data do Caixa Realizado (Regime de Caixa)]] = "", 0, YEAR(TblRegistroSaidas[[#This Row],[Data do Caixa Realizado (Regime de Caixa)]]))</f>
        <v>2017</v>
      </c>
    </row>
    <row r="37" spans="2:10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60">
        <f>IF(TblRegistroSaidas[[#This Row],[Data do Caixa Realizado (Regime de Caixa)]] = "", 0, MONTH(TblRegistroSaidas[[#This Row],[Data do Caixa Realizado (Regime de Caixa)]]))</f>
        <v>12</v>
      </c>
      <c r="J37" s="60">
        <f>IF(TblRegistroSaidas[[#This Row],[Data do Caixa Realizado (Regime de Caixa)]] = "", 0, YEAR(TblRegistroSaidas[[#This Row],[Data do Caixa Realizado (Regime de Caixa)]]))</f>
        <v>2017</v>
      </c>
    </row>
    <row r="38" spans="2:10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60">
        <f>IF(TblRegistroSaidas[[#This Row],[Data do Caixa Realizado (Regime de Caixa)]] = "", 0, MONTH(TblRegistroSaidas[[#This Row],[Data do Caixa Realizado (Regime de Caixa)]]))</f>
        <v>1</v>
      </c>
      <c r="J38" s="60">
        <f>IF(TblRegistroSaidas[[#This Row],[Data do Caixa Realizado (Regime de Caixa)]] = "", 0, YEAR(TblRegistroSaidas[[#This Row],[Data do Caixa Realizado (Regime de Caixa)]]))</f>
        <v>2018</v>
      </c>
    </row>
    <row r="39" spans="2:10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60">
        <f>IF(TblRegistroSaidas[[#This Row],[Data do Caixa Realizado (Regime de Caixa)]] = "", 0, MONTH(TblRegistroSaidas[[#This Row],[Data do Caixa Realizado (Regime de Caixa)]]))</f>
        <v>12</v>
      </c>
      <c r="J39" s="60">
        <f>IF(TblRegistroSaidas[[#This Row],[Data do Caixa Realizado (Regime de Caixa)]] = "", 0, YEAR(TblRegistroSaidas[[#This Row],[Data do Caixa Realizado (Regime de Caixa)]]))</f>
        <v>2017</v>
      </c>
    </row>
    <row r="40" spans="2:10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60">
        <f>IF(TblRegistroSaidas[[#This Row],[Data do Caixa Realizado (Regime de Caixa)]] = "", 0, MONTH(TblRegistroSaidas[[#This Row],[Data do Caixa Realizado (Regime de Caixa)]]))</f>
        <v>12</v>
      </c>
      <c r="J40" s="60">
        <f>IF(TblRegistroSaidas[[#This Row],[Data do Caixa Realizado (Regime de Caixa)]] = "", 0, YEAR(TblRegistroSaidas[[#This Row],[Data do Caixa Realizado (Regime de Caixa)]]))</f>
        <v>2017</v>
      </c>
    </row>
    <row r="41" spans="2:10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60">
        <f>IF(TblRegistroSaidas[[#This Row],[Data do Caixa Realizado (Regime de Caixa)]] = "", 0, MONTH(TblRegistroSaidas[[#This Row],[Data do Caixa Realizado (Regime de Caixa)]]))</f>
        <v>0</v>
      </c>
      <c r="J41" s="60">
        <f>IF(TblRegistroSaidas[[#This Row],[Data do Caixa Realizado (Regime de Caixa)]] = "", 0, YEAR(TblRegistroSaidas[[#This Row],[Data do Caixa Realizado (Regime de Caixa)]]))</f>
        <v>0</v>
      </c>
    </row>
    <row r="42" spans="2:10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60">
        <f>IF(TblRegistroSaidas[[#This Row],[Data do Caixa Realizado (Regime de Caixa)]] = "", 0, MONTH(TblRegistroSaidas[[#This Row],[Data do Caixa Realizado (Regime de Caixa)]]))</f>
        <v>0</v>
      </c>
      <c r="J42" s="60">
        <f>IF(TblRegistroSaidas[[#This Row],[Data do Caixa Realizado (Regime de Caixa)]] = "", 0, YEAR(TblRegistroSaidas[[#This Row],[Data do Caixa Realizado (Regime de Caixa)]]))</f>
        <v>0</v>
      </c>
    </row>
    <row r="43" spans="2:10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60">
        <f>IF(TblRegistroSaidas[[#This Row],[Data do Caixa Realizado (Regime de Caixa)]] = "", 0, MONTH(TblRegistroSaidas[[#This Row],[Data do Caixa Realizado (Regime de Caixa)]]))</f>
        <v>2</v>
      </c>
      <c r="J43" s="60">
        <f>IF(TblRegistroSaidas[[#This Row],[Data do Caixa Realizado (Regime de Caixa)]] = "", 0, YEAR(TblRegistroSaidas[[#This Row],[Data do Caixa Realizado (Regime de Caixa)]]))</f>
        <v>2018</v>
      </c>
    </row>
    <row r="44" spans="2:10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60">
        <f>IF(TblRegistroSaidas[[#This Row],[Data do Caixa Realizado (Regime de Caixa)]] = "", 0, MONTH(TblRegistroSaidas[[#This Row],[Data do Caixa Realizado (Regime de Caixa)]]))</f>
        <v>1</v>
      </c>
      <c r="J44" s="60">
        <f>IF(TblRegistroSaidas[[#This Row],[Data do Caixa Realizado (Regime de Caixa)]] = "", 0, YEAR(TblRegistroSaidas[[#This Row],[Data do Caixa Realizado (Regime de Caixa)]]))</f>
        <v>2018</v>
      </c>
    </row>
    <row r="45" spans="2:10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60">
        <f>IF(TblRegistroSaidas[[#This Row],[Data do Caixa Realizado (Regime de Caixa)]] = "", 0, MONTH(TblRegistroSaidas[[#This Row],[Data do Caixa Realizado (Regime de Caixa)]]))</f>
        <v>1</v>
      </c>
      <c r="J45" s="60">
        <f>IF(TblRegistroSaidas[[#This Row],[Data do Caixa Realizado (Regime de Caixa)]] = "", 0, YEAR(TblRegistroSaidas[[#This Row],[Data do Caixa Realizado (Regime de Caixa)]]))</f>
        <v>2018</v>
      </c>
    </row>
    <row r="46" spans="2:10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60">
        <f>IF(TblRegistroSaidas[[#This Row],[Data do Caixa Realizado (Regime de Caixa)]] = "", 0, MONTH(TblRegistroSaidas[[#This Row],[Data do Caixa Realizado (Regime de Caixa)]]))</f>
        <v>1</v>
      </c>
      <c r="J46" s="60">
        <f>IF(TblRegistroSaidas[[#This Row],[Data do Caixa Realizado (Regime de Caixa)]] = "", 0, YEAR(TblRegistroSaidas[[#This Row],[Data do Caixa Realizado (Regime de Caixa)]]))</f>
        <v>2018</v>
      </c>
    </row>
    <row r="47" spans="2:10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60">
        <f>IF(TblRegistroSaidas[[#This Row],[Data do Caixa Realizado (Regime de Caixa)]] = "", 0, MONTH(TblRegistroSaidas[[#This Row],[Data do Caixa Realizado (Regime de Caixa)]]))</f>
        <v>12</v>
      </c>
      <c r="J47" s="60">
        <f>IF(TblRegistroSaidas[[#This Row],[Data do Caixa Realizado (Regime de Caixa)]] = "", 0, YEAR(TblRegistroSaidas[[#This Row],[Data do Caixa Realizado (Regime de Caixa)]]))</f>
        <v>2017</v>
      </c>
    </row>
    <row r="48" spans="2:10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60">
        <f>IF(TblRegistroSaidas[[#This Row],[Data do Caixa Realizado (Regime de Caixa)]] = "", 0, MONTH(TblRegistroSaidas[[#This Row],[Data do Caixa Realizado (Regime de Caixa)]]))</f>
        <v>2</v>
      </c>
      <c r="J48" s="60">
        <f>IF(TblRegistroSaidas[[#This Row],[Data do Caixa Realizado (Regime de Caixa)]] = "", 0, YEAR(TblRegistroSaidas[[#This Row],[Data do Caixa Realizado (Regime de Caixa)]]))</f>
        <v>2018</v>
      </c>
    </row>
    <row r="49" spans="2:10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60">
        <f>IF(TblRegistroSaidas[[#This Row],[Data do Caixa Realizado (Regime de Caixa)]] = "", 0, MONTH(TblRegistroSaidas[[#This Row],[Data do Caixa Realizado (Regime de Caixa)]]))</f>
        <v>12</v>
      </c>
      <c r="J49" s="60">
        <f>IF(TblRegistroSaidas[[#This Row],[Data do Caixa Realizado (Regime de Caixa)]] = "", 0, YEAR(TblRegistroSaidas[[#This Row],[Data do Caixa Realizado (Regime de Caixa)]]))</f>
        <v>2017</v>
      </c>
    </row>
    <row r="50" spans="2:10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60">
        <f>IF(TblRegistroSaidas[[#This Row],[Data do Caixa Realizado (Regime de Caixa)]] = "", 0, MONTH(TblRegistroSaidas[[#This Row],[Data do Caixa Realizado (Regime de Caixa)]]))</f>
        <v>1</v>
      </c>
      <c r="J50" s="60">
        <f>IF(TblRegistroSaidas[[#This Row],[Data do Caixa Realizado (Regime de Caixa)]] = "", 0, YEAR(TblRegistroSaidas[[#This Row],[Data do Caixa Realizado (Regime de Caixa)]]))</f>
        <v>2018</v>
      </c>
    </row>
    <row r="51" spans="2:10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60">
        <f>IF(TblRegistroSaidas[[#This Row],[Data do Caixa Realizado (Regime de Caixa)]] = "", 0, MONTH(TblRegistroSaidas[[#This Row],[Data do Caixa Realizado (Regime de Caixa)]]))</f>
        <v>2</v>
      </c>
      <c r="J51" s="60">
        <f>IF(TblRegistroSaidas[[#This Row],[Data do Caixa Realizado (Regime de Caixa)]] = "", 0, YEAR(TblRegistroSaidas[[#This Row],[Data do Caixa Realizado (Regime de Caixa)]]))</f>
        <v>2018</v>
      </c>
    </row>
    <row r="52" spans="2:10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60">
        <f>IF(TblRegistroSaidas[[#This Row],[Data do Caixa Realizado (Regime de Caixa)]] = "", 0, MONTH(TblRegistroSaidas[[#This Row],[Data do Caixa Realizado (Regime de Caixa)]]))</f>
        <v>2</v>
      </c>
      <c r="J52" s="60">
        <f>IF(TblRegistroSaidas[[#This Row],[Data do Caixa Realizado (Regime de Caixa)]] = "", 0, YEAR(TblRegistroSaidas[[#This Row],[Data do Caixa Realizado (Regime de Caixa)]]))</f>
        <v>2018</v>
      </c>
    </row>
    <row r="53" spans="2:10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60">
        <f>IF(TblRegistroSaidas[[#This Row],[Data do Caixa Realizado (Regime de Caixa)]] = "", 0, MONTH(TblRegistroSaidas[[#This Row],[Data do Caixa Realizado (Regime de Caixa)]]))</f>
        <v>1</v>
      </c>
      <c r="J53" s="60">
        <f>IF(TblRegistroSaidas[[#This Row],[Data do Caixa Realizado (Regime de Caixa)]] = "", 0, YEAR(TblRegistroSaidas[[#This Row],[Data do Caixa Realizado (Regime de Caixa)]]))</f>
        <v>2018</v>
      </c>
    </row>
    <row r="54" spans="2:10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60">
        <f>IF(TblRegistroSaidas[[#This Row],[Data do Caixa Realizado (Regime de Caixa)]] = "", 0, MONTH(TblRegistroSaidas[[#This Row],[Data do Caixa Realizado (Regime de Caixa)]]))</f>
        <v>2</v>
      </c>
      <c r="J54" s="60">
        <f>IF(TblRegistroSaidas[[#This Row],[Data do Caixa Realizado (Regime de Caixa)]] = "", 0, YEAR(TblRegistroSaidas[[#This Row],[Data do Caixa Realizado (Regime de Caixa)]]))</f>
        <v>2018</v>
      </c>
    </row>
    <row r="55" spans="2:10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60">
        <f>IF(TblRegistroSaidas[[#This Row],[Data do Caixa Realizado (Regime de Caixa)]] = "", 0, MONTH(TblRegistroSaidas[[#This Row],[Data do Caixa Realizado (Regime de Caixa)]]))</f>
        <v>3</v>
      </c>
      <c r="J55" s="60">
        <f>IF(TblRegistroSaidas[[#This Row],[Data do Caixa Realizado (Regime de Caixa)]] = "", 0, YEAR(TblRegistroSaidas[[#This Row],[Data do Caixa Realizado (Regime de Caixa)]]))</f>
        <v>2018</v>
      </c>
    </row>
    <row r="56" spans="2:10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60">
        <f>IF(TblRegistroSaidas[[#This Row],[Data do Caixa Realizado (Regime de Caixa)]] = "", 0, MONTH(TblRegistroSaidas[[#This Row],[Data do Caixa Realizado (Regime de Caixa)]]))</f>
        <v>2</v>
      </c>
      <c r="J56" s="60">
        <f>IF(TblRegistroSaidas[[#This Row],[Data do Caixa Realizado (Regime de Caixa)]] = "", 0, YEAR(TblRegistroSaidas[[#This Row],[Data do Caixa Realizado (Regime de Caixa)]]))</f>
        <v>2018</v>
      </c>
    </row>
    <row r="57" spans="2:10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60">
        <f>IF(TblRegistroSaidas[[#This Row],[Data do Caixa Realizado (Regime de Caixa)]] = "", 0, MONTH(TblRegistroSaidas[[#This Row],[Data do Caixa Realizado (Regime de Caixa)]]))</f>
        <v>1</v>
      </c>
      <c r="J57" s="60">
        <f>IF(TblRegistroSaidas[[#This Row],[Data do Caixa Realizado (Regime de Caixa)]] = "", 0, YEAR(TblRegistroSaidas[[#This Row],[Data do Caixa Realizado (Regime de Caixa)]]))</f>
        <v>2018</v>
      </c>
    </row>
    <row r="58" spans="2:10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60">
        <f>IF(TblRegistroSaidas[[#This Row],[Data do Caixa Realizado (Regime de Caixa)]] = "", 0, MONTH(TblRegistroSaidas[[#This Row],[Data do Caixa Realizado (Regime de Caixa)]]))</f>
        <v>1</v>
      </c>
      <c r="J58" s="60">
        <f>IF(TblRegistroSaidas[[#This Row],[Data do Caixa Realizado (Regime de Caixa)]] = "", 0, YEAR(TblRegistroSaidas[[#This Row],[Data do Caixa Realizado (Regime de Caixa)]]))</f>
        <v>2018</v>
      </c>
    </row>
    <row r="59" spans="2:10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60">
        <f>IF(TblRegistroSaidas[[#This Row],[Data do Caixa Realizado (Regime de Caixa)]] = "", 0, MONTH(TblRegistroSaidas[[#This Row],[Data do Caixa Realizado (Regime de Caixa)]]))</f>
        <v>1</v>
      </c>
      <c r="J59" s="60">
        <f>IF(TblRegistroSaidas[[#This Row],[Data do Caixa Realizado (Regime de Caixa)]] = "", 0, YEAR(TblRegistroSaidas[[#This Row],[Data do Caixa Realizado (Regime de Caixa)]]))</f>
        <v>2018</v>
      </c>
    </row>
    <row r="60" spans="2:10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60">
        <f>IF(TblRegistroSaidas[[#This Row],[Data do Caixa Realizado (Regime de Caixa)]] = "", 0, MONTH(TblRegistroSaidas[[#This Row],[Data do Caixa Realizado (Regime de Caixa)]]))</f>
        <v>3</v>
      </c>
      <c r="J60" s="60">
        <f>IF(TblRegistroSaidas[[#This Row],[Data do Caixa Realizado (Regime de Caixa)]] = "", 0, YEAR(TblRegistroSaidas[[#This Row],[Data do Caixa Realizado (Regime de Caixa)]]))</f>
        <v>2018</v>
      </c>
    </row>
    <row r="61" spans="2:10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60">
        <f>IF(TblRegistroSaidas[[#This Row],[Data do Caixa Realizado (Regime de Caixa)]] = "", 0, MONTH(TblRegistroSaidas[[#This Row],[Data do Caixa Realizado (Regime de Caixa)]]))</f>
        <v>2</v>
      </c>
      <c r="J61" s="60">
        <f>IF(TblRegistroSaidas[[#This Row],[Data do Caixa Realizado (Regime de Caixa)]] = "", 0, YEAR(TblRegistroSaidas[[#This Row],[Data do Caixa Realizado (Regime de Caixa)]]))</f>
        <v>2018</v>
      </c>
    </row>
    <row r="62" spans="2:10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60">
        <f>IF(TblRegistroSaidas[[#This Row],[Data do Caixa Realizado (Regime de Caixa)]] = "", 0, MONTH(TblRegistroSaidas[[#This Row],[Data do Caixa Realizado (Regime de Caixa)]]))</f>
        <v>2</v>
      </c>
      <c r="J62" s="60">
        <f>IF(TblRegistroSaidas[[#This Row],[Data do Caixa Realizado (Regime de Caixa)]] = "", 0, YEAR(TblRegistroSaidas[[#This Row],[Data do Caixa Realizado (Regime de Caixa)]]))</f>
        <v>2018</v>
      </c>
    </row>
    <row r="63" spans="2:10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60">
        <f>IF(TblRegistroSaidas[[#This Row],[Data do Caixa Realizado (Regime de Caixa)]] = "", 0, MONTH(TblRegistroSaidas[[#This Row],[Data do Caixa Realizado (Regime de Caixa)]]))</f>
        <v>1</v>
      </c>
      <c r="J63" s="60">
        <f>IF(TblRegistroSaidas[[#This Row],[Data do Caixa Realizado (Regime de Caixa)]] = "", 0, YEAR(TblRegistroSaidas[[#This Row],[Data do Caixa Realizado (Regime de Caixa)]]))</f>
        <v>2018</v>
      </c>
    </row>
    <row r="64" spans="2:10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60">
        <f>IF(TblRegistroSaidas[[#This Row],[Data do Caixa Realizado (Regime de Caixa)]] = "", 0, MONTH(TblRegistroSaidas[[#This Row],[Data do Caixa Realizado (Regime de Caixa)]]))</f>
        <v>3</v>
      </c>
      <c r="J64" s="60">
        <f>IF(TblRegistroSaidas[[#This Row],[Data do Caixa Realizado (Regime de Caixa)]] = "", 0, YEAR(TblRegistroSaidas[[#This Row],[Data do Caixa Realizado (Regime de Caixa)]]))</f>
        <v>2018</v>
      </c>
    </row>
    <row r="65" spans="2:10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60">
        <f>IF(TblRegistroSaidas[[#This Row],[Data do Caixa Realizado (Regime de Caixa)]] = "", 0, MONTH(TblRegistroSaidas[[#This Row],[Data do Caixa Realizado (Regime de Caixa)]]))</f>
        <v>2</v>
      </c>
      <c r="J65" s="60">
        <f>IF(TblRegistroSaidas[[#This Row],[Data do Caixa Realizado (Regime de Caixa)]] = "", 0, YEAR(TblRegistroSaidas[[#This Row],[Data do Caixa Realizado (Regime de Caixa)]]))</f>
        <v>2018</v>
      </c>
    </row>
    <row r="66" spans="2:10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60">
        <f>IF(TblRegistroSaidas[[#This Row],[Data do Caixa Realizado (Regime de Caixa)]] = "", 0, MONTH(TblRegistroSaidas[[#This Row],[Data do Caixa Realizado (Regime de Caixa)]]))</f>
        <v>2</v>
      </c>
      <c r="J66" s="60">
        <f>IF(TblRegistroSaidas[[#This Row],[Data do Caixa Realizado (Regime de Caixa)]] = "", 0, YEAR(TblRegistroSaidas[[#This Row],[Data do Caixa Realizado (Regime de Caixa)]]))</f>
        <v>2018</v>
      </c>
    </row>
    <row r="67" spans="2:10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60">
        <f>IF(TblRegistroSaidas[[#This Row],[Data do Caixa Realizado (Regime de Caixa)]] = "", 0, MONTH(TblRegistroSaidas[[#This Row],[Data do Caixa Realizado (Regime de Caixa)]]))</f>
        <v>3</v>
      </c>
      <c r="J67" s="60">
        <f>IF(TblRegistroSaidas[[#This Row],[Data do Caixa Realizado (Regime de Caixa)]] = "", 0, YEAR(TblRegistroSaidas[[#This Row],[Data do Caixa Realizado (Regime de Caixa)]]))</f>
        <v>2018</v>
      </c>
    </row>
    <row r="68" spans="2:10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60">
        <f>IF(TblRegistroSaidas[[#This Row],[Data do Caixa Realizado (Regime de Caixa)]] = "", 0, MONTH(TblRegistroSaidas[[#This Row],[Data do Caixa Realizado (Regime de Caixa)]]))</f>
        <v>3</v>
      </c>
      <c r="J68" s="60">
        <f>IF(TblRegistroSaidas[[#This Row],[Data do Caixa Realizado (Regime de Caixa)]] = "", 0, YEAR(TblRegistroSaidas[[#This Row],[Data do Caixa Realizado (Regime de Caixa)]]))</f>
        <v>2018</v>
      </c>
    </row>
    <row r="69" spans="2:10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60">
        <f>IF(TblRegistroSaidas[[#This Row],[Data do Caixa Realizado (Regime de Caixa)]] = "", 0, MONTH(TblRegistroSaidas[[#This Row],[Data do Caixa Realizado (Regime de Caixa)]]))</f>
        <v>2</v>
      </c>
      <c r="J69" s="60">
        <f>IF(TblRegistroSaidas[[#This Row],[Data do Caixa Realizado (Regime de Caixa)]] = "", 0, YEAR(TblRegistroSaidas[[#This Row],[Data do Caixa Realizado (Regime de Caixa)]]))</f>
        <v>2018</v>
      </c>
    </row>
    <row r="70" spans="2:10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60">
        <f>IF(TblRegistroSaidas[[#This Row],[Data do Caixa Realizado (Regime de Caixa)]] = "", 0, MONTH(TblRegistroSaidas[[#This Row],[Data do Caixa Realizado (Regime de Caixa)]]))</f>
        <v>2</v>
      </c>
      <c r="J70" s="60">
        <f>IF(TblRegistroSaidas[[#This Row],[Data do Caixa Realizado (Regime de Caixa)]] = "", 0, YEAR(TblRegistroSaidas[[#This Row],[Data do Caixa Realizado (Regime de Caixa)]]))</f>
        <v>2018</v>
      </c>
    </row>
    <row r="71" spans="2:10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60">
        <f>IF(TblRegistroSaidas[[#This Row],[Data do Caixa Realizado (Regime de Caixa)]] = "", 0, MONTH(TblRegistroSaidas[[#This Row],[Data do Caixa Realizado (Regime de Caixa)]]))</f>
        <v>3</v>
      </c>
      <c r="J71" s="60">
        <f>IF(TblRegistroSaidas[[#This Row],[Data do Caixa Realizado (Regime de Caixa)]] = "", 0, YEAR(TblRegistroSaidas[[#This Row],[Data do Caixa Realizado (Regime de Caixa)]]))</f>
        <v>2018</v>
      </c>
    </row>
    <row r="72" spans="2:10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60">
        <f>IF(TblRegistroSaidas[[#This Row],[Data do Caixa Realizado (Regime de Caixa)]] = "", 0, MONTH(TblRegistroSaidas[[#This Row],[Data do Caixa Realizado (Regime de Caixa)]]))</f>
        <v>3</v>
      </c>
      <c r="J72" s="60">
        <f>IF(TblRegistroSaidas[[#This Row],[Data do Caixa Realizado (Regime de Caixa)]] = "", 0, YEAR(TblRegistroSaidas[[#This Row],[Data do Caixa Realizado (Regime de Caixa)]]))</f>
        <v>2018</v>
      </c>
    </row>
    <row r="73" spans="2:10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60">
        <f>IF(TblRegistroSaidas[[#This Row],[Data do Caixa Realizado (Regime de Caixa)]] = "", 0, MONTH(TblRegistroSaidas[[#This Row],[Data do Caixa Realizado (Regime de Caixa)]]))</f>
        <v>3</v>
      </c>
      <c r="J73" s="60">
        <f>IF(TblRegistroSaidas[[#This Row],[Data do Caixa Realizado (Regime de Caixa)]] = "", 0, YEAR(TblRegistroSaidas[[#This Row],[Data do Caixa Realizado (Regime de Caixa)]]))</f>
        <v>2018</v>
      </c>
    </row>
    <row r="74" spans="2:10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60">
        <f>IF(TblRegistroSaidas[[#This Row],[Data do Caixa Realizado (Regime de Caixa)]] = "", 0, MONTH(TblRegistroSaidas[[#This Row],[Data do Caixa Realizado (Regime de Caixa)]]))</f>
        <v>3</v>
      </c>
      <c r="J74" s="60">
        <f>IF(TblRegistroSaidas[[#This Row],[Data do Caixa Realizado (Regime de Caixa)]] = "", 0, YEAR(TblRegistroSaidas[[#This Row],[Data do Caixa Realizado (Regime de Caixa)]]))</f>
        <v>2018</v>
      </c>
    </row>
    <row r="75" spans="2:10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60">
        <f>IF(TblRegistroSaidas[[#This Row],[Data do Caixa Realizado (Regime de Caixa)]] = "", 0, MONTH(TblRegistroSaidas[[#This Row],[Data do Caixa Realizado (Regime de Caixa)]]))</f>
        <v>3</v>
      </c>
      <c r="J75" s="60">
        <f>IF(TblRegistroSaidas[[#This Row],[Data do Caixa Realizado (Regime de Caixa)]] = "", 0, YEAR(TblRegistroSaidas[[#This Row],[Data do Caixa Realizado (Regime de Caixa)]]))</f>
        <v>2018</v>
      </c>
    </row>
    <row r="76" spans="2:10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60">
        <f>IF(TblRegistroSaidas[[#This Row],[Data do Caixa Realizado (Regime de Caixa)]] = "", 0, MONTH(TblRegistroSaidas[[#This Row],[Data do Caixa Realizado (Regime de Caixa)]]))</f>
        <v>5</v>
      </c>
      <c r="J76" s="60">
        <f>IF(TblRegistroSaidas[[#This Row],[Data do Caixa Realizado (Regime de Caixa)]] = "", 0, YEAR(TblRegistroSaidas[[#This Row],[Data do Caixa Realizado (Regime de Caixa)]]))</f>
        <v>2018</v>
      </c>
    </row>
    <row r="77" spans="2:10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60">
        <f>IF(TblRegistroSaidas[[#This Row],[Data do Caixa Realizado (Regime de Caixa)]] = "", 0, MONTH(TblRegistroSaidas[[#This Row],[Data do Caixa Realizado (Regime de Caixa)]]))</f>
        <v>0</v>
      </c>
      <c r="J77" s="60">
        <f>IF(TblRegistroSaidas[[#This Row],[Data do Caixa Realizado (Regime de Caixa)]] = "", 0, YEAR(TblRegistroSaidas[[#This Row],[Data do Caixa Realizado (Regime de Caixa)]]))</f>
        <v>0</v>
      </c>
    </row>
    <row r="78" spans="2:10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60">
        <f>IF(TblRegistroSaidas[[#This Row],[Data do Caixa Realizado (Regime de Caixa)]] = "", 0, MONTH(TblRegistroSaidas[[#This Row],[Data do Caixa Realizado (Regime de Caixa)]]))</f>
        <v>4</v>
      </c>
      <c r="J78" s="60">
        <f>IF(TblRegistroSaidas[[#This Row],[Data do Caixa Realizado (Regime de Caixa)]] = "", 0, YEAR(TblRegistroSaidas[[#This Row],[Data do Caixa Realizado (Regime de Caixa)]]))</f>
        <v>2018</v>
      </c>
    </row>
    <row r="79" spans="2:10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60">
        <f>IF(TblRegistroSaidas[[#This Row],[Data do Caixa Realizado (Regime de Caixa)]] = "", 0, MONTH(TblRegistroSaidas[[#This Row],[Data do Caixa Realizado (Regime de Caixa)]]))</f>
        <v>4</v>
      </c>
      <c r="J79" s="60">
        <f>IF(TblRegistroSaidas[[#This Row],[Data do Caixa Realizado (Regime de Caixa)]] = "", 0, YEAR(TblRegistroSaidas[[#This Row],[Data do Caixa Realizado (Regime de Caixa)]]))</f>
        <v>2018</v>
      </c>
    </row>
    <row r="80" spans="2:10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60">
        <f>IF(TblRegistroSaidas[[#This Row],[Data do Caixa Realizado (Regime de Caixa)]] = "", 0, MONTH(TblRegistroSaidas[[#This Row],[Data do Caixa Realizado (Regime de Caixa)]]))</f>
        <v>3</v>
      </c>
      <c r="J80" s="60">
        <f>IF(TblRegistroSaidas[[#This Row],[Data do Caixa Realizado (Regime de Caixa)]] = "", 0, YEAR(TblRegistroSaidas[[#This Row],[Data do Caixa Realizado (Regime de Caixa)]]))</f>
        <v>2018</v>
      </c>
    </row>
    <row r="81" spans="2:10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60">
        <f>IF(TblRegistroSaidas[[#This Row],[Data do Caixa Realizado (Regime de Caixa)]] = "", 0, MONTH(TblRegistroSaidas[[#This Row],[Data do Caixa Realizado (Regime de Caixa)]]))</f>
        <v>4</v>
      </c>
      <c r="J81" s="60">
        <f>IF(TblRegistroSaidas[[#This Row],[Data do Caixa Realizado (Regime de Caixa)]] = "", 0, YEAR(TblRegistroSaidas[[#This Row],[Data do Caixa Realizado (Regime de Caixa)]]))</f>
        <v>2018</v>
      </c>
    </row>
    <row r="82" spans="2:10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60">
        <f>IF(TblRegistroSaidas[[#This Row],[Data do Caixa Realizado (Regime de Caixa)]] = "", 0, MONTH(TblRegistroSaidas[[#This Row],[Data do Caixa Realizado (Regime de Caixa)]]))</f>
        <v>3</v>
      </c>
      <c r="J82" s="60">
        <f>IF(TblRegistroSaidas[[#This Row],[Data do Caixa Realizado (Regime de Caixa)]] = "", 0, YEAR(TblRegistroSaidas[[#This Row],[Data do Caixa Realizado (Regime de Caixa)]]))</f>
        <v>2018</v>
      </c>
    </row>
    <row r="83" spans="2:10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60">
        <f>IF(TblRegistroSaidas[[#This Row],[Data do Caixa Realizado (Regime de Caixa)]] = "", 0, MONTH(TblRegistroSaidas[[#This Row],[Data do Caixa Realizado (Regime de Caixa)]]))</f>
        <v>4</v>
      </c>
      <c r="J83" s="60">
        <f>IF(TblRegistroSaidas[[#This Row],[Data do Caixa Realizado (Regime de Caixa)]] = "", 0, YEAR(TblRegistroSaidas[[#This Row],[Data do Caixa Realizado (Regime de Caixa)]]))</f>
        <v>2018</v>
      </c>
    </row>
    <row r="84" spans="2:10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60">
        <f>IF(TblRegistroSaidas[[#This Row],[Data do Caixa Realizado (Regime de Caixa)]] = "", 0, MONTH(TblRegistroSaidas[[#This Row],[Data do Caixa Realizado (Regime de Caixa)]]))</f>
        <v>5</v>
      </c>
      <c r="J84" s="60">
        <f>IF(TblRegistroSaidas[[#This Row],[Data do Caixa Realizado (Regime de Caixa)]] = "", 0, YEAR(TblRegistroSaidas[[#This Row],[Data do Caixa Realizado (Regime de Caixa)]]))</f>
        <v>2018</v>
      </c>
    </row>
    <row r="85" spans="2:10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60">
        <f>IF(TblRegistroSaidas[[#This Row],[Data do Caixa Realizado (Regime de Caixa)]] = "", 0, MONTH(TblRegistroSaidas[[#This Row],[Data do Caixa Realizado (Regime de Caixa)]]))</f>
        <v>7</v>
      </c>
      <c r="J85" s="60">
        <f>IF(TblRegistroSaidas[[#This Row],[Data do Caixa Realizado (Regime de Caixa)]] = "", 0, YEAR(TblRegistroSaidas[[#This Row],[Data do Caixa Realizado (Regime de Caixa)]]))</f>
        <v>2018</v>
      </c>
    </row>
    <row r="86" spans="2:10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60">
        <f>IF(TblRegistroSaidas[[#This Row],[Data do Caixa Realizado (Regime de Caixa)]] = "", 0, MONTH(TblRegistroSaidas[[#This Row],[Data do Caixa Realizado (Regime de Caixa)]]))</f>
        <v>4</v>
      </c>
      <c r="J86" s="60">
        <f>IF(TblRegistroSaidas[[#This Row],[Data do Caixa Realizado (Regime de Caixa)]] = "", 0, YEAR(TblRegistroSaidas[[#This Row],[Data do Caixa Realizado (Regime de Caixa)]]))</f>
        <v>2018</v>
      </c>
    </row>
    <row r="87" spans="2:10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60">
        <f>IF(TblRegistroSaidas[[#This Row],[Data do Caixa Realizado (Regime de Caixa)]] = "", 0, MONTH(TblRegistroSaidas[[#This Row],[Data do Caixa Realizado (Regime de Caixa)]]))</f>
        <v>3</v>
      </c>
      <c r="J87" s="60">
        <f>IF(TblRegistroSaidas[[#This Row],[Data do Caixa Realizado (Regime de Caixa)]] = "", 0, YEAR(TblRegistroSaidas[[#This Row],[Data do Caixa Realizado (Regime de Caixa)]]))</f>
        <v>2018</v>
      </c>
    </row>
    <row r="88" spans="2:10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60">
        <f>IF(TblRegistroSaidas[[#This Row],[Data do Caixa Realizado (Regime de Caixa)]] = "", 0, MONTH(TblRegistroSaidas[[#This Row],[Data do Caixa Realizado (Regime de Caixa)]]))</f>
        <v>5</v>
      </c>
      <c r="J88" s="60">
        <f>IF(TblRegistroSaidas[[#This Row],[Data do Caixa Realizado (Regime de Caixa)]] = "", 0, YEAR(TblRegistroSaidas[[#This Row],[Data do Caixa Realizado (Regime de Caixa)]]))</f>
        <v>2018</v>
      </c>
    </row>
    <row r="89" spans="2:10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60">
        <f>IF(TblRegistroSaidas[[#This Row],[Data do Caixa Realizado (Regime de Caixa)]] = "", 0, MONTH(TblRegistroSaidas[[#This Row],[Data do Caixa Realizado (Regime de Caixa)]]))</f>
        <v>5</v>
      </c>
      <c r="J89" s="60">
        <f>IF(TblRegistroSaidas[[#This Row],[Data do Caixa Realizado (Regime de Caixa)]] = "", 0, YEAR(TblRegistroSaidas[[#This Row],[Data do Caixa Realizado (Regime de Caixa)]]))</f>
        <v>2018</v>
      </c>
    </row>
    <row r="90" spans="2:10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60">
        <f>IF(TblRegistroSaidas[[#This Row],[Data do Caixa Realizado (Regime de Caixa)]] = "", 0, MONTH(TblRegistroSaidas[[#This Row],[Data do Caixa Realizado (Regime de Caixa)]]))</f>
        <v>4</v>
      </c>
      <c r="J90" s="60">
        <f>IF(TblRegistroSaidas[[#This Row],[Data do Caixa Realizado (Regime de Caixa)]] = "", 0, YEAR(TblRegistroSaidas[[#This Row],[Data do Caixa Realizado (Regime de Caixa)]]))</f>
        <v>2018</v>
      </c>
    </row>
    <row r="91" spans="2:10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60">
        <f>IF(TblRegistroSaidas[[#This Row],[Data do Caixa Realizado (Regime de Caixa)]] = "", 0, MONTH(TblRegistroSaidas[[#This Row],[Data do Caixa Realizado (Regime de Caixa)]]))</f>
        <v>4</v>
      </c>
      <c r="J91" s="60">
        <f>IF(TblRegistroSaidas[[#This Row],[Data do Caixa Realizado (Regime de Caixa)]] = "", 0, YEAR(TblRegistroSaidas[[#This Row],[Data do Caixa Realizado (Regime de Caixa)]]))</f>
        <v>2018</v>
      </c>
    </row>
    <row r="92" spans="2:10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60">
        <f>IF(TblRegistroSaidas[[#This Row],[Data do Caixa Realizado (Regime de Caixa)]] = "", 0, MONTH(TblRegistroSaidas[[#This Row],[Data do Caixa Realizado (Regime de Caixa)]]))</f>
        <v>5</v>
      </c>
      <c r="J92" s="60">
        <f>IF(TblRegistroSaidas[[#This Row],[Data do Caixa Realizado (Regime de Caixa)]] = "", 0, YEAR(TblRegistroSaidas[[#This Row],[Data do Caixa Realizado (Regime de Caixa)]]))</f>
        <v>2018</v>
      </c>
    </row>
    <row r="93" spans="2:10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60">
        <f>IF(TblRegistroSaidas[[#This Row],[Data do Caixa Realizado (Regime de Caixa)]] = "", 0, MONTH(TblRegistroSaidas[[#This Row],[Data do Caixa Realizado (Regime de Caixa)]]))</f>
        <v>5</v>
      </c>
      <c r="J93" s="60">
        <f>IF(TblRegistroSaidas[[#This Row],[Data do Caixa Realizado (Regime de Caixa)]] = "", 0, YEAR(TblRegistroSaidas[[#This Row],[Data do Caixa Realizado (Regime de Caixa)]]))</f>
        <v>2018</v>
      </c>
    </row>
    <row r="94" spans="2:10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60">
        <f>IF(TblRegistroSaidas[[#This Row],[Data do Caixa Realizado (Regime de Caixa)]] = "", 0, MONTH(TblRegistroSaidas[[#This Row],[Data do Caixa Realizado (Regime de Caixa)]]))</f>
        <v>7</v>
      </c>
      <c r="J94" s="60">
        <f>IF(TblRegistroSaidas[[#This Row],[Data do Caixa Realizado (Regime de Caixa)]] = "", 0, YEAR(TblRegistroSaidas[[#This Row],[Data do Caixa Realizado (Regime de Caixa)]]))</f>
        <v>2018</v>
      </c>
    </row>
    <row r="95" spans="2:10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60">
        <f>IF(TblRegistroSaidas[[#This Row],[Data do Caixa Realizado (Regime de Caixa)]] = "", 0, MONTH(TblRegistroSaidas[[#This Row],[Data do Caixa Realizado (Regime de Caixa)]]))</f>
        <v>5</v>
      </c>
      <c r="J95" s="60">
        <f>IF(TblRegistroSaidas[[#This Row],[Data do Caixa Realizado (Regime de Caixa)]] = "", 0, YEAR(TblRegistroSaidas[[#This Row],[Data do Caixa Realizado (Regime de Caixa)]]))</f>
        <v>2018</v>
      </c>
    </row>
    <row r="96" spans="2:10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60">
        <f>IF(TblRegistroSaidas[[#This Row],[Data do Caixa Realizado (Regime de Caixa)]] = "", 0, MONTH(TblRegistroSaidas[[#This Row],[Data do Caixa Realizado (Regime de Caixa)]]))</f>
        <v>5</v>
      </c>
      <c r="J96" s="60">
        <f>IF(TblRegistroSaidas[[#This Row],[Data do Caixa Realizado (Regime de Caixa)]] = "", 0, YEAR(TblRegistroSaidas[[#This Row],[Data do Caixa Realizado (Regime de Caixa)]]))</f>
        <v>2018</v>
      </c>
    </row>
    <row r="97" spans="2:10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60">
        <f>IF(TblRegistroSaidas[[#This Row],[Data do Caixa Realizado (Regime de Caixa)]] = "", 0, MONTH(TblRegistroSaidas[[#This Row],[Data do Caixa Realizado (Regime de Caixa)]]))</f>
        <v>5</v>
      </c>
      <c r="J97" s="60">
        <f>IF(TblRegistroSaidas[[#This Row],[Data do Caixa Realizado (Regime de Caixa)]] = "", 0, YEAR(TblRegistroSaidas[[#This Row],[Data do Caixa Realizado (Regime de Caixa)]]))</f>
        <v>2018</v>
      </c>
    </row>
    <row r="98" spans="2:10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60">
        <f>IF(TblRegistroSaidas[[#This Row],[Data do Caixa Realizado (Regime de Caixa)]] = "", 0, MONTH(TblRegistroSaidas[[#This Row],[Data do Caixa Realizado (Regime de Caixa)]]))</f>
        <v>5</v>
      </c>
      <c r="J98" s="60">
        <f>IF(TblRegistroSaidas[[#This Row],[Data do Caixa Realizado (Regime de Caixa)]] = "", 0, YEAR(TblRegistroSaidas[[#This Row],[Data do Caixa Realizado (Regime de Caixa)]]))</f>
        <v>2018</v>
      </c>
    </row>
    <row r="99" spans="2:10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60">
        <f>IF(TblRegistroSaidas[[#This Row],[Data do Caixa Realizado (Regime de Caixa)]] = "", 0, MONTH(TblRegistroSaidas[[#This Row],[Data do Caixa Realizado (Regime de Caixa)]]))</f>
        <v>5</v>
      </c>
      <c r="J99" s="60">
        <f>IF(TblRegistroSaidas[[#This Row],[Data do Caixa Realizado (Regime de Caixa)]] = "", 0, YEAR(TblRegistroSaidas[[#This Row],[Data do Caixa Realizado (Regime de Caixa)]]))</f>
        <v>2018</v>
      </c>
    </row>
    <row r="100" spans="2:10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60">
        <f>IF(TblRegistroSaidas[[#This Row],[Data do Caixa Realizado (Regime de Caixa)]] = "", 0, MONTH(TblRegistroSaidas[[#This Row],[Data do Caixa Realizado (Regime de Caixa)]]))</f>
        <v>6</v>
      </c>
      <c r="J100" s="60">
        <f>IF(TblRegistroSaidas[[#This Row],[Data do Caixa Realizado (Regime de Caixa)]] = "", 0, YEAR(TblRegistroSaidas[[#This Row],[Data do Caixa Realizado (Regime de Caixa)]]))</f>
        <v>2018</v>
      </c>
    </row>
    <row r="101" spans="2:10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60">
        <f>IF(TblRegistroSaidas[[#This Row],[Data do Caixa Realizado (Regime de Caixa)]] = "", 0, MONTH(TblRegistroSaidas[[#This Row],[Data do Caixa Realizado (Regime de Caixa)]]))</f>
        <v>6</v>
      </c>
      <c r="J101" s="60">
        <f>IF(TblRegistroSaidas[[#This Row],[Data do Caixa Realizado (Regime de Caixa)]] = "", 0, YEAR(TblRegistroSaidas[[#This Row],[Data do Caixa Realizado (Regime de Caixa)]]))</f>
        <v>2018</v>
      </c>
    </row>
    <row r="102" spans="2:10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60">
        <f>IF(TblRegistroSaidas[[#This Row],[Data do Caixa Realizado (Regime de Caixa)]] = "", 0, MONTH(TblRegistroSaidas[[#This Row],[Data do Caixa Realizado (Regime de Caixa)]]))</f>
        <v>0</v>
      </c>
      <c r="J102" s="60">
        <f>IF(TblRegistroSaidas[[#This Row],[Data do Caixa Realizado (Regime de Caixa)]] = "", 0, YEAR(TblRegistroSaidas[[#This Row],[Data do Caixa Realizado (Regime de Caixa)]]))</f>
        <v>0</v>
      </c>
    </row>
    <row r="103" spans="2:10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60">
        <f>IF(TblRegistroSaidas[[#This Row],[Data do Caixa Realizado (Regime de Caixa)]] = "", 0, MONTH(TblRegistroSaidas[[#This Row],[Data do Caixa Realizado (Regime de Caixa)]]))</f>
        <v>6</v>
      </c>
      <c r="J103" s="60">
        <f>IF(TblRegistroSaidas[[#This Row],[Data do Caixa Realizado (Regime de Caixa)]] = "", 0, YEAR(TblRegistroSaidas[[#This Row],[Data do Caixa Realizado (Regime de Caixa)]]))</f>
        <v>2018</v>
      </c>
    </row>
    <row r="104" spans="2:10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60">
        <f>IF(TblRegistroSaidas[[#This Row],[Data do Caixa Realizado (Regime de Caixa)]] = "", 0, MONTH(TblRegistroSaidas[[#This Row],[Data do Caixa Realizado (Regime de Caixa)]]))</f>
        <v>9</v>
      </c>
      <c r="J104" s="60">
        <f>IF(TblRegistroSaidas[[#This Row],[Data do Caixa Realizado (Regime de Caixa)]] = "", 0, YEAR(TblRegistroSaidas[[#This Row],[Data do Caixa Realizado (Regime de Caixa)]]))</f>
        <v>2018</v>
      </c>
    </row>
    <row r="105" spans="2:10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60">
        <f>IF(TblRegistroSaidas[[#This Row],[Data do Caixa Realizado (Regime de Caixa)]] = "", 0, MONTH(TblRegistroSaidas[[#This Row],[Data do Caixa Realizado (Regime de Caixa)]]))</f>
        <v>8</v>
      </c>
      <c r="J105" s="60">
        <f>IF(TblRegistroSaidas[[#This Row],[Data do Caixa Realizado (Regime de Caixa)]] = "", 0, YEAR(TblRegistroSaidas[[#This Row],[Data do Caixa Realizado (Regime de Caixa)]]))</f>
        <v>2018</v>
      </c>
    </row>
    <row r="106" spans="2:10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60">
        <f>IF(TblRegistroSaidas[[#This Row],[Data do Caixa Realizado (Regime de Caixa)]] = "", 0, MONTH(TblRegistroSaidas[[#This Row],[Data do Caixa Realizado (Regime de Caixa)]]))</f>
        <v>7</v>
      </c>
      <c r="J106" s="60">
        <f>IF(TblRegistroSaidas[[#This Row],[Data do Caixa Realizado (Regime de Caixa)]] = "", 0, YEAR(TblRegistroSaidas[[#This Row],[Data do Caixa Realizado (Regime de Caixa)]]))</f>
        <v>2018</v>
      </c>
    </row>
    <row r="107" spans="2:10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60">
        <f>IF(TblRegistroSaidas[[#This Row],[Data do Caixa Realizado (Regime de Caixa)]] = "", 0, MONTH(TblRegistroSaidas[[#This Row],[Data do Caixa Realizado (Regime de Caixa)]]))</f>
        <v>6</v>
      </c>
      <c r="J107" s="60">
        <f>IF(TblRegistroSaidas[[#This Row],[Data do Caixa Realizado (Regime de Caixa)]] = "", 0, YEAR(TblRegistroSaidas[[#This Row],[Data do Caixa Realizado (Regime de Caixa)]]))</f>
        <v>2018</v>
      </c>
    </row>
    <row r="108" spans="2:10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60">
        <f>IF(TblRegistroSaidas[[#This Row],[Data do Caixa Realizado (Regime de Caixa)]] = "", 0, MONTH(TblRegistroSaidas[[#This Row],[Data do Caixa Realizado (Regime de Caixa)]]))</f>
        <v>6</v>
      </c>
      <c r="J108" s="60">
        <f>IF(TblRegistroSaidas[[#This Row],[Data do Caixa Realizado (Regime de Caixa)]] = "", 0, YEAR(TblRegistroSaidas[[#This Row],[Data do Caixa Realizado (Regime de Caixa)]]))</f>
        <v>2018</v>
      </c>
    </row>
    <row r="109" spans="2:10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60">
        <f>IF(TblRegistroSaidas[[#This Row],[Data do Caixa Realizado (Regime de Caixa)]] = "", 0, MONTH(TblRegistroSaidas[[#This Row],[Data do Caixa Realizado (Regime de Caixa)]]))</f>
        <v>7</v>
      </c>
      <c r="J109" s="60">
        <f>IF(TblRegistroSaidas[[#This Row],[Data do Caixa Realizado (Regime de Caixa)]] = "", 0, YEAR(TblRegistroSaidas[[#This Row],[Data do Caixa Realizado (Regime de Caixa)]]))</f>
        <v>2018</v>
      </c>
    </row>
    <row r="110" spans="2:10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60">
        <f>IF(TblRegistroSaidas[[#This Row],[Data do Caixa Realizado (Regime de Caixa)]] = "", 0, MONTH(TblRegistroSaidas[[#This Row],[Data do Caixa Realizado (Regime de Caixa)]]))</f>
        <v>7</v>
      </c>
      <c r="J110" s="60">
        <f>IF(TblRegistroSaidas[[#This Row],[Data do Caixa Realizado (Regime de Caixa)]] = "", 0, YEAR(TblRegistroSaidas[[#This Row],[Data do Caixa Realizado (Regime de Caixa)]]))</f>
        <v>2018</v>
      </c>
    </row>
    <row r="111" spans="2:10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60">
        <f>IF(TblRegistroSaidas[[#This Row],[Data do Caixa Realizado (Regime de Caixa)]] = "", 0, MONTH(TblRegistroSaidas[[#This Row],[Data do Caixa Realizado (Regime de Caixa)]]))</f>
        <v>6</v>
      </c>
      <c r="J111" s="60">
        <f>IF(TblRegistroSaidas[[#This Row],[Data do Caixa Realizado (Regime de Caixa)]] = "", 0, YEAR(TblRegistroSaidas[[#This Row],[Data do Caixa Realizado (Regime de Caixa)]]))</f>
        <v>2018</v>
      </c>
    </row>
    <row r="112" spans="2:10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60">
        <f>IF(TblRegistroSaidas[[#This Row],[Data do Caixa Realizado (Regime de Caixa)]] = "", 0, MONTH(TblRegistroSaidas[[#This Row],[Data do Caixa Realizado (Regime de Caixa)]]))</f>
        <v>7</v>
      </c>
      <c r="J112" s="60">
        <f>IF(TblRegistroSaidas[[#This Row],[Data do Caixa Realizado (Regime de Caixa)]] = "", 0, YEAR(TblRegistroSaidas[[#This Row],[Data do Caixa Realizado (Regime de Caixa)]]))</f>
        <v>2018</v>
      </c>
    </row>
    <row r="113" spans="2:10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60">
        <f>IF(TblRegistroSaidas[[#This Row],[Data do Caixa Realizado (Regime de Caixa)]] = "", 0, MONTH(TblRegistroSaidas[[#This Row],[Data do Caixa Realizado (Regime de Caixa)]]))</f>
        <v>8</v>
      </c>
      <c r="J113" s="60">
        <f>IF(TblRegistroSaidas[[#This Row],[Data do Caixa Realizado (Regime de Caixa)]] = "", 0, YEAR(TblRegistroSaidas[[#This Row],[Data do Caixa Realizado (Regime de Caixa)]]))</f>
        <v>2018</v>
      </c>
    </row>
    <row r="114" spans="2:10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60">
        <f>IF(TblRegistroSaidas[[#This Row],[Data do Caixa Realizado (Regime de Caixa)]] = "", 0, MONTH(TblRegistroSaidas[[#This Row],[Data do Caixa Realizado (Regime de Caixa)]]))</f>
        <v>8</v>
      </c>
      <c r="J114" s="60">
        <f>IF(TblRegistroSaidas[[#This Row],[Data do Caixa Realizado (Regime de Caixa)]] = "", 0, YEAR(TblRegistroSaidas[[#This Row],[Data do Caixa Realizado (Regime de Caixa)]]))</f>
        <v>2018</v>
      </c>
    </row>
    <row r="115" spans="2:10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60">
        <f>IF(TblRegistroSaidas[[#This Row],[Data do Caixa Realizado (Regime de Caixa)]] = "", 0, MONTH(TblRegistroSaidas[[#This Row],[Data do Caixa Realizado (Regime de Caixa)]]))</f>
        <v>8</v>
      </c>
      <c r="J115" s="60">
        <f>IF(TblRegistroSaidas[[#This Row],[Data do Caixa Realizado (Regime de Caixa)]] = "", 0, YEAR(TblRegistroSaidas[[#This Row],[Data do Caixa Realizado (Regime de Caixa)]]))</f>
        <v>2018</v>
      </c>
    </row>
    <row r="116" spans="2:10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60">
        <f>IF(TblRegistroSaidas[[#This Row],[Data do Caixa Realizado (Regime de Caixa)]] = "", 0, MONTH(TblRegistroSaidas[[#This Row],[Data do Caixa Realizado (Regime de Caixa)]]))</f>
        <v>7</v>
      </c>
      <c r="J116" s="60">
        <f>IF(TblRegistroSaidas[[#This Row],[Data do Caixa Realizado (Regime de Caixa)]] = "", 0, YEAR(TblRegistroSaidas[[#This Row],[Data do Caixa Realizado (Regime de Caixa)]]))</f>
        <v>2018</v>
      </c>
    </row>
    <row r="117" spans="2:10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60">
        <f>IF(TblRegistroSaidas[[#This Row],[Data do Caixa Realizado (Regime de Caixa)]] = "", 0, MONTH(TblRegistroSaidas[[#This Row],[Data do Caixa Realizado (Regime de Caixa)]]))</f>
        <v>7</v>
      </c>
      <c r="J117" s="60">
        <f>IF(TblRegistroSaidas[[#This Row],[Data do Caixa Realizado (Regime de Caixa)]] = "", 0, YEAR(TblRegistroSaidas[[#This Row],[Data do Caixa Realizado (Regime de Caixa)]]))</f>
        <v>2018</v>
      </c>
    </row>
    <row r="118" spans="2:10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60">
        <f>IF(TblRegistroSaidas[[#This Row],[Data do Caixa Realizado (Regime de Caixa)]] = "", 0, MONTH(TblRegistroSaidas[[#This Row],[Data do Caixa Realizado (Regime de Caixa)]]))</f>
        <v>7</v>
      </c>
      <c r="J118" s="60">
        <f>IF(TblRegistroSaidas[[#This Row],[Data do Caixa Realizado (Regime de Caixa)]] = "", 0, YEAR(TblRegistroSaidas[[#This Row],[Data do Caixa Realizado (Regime de Caixa)]]))</f>
        <v>2018</v>
      </c>
    </row>
    <row r="119" spans="2:10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60">
        <f>IF(TblRegistroSaidas[[#This Row],[Data do Caixa Realizado (Regime de Caixa)]] = "", 0, MONTH(TblRegistroSaidas[[#This Row],[Data do Caixa Realizado (Regime de Caixa)]]))</f>
        <v>8</v>
      </c>
      <c r="J119" s="60">
        <f>IF(TblRegistroSaidas[[#This Row],[Data do Caixa Realizado (Regime de Caixa)]] = "", 0, YEAR(TblRegistroSaidas[[#This Row],[Data do Caixa Realizado (Regime de Caixa)]]))</f>
        <v>2018</v>
      </c>
    </row>
    <row r="120" spans="2:10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60">
        <f>IF(TblRegistroSaidas[[#This Row],[Data do Caixa Realizado (Regime de Caixa)]] = "", 0, MONTH(TblRegistroSaidas[[#This Row],[Data do Caixa Realizado (Regime de Caixa)]]))</f>
        <v>8</v>
      </c>
      <c r="J120" s="60">
        <f>IF(TblRegistroSaidas[[#This Row],[Data do Caixa Realizado (Regime de Caixa)]] = "", 0, YEAR(TblRegistroSaidas[[#This Row],[Data do Caixa Realizado (Regime de Caixa)]]))</f>
        <v>2018</v>
      </c>
    </row>
    <row r="121" spans="2:10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60">
        <f>IF(TblRegistroSaidas[[#This Row],[Data do Caixa Realizado (Regime de Caixa)]] = "", 0, MONTH(TblRegistroSaidas[[#This Row],[Data do Caixa Realizado (Regime de Caixa)]]))</f>
        <v>8</v>
      </c>
      <c r="J121" s="60">
        <f>IF(TblRegistroSaidas[[#This Row],[Data do Caixa Realizado (Regime de Caixa)]] = "", 0, YEAR(TblRegistroSaidas[[#This Row],[Data do Caixa Realizado (Regime de Caixa)]]))</f>
        <v>2018</v>
      </c>
    </row>
    <row r="122" spans="2:10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60">
        <f>IF(TblRegistroSaidas[[#This Row],[Data do Caixa Realizado (Regime de Caixa)]] = "", 0, MONTH(TblRegistroSaidas[[#This Row],[Data do Caixa Realizado (Regime de Caixa)]]))</f>
        <v>8</v>
      </c>
      <c r="J122" s="60">
        <f>IF(TblRegistroSaidas[[#This Row],[Data do Caixa Realizado (Regime de Caixa)]] = "", 0, YEAR(TblRegistroSaidas[[#This Row],[Data do Caixa Realizado (Regime de Caixa)]]))</f>
        <v>2018</v>
      </c>
    </row>
    <row r="123" spans="2:10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60">
        <f>IF(TblRegistroSaidas[[#This Row],[Data do Caixa Realizado (Regime de Caixa)]] = "", 0, MONTH(TblRegistroSaidas[[#This Row],[Data do Caixa Realizado (Regime de Caixa)]]))</f>
        <v>9</v>
      </c>
      <c r="J123" s="60">
        <f>IF(TblRegistroSaidas[[#This Row],[Data do Caixa Realizado (Regime de Caixa)]] = "", 0, YEAR(TblRegistroSaidas[[#This Row],[Data do Caixa Realizado (Regime de Caixa)]]))</f>
        <v>2018</v>
      </c>
    </row>
    <row r="124" spans="2:10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60">
        <f>IF(TblRegistroSaidas[[#This Row],[Data do Caixa Realizado (Regime de Caixa)]] = "", 0, MONTH(TblRegistroSaidas[[#This Row],[Data do Caixa Realizado (Regime de Caixa)]]))</f>
        <v>0</v>
      </c>
      <c r="J124" s="60">
        <f>IF(TblRegistroSaidas[[#This Row],[Data do Caixa Realizado (Regime de Caixa)]] = "", 0, YEAR(TblRegistroSaidas[[#This Row],[Data do Caixa Realizado (Regime de Caixa)]]))</f>
        <v>0</v>
      </c>
    </row>
    <row r="125" spans="2:10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60">
        <f>IF(TblRegistroSaidas[[#This Row],[Data do Caixa Realizado (Regime de Caixa)]] = "", 0, MONTH(TblRegistroSaidas[[#This Row],[Data do Caixa Realizado (Regime de Caixa)]]))</f>
        <v>8</v>
      </c>
      <c r="J125" s="60">
        <f>IF(TblRegistroSaidas[[#This Row],[Data do Caixa Realizado (Regime de Caixa)]] = "", 0, YEAR(TblRegistroSaidas[[#This Row],[Data do Caixa Realizado (Regime de Caixa)]]))</f>
        <v>2018</v>
      </c>
    </row>
    <row r="126" spans="2:10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60">
        <f>IF(TblRegistroSaidas[[#This Row],[Data do Caixa Realizado (Regime de Caixa)]] = "", 0, MONTH(TblRegistroSaidas[[#This Row],[Data do Caixa Realizado (Regime de Caixa)]]))</f>
        <v>9</v>
      </c>
      <c r="J126" s="60">
        <f>IF(TblRegistroSaidas[[#This Row],[Data do Caixa Realizado (Regime de Caixa)]] = "", 0, YEAR(TblRegistroSaidas[[#This Row],[Data do Caixa Realizado (Regime de Caixa)]]))</f>
        <v>2018</v>
      </c>
    </row>
    <row r="127" spans="2:10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60">
        <f>IF(TblRegistroSaidas[[#This Row],[Data do Caixa Realizado (Regime de Caixa)]] = "", 0, MONTH(TblRegistroSaidas[[#This Row],[Data do Caixa Realizado (Regime de Caixa)]]))</f>
        <v>10</v>
      </c>
      <c r="J127" s="60">
        <f>IF(TblRegistroSaidas[[#This Row],[Data do Caixa Realizado (Regime de Caixa)]] = "", 0, YEAR(TblRegistroSaidas[[#This Row],[Data do Caixa Realizado (Regime de Caixa)]]))</f>
        <v>2018</v>
      </c>
    </row>
    <row r="128" spans="2:10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60">
        <f>IF(TblRegistroSaidas[[#This Row],[Data do Caixa Realizado (Regime de Caixa)]] = "", 0, MONTH(TblRegistroSaidas[[#This Row],[Data do Caixa Realizado (Regime de Caixa)]]))</f>
        <v>10</v>
      </c>
      <c r="J128" s="60">
        <f>IF(TblRegistroSaidas[[#This Row],[Data do Caixa Realizado (Regime de Caixa)]] = "", 0, YEAR(TblRegistroSaidas[[#This Row],[Data do Caixa Realizado (Regime de Caixa)]]))</f>
        <v>2018</v>
      </c>
    </row>
    <row r="129" spans="2:10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60">
        <f>IF(TblRegistroSaidas[[#This Row],[Data do Caixa Realizado (Regime de Caixa)]] = "", 0, MONTH(TblRegistroSaidas[[#This Row],[Data do Caixa Realizado (Regime de Caixa)]]))</f>
        <v>9</v>
      </c>
      <c r="J129" s="60">
        <f>IF(TblRegistroSaidas[[#This Row],[Data do Caixa Realizado (Regime de Caixa)]] = "", 0, YEAR(TblRegistroSaidas[[#This Row],[Data do Caixa Realizado (Regime de Caixa)]]))</f>
        <v>2018</v>
      </c>
    </row>
    <row r="130" spans="2:10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60">
        <f>IF(TblRegistroSaidas[[#This Row],[Data do Caixa Realizado (Regime de Caixa)]] = "", 0, MONTH(TblRegistroSaidas[[#This Row],[Data do Caixa Realizado (Regime de Caixa)]]))</f>
        <v>9</v>
      </c>
      <c r="J130" s="60">
        <f>IF(TblRegistroSaidas[[#This Row],[Data do Caixa Realizado (Regime de Caixa)]] = "", 0, YEAR(TblRegistroSaidas[[#This Row],[Data do Caixa Realizado (Regime de Caixa)]]))</f>
        <v>2018</v>
      </c>
    </row>
    <row r="131" spans="2:10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60">
        <f>IF(TblRegistroSaidas[[#This Row],[Data do Caixa Realizado (Regime de Caixa)]] = "", 0, MONTH(TblRegistroSaidas[[#This Row],[Data do Caixa Realizado (Regime de Caixa)]]))</f>
        <v>9</v>
      </c>
      <c r="J131" s="60">
        <f>IF(TblRegistroSaidas[[#This Row],[Data do Caixa Realizado (Regime de Caixa)]] = "", 0, YEAR(TblRegistroSaidas[[#This Row],[Data do Caixa Realizado (Regime de Caixa)]]))</f>
        <v>2018</v>
      </c>
    </row>
    <row r="132" spans="2:10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60">
        <f>IF(TblRegistroSaidas[[#This Row],[Data do Caixa Realizado (Regime de Caixa)]] = "", 0, MONTH(TblRegistroSaidas[[#This Row],[Data do Caixa Realizado (Regime de Caixa)]]))</f>
        <v>11</v>
      </c>
      <c r="J132" s="60">
        <f>IF(TblRegistroSaidas[[#This Row],[Data do Caixa Realizado (Regime de Caixa)]] = "", 0, YEAR(TblRegistroSaidas[[#This Row],[Data do Caixa Realizado (Regime de Caixa)]]))</f>
        <v>2018</v>
      </c>
    </row>
    <row r="133" spans="2:10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60">
        <f>IF(TblRegistroSaidas[[#This Row],[Data do Caixa Realizado (Regime de Caixa)]] = "", 0, MONTH(TblRegistroSaidas[[#This Row],[Data do Caixa Realizado (Regime de Caixa)]]))</f>
        <v>9</v>
      </c>
      <c r="J133" s="60">
        <f>IF(TblRegistroSaidas[[#This Row],[Data do Caixa Realizado (Regime de Caixa)]] = "", 0, YEAR(TblRegistroSaidas[[#This Row],[Data do Caixa Realizado (Regime de Caixa)]]))</f>
        <v>2018</v>
      </c>
    </row>
    <row r="134" spans="2:10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60">
        <f>IF(TblRegistroSaidas[[#This Row],[Data do Caixa Realizado (Regime de Caixa)]] = "", 0, MONTH(TblRegistroSaidas[[#This Row],[Data do Caixa Realizado (Regime de Caixa)]]))</f>
        <v>9</v>
      </c>
      <c r="J134" s="60">
        <f>IF(TblRegistroSaidas[[#This Row],[Data do Caixa Realizado (Regime de Caixa)]] = "", 0, YEAR(TblRegistroSaidas[[#This Row],[Data do Caixa Realizado (Regime de Caixa)]]))</f>
        <v>2018</v>
      </c>
    </row>
    <row r="135" spans="2:10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60">
        <f>IF(TblRegistroSaidas[[#This Row],[Data do Caixa Realizado (Regime de Caixa)]] = "", 0, MONTH(TblRegistroSaidas[[#This Row],[Data do Caixa Realizado (Regime de Caixa)]]))</f>
        <v>9</v>
      </c>
      <c r="J135" s="60">
        <f>IF(TblRegistroSaidas[[#This Row],[Data do Caixa Realizado (Regime de Caixa)]] = "", 0, YEAR(TblRegistroSaidas[[#This Row],[Data do Caixa Realizado (Regime de Caixa)]]))</f>
        <v>2018</v>
      </c>
    </row>
    <row r="136" spans="2:10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60">
        <f>IF(TblRegistroSaidas[[#This Row],[Data do Caixa Realizado (Regime de Caixa)]] = "", 0, MONTH(TblRegistroSaidas[[#This Row],[Data do Caixa Realizado (Regime de Caixa)]]))</f>
        <v>12</v>
      </c>
      <c r="J136" s="60">
        <f>IF(TblRegistroSaidas[[#This Row],[Data do Caixa Realizado (Regime de Caixa)]] = "", 0, YEAR(TblRegistroSaidas[[#This Row],[Data do Caixa Realizado (Regime de Caixa)]]))</f>
        <v>2018</v>
      </c>
    </row>
    <row r="137" spans="2:10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60">
        <f>IF(TblRegistroSaidas[[#This Row],[Data do Caixa Realizado (Regime de Caixa)]] = "", 0, MONTH(TblRegistroSaidas[[#This Row],[Data do Caixa Realizado (Regime de Caixa)]]))</f>
        <v>10</v>
      </c>
      <c r="J137" s="60">
        <f>IF(TblRegistroSaidas[[#This Row],[Data do Caixa Realizado (Regime de Caixa)]] = "", 0, YEAR(TblRegistroSaidas[[#This Row],[Data do Caixa Realizado (Regime de Caixa)]]))</f>
        <v>2018</v>
      </c>
    </row>
    <row r="138" spans="2:10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60">
        <f>IF(TblRegistroSaidas[[#This Row],[Data do Caixa Realizado (Regime de Caixa)]] = "", 0, MONTH(TblRegistroSaidas[[#This Row],[Data do Caixa Realizado (Regime de Caixa)]]))</f>
        <v>9</v>
      </c>
      <c r="J138" s="60">
        <f>IF(TblRegistroSaidas[[#This Row],[Data do Caixa Realizado (Regime de Caixa)]] = "", 0, YEAR(TblRegistroSaidas[[#This Row],[Data do Caixa Realizado (Regime de Caixa)]]))</f>
        <v>2018</v>
      </c>
    </row>
    <row r="139" spans="2:10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60">
        <f>IF(TblRegistroSaidas[[#This Row],[Data do Caixa Realizado (Regime de Caixa)]] = "", 0, MONTH(TblRegistroSaidas[[#This Row],[Data do Caixa Realizado (Regime de Caixa)]]))</f>
        <v>10</v>
      </c>
      <c r="J139" s="60">
        <f>IF(TblRegistroSaidas[[#This Row],[Data do Caixa Realizado (Regime de Caixa)]] = "", 0, YEAR(TblRegistroSaidas[[#This Row],[Data do Caixa Realizado (Regime de Caixa)]]))</f>
        <v>2018</v>
      </c>
    </row>
    <row r="140" spans="2:10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60">
        <f>IF(TblRegistroSaidas[[#This Row],[Data do Caixa Realizado (Regime de Caixa)]] = "", 0, MONTH(TblRegistroSaidas[[#This Row],[Data do Caixa Realizado (Regime de Caixa)]]))</f>
        <v>11</v>
      </c>
      <c r="J140" s="60">
        <f>IF(TblRegistroSaidas[[#This Row],[Data do Caixa Realizado (Regime de Caixa)]] = "", 0, YEAR(TblRegistroSaidas[[#This Row],[Data do Caixa Realizado (Regime de Caixa)]]))</f>
        <v>2018</v>
      </c>
    </row>
    <row r="141" spans="2:10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60">
        <f>IF(TblRegistroSaidas[[#This Row],[Data do Caixa Realizado (Regime de Caixa)]] = "", 0, MONTH(TblRegistroSaidas[[#This Row],[Data do Caixa Realizado (Regime de Caixa)]]))</f>
        <v>10</v>
      </c>
      <c r="J141" s="60">
        <f>IF(TblRegistroSaidas[[#This Row],[Data do Caixa Realizado (Regime de Caixa)]] = "", 0, YEAR(TblRegistroSaidas[[#This Row],[Data do Caixa Realizado (Regime de Caixa)]]))</f>
        <v>2018</v>
      </c>
    </row>
    <row r="142" spans="2:10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60">
        <f>IF(TblRegistroSaidas[[#This Row],[Data do Caixa Realizado (Regime de Caixa)]] = "", 0, MONTH(TblRegistroSaidas[[#This Row],[Data do Caixa Realizado (Regime de Caixa)]]))</f>
        <v>10</v>
      </c>
      <c r="J142" s="60">
        <f>IF(TblRegistroSaidas[[#This Row],[Data do Caixa Realizado (Regime de Caixa)]] = "", 0, YEAR(TblRegistroSaidas[[#This Row],[Data do Caixa Realizado (Regime de Caixa)]]))</f>
        <v>2018</v>
      </c>
    </row>
    <row r="143" spans="2:10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60">
        <f>IF(TblRegistroSaidas[[#This Row],[Data do Caixa Realizado (Regime de Caixa)]] = "", 0, MONTH(TblRegistroSaidas[[#This Row],[Data do Caixa Realizado (Regime de Caixa)]]))</f>
        <v>11</v>
      </c>
      <c r="J143" s="60">
        <f>IF(TblRegistroSaidas[[#This Row],[Data do Caixa Realizado (Regime de Caixa)]] = "", 0, YEAR(TblRegistroSaidas[[#This Row],[Data do Caixa Realizado (Regime de Caixa)]]))</f>
        <v>2018</v>
      </c>
    </row>
    <row r="144" spans="2:10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60">
        <f>IF(TblRegistroSaidas[[#This Row],[Data do Caixa Realizado (Regime de Caixa)]] = "", 0, MONTH(TblRegistroSaidas[[#This Row],[Data do Caixa Realizado (Regime de Caixa)]]))</f>
        <v>11</v>
      </c>
      <c r="J144" s="60">
        <f>IF(TblRegistroSaidas[[#This Row],[Data do Caixa Realizado (Regime de Caixa)]] = "", 0, YEAR(TblRegistroSaidas[[#This Row],[Data do Caixa Realizado (Regime de Caixa)]]))</f>
        <v>2018</v>
      </c>
    </row>
    <row r="145" spans="2:10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60">
        <f>IF(TblRegistroSaidas[[#This Row],[Data do Caixa Realizado (Regime de Caixa)]] = "", 0, MONTH(TblRegistroSaidas[[#This Row],[Data do Caixa Realizado (Regime de Caixa)]]))</f>
        <v>11</v>
      </c>
      <c r="J145" s="60">
        <f>IF(TblRegistroSaidas[[#This Row],[Data do Caixa Realizado (Regime de Caixa)]] = "", 0, YEAR(TblRegistroSaidas[[#This Row],[Data do Caixa Realizado (Regime de Caixa)]]))</f>
        <v>2018</v>
      </c>
    </row>
    <row r="146" spans="2:10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60">
        <f>IF(TblRegistroSaidas[[#This Row],[Data do Caixa Realizado (Regime de Caixa)]] = "", 0, MONTH(TblRegistroSaidas[[#This Row],[Data do Caixa Realizado (Regime de Caixa)]]))</f>
        <v>10</v>
      </c>
      <c r="J146" s="60">
        <f>IF(TblRegistroSaidas[[#This Row],[Data do Caixa Realizado (Regime de Caixa)]] = "", 0, YEAR(TblRegistroSaidas[[#This Row],[Data do Caixa Realizado (Regime de Caixa)]]))</f>
        <v>2018</v>
      </c>
    </row>
    <row r="147" spans="2:10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60">
        <f>IF(TblRegistroSaidas[[#This Row],[Data do Caixa Realizado (Regime de Caixa)]] = "", 0, MONTH(TblRegistroSaidas[[#This Row],[Data do Caixa Realizado (Regime de Caixa)]]))</f>
        <v>10</v>
      </c>
      <c r="J147" s="60">
        <f>IF(TblRegistroSaidas[[#This Row],[Data do Caixa Realizado (Regime de Caixa)]] = "", 0, YEAR(TblRegistroSaidas[[#This Row],[Data do Caixa Realizado (Regime de Caixa)]]))</f>
        <v>2018</v>
      </c>
    </row>
    <row r="148" spans="2:10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60">
        <f>IF(TblRegistroSaidas[[#This Row],[Data do Caixa Realizado (Regime de Caixa)]] = "", 0, MONTH(TblRegistroSaidas[[#This Row],[Data do Caixa Realizado (Regime de Caixa)]]))</f>
        <v>2</v>
      </c>
      <c r="J148" s="60">
        <f>IF(TblRegistroSaidas[[#This Row],[Data do Caixa Realizado (Regime de Caixa)]] = "", 0, YEAR(TblRegistroSaidas[[#This Row],[Data do Caixa Realizado (Regime de Caixa)]]))</f>
        <v>2019</v>
      </c>
    </row>
    <row r="149" spans="2:10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60">
        <f>IF(TblRegistroSaidas[[#This Row],[Data do Caixa Realizado (Regime de Caixa)]] = "", 0, MONTH(TblRegistroSaidas[[#This Row],[Data do Caixa Realizado (Regime de Caixa)]]))</f>
        <v>12</v>
      </c>
      <c r="J149" s="60">
        <f>IF(TblRegistroSaidas[[#This Row],[Data do Caixa Realizado (Regime de Caixa)]] = "", 0, YEAR(TblRegistroSaidas[[#This Row],[Data do Caixa Realizado (Regime de Caixa)]]))</f>
        <v>2018</v>
      </c>
    </row>
    <row r="150" spans="2:10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60">
        <f>IF(TblRegistroSaidas[[#This Row],[Data do Caixa Realizado (Regime de Caixa)]] = "", 0, MONTH(TblRegistroSaidas[[#This Row],[Data do Caixa Realizado (Regime de Caixa)]]))</f>
        <v>10</v>
      </c>
      <c r="J150" s="60">
        <f>IF(TblRegistroSaidas[[#This Row],[Data do Caixa Realizado (Regime de Caixa)]] = "", 0, YEAR(TblRegistroSaidas[[#This Row],[Data do Caixa Realizado (Regime de Caixa)]]))</f>
        <v>2018</v>
      </c>
    </row>
    <row r="151" spans="2:10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60">
        <f>IF(TblRegistroSaidas[[#This Row],[Data do Caixa Realizado (Regime de Caixa)]] = "", 0, MONTH(TblRegistroSaidas[[#This Row],[Data do Caixa Realizado (Regime de Caixa)]]))</f>
        <v>12</v>
      </c>
      <c r="J151" s="60">
        <f>IF(TblRegistroSaidas[[#This Row],[Data do Caixa Realizado (Regime de Caixa)]] = "", 0, YEAR(TblRegistroSaidas[[#This Row],[Data do Caixa Realizado (Regime de Caixa)]]))</f>
        <v>2018</v>
      </c>
    </row>
    <row r="152" spans="2:10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60">
        <f>IF(TblRegistroSaidas[[#This Row],[Data do Caixa Realizado (Regime de Caixa)]] = "", 0, MONTH(TblRegistroSaidas[[#This Row],[Data do Caixa Realizado (Regime de Caixa)]]))</f>
        <v>11</v>
      </c>
      <c r="J152" s="60">
        <f>IF(TblRegistroSaidas[[#This Row],[Data do Caixa Realizado (Regime de Caixa)]] = "", 0, YEAR(TblRegistroSaidas[[#This Row],[Data do Caixa Realizado (Regime de Caixa)]]))</f>
        <v>2018</v>
      </c>
    </row>
    <row r="153" spans="2:10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60">
        <f>IF(TblRegistroSaidas[[#This Row],[Data do Caixa Realizado (Regime de Caixa)]] = "", 0, MONTH(TblRegistroSaidas[[#This Row],[Data do Caixa Realizado (Regime de Caixa)]]))</f>
        <v>11</v>
      </c>
      <c r="J153" s="60">
        <f>IF(TblRegistroSaidas[[#This Row],[Data do Caixa Realizado (Regime de Caixa)]] = "", 0, YEAR(TblRegistroSaidas[[#This Row],[Data do Caixa Realizado (Regime de Caixa)]]))</f>
        <v>2018</v>
      </c>
    </row>
    <row r="154" spans="2:10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60">
        <f>IF(TblRegistroSaidas[[#This Row],[Data do Caixa Realizado (Regime de Caixa)]] = "", 0, MONTH(TblRegistroSaidas[[#This Row],[Data do Caixa Realizado (Regime de Caixa)]]))</f>
        <v>12</v>
      </c>
      <c r="J154" s="60">
        <f>IF(TblRegistroSaidas[[#This Row],[Data do Caixa Realizado (Regime de Caixa)]] = "", 0, YEAR(TblRegistroSaidas[[#This Row],[Data do Caixa Realizado (Regime de Caixa)]]))</f>
        <v>2018</v>
      </c>
    </row>
    <row r="155" spans="2:10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60">
        <f>IF(TblRegistroSaidas[[#This Row],[Data do Caixa Realizado (Regime de Caixa)]] = "", 0, MONTH(TblRegistroSaidas[[#This Row],[Data do Caixa Realizado (Regime de Caixa)]]))</f>
        <v>1</v>
      </c>
      <c r="J155" s="60">
        <f>IF(TblRegistroSaidas[[#This Row],[Data do Caixa Realizado (Regime de Caixa)]] = "", 0, YEAR(TblRegistroSaidas[[#This Row],[Data do Caixa Realizado (Regime de Caixa)]]))</f>
        <v>2019</v>
      </c>
    </row>
    <row r="156" spans="2:10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60">
        <f>IF(TblRegistroSaidas[[#This Row],[Data do Caixa Realizado (Regime de Caixa)]] = "", 0, MONTH(TblRegistroSaidas[[#This Row],[Data do Caixa Realizado (Regime de Caixa)]]))</f>
        <v>12</v>
      </c>
      <c r="J156" s="60">
        <f>IF(TblRegistroSaidas[[#This Row],[Data do Caixa Realizado (Regime de Caixa)]] = "", 0, YEAR(TblRegistroSaidas[[#This Row],[Data do Caixa Realizado (Regime de Caixa)]]))</f>
        <v>2018</v>
      </c>
    </row>
    <row r="157" spans="2:10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60">
        <f>IF(TblRegistroSaidas[[#This Row],[Data do Caixa Realizado (Regime de Caixa)]] = "", 0, MONTH(TblRegistroSaidas[[#This Row],[Data do Caixa Realizado (Regime de Caixa)]]))</f>
        <v>1</v>
      </c>
      <c r="J157" s="60">
        <f>IF(TblRegistroSaidas[[#This Row],[Data do Caixa Realizado (Regime de Caixa)]] = "", 0, YEAR(TblRegistroSaidas[[#This Row],[Data do Caixa Realizado (Regime de Caixa)]]))</f>
        <v>2019</v>
      </c>
    </row>
    <row r="158" spans="2:10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60">
        <f>IF(TblRegistroSaidas[[#This Row],[Data do Caixa Realizado (Regime de Caixa)]] = "", 0, MONTH(TblRegistroSaidas[[#This Row],[Data do Caixa Realizado (Regime de Caixa)]]))</f>
        <v>11</v>
      </c>
      <c r="J158" s="60">
        <f>IF(TblRegistroSaidas[[#This Row],[Data do Caixa Realizado (Regime de Caixa)]] = "", 0, YEAR(TblRegistroSaidas[[#This Row],[Data do Caixa Realizado (Regime de Caixa)]]))</f>
        <v>2018</v>
      </c>
    </row>
    <row r="159" spans="2:10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60">
        <f>IF(TblRegistroSaidas[[#This Row],[Data do Caixa Realizado (Regime de Caixa)]] = "", 0, MONTH(TblRegistroSaidas[[#This Row],[Data do Caixa Realizado (Regime de Caixa)]]))</f>
        <v>12</v>
      </c>
      <c r="J159" s="60">
        <f>IF(TblRegistroSaidas[[#This Row],[Data do Caixa Realizado (Regime de Caixa)]] = "", 0, YEAR(TblRegistroSaidas[[#This Row],[Data do Caixa Realizado (Regime de Caixa)]]))</f>
        <v>2018</v>
      </c>
    </row>
    <row r="160" spans="2:10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60">
        <f>IF(TblRegistroSaidas[[#This Row],[Data do Caixa Realizado (Regime de Caixa)]] = "", 0, MONTH(TblRegistroSaidas[[#This Row],[Data do Caixa Realizado (Regime de Caixa)]]))</f>
        <v>12</v>
      </c>
      <c r="J160" s="60">
        <f>IF(TblRegistroSaidas[[#This Row],[Data do Caixa Realizado (Regime de Caixa)]] = "", 0, YEAR(TblRegistroSaidas[[#This Row],[Data do Caixa Realizado (Regime de Caixa)]]))</f>
        <v>2018</v>
      </c>
    </row>
    <row r="161" spans="2:10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60">
        <f>IF(TblRegistroSaidas[[#This Row],[Data do Caixa Realizado (Regime de Caixa)]] = "", 0, MONTH(TblRegistroSaidas[[#This Row],[Data do Caixa Realizado (Regime de Caixa)]]))</f>
        <v>12</v>
      </c>
      <c r="J161" s="60">
        <f>IF(TblRegistroSaidas[[#This Row],[Data do Caixa Realizado (Regime de Caixa)]] = "", 0, YEAR(TblRegistroSaidas[[#This Row],[Data do Caixa Realizado (Regime de Caixa)]]))</f>
        <v>2018</v>
      </c>
    </row>
    <row r="162" spans="2:10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60">
        <f>IF(TblRegistroSaidas[[#This Row],[Data do Caixa Realizado (Regime de Caixa)]] = "", 0, MONTH(TblRegistroSaidas[[#This Row],[Data do Caixa Realizado (Regime de Caixa)]]))</f>
        <v>11</v>
      </c>
      <c r="J162" s="60">
        <f>IF(TblRegistroSaidas[[#This Row],[Data do Caixa Realizado (Regime de Caixa)]] = "", 0, YEAR(TblRegistroSaidas[[#This Row],[Data do Caixa Realizado (Regime de Caixa)]]))</f>
        <v>2018</v>
      </c>
    </row>
    <row r="163" spans="2:10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60">
        <f>IF(TblRegistroSaidas[[#This Row],[Data do Caixa Realizado (Regime de Caixa)]] = "", 0, MONTH(TblRegistroSaidas[[#This Row],[Data do Caixa Realizado (Regime de Caixa)]]))</f>
        <v>2</v>
      </c>
      <c r="J163" s="60">
        <f>IF(TblRegistroSaidas[[#This Row],[Data do Caixa Realizado (Regime de Caixa)]] = "", 0, YEAR(TblRegistroSaidas[[#This Row],[Data do Caixa Realizado (Regime de Caixa)]]))</f>
        <v>2019</v>
      </c>
    </row>
    <row r="164" spans="2:10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60">
        <f>IF(TblRegistroSaidas[[#This Row],[Data do Caixa Realizado (Regime de Caixa)]] = "", 0, MONTH(TblRegistroSaidas[[#This Row],[Data do Caixa Realizado (Regime de Caixa)]]))</f>
        <v>0</v>
      </c>
      <c r="J164" s="60">
        <f>IF(TblRegistroSaidas[[#This Row],[Data do Caixa Realizado (Regime de Caixa)]] = "", 0, YEAR(TblRegistroSaidas[[#This Row],[Data do Caixa Realizado (Regime de Caixa)]]))</f>
        <v>0</v>
      </c>
    </row>
    <row r="165" spans="2:10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60">
        <f>IF(TblRegistroSaidas[[#This Row],[Data do Caixa Realizado (Regime de Caixa)]] = "", 0, MONTH(TblRegistroSaidas[[#This Row],[Data do Caixa Realizado (Regime de Caixa)]]))</f>
        <v>4</v>
      </c>
      <c r="J165" s="60">
        <f>IF(TblRegistroSaidas[[#This Row],[Data do Caixa Realizado (Regime de Caixa)]] = "", 0, YEAR(TblRegistroSaidas[[#This Row],[Data do Caixa Realizado (Regime de Caixa)]]))</f>
        <v>2019</v>
      </c>
    </row>
    <row r="166" spans="2:10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60">
        <f>IF(TblRegistroSaidas[[#This Row],[Data do Caixa Realizado (Regime de Caixa)]] = "", 0, MONTH(TblRegistroSaidas[[#This Row],[Data do Caixa Realizado (Regime de Caixa)]]))</f>
        <v>12</v>
      </c>
      <c r="J166" s="60">
        <f>IF(TblRegistroSaidas[[#This Row],[Data do Caixa Realizado (Regime de Caixa)]] = "", 0, YEAR(TblRegistroSaidas[[#This Row],[Data do Caixa Realizado (Regime de Caixa)]]))</f>
        <v>2018</v>
      </c>
    </row>
    <row r="167" spans="2:10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60">
        <f>IF(TblRegistroSaidas[[#This Row],[Data do Caixa Realizado (Regime de Caixa)]] = "", 0, MONTH(TblRegistroSaidas[[#This Row],[Data do Caixa Realizado (Regime de Caixa)]]))</f>
        <v>12</v>
      </c>
      <c r="J167" s="60">
        <f>IF(TblRegistroSaidas[[#This Row],[Data do Caixa Realizado (Regime de Caixa)]] = "", 0, YEAR(TblRegistroSaidas[[#This Row],[Data do Caixa Realizado (Regime de Caixa)]]))</f>
        <v>2018</v>
      </c>
    </row>
    <row r="168" spans="2:10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60">
        <f>IF(TblRegistroSaidas[[#This Row],[Data do Caixa Realizado (Regime de Caixa)]] = "", 0, MONTH(TblRegistroSaidas[[#This Row],[Data do Caixa Realizado (Regime de Caixa)]]))</f>
        <v>0</v>
      </c>
      <c r="J168" s="60">
        <f>IF(TblRegistroSaidas[[#This Row],[Data do Caixa Realizado (Regime de Caixa)]] = "", 0, YEAR(TblRegistroSaidas[[#This Row],[Data do Caixa Realizado (Regime de Caixa)]]))</f>
        <v>0</v>
      </c>
    </row>
    <row r="169" spans="2:10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60">
        <f>IF(TblRegistroSaidas[[#This Row],[Data do Caixa Realizado (Regime de Caixa)]] = "", 0, MONTH(TblRegistroSaidas[[#This Row],[Data do Caixa Realizado (Regime de Caixa)]]))</f>
        <v>2</v>
      </c>
      <c r="J169" s="60">
        <f>IF(TblRegistroSaidas[[#This Row],[Data do Caixa Realizado (Regime de Caixa)]] = "", 0, YEAR(TblRegistroSaidas[[#This Row],[Data do Caixa Realizado (Regime de Caixa)]]))</f>
        <v>2019</v>
      </c>
    </row>
    <row r="170" spans="2:10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60">
        <f>IF(TblRegistroSaidas[[#This Row],[Data do Caixa Realizado (Regime de Caixa)]] = "", 0, MONTH(TblRegistroSaidas[[#This Row],[Data do Caixa Realizado (Regime de Caixa)]]))</f>
        <v>1</v>
      </c>
      <c r="J170" s="60">
        <f>IF(TblRegistroSaidas[[#This Row],[Data do Caixa Realizado (Regime de Caixa)]] = "", 0, YEAR(TblRegistroSaidas[[#This Row],[Data do Caixa Realizado (Regime de Caixa)]]))</f>
        <v>2019</v>
      </c>
    </row>
    <row r="171" spans="2:10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60">
        <f>IF(TblRegistroSaidas[[#This Row],[Data do Caixa Realizado (Regime de Caixa)]] = "", 0, MONTH(TblRegistroSaidas[[#This Row],[Data do Caixa Realizado (Regime de Caixa)]]))</f>
        <v>2</v>
      </c>
      <c r="J171" s="60">
        <f>IF(TblRegistroSaidas[[#This Row],[Data do Caixa Realizado (Regime de Caixa)]] = "", 0, YEAR(TblRegistroSaidas[[#This Row],[Data do Caixa Realizado (Regime de Caixa)]]))</f>
        <v>2019</v>
      </c>
    </row>
    <row r="172" spans="2:10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60">
        <f>IF(TblRegistroSaidas[[#This Row],[Data do Caixa Realizado (Regime de Caixa)]] = "", 0, MONTH(TblRegistroSaidas[[#This Row],[Data do Caixa Realizado (Regime de Caixa)]]))</f>
        <v>1</v>
      </c>
      <c r="J172" s="60">
        <f>IF(TblRegistroSaidas[[#This Row],[Data do Caixa Realizado (Regime de Caixa)]] = "", 0, YEAR(TblRegistroSaidas[[#This Row],[Data do Caixa Realizado (Regime de Caixa)]]))</f>
        <v>2019</v>
      </c>
    </row>
    <row r="173" spans="2:10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60">
        <f>IF(TblRegistroSaidas[[#This Row],[Data do Caixa Realizado (Regime de Caixa)]] = "", 0, MONTH(TblRegistroSaidas[[#This Row],[Data do Caixa Realizado (Regime de Caixa)]]))</f>
        <v>2</v>
      </c>
      <c r="J173" s="60">
        <f>IF(TblRegistroSaidas[[#This Row],[Data do Caixa Realizado (Regime de Caixa)]] = "", 0, YEAR(TblRegistroSaidas[[#This Row],[Data do Caixa Realizado (Regime de Caixa)]]))</f>
        <v>2019</v>
      </c>
    </row>
    <row r="174" spans="2:10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60">
        <f>IF(TblRegistroSaidas[[#This Row],[Data do Caixa Realizado (Regime de Caixa)]] = "", 0, MONTH(TblRegistroSaidas[[#This Row],[Data do Caixa Realizado (Regime de Caixa)]]))</f>
        <v>4</v>
      </c>
      <c r="J174" s="60">
        <f>IF(TblRegistroSaidas[[#This Row],[Data do Caixa Realizado (Regime de Caixa)]] = "", 0, YEAR(TblRegistroSaidas[[#This Row],[Data do Caixa Realizado (Regime de Caixa)]]))</f>
        <v>2019</v>
      </c>
    </row>
    <row r="175" spans="2:10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60">
        <f>IF(TblRegistroSaidas[[#This Row],[Data do Caixa Realizado (Regime de Caixa)]] = "", 0, MONTH(TblRegistroSaidas[[#This Row],[Data do Caixa Realizado (Regime de Caixa)]]))</f>
        <v>1</v>
      </c>
      <c r="J175" s="60">
        <f>IF(TblRegistroSaidas[[#This Row],[Data do Caixa Realizado (Regime de Caixa)]] = "", 0, YEAR(TblRegistroSaidas[[#This Row],[Data do Caixa Realizado (Regime de Caixa)]]))</f>
        <v>2019</v>
      </c>
    </row>
    <row r="176" spans="2:10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60">
        <f>IF(TblRegistroSaidas[[#This Row],[Data do Caixa Realizado (Regime de Caixa)]] = "", 0, MONTH(TblRegistroSaidas[[#This Row],[Data do Caixa Realizado (Regime de Caixa)]]))</f>
        <v>2</v>
      </c>
      <c r="J176" s="60">
        <f>IF(TblRegistroSaidas[[#This Row],[Data do Caixa Realizado (Regime de Caixa)]] = "", 0, YEAR(TblRegistroSaidas[[#This Row],[Data do Caixa Realizado (Regime de Caixa)]]))</f>
        <v>2019</v>
      </c>
    </row>
    <row r="177" spans="2:10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60">
        <f>IF(TblRegistroSaidas[[#This Row],[Data do Caixa Realizado (Regime de Caixa)]] = "", 0, MONTH(TblRegistroSaidas[[#This Row],[Data do Caixa Realizado (Regime de Caixa)]]))</f>
        <v>1</v>
      </c>
      <c r="J177" s="60">
        <f>IF(TblRegistroSaidas[[#This Row],[Data do Caixa Realizado (Regime de Caixa)]] = "", 0, YEAR(TblRegistroSaidas[[#This Row],[Data do Caixa Realizado (Regime de Caixa)]]))</f>
        <v>2019</v>
      </c>
    </row>
    <row r="178" spans="2:10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60">
        <f>IF(TblRegistroSaidas[[#This Row],[Data do Caixa Realizado (Regime de Caixa)]] = "", 0, MONTH(TblRegistroSaidas[[#This Row],[Data do Caixa Realizado (Regime de Caixa)]]))</f>
        <v>3</v>
      </c>
      <c r="J178" s="60">
        <f>IF(TblRegistroSaidas[[#This Row],[Data do Caixa Realizado (Regime de Caixa)]] = "", 0, YEAR(TblRegistroSaidas[[#This Row],[Data do Caixa Realizado (Regime de Caixa)]]))</f>
        <v>2019</v>
      </c>
    </row>
    <row r="179" spans="2:10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60">
        <f>IF(TblRegistroSaidas[[#This Row],[Data do Caixa Realizado (Regime de Caixa)]] = "", 0, MONTH(TblRegistroSaidas[[#This Row],[Data do Caixa Realizado (Regime de Caixa)]]))</f>
        <v>2</v>
      </c>
      <c r="J179" s="60">
        <f>IF(TblRegistroSaidas[[#This Row],[Data do Caixa Realizado (Regime de Caixa)]] = "", 0, YEAR(TblRegistroSaidas[[#This Row],[Data do Caixa Realizado (Regime de Caixa)]]))</f>
        <v>2019</v>
      </c>
    </row>
    <row r="180" spans="2:10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60">
        <f>IF(TblRegistroSaidas[[#This Row],[Data do Caixa Realizado (Regime de Caixa)]] = "", 0, MONTH(TblRegistroSaidas[[#This Row],[Data do Caixa Realizado (Regime de Caixa)]]))</f>
        <v>2</v>
      </c>
      <c r="J180" s="60">
        <f>IF(TblRegistroSaidas[[#This Row],[Data do Caixa Realizado (Regime de Caixa)]] = "", 0, YEAR(TblRegistroSaidas[[#This Row],[Data do Caixa Realizado (Regime de Caixa)]]))</f>
        <v>2019</v>
      </c>
    </row>
    <row r="181" spans="2:10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60">
        <f>IF(TblRegistroSaidas[[#This Row],[Data do Caixa Realizado (Regime de Caixa)]] = "", 0, MONTH(TblRegistroSaidas[[#This Row],[Data do Caixa Realizado (Regime de Caixa)]]))</f>
        <v>1</v>
      </c>
      <c r="J181" s="60">
        <f>IF(TblRegistroSaidas[[#This Row],[Data do Caixa Realizado (Regime de Caixa)]] = "", 0, YEAR(TblRegistroSaidas[[#This Row],[Data do Caixa Realizado (Regime de Caixa)]]))</f>
        <v>2019</v>
      </c>
    </row>
    <row r="182" spans="2:10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60">
        <f>IF(TblRegistroSaidas[[#This Row],[Data do Caixa Realizado (Regime de Caixa)]] = "", 0, MONTH(TblRegistroSaidas[[#This Row],[Data do Caixa Realizado (Regime de Caixa)]]))</f>
        <v>2</v>
      </c>
      <c r="J182" s="60">
        <f>IF(TblRegistroSaidas[[#This Row],[Data do Caixa Realizado (Regime de Caixa)]] = "", 0, YEAR(TblRegistroSaidas[[#This Row],[Data do Caixa Realizado (Regime de Caixa)]]))</f>
        <v>2019</v>
      </c>
    </row>
    <row r="183" spans="2:10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60">
        <f>IF(TblRegistroSaidas[[#This Row],[Data do Caixa Realizado (Regime de Caixa)]] = "", 0, MONTH(TblRegistroSaidas[[#This Row],[Data do Caixa Realizado (Regime de Caixa)]]))</f>
        <v>2</v>
      </c>
      <c r="J183" s="60">
        <f>IF(TblRegistroSaidas[[#This Row],[Data do Caixa Realizado (Regime de Caixa)]] = "", 0, YEAR(TblRegistroSaidas[[#This Row],[Data do Caixa Realizado (Regime de Caixa)]]))</f>
        <v>2019</v>
      </c>
    </row>
    <row r="184" spans="2:10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60">
        <f>IF(TblRegistroSaidas[[#This Row],[Data do Caixa Realizado (Regime de Caixa)]] = "", 0, MONTH(TblRegistroSaidas[[#This Row],[Data do Caixa Realizado (Regime de Caixa)]]))</f>
        <v>3</v>
      </c>
      <c r="J184" s="60">
        <f>IF(TblRegistroSaidas[[#This Row],[Data do Caixa Realizado (Regime de Caixa)]] = "", 0, YEAR(TblRegistroSaidas[[#This Row],[Data do Caixa Realizado (Regime de Caixa)]]))</f>
        <v>2019</v>
      </c>
    </row>
    <row r="185" spans="2:10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60">
        <f>IF(TblRegistroSaidas[[#This Row],[Data do Caixa Realizado (Regime de Caixa)]] = "", 0, MONTH(TblRegistroSaidas[[#This Row],[Data do Caixa Realizado (Regime de Caixa)]]))</f>
        <v>3</v>
      </c>
      <c r="J185" s="60">
        <f>IF(TblRegistroSaidas[[#This Row],[Data do Caixa Realizado (Regime de Caixa)]] = "", 0, YEAR(TblRegistroSaidas[[#This Row],[Data do Caixa Realizado (Regime de Caixa)]]))</f>
        <v>2019</v>
      </c>
    </row>
    <row r="186" spans="2:10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60">
        <f>IF(TblRegistroSaidas[[#This Row],[Data do Caixa Realizado (Regime de Caixa)]] = "", 0, MONTH(TblRegistroSaidas[[#This Row],[Data do Caixa Realizado (Regime de Caixa)]]))</f>
        <v>3</v>
      </c>
      <c r="J186" s="60">
        <f>IF(TblRegistroSaidas[[#This Row],[Data do Caixa Realizado (Regime de Caixa)]] = "", 0, YEAR(TblRegistroSaidas[[#This Row],[Data do Caixa Realizado (Regime de Caixa)]]))</f>
        <v>2019</v>
      </c>
    </row>
    <row r="187" spans="2:10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60">
        <f>IF(TblRegistroSaidas[[#This Row],[Data do Caixa Realizado (Regime de Caixa)]] = "", 0, MONTH(TblRegistroSaidas[[#This Row],[Data do Caixa Realizado (Regime de Caixa)]]))</f>
        <v>2</v>
      </c>
      <c r="J187" s="60">
        <f>IF(TblRegistroSaidas[[#This Row],[Data do Caixa Realizado (Regime de Caixa)]] = "", 0, YEAR(TblRegistroSaidas[[#This Row],[Data do Caixa Realizado (Regime de Caixa)]]))</f>
        <v>2019</v>
      </c>
    </row>
    <row r="188" spans="2:10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60">
        <f>IF(TblRegistroSaidas[[#This Row],[Data do Caixa Realizado (Regime de Caixa)]] = "", 0, MONTH(TblRegistroSaidas[[#This Row],[Data do Caixa Realizado (Regime de Caixa)]]))</f>
        <v>3</v>
      </c>
      <c r="J188" s="60">
        <f>IF(TblRegistroSaidas[[#This Row],[Data do Caixa Realizado (Regime de Caixa)]] = "", 0, YEAR(TblRegistroSaidas[[#This Row],[Data do Caixa Realizado (Regime de Caixa)]]))</f>
        <v>2019</v>
      </c>
    </row>
    <row r="189" spans="2:10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60">
        <f>IF(TblRegistroSaidas[[#This Row],[Data do Caixa Realizado (Regime de Caixa)]] = "", 0, MONTH(TblRegistroSaidas[[#This Row],[Data do Caixa Realizado (Regime de Caixa)]]))</f>
        <v>6</v>
      </c>
      <c r="J189" s="60">
        <f>IF(TblRegistroSaidas[[#This Row],[Data do Caixa Realizado (Regime de Caixa)]] = "", 0, YEAR(TblRegistroSaidas[[#This Row],[Data do Caixa Realizado (Regime de Caixa)]]))</f>
        <v>2019</v>
      </c>
    </row>
    <row r="190" spans="2:10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60">
        <f>IF(TblRegistroSaidas[[#This Row],[Data do Caixa Realizado (Regime de Caixa)]] = "", 0, MONTH(TblRegistroSaidas[[#This Row],[Data do Caixa Realizado (Regime de Caixa)]]))</f>
        <v>4</v>
      </c>
      <c r="J190" s="60">
        <f>IF(TblRegistroSaidas[[#This Row],[Data do Caixa Realizado (Regime de Caixa)]] = "", 0, YEAR(TblRegistroSaidas[[#This Row],[Data do Caixa Realizado (Regime de Caixa)]]))</f>
        <v>2019</v>
      </c>
    </row>
    <row r="191" spans="2:10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60">
        <f>IF(TblRegistroSaidas[[#This Row],[Data do Caixa Realizado (Regime de Caixa)]] = "", 0, MONTH(TblRegistroSaidas[[#This Row],[Data do Caixa Realizado (Regime de Caixa)]]))</f>
        <v>3</v>
      </c>
      <c r="J191" s="60">
        <f>IF(TblRegistroSaidas[[#This Row],[Data do Caixa Realizado (Regime de Caixa)]] = "", 0, YEAR(TblRegistroSaidas[[#This Row],[Data do Caixa Realizado (Regime de Caixa)]]))</f>
        <v>2019</v>
      </c>
    </row>
    <row r="192" spans="2:10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60">
        <f>IF(TblRegistroSaidas[[#This Row],[Data do Caixa Realizado (Regime de Caixa)]] = "", 0, MONTH(TblRegistroSaidas[[#This Row],[Data do Caixa Realizado (Regime de Caixa)]]))</f>
        <v>4</v>
      </c>
      <c r="J192" s="60">
        <f>IF(TblRegistroSaidas[[#This Row],[Data do Caixa Realizado (Regime de Caixa)]] = "", 0, YEAR(TblRegistroSaidas[[#This Row],[Data do Caixa Realizado (Regime de Caixa)]]))</f>
        <v>2019</v>
      </c>
    </row>
    <row r="193" spans="2:10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60">
        <f>IF(TblRegistroSaidas[[#This Row],[Data do Caixa Realizado (Regime de Caixa)]] = "", 0, MONTH(TblRegistroSaidas[[#This Row],[Data do Caixa Realizado (Regime de Caixa)]]))</f>
        <v>4</v>
      </c>
      <c r="J193" s="60">
        <f>IF(TblRegistroSaidas[[#This Row],[Data do Caixa Realizado (Regime de Caixa)]] = "", 0, YEAR(TblRegistroSaidas[[#This Row],[Data do Caixa Realizado (Regime de Caixa)]]))</f>
        <v>2019</v>
      </c>
    </row>
    <row r="194" spans="2:10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60">
        <f>IF(TblRegistroSaidas[[#This Row],[Data do Caixa Realizado (Regime de Caixa)]] = "", 0, MONTH(TblRegistroSaidas[[#This Row],[Data do Caixa Realizado (Regime de Caixa)]]))</f>
        <v>3</v>
      </c>
      <c r="J194" s="60">
        <f>IF(TblRegistroSaidas[[#This Row],[Data do Caixa Realizado (Regime de Caixa)]] = "", 0, YEAR(TblRegistroSaidas[[#This Row],[Data do Caixa Realizado (Regime de Caixa)]]))</f>
        <v>2019</v>
      </c>
    </row>
    <row r="195" spans="2:10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60">
        <f>IF(TblRegistroSaidas[[#This Row],[Data do Caixa Realizado (Regime de Caixa)]] = "", 0, MONTH(TblRegistroSaidas[[#This Row],[Data do Caixa Realizado (Regime de Caixa)]]))</f>
        <v>4</v>
      </c>
      <c r="J195" s="60">
        <f>IF(TblRegistroSaidas[[#This Row],[Data do Caixa Realizado (Regime de Caixa)]] = "", 0, YEAR(TblRegistroSaidas[[#This Row],[Data do Caixa Realizado (Regime de Caixa)]]))</f>
        <v>2019</v>
      </c>
    </row>
    <row r="196" spans="2:10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60">
        <f>IF(TblRegistroSaidas[[#This Row],[Data do Caixa Realizado (Regime de Caixa)]] = "", 0, MONTH(TblRegistroSaidas[[#This Row],[Data do Caixa Realizado (Regime de Caixa)]]))</f>
        <v>6</v>
      </c>
      <c r="J196" s="60">
        <f>IF(TblRegistroSaidas[[#This Row],[Data do Caixa Realizado (Regime de Caixa)]] = "", 0, YEAR(TblRegistroSaidas[[#This Row],[Data do Caixa Realizado (Regime de Caixa)]]))</f>
        <v>2019</v>
      </c>
    </row>
    <row r="197" spans="2:10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60">
        <f>IF(TblRegistroSaidas[[#This Row],[Data do Caixa Realizado (Regime de Caixa)]] = "", 0, MONTH(TblRegistroSaidas[[#This Row],[Data do Caixa Realizado (Regime de Caixa)]]))</f>
        <v>4</v>
      </c>
      <c r="J197" s="60">
        <f>IF(TblRegistroSaidas[[#This Row],[Data do Caixa Realizado (Regime de Caixa)]] = "", 0, YEAR(TblRegistroSaidas[[#This Row],[Data do Caixa Realizado (Regime de Caixa)]]))</f>
        <v>2019</v>
      </c>
    </row>
    <row r="198" spans="2:10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60">
        <f>IF(TblRegistroSaidas[[#This Row],[Data do Caixa Realizado (Regime de Caixa)]] = "", 0, MONTH(TblRegistroSaidas[[#This Row],[Data do Caixa Realizado (Regime de Caixa)]]))</f>
        <v>0</v>
      </c>
      <c r="J198" s="60">
        <f>IF(TblRegistroSaidas[[#This Row],[Data do Caixa Realizado (Regime de Caixa)]] = "", 0, YEAR(TblRegistroSaidas[[#This Row],[Data do Caixa Realizado (Regime de Caixa)]]))</f>
        <v>0</v>
      </c>
    </row>
    <row r="199" spans="2:10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60">
        <f>IF(TblRegistroSaidas[[#This Row],[Data do Caixa Realizado (Regime de Caixa)]] = "", 0, MONTH(TblRegistroSaidas[[#This Row],[Data do Caixa Realizado (Regime de Caixa)]]))</f>
        <v>3</v>
      </c>
      <c r="J199" s="60">
        <f>IF(TblRegistroSaidas[[#This Row],[Data do Caixa Realizado (Regime de Caixa)]] = "", 0, YEAR(TblRegistroSaidas[[#This Row],[Data do Caixa Realizado (Regime de Caixa)]]))</f>
        <v>2019</v>
      </c>
    </row>
    <row r="200" spans="2:10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60">
        <f>IF(TblRegistroSaidas[[#This Row],[Data do Caixa Realizado (Regime de Caixa)]] = "", 0, MONTH(TblRegistroSaidas[[#This Row],[Data do Caixa Realizado (Regime de Caixa)]]))</f>
        <v>4</v>
      </c>
      <c r="J200" s="60">
        <f>IF(TblRegistroSaidas[[#This Row],[Data do Caixa Realizado (Regime de Caixa)]] = "", 0, YEAR(TblRegistroSaidas[[#This Row],[Data do Caixa Realizado (Regime de Caixa)]]))</f>
        <v>2019</v>
      </c>
    </row>
    <row r="201" spans="2:10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60">
        <f>IF(TblRegistroSaidas[[#This Row],[Data do Caixa Realizado (Regime de Caixa)]] = "", 0, MONTH(TblRegistroSaidas[[#This Row],[Data do Caixa Realizado (Regime de Caixa)]]))</f>
        <v>7</v>
      </c>
      <c r="J201" s="60">
        <f>IF(TblRegistroSaidas[[#This Row],[Data do Caixa Realizado (Regime de Caixa)]] = "", 0, YEAR(TblRegistroSaidas[[#This Row],[Data do Caixa Realizado (Regime de Caixa)]]))</f>
        <v>2019</v>
      </c>
    </row>
    <row r="202" spans="2:10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60">
        <f>IF(TblRegistroSaidas[[#This Row],[Data do Caixa Realizado (Regime de Caixa)]] = "", 0, MONTH(TblRegistroSaidas[[#This Row],[Data do Caixa Realizado (Regime de Caixa)]]))</f>
        <v>4</v>
      </c>
      <c r="J202" s="60">
        <f>IF(TblRegistroSaidas[[#This Row],[Data do Caixa Realizado (Regime de Caixa)]] = "", 0, YEAR(TblRegistroSaidas[[#This Row],[Data do Caixa Realizado (Regime de Caixa)]]))</f>
        <v>2019</v>
      </c>
    </row>
    <row r="203" spans="2:10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60">
        <f>IF(TblRegistroSaidas[[#This Row],[Data do Caixa Realizado (Regime de Caixa)]] = "", 0, MONTH(TblRegistroSaidas[[#This Row],[Data do Caixa Realizado (Regime de Caixa)]]))</f>
        <v>4</v>
      </c>
      <c r="J203" s="60">
        <f>IF(TblRegistroSaidas[[#This Row],[Data do Caixa Realizado (Regime de Caixa)]] = "", 0, YEAR(TblRegistroSaidas[[#This Row],[Data do Caixa Realizado (Regime de Caixa)]]))</f>
        <v>2019</v>
      </c>
    </row>
    <row r="204" spans="2:10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60">
        <f>IF(TblRegistroSaidas[[#This Row],[Data do Caixa Realizado (Regime de Caixa)]] = "", 0, MONTH(TblRegistroSaidas[[#This Row],[Data do Caixa Realizado (Regime de Caixa)]]))</f>
        <v>4</v>
      </c>
      <c r="J204" s="60">
        <f>IF(TblRegistroSaidas[[#This Row],[Data do Caixa Realizado (Regime de Caixa)]] = "", 0, YEAR(TblRegistroSaidas[[#This Row],[Data do Caixa Realizado (Regime de Caixa)]]))</f>
        <v>2019</v>
      </c>
    </row>
    <row r="205" spans="2:10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60">
        <f>IF(TblRegistroSaidas[[#This Row],[Data do Caixa Realizado (Regime de Caixa)]] = "", 0, MONTH(TblRegistroSaidas[[#This Row],[Data do Caixa Realizado (Regime de Caixa)]]))</f>
        <v>5</v>
      </c>
      <c r="J205" s="60">
        <f>IF(TblRegistroSaidas[[#This Row],[Data do Caixa Realizado (Regime de Caixa)]] = "", 0, YEAR(TblRegistroSaidas[[#This Row],[Data do Caixa Realizado (Regime de Caixa)]]))</f>
        <v>2019</v>
      </c>
    </row>
    <row r="206" spans="2:10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60">
        <f>IF(TblRegistroSaidas[[#This Row],[Data do Caixa Realizado (Regime de Caixa)]] = "", 0, MONTH(TblRegistroSaidas[[#This Row],[Data do Caixa Realizado (Regime de Caixa)]]))</f>
        <v>5</v>
      </c>
      <c r="J206" s="60">
        <f>IF(TblRegistroSaidas[[#This Row],[Data do Caixa Realizado (Regime de Caixa)]] = "", 0, YEAR(TblRegistroSaidas[[#This Row],[Data do Caixa Realizado (Regime de Caixa)]]))</f>
        <v>2019</v>
      </c>
    </row>
    <row r="207" spans="2:10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60">
        <f>IF(TblRegistroSaidas[[#This Row],[Data do Caixa Realizado (Regime de Caixa)]] = "", 0, MONTH(TblRegistroSaidas[[#This Row],[Data do Caixa Realizado (Regime de Caixa)]]))</f>
        <v>5</v>
      </c>
      <c r="J207" s="60">
        <f>IF(TblRegistroSaidas[[#This Row],[Data do Caixa Realizado (Regime de Caixa)]] = "", 0, YEAR(TblRegistroSaidas[[#This Row],[Data do Caixa Realizado (Regime de Caixa)]]))</f>
        <v>2019</v>
      </c>
    </row>
    <row r="208" spans="2:10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60">
        <f>IF(TblRegistroSaidas[[#This Row],[Data do Caixa Realizado (Regime de Caixa)]] = "", 0, MONTH(TblRegistroSaidas[[#This Row],[Data do Caixa Realizado (Regime de Caixa)]]))</f>
        <v>4</v>
      </c>
      <c r="J208" s="60">
        <f>IF(TblRegistroSaidas[[#This Row],[Data do Caixa Realizado (Regime de Caixa)]] = "", 0, YEAR(TblRegistroSaidas[[#This Row],[Data do Caixa Realizado (Regime de Caixa)]]))</f>
        <v>2019</v>
      </c>
    </row>
    <row r="209" spans="2:10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60">
        <f>IF(TblRegistroSaidas[[#This Row],[Data do Caixa Realizado (Regime de Caixa)]] = "", 0, MONTH(TblRegistroSaidas[[#This Row],[Data do Caixa Realizado (Regime de Caixa)]]))</f>
        <v>5</v>
      </c>
      <c r="J209" s="60">
        <f>IF(TblRegistroSaidas[[#This Row],[Data do Caixa Realizado (Regime de Caixa)]] = "", 0, YEAR(TblRegistroSaidas[[#This Row],[Data do Caixa Realizado (Regime de Caixa)]]))</f>
        <v>2019</v>
      </c>
    </row>
    <row r="210" spans="2:10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60">
        <f>IF(TblRegistroSaidas[[#This Row],[Data do Caixa Realizado (Regime de Caixa)]] = "", 0, MONTH(TblRegistroSaidas[[#This Row],[Data do Caixa Realizado (Regime de Caixa)]]))</f>
        <v>5</v>
      </c>
      <c r="J210" s="60">
        <f>IF(TblRegistroSaidas[[#This Row],[Data do Caixa Realizado (Regime de Caixa)]] = "", 0, YEAR(TblRegistroSaidas[[#This Row],[Data do Caixa Realizado (Regime de Caixa)]]))</f>
        <v>2019</v>
      </c>
    </row>
    <row r="211" spans="2:10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60">
        <f>IF(TblRegistroSaidas[[#This Row],[Data do Caixa Realizado (Regime de Caixa)]] = "", 0, MONTH(TblRegistroSaidas[[#This Row],[Data do Caixa Realizado (Regime de Caixa)]]))</f>
        <v>5</v>
      </c>
      <c r="J211" s="60">
        <f>IF(TblRegistroSaidas[[#This Row],[Data do Caixa Realizado (Regime de Caixa)]] = "", 0, YEAR(TblRegistroSaidas[[#This Row],[Data do Caixa Realizado (Regime de Caixa)]]))</f>
        <v>2019</v>
      </c>
    </row>
    <row r="212" spans="2:10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60">
        <f>IF(TblRegistroSaidas[[#This Row],[Data do Caixa Realizado (Regime de Caixa)]] = "", 0, MONTH(TblRegistroSaidas[[#This Row],[Data do Caixa Realizado (Regime de Caixa)]]))</f>
        <v>6</v>
      </c>
      <c r="J212" s="60">
        <f>IF(TblRegistroSaidas[[#This Row],[Data do Caixa Realizado (Regime de Caixa)]] = "", 0, YEAR(TblRegistroSaidas[[#This Row],[Data do Caixa Realizado (Regime de Caixa)]]))</f>
        <v>2019</v>
      </c>
    </row>
    <row r="213" spans="2:10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60">
        <f>IF(TblRegistroSaidas[[#This Row],[Data do Caixa Realizado (Regime de Caixa)]] = "", 0, MONTH(TblRegistroSaidas[[#This Row],[Data do Caixa Realizado (Regime de Caixa)]]))</f>
        <v>6</v>
      </c>
      <c r="J213" s="60">
        <f>IF(TblRegistroSaidas[[#This Row],[Data do Caixa Realizado (Regime de Caixa)]] = "", 0, YEAR(TblRegistroSaidas[[#This Row],[Data do Caixa Realizado (Regime de Caixa)]]))</f>
        <v>2019</v>
      </c>
    </row>
    <row r="214" spans="2:10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60">
        <f>IF(TblRegistroSaidas[[#This Row],[Data do Caixa Realizado (Regime de Caixa)]] = "", 0, MONTH(TblRegistroSaidas[[#This Row],[Data do Caixa Realizado (Regime de Caixa)]]))</f>
        <v>6</v>
      </c>
      <c r="J214" s="60">
        <f>IF(TblRegistroSaidas[[#This Row],[Data do Caixa Realizado (Regime de Caixa)]] = "", 0, YEAR(TblRegistroSaidas[[#This Row],[Data do Caixa Realizado (Regime de Caixa)]]))</f>
        <v>2019</v>
      </c>
    </row>
    <row r="215" spans="2:10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60">
        <f>IF(TblRegistroSaidas[[#This Row],[Data do Caixa Realizado (Regime de Caixa)]] = "", 0, MONTH(TblRegistroSaidas[[#This Row],[Data do Caixa Realizado (Regime de Caixa)]]))</f>
        <v>5</v>
      </c>
      <c r="J215" s="60">
        <f>IF(TblRegistroSaidas[[#This Row],[Data do Caixa Realizado (Regime de Caixa)]] = "", 0, YEAR(TblRegistroSaidas[[#This Row],[Data do Caixa Realizado (Regime de Caixa)]]))</f>
        <v>2019</v>
      </c>
    </row>
    <row r="216" spans="2:10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60">
        <f>IF(TblRegistroSaidas[[#This Row],[Data do Caixa Realizado (Regime de Caixa)]] = "", 0, MONTH(TblRegistroSaidas[[#This Row],[Data do Caixa Realizado (Regime de Caixa)]]))</f>
        <v>5</v>
      </c>
      <c r="J216" s="60">
        <f>IF(TblRegistroSaidas[[#This Row],[Data do Caixa Realizado (Regime de Caixa)]] = "", 0, YEAR(TblRegistroSaidas[[#This Row],[Data do Caixa Realizado (Regime de Caixa)]]))</f>
        <v>2019</v>
      </c>
    </row>
    <row r="217" spans="2:10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60">
        <f>IF(TblRegistroSaidas[[#This Row],[Data do Caixa Realizado (Regime de Caixa)]] = "", 0, MONTH(TblRegistroSaidas[[#This Row],[Data do Caixa Realizado (Regime de Caixa)]]))</f>
        <v>6</v>
      </c>
      <c r="J217" s="60">
        <f>IF(TblRegistroSaidas[[#This Row],[Data do Caixa Realizado (Regime de Caixa)]] = "", 0, YEAR(TblRegistroSaidas[[#This Row],[Data do Caixa Realizado (Regime de Caixa)]]))</f>
        <v>2019</v>
      </c>
    </row>
    <row r="218" spans="2:10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60">
        <f>IF(TblRegistroSaidas[[#This Row],[Data do Caixa Realizado (Regime de Caixa)]] = "", 0, MONTH(TblRegistroSaidas[[#This Row],[Data do Caixa Realizado (Regime de Caixa)]]))</f>
        <v>9</v>
      </c>
      <c r="J218" s="60">
        <f>IF(TblRegistroSaidas[[#This Row],[Data do Caixa Realizado (Regime de Caixa)]] = "", 0, YEAR(TblRegistroSaidas[[#This Row],[Data do Caixa Realizado (Regime de Caixa)]]))</f>
        <v>2019</v>
      </c>
    </row>
    <row r="219" spans="2:10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60">
        <f>IF(TblRegistroSaidas[[#This Row],[Data do Caixa Realizado (Regime de Caixa)]] = "", 0, MONTH(TblRegistroSaidas[[#This Row],[Data do Caixa Realizado (Regime de Caixa)]]))</f>
        <v>5</v>
      </c>
      <c r="J219" s="60">
        <f>IF(TblRegistroSaidas[[#This Row],[Data do Caixa Realizado (Regime de Caixa)]] = "", 0, YEAR(TblRegistroSaidas[[#This Row],[Data do Caixa Realizado (Regime de Caixa)]]))</f>
        <v>2019</v>
      </c>
    </row>
    <row r="220" spans="2:10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60">
        <f>IF(TblRegistroSaidas[[#This Row],[Data do Caixa Realizado (Regime de Caixa)]] = "", 0, MONTH(TblRegistroSaidas[[#This Row],[Data do Caixa Realizado (Regime de Caixa)]]))</f>
        <v>5</v>
      </c>
      <c r="J220" s="60">
        <f>IF(TblRegistroSaidas[[#This Row],[Data do Caixa Realizado (Regime de Caixa)]] = "", 0, YEAR(TblRegistroSaidas[[#This Row],[Data do Caixa Realizado (Regime de Caixa)]]))</f>
        <v>2019</v>
      </c>
    </row>
    <row r="221" spans="2:10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60">
        <f>IF(TblRegistroSaidas[[#This Row],[Data do Caixa Realizado (Regime de Caixa)]] = "", 0, MONTH(TblRegistroSaidas[[#This Row],[Data do Caixa Realizado (Regime de Caixa)]]))</f>
        <v>6</v>
      </c>
      <c r="J221" s="60">
        <f>IF(TblRegistroSaidas[[#This Row],[Data do Caixa Realizado (Regime de Caixa)]] = "", 0, YEAR(TblRegistroSaidas[[#This Row],[Data do Caixa Realizado (Regime de Caixa)]]))</f>
        <v>2019</v>
      </c>
    </row>
    <row r="222" spans="2:10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60">
        <f>IF(TblRegistroSaidas[[#This Row],[Data do Caixa Realizado (Regime de Caixa)]] = "", 0, MONTH(TblRegistroSaidas[[#This Row],[Data do Caixa Realizado (Regime de Caixa)]]))</f>
        <v>8</v>
      </c>
      <c r="J222" s="60">
        <f>IF(TblRegistroSaidas[[#This Row],[Data do Caixa Realizado (Regime de Caixa)]] = "", 0, YEAR(TblRegistroSaidas[[#This Row],[Data do Caixa Realizado (Regime de Caixa)]]))</f>
        <v>2019</v>
      </c>
    </row>
    <row r="223" spans="2:10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60">
        <f>IF(TblRegistroSaidas[[#This Row],[Data do Caixa Realizado (Regime de Caixa)]] = "", 0, MONTH(TblRegistroSaidas[[#This Row],[Data do Caixa Realizado (Regime de Caixa)]]))</f>
        <v>6</v>
      </c>
      <c r="J223" s="60">
        <f>IF(TblRegistroSaidas[[#This Row],[Data do Caixa Realizado (Regime de Caixa)]] = "", 0, YEAR(TblRegistroSaidas[[#This Row],[Data do Caixa Realizado (Regime de Caixa)]]))</f>
        <v>2019</v>
      </c>
    </row>
    <row r="224" spans="2:10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60">
        <f>IF(TblRegistroSaidas[[#This Row],[Data do Caixa Realizado (Regime de Caixa)]] = "", 0, MONTH(TblRegistroSaidas[[#This Row],[Data do Caixa Realizado (Regime de Caixa)]]))</f>
        <v>6</v>
      </c>
      <c r="J224" s="60">
        <f>IF(TblRegistroSaidas[[#This Row],[Data do Caixa Realizado (Regime de Caixa)]] = "", 0, YEAR(TblRegistroSaidas[[#This Row],[Data do Caixa Realizado (Regime de Caixa)]]))</f>
        <v>2019</v>
      </c>
    </row>
    <row r="225" spans="2:10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60">
        <f>IF(TblRegistroSaidas[[#This Row],[Data do Caixa Realizado (Regime de Caixa)]] = "", 0, MONTH(TblRegistroSaidas[[#This Row],[Data do Caixa Realizado (Regime de Caixa)]]))</f>
        <v>7</v>
      </c>
      <c r="J225" s="60">
        <f>IF(TblRegistroSaidas[[#This Row],[Data do Caixa Realizado (Regime de Caixa)]] = "", 0, YEAR(TblRegistroSaidas[[#This Row],[Data do Caixa Realizado (Regime de Caixa)]]))</f>
        <v>2019</v>
      </c>
    </row>
    <row r="226" spans="2:10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60">
        <f>IF(TblRegistroSaidas[[#This Row],[Data do Caixa Realizado (Regime de Caixa)]] = "", 0, MONTH(TblRegistroSaidas[[#This Row],[Data do Caixa Realizado (Regime de Caixa)]]))</f>
        <v>6</v>
      </c>
      <c r="J226" s="60">
        <f>IF(TblRegistroSaidas[[#This Row],[Data do Caixa Realizado (Regime de Caixa)]] = "", 0, YEAR(TblRegistroSaidas[[#This Row],[Data do Caixa Realizado (Regime de Caixa)]]))</f>
        <v>2019</v>
      </c>
    </row>
    <row r="227" spans="2:10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60">
        <f>IF(TblRegistroSaidas[[#This Row],[Data do Caixa Realizado (Regime de Caixa)]] = "", 0, MONTH(TblRegistroSaidas[[#This Row],[Data do Caixa Realizado (Regime de Caixa)]]))</f>
        <v>6</v>
      </c>
      <c r="J227" s="60">
        <f>IF(TblRegistroSaidas[[#This Row],[Data do Caixa Realizado (Regime de Caixa)]] = "", 0, YEAR(TblRegistroSaidas[[#This Row],[Data do Caixa Realizado (Regime de Caixa)]]))</f>
        <v>2019</v>
      </c>
    </row>
    <row r="228" spans="2:10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60">
        <f>IF(TblRegistroSaidas[[#This Row],[Data do Caixa Realizado (Regime de Caixa)]] = "", 0, MONTH(TblRegistroSaidas[[#This Row],[Data do Caixa Realizado (Regime de Caixa)]]))</f>
        <v>0</v>
      </c>
      <c r="J228" s="60">
        <f>IF(TblRegistroSaidas[[#This Row],[Data do Caixa Realizado (Regime de Caixa)]] = "", 0, YEAR(TblRegistroSaidas[[#This Row],[Data do Caixa Realizado (Regime de Caixa)]]))</f>
        <v>0</v>
      </c>
    </row>
    <row r="229" spans="2:10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60">
        <f>IF(TblRegistroSaidas[[#This Row],[Data do Caixa Realizado (Regime de Caixa)]] = "", 0, MONTH(TblRegistroSaidas[[#This Row],[Data do Caixa Realizado (Regime de Caixa)]]))</f>
        <v>10</v>
      </c>
      <c r="J229" s="60">
        <f>IF(TblRegistroSaidas[[#This Row],[Data do Caixa Realizado (Regime de Caixa)]] = "", 0, YEAR(TblRegistroSaidas[[#This Row],[Data do Caixa Realizado (Regime de Caixa)]]))</f>
        <v>2019</v>
      </c>
    </row>
    <row r="230" spans="2:10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60">
        <f>IF(TblRegistroSaidas[[#This Row],[Data do Caixa Realizado (Regime de Caixa)]] = "", 0, MONTH(TblRegistroSaidas[[#This Row],[Data do Caixa Realizado (Regime de Caixa)]]))</f>
        <v>0</v>
      </c>
      <c r="J230" s="60">
        <f>IF(TblRegistroSaidas[[#This Row],[Data do Caixa Realizado (Regime de Caixa)]] = "", 0, YEAR(TblRegistroSaidas[[#This Row],[Data do Caixa Realizado (Regime de Caixa)]]))</f>
        <v>0</v>
      </c>
    </row>
    <row r="231" spans="2:10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60">
        <f>IF(TblRegistroSaidas[[#This Row],[Data do Caixa Realizado (Regime de Caixa)]] = "", 0, MONTH(TblRegistroSaidas[[#This Row],[Data do Caixa Realizado (Regime de Caixa)]]))</f>
        <v>8</v>
      </c>
      <c r="J231" s="60">
        <f>IF(TblRegistroSaidas[[#This Row],[Data do Caixa Realizado (Regime de Caixa)]] = "", 0, YEAR(TblRegistroSaidas[[#This Row],[Data do Caixa Realizado (Regime de Caixa)]]))</f>
        <v>2019</v>
      </c>
    </row>
    <row r="232" spans="2:10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60">
        <f>IF(TblRegistroSaidas[[#This Row],[Data do Caixa Realizado (Regime de Caixa)]] = "", 0, MONTH(TblRegistroSaidas[[#This Row],[Data do Caixa Realizado (Regime de Caixa)]]))</f>
        <v>8</v>
      </c>
      <c r="J232" s="60">
        <f>IF(TblRegistroSaidas[[#This Row],[Data do Caixa Realizado (Regime de Caixa)]] = "", 0, YEAR(TblRegistroSaidas[[#This Row],[Data do Caixa Realizado (Regime de Caixa)]]))</f>
        <v>2019</v>
      </c>
    </row>
    <row r="233" spans="2:10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60">
        <f>IF(TblRegistroSaidas[[#This Row],[Data do Caixa Realizado (Regime de Caixa)]] = "", 0, MONTH(TblRegistroSaidas[[#This Row],[Data do Caixa Realizado (Regime de Caixa)]]))</f>
        <v>7</v>
      </c>
      <c r="J233" s="60">
        <f>IF(TblRegistroSaidas[[#This Row],[Data do Caixa Realizado (Regime de Caixa)]] = "", 0, YEAR(TblRegistroSaidas[[#This Row],[Data do Caixa Realizado (Regime de Caixa)]]))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56" t="s">
        <v>11</v>
      </c>
      <c r="L1" s="56"/>
      <c r="M1" s="56"/>
      <c r="N1" s="5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/>
    <row r="6" spans="2:14" ht="19.95" customHeight="1" x14ac:dyDescent="0.25"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</row>
    <row r="7" spans="2:14" ht="19.95" customHeight="1" thickBot="1" x14ac:dyDescent="0.35">
      <c r="B7" s="42" t="s">
        <v>513</v>
      </c>
    </row>
    <row r="8" spans="2:14" ht="19.95" customHeight="1" thickBot="1" x14ac:dyDescent="0.3">
      <c r="B8" s="43" t="s">
        <v>514</v>
      </c>
      <c r="C8" s="44" t="s">
        <v>518</v>
      </c>
      <c r="D8" s="44" t="s">
        <v>519</v>
      </c>
      <c r="E8" s="44" t="s">
        <v>520</v>
      </c>
      <c r="F8" s="44" t="s">
        <v>521</v>
      </c>
      <c r="G8" s="44" t="s">
        <v>522</v>
      </c>
      <c r="H8" s="44" t="s">
        <v>523</v>
      </c>
      <c r="I8" s="44" t="s">
        <v>524</v>
      </c>
      <c r="J8" s="44" t="s">
        <v>525</v>
      </c>
      <c r="K8" s="44" t="s">
        <v>526</v>
      </c>
      <c r="L8" s="44" t="s">
        <v>527</v>
      </c>
      <c r="M8" s="44" t="s">
        <v>528</v>
      </c>
      <c r="N8" s="44" t="s">
        <v>529</v>
      </c>
    </row>
    <row r="9" spans="2:14" ht="19.95" customHeight="1" thickBot="1" x14ac:dyDescent="0.3">
      <c r="B9" s="43" t="s">
        <v>530</v>
      </c>
      <c r="C9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9" s="40">
        <f>C12</f>
        <v>12850</v>
      </c>
      <c r="E9" s="40">
        <f t="shared" ref="E9:N9" si="0">D12</f>
        <v>5600</v>
      </c>
      <c r="F9" s="40">
        <f t="shared" si="0"/>
        <v>-4363</v>
      </c>
      <c r="G9" s="40">
        <f t="shared" si="0"/>
        <v>-4267</v>
      </c>
      <c r="H9" s="40">
        <f t="shared" si="0"/>
        <v>-1624</v>
      </c>
      <c r="I9" s="40">
        <f t="shared" si="0"/>
        <v>14002</v>
      </c>
      <c r="J9" s="40">
        <f t="shared" si="0"/>
        <v>24541</v>
      </c>
      <c r="K9" s="40">
        <f t="shared" si="0"/>
        <v>34984</v>
      </c>
      <c r="L9" s="40">
        <f t="shared" si="0"/>
        <v>32838</v>
      </c>
      <c r="M9" s="40">
        <f t="shared" si="0"/>
        <v>23538</v>
      </c>
      <c r="N9" s="40">
        <f t="shared" si="0"/>
        <v>20298</v>
      </c>
    </row>
    <row r="10" spans="2:14" ht="19.95" customHeight="1" thickBot="1" x14ac:dyDescent="0.3">
      <c r="B10" s="43" t="s">
        <v>515</v>
      </c>
      <c r="C10" s="41">
        <f>SUMIFS(TblRegistroEntradas[Valor (R$)], TblRegistroEntradas[Mês Caixa], C6, TblRegistroEntradas[Ano Caixa], $C$4)</f>
        <v>30870</v>
      </c>
      <c r="D10" s="41">
        <f>SUMIFS(TblRegistroEntradas[Valor (R$)], TblRegistroEntradas[Mês Caixa], D6, TblRegistroEntradas[Ano Caixa], $C$4)</f>
        <v>27720</v>
      </c>
      <c r="E10" s="41">
        <f>SUMIFS(TblRegistroEntradas[Valor (R$)], TblRegistroEntradas[Mês Caixa], E6, TblRegistroEntradas[Ano Caixa], $C$4)</f>
        <v>23554</v>
      </c>
      <c r="F10" s="41">
        <f>SUMIFS(TblRegistroEntradas[Valor (R$)], TblRegistroEntradas[Mês Caixa], F6, TblRegistroEntradas[Ano Caixa], $C$4)</f>
        <v>19812</v>
      </c>
      <c r="G10" s="41">
        <f>SUMIFS(TblRegistroEntradas[Valor (R$)], TblRegistroEntradas[Mês Caixa], G6, TblRegistroEntradas[Ano Caixa], $C$4)</f>
        <v>24526</v>
      </c>
      <c r="H10" s="41">
        <f>SUMIFS(TblRegistroEntradas[Valor (R$)], TblRegistroEntradas[Mês Caixa], H6, TblRegistroEntradas[Ano Caixa], $C$4)</f>
        <v>33694</v>
      </c>
      <c r="I10" s="41">
        <f>SUMIFS(TblRegistroEntradas[Valor (R$)], TblRegistroEntradas[Mês Caixa], I6, TblRegistroEntradas[Ano Caixa], $C$4)</f>
        <v>32557</v>
      </c>
      <c r="J10" s="41">
        <f>SUMIFS(TblRegistroEntradas[Valor (R$)], TblRegistroEntradas[Mês Caixa], J6, TblRegistroEntradas[Ano Caixa], $C$4)</f>
        <v>33771</v>
      </c>
      <c r="K10" s="41">
        <f>SUMIFS(TblRegistroEntradas[Valor (R$)], TblRegistroEntradas[Mês Caixa], K6, TblRegistroEntradas[Ano Caixa], $C$4)</f>
        <v>22513</v>
      </c>
      <c r="L10" s="41">
        <f>SUMIFS(TblRegistroEntradas[Valor (R$)], TblRegistroEntradas[Mês Caixa], L6, TblRegistroEntradas[Ano Caixa], $C$4)</f>
        <v>22291</v>
      </c>
      <c r="M10" s="41">
        <f>SUMIFS(TblRegistroEntradas[Valor (R$)], TblRegistroEntradas[Mês Caixa], M6, TblRegistroEntradas[Ano Caixa], $C$4)</f>
        <v>21015</v>
      </c>
      <c r="N10" s="41">
        <f>SUMIFS(TblRegistroEntradas[Valor (R$)], TblRegistroEntradas[Mês Caixa], N6, TblRegistroEntradas[Ano Caixa], $C$4)</f>
        <v>15996</v>
      </c>
    </row>
    <row r="11" spans="2:14" ht="19.95" customHeight="1" thickBot="1" x14ac:dyDescent="0.3">
      <c r="B11" s="43" t="s">
        <v>516</v>
      </c>
      <c r="C11" s="41">
        <f>SUMIFS(TblRegistroSaidas[Valor (R$)], TblRegistroSaidas[Mês Caixa],C6, TblRegistroSaidas[Ano Caixa],$C$4)</f>
        <v>34555</v>
      </c>
      <c r="D11" s="41">
        <f>SUMIFS(TblRegistroSaidas[Valor (R$)], TblRegistroSaidas[Mês Caixa],D6, TblRegistroSaidas[Ano Caixa],$C$4)</f>
        <v>34970</v>
      </c>
      <c r="E11" s="41">
        <f>SUMIFS(TblRegistroSaidas[Valor (R$)], TblRegistroSaidas[Mês Caixa],E6, TblRegistroSaidas[Ano Caixa],$C$4)</f>
        <v>33517</v>
      </c>
      <c r="F11" s="41">
        <f>SUMIFS(TblRegistroSaidas[Valor (R$)], TblRegistroSaidas[Mês Caixa],F6, TblRegistroSaidas[Ano Caixa],$C$4)</f>
        <v>19716</v>
      </c>
      <c r="G11" s="41">
        <f>SUMIFS(TblRegistroSaidas[Valor (R$)], TblRegistroSaidas[Mês Caixa],G6, TblRegistroSaidas[Ano Caixa],$C$4)</f>
        <v>21883</v>
      </c>
      <c r="H11" s="41">
        <f>SUMIFS(TblRegistroSaidas[Valor (R$)], TblRegistroSaidas[Mês Caixa],H6, TblRegistroSaidas[Ano Caixa],$C$4)</f>
        <v>18068</v>
      </c>
      <c r="I11" s="41">
        <f>SUMIFS(TblRegistroSaidas[Valor (R$)], TblRegistroSaidas[Mês Caixa],I6, TblRegistroSaidas[Ano Caixa],$C$4)</f>
        <v>22018</v>
      </c>
      <c r="J11" s="41">
        <f>SUMIFS(TblRegistroSaidas[Valor (R$)], TblRegistroSaidas[Mês Caixa],J6, TblRegistroSaidas[Ano Caixa],$C$4)</f>
        <v>23328</v>
      </c>
      <c r="K11" s="41">
        <f>SUMIFS(TblRegistroSaidas[Valor (R$)], TblRegistroSaidas[Mês Caixa],K6, TblRegistroSaidas[Ano Caixa],$C$4)</f>
        <v>24659</v>
      </c>
      <c r="L11" s="41">
        <f>SUMIFS(TblRegistroSaidas[Valor (R$)], TblRegistroSaidas[Mês Caixa],L6, TblRegistroSaidas[Ano Caixa],$C$4)</f>
        <v>31591</v>
      </c>
      <c r="M11" s="41">
        <f>SUMIFS(TblRegistroSaidas[Valor (R$)], TblRegistroSaidas[Mês Caixa],M6, TblRegistroSaidas[Ano Caixa],$C$4)</f>
        <v>24255</v>
      </c>
      <c r="N11" s="41">
        <f>SUMIFS(TblRegistroSaidas[Valor (R$)], TblRegistroSaidas[Mês Caixa],N6, TblRegistroSaidas[Ano Caixa],$C$4)</f>
        <v>21548</v>
      </c>
    </row>
    <row r="12" spans="2:14" ht="19.95" customHeight="1" thickBot="1" x14ac:dyDescent="0.3">
      <c r="B12" s="43" t="s">
        <v>517</v>
      </c>
      <c r="C12" s="41">
        <f>(C9 + C10) - C11</f>
        <v>12850</v>
      </c>
      <c r="D12" s="41">
        <f t="shared" ref="D12:N12" si="1">(D9 + D10) - D11</f>
        <v>5600</v>
      </c>
      <c r="E12" s="41">
        <f t="shared" si="1"/>
        <v>-4363</v>
      </c>
      <c r="F12" s="41">
        <f t="shared" si="1"/>
        <v>-4267</v>
      </c>
      <c r="G12" s="41">
        <f t="shared" si="1"/>
        <v>-1624</v>
      </c>
      <c r="H12" s="41">
        <f t="shared" si="1"/>
        <v>14002</v>
      </c>
      <c r="I12" s="41">
        <f t="shared" si="1"/>
        <v>24541</v>
      </c>
      <c r="J12" s="41">
        <f t="shared" si="1"/>
        <v>34984</v>
      </c>
      <c r="K12" s="41">
        <f t="shared" si="1"/>
        <v>32838</v>
      </c>
      <c r="L12" s="41">
        <f t="shared" si="1"/>
        <v>23538</v>
      </c>
      <c r="M12" s="41">
        <f t="shared" si="1"/>
        <v>20298</v>
      </c>
      <c r="N12" s="41">
        <f t="shared" si="1"/>
        <v>14746</v>
      </c>
    </row>
    <row r="13" spans="2:14" ht="19.95" customHeight="1" x14ac:dyDescent="0.25"/>
    <row r="14" spans="2:14" ht="19.95" customHeight="1" thickBot="1" x14ac:dyDescent="0.35">
      <c r="B14" s="45" t="s">
        <v>531</v>
      </c>
    </row>
    <row r="15" spans="2:14" ht="19.95" customHeight="1" thickBot="1" x14ac:dyDescent="0.3">
      <c r="B15" s="46" t="s">
        <v>514</v>
      </c>
      <c r="C15" s="47" t="s">
        <v>518</v>
      </c>
      <c r="D15" s="47" t="s">
        <v>519</v>
      </c>
      <c r="E15" s="47" t="s">
        <v>520</v>
      </c>
      <c r="F15" s="47" t="s">
        <v>521</v>
      </c>
      <c r="G15" s="47" t="s">
        <v>522</v>
      </c>
      <c r="H15" s="47" t="s">
        <v>523</v>
      </c>
      <c r="I15" s="47" t="s">
        <v>524</v>
      </c>
      <c r="J15" s="47" t="s">
        <v>525</v>
      </c>
      <c r="K15" s="47" t="s">
        <v>526</v>
      </c>
      <c r="L15" s="47" t="s">
        <v>527</v>
      </c>
      <c r="M15" s="47" t="s">
        <v>528</v>
      </c>
      <c r="N15" s="47" t="s">
        <v>529</v>
      </c>
    </row>
    <row r="16" spans="2:14" ht="19.95" customHeight="1" thickBot="1" x14ac:dyDescent="0.3">
      <c r="B16" s="46" t="s">
        <v>530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2:14" ht="19.95" customHeight="1" thickBot="1" x14ac:dyDescent="0.3">
      <c r="B17" s="46" t="s">
        <v>515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ht="19.95" customHeight="1" thickBot="1" x14ac:dyDescent="0.3">
      <c r="B18" s="46" t="s">
        <v>516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ht="19.95" customHeight="1" thickBot="1" x14ac:dyDescent="0.3">
      <c r="B19" s="46" t="s">
        <v>517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ht="19.95" customHeight="1" x14ac:dyDescent="0.25"/>
    <row r="21" spans="2:14" ht="19.95" customHeight="1" thickBot="1" x14ac:dyDescent="0.35">
      <c r="B21" s="48" t="s">
        <v>532</v>
      </c>
    </row>
    <row r="22" spans="2:14" ht="19.95" customHeight="1" thickBot="1" x14ac:dyDescent="0.3">
      <c r="B22" s="49" t="s">
        <v>514</v>
      </c>
      <c r="C22" s="50" t="s">
        <v>518</v>
      </c>
      <c r="D22" s="50" t="s">
        <v>519</v>
      </c>
      <c r="E22" s="50" t="s">
        <v>520</v>
      </c>
      <c r="F22" s="50" t="s">
        <v>521</v>
      </c>
      <c r="G22" s="50" t="s">
        <v>522</v>
      </c>
      <c r="H22" s="50" t="s">
        <v>523</v>
      </c>
      <c r="I22" s="50" t="s">
        <v>524</v>
      </c>
      <c r="J22" s="50" t="s">
        <v>525</v>
      </c>
      <c r="K22" s="50" t="s">
        <v>526</v>
      </c>
      <c r="L22" s="50" t="s">
        <v>527</v>
      </c>
      <c r="M22" s="50" t="s">
        <v>528</v>
      </c>
      <c r="N22" s="50" t="s">
        <v>529</v>
      </c>
    </row>
    <row r="23" spans="2:14" ht="19.95" customHeight="1" thickBot="1" x14ac:dyDescent="0.3">
      <c r="B23" s="49" t="s">
        <v>533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spans="2:14" ht="19.95" customHeight="1" thickBot="1" x14ac:dyDescent="0.3">
      <c r="B24" s="49" t="s">
        <v>534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ht="19.95" customHeight="1" thickBot="1" x14ac:dyDescent="0.3">
      <c r="B25" s="49" t="s">
        <v>535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2:14" ht="19.95" customHeight="1" thickBot="1" x14ac:dyDescent="0.3">
      <c r="B26" s="49" t="s">
        <v>536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2:14" ht="19.95" customHeight="1" thickBot="1" x14ac:dyDescent="0.3">
      <c r="B27" s="51" t="s">
        <v>537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2023-07-05T03:09:39Z</dcterms:modified>
</cp:coreProperties>
</file>