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2"/>
  </bookViews>
  <sheets>
    <sheet name="Tabela" sheetId="1" r:id="rId1"/>
    <sheet name="Professor" sheetId="3" r:id="rId2"/>
    <sheet name="Aluno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8" i="1"/>
  <c r="E9" i="1"/>
  <c r="E10" i="1"/>
  <c r="E11" i="1"/>
  <c r="E12" i="1"/>
  <c r="E13" i="1"/>
  <c r="E14" i="1"/>
  <c r="E8" i="1"/>
  <c r="D9" i="1"/>
  <c r="D10" i="1"/>
  <c r="D11" i="1"/>
  <c r="D12" i="1"/>
  <c r="D13" i="1"/>
  <c r="D14" i="1"/>
  <c r="D8" i="1"/>
  <c r="C9" i="1"/>
  <c r="C10" i="1"/>
  <c r="C11" i="1"/>
  <c r="C12" i="1"/>
  <c r="C13" i="1"/>
  <c r="C14" i="1"/>
  <c r="C8" i="1"/>
</calcChain>
</file>

<file path=xl/sharedStrings.xml><?xml version="1.0" encoding="utf-8"?>
<sst xmlns="http://schemas.openxmlformats.org/spreadsheetml/2006/main" count="40" uniqueCount="18">
  <si>
    <t>Vendas</t>
  </si>
  <si>
    <t>Vermelho</t>
  </si>
  <si>
    <t>Amarelo</t>
  </si>
  <si>
    <t>Azul</t>
  </si>
  <si>
    <t>Verde</t>
  </si>
  <si>
    <t>Allan</t>
  </si>
  <si>
    <t>Rafael</t>
  </si>
  <si>
    <t>Nicole</t>
  </si>
  <si>
    <t>Rosiane</t>
  </si>
  <si>
    <t>Roberto</t>
  </si>
  <si>
    <t>Simone</t>
  </si>
  <si>
    <t>Alessandra</t>
  </si>
  <si>
    <t>Funcionário</t>
  </si>
  <si>
    <t>Meta</t>
  </si>
  <si>
    <t>Médio</t>
  </si>
  <si>
    <t>Bom</t>
  </si>
  <si>
    <t>Ótimo</t>
  </si>
  <si>
    <t>Ruim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</si>
</sst>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7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2" applyFont="1" applyAlignment="1">
      <alignment horizontal="center"/>
    </xf>
    <xf numFmtId="164" fontId="0" fillId="0" borderId="0" xfId="2" applyFont="1"/>
    <xf numFmtId="0" fontId="0" fillId="3" borderId="1" xfId="0" applyFill="1" applyBorder="1"/>
    <xf numFmtId="164" fontId="0" fillId="3" borderId="1" xfId="2" applyFont="1" applyFill="1" applyBorder="1" applyAlignment="1">
      <alignment horizontal="center"/>
    </xf>
    <xf numFmtId="0" fontId="0" fillId="6" borderId="0" xfId="0" applyFill="1"/>
    <xf numFmtId="164" fontId="0" fillId="6" borderId="0" xfId="2" applyFont="1" applyFill="1" applyAlignment="1">
      <alignment horizontal="center"/>
    </xf>
    <xf numFmtId="0" fontId="4" fillId="0" borderId="0" xfId="0" applyFont="1"/>
    <xf numFmtId="164" fontId="4" fillId="0" borderId="0" xfId="2" applyFont="1" applyAlignment="1">
      <alignment horizontal="center"/>
    </xf>
    <xf numFmtId="0" fontId="1" fillId="0" borderId="0" xfId="0" applyFont="1"/>
    <xf numFmtId="164" fontId="1" fillId="0" borderId="0" xfId="2" applyFont="1" applyAlignment="1">
      <alignment horizontal="center"/>
    </xf>
    <xf numFmtId="0" fontId="5" fillId="0" borderId="0" xfId="0" applyFont="1"/>
    <xf numFmtId="164" fontId="5" fillId="0" borderId="0" xfId="2" applyFont="1" applyAlignment="1">
      <alignment horizontal="center"/>
    </xf>
    <xf numFmtId="0" fontId="1" fillId="3" borderId="1" xfId="0" applyFont="1" applyFill="1" applyBorder="1"/>
    <xf numFmtId="164" fontId="1" fillId="3" borderId="1" xfId="2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1" fillId="6" borderId="0" xfId="0" applyFont="1" applyFill="1"/>
    <xf numFmtId="164" fontId="1" fillId="6" borderId="0" xfId="2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812688"/>
        <c:axId val="1390814320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12688"/>
        <c:axId val="1390814320"/>
      </c:lineChart>
      <c:catAx>
        <c:axId val="13908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4320"/>
        <c:crosses val="autoZero"/>
        <c:auto val="1"/>
        <c:lblAlgn val="ctr"/>
        <c:lblOffset val="100"/>
        <c:noMultiLvlLbl val="0"/>
      </c:catAx>
      <c:valAx>
        <c:axId val="13908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0802352"/>
        <c:axId val="1390805616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2352"/>
        <c:axId val="1390805616"/>
      </c:lineChart>
      <c:catAx>
        <c:axId val="1390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5616"/>
        <c:crosses val="autoZero"/>
        <c:auto val="1"/>
        <c:lblAlgn val="ctr"/>
        <c:lblOffset val="100"/>
        <c:noMultiLvlLbl val="0"/>
      </c:catAx>
      <c:valAx>
        <c:axId val="13908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FFFF0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</c:ser>
        <c:ser>
          <c:idx val="3"/>
          <c:order val="3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rgbClr val="00B050"/>
                </a:solidFill>
                <a:round/>
              </a:ln>
              <a:effectLst/>
            </c:spPr>
          </c:errBars>
          <c:cat>
            <c:strRef>
              <c:f>Tabela!$A$8:$A$14</c:f>
              <c:strCache>
                <c:ptCount val="7"/>
                <c:pt idx="0">
                  <c:v>Allan</c:v>
                </c:pt>
                <c:pt idx="1">
                  <c:v>Rafael</c:v>
                </c:pt>
                <c:pt idx="2">
                  <c:v>Nicole</c:v>
                </c:pt>
                <c:pt idx="3">
                  <c:v>Rosiane</c:v>
                </c:pt>
                <c:pt idx="4">
                  <c:v>Roberto</c:v>
                </c:pt>
                <c:pt idx="5">
                  <c:v>Simone</c:v>
                </c:pt>
                <c:pt idx="6">
                  <c:v>Alessandra</c:v>
                </c:pt>
              </c:strCache>
            </c:strRef>
          </c:cat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3078800"/>
        <c:axId val="1303081520"/>
      </c:barChart>
      <c:lineChart>
        <c:grouping val="standard"/>
        <c:varyColors val="0"/>
        <c:ser>
          <c:idx val="4"/>
          <c:order val="4"/>
          <c:tx>
            <c:strRef>
              <c:f>Tabela!$B$7</c:f>
              <c:strCache>
                <c:ptCount val="1"/>
                <c:pt idx="0">
                  <c:v>Vermelho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Tabela!$B$8:$B$14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2000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Tabela!$C$7</c:f>
              <c:strCache>
                <c:ptCount val="1"/>
                <c:pt idx="0">
                  <c:v>Amarelo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Tabela!$C$8:$C$14</c:f>
              <c:numCache>
                <c:formatCode>_-"R$"\ * #,##0.00_-;\-"R$"\ * #,##0.00_-;_-"R$"\ * "-"??_-;_-@_-</c:formatCode>
                <c:ptCount val="7"/>
                <c:pt idx="0">
                  <c:v>3000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3000</c:v>
                </c:pt>
                <c:pt idx="6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Tabela!$D$7</c:f>
              <c:strCache>
                <c:ptCount val="1"/>
                <c:pt idx="0">
                  <c:v>Azul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Tabela!$D$8:$D$14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5500</c:v>
                </c:pt>
                <c:pt idx="4">
                  <c:v>#N/A</c:v>
                </c:pt>
                <c:pt idx="5">
                  <c:v>#N/A</c:v>
                </c:pt>
                <c:pt idx="6">
                  <c:v>6000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Tabela!$E$7</c:f>
              <c:strCache>
                <c:ptCount val="1"/>
                <c:pt idx="0">
                  <c:v>Verde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Tabela!$E$8:$E$14</c:f>
              <c:numCache>
                <c:formatCode>_-"R$"\ * #,##0.00_-;\-"R$"\ * #,##0.00_-;_-"R$"\ * "-"??_-;_-@_-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9800</c:v>
                </c:pt>
                <c:pt idx="3">
                  <c:v>#N/A</c:v>
                </c:pt>
                <c:pt idx="4">
                  <c:v>8000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078800"/>
        <c:axId val="1303081520"/>
      </c:lineChart>
      <c:catAx>
        <c:axId val="13030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81520"/>
        <c:crosses val="autoZero"/>
        <c:auto val="1"/>
        <c:lblAlgn val="ctr"/>
        <c:lblOffset val="100"/>
        <c:noMultiLvlLbl val="0"/>
      </c:catAx>
      <c:valAx>
        <c:axId val="13030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30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3.png"/><Relationship Id="rId4" Type="http://schemas.openxmlformats.org/officeDocument/2006/relationships/image" Target="../media/image4.sv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165100</xdr:rowOff>
    </xdr:from>
    <xdr:to>
      <xdr:col>1</xdr:col>
      <xdr:colOff>603250</xdr:colOff>
      <xdr:row>5</xdr:row>
      <xdr:rowOff>31750</xdr:rowOff>
    </xdr:to>
    <xdr:pic>
      <xdr:nvPicPr>
        <xdr:cNvPr id="4" name="Graphic 3" descr="Sad face with solid fill">
          <a:extLst>
            <a:ext uri="{FF2B5EF4-FFF2-40B4-BE49-F238E27FC236}">
              <a16:creationId xmlns:a16="http://schemas.microsoft.com/office/drawing/2014/main" xmlns="" id="{B9054E16-722F-4E81-BC72-7653D70BF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1219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29350</xdr:colOff>
      <xdr:row>1</xdr:row>
      <xdr:rowOff>165100</xdr:rowOff>
    </xdr:from>
    <xdr:to>
      <xdr:col>2</xdr:col>
      <xdr:colOff>632600</xdr:colOff>
      <xdr:row>5</xdr:row>
      <xdr:rowOff>31750</xdr:rowOff>
    </xdr:to>
    <xdr:pic>
      <xdr:nvPicPr>
        <xdr:cNvPr id="6" name="Graphic 5" descr="Neutral face with solid fill">
          <a:extLst>
            <a:ext uri="{FF2B5EF4-FFF2-40B4-BE49-F238E27FC236}">
              <a16:creationId xmlns:a16="http://schemas.microsoft.com/office/drawing/2014/main" xmlns="" id="{179634B1-E4EE-41D9-94DB-6CC2DD6C4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1496200" y="34925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4</xdr:col>
      <xdr:colOff>20600</xdr:colOff>
      <xdr:row>1</xdr:row>
      <xdr:rowOff>158750</xdr:rowOff>
    </xdr:from>
    <xdr:to>
      <xdr:col>4</xdr:col>
      <xdr:colOff>623850</xdr:colOff>
      <xdr:row>5</xdr:row>
      <xdr:rowOff>25400</xdr:rowOff>
    </xdr:to>
    <xdr:pic>
      <xdr:nvPicPr>
        <xdr:cNvPr id="8" name="Graphic 7" descr="Smiling face with solid fill">
          <a:extLst>
            <a:ext uri="{FF2B5EF4-FFF2-40B4-BE49-F238E27FC236}">
              <a16:creationId xmlns:a16="http://schemas.microsoft.com/office/drawing/2014/main" xmlns="" id="{C3797E89-7E46-431C-AC1A-24A4587E2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706650" y="342900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3</xdr:col>
      <xdr:colOff>24550</xdr:colOff>
      <xdr:row>1</xdr:row>
      <xdr:rowOff>165100</xdr:rowOff>
    </xdr:from>
    <xdr:to>
      <xdr:col>3</xdr:col>
      <xdr:colOff>627800</xdr:colOff>
      <xdr:row>5</xdr:row>
      <xdr:rowOff>31750</xdr:rowOff>
    </xdr:to>
    <xdr:pic>
      <xdr:nvPicPr>
        <xdr:cNvPr id="10" name="Graphic 9" descr="Grinning face with solid fill">
          <a:extLst>
            <a:ext uri="{FF2B5EF4-FFF2-40B4-BE49-F238E27FC236}">
              <a16:creationId xmlns:a16="http://schemas.microsoft.com/office/drawing/2014/main" xmlns="" id="{B11FEE83-4770-4A79-A4E2-CBCC6D56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1853350" y="349250"/>
          <a:ext cx="603250" cy="60325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3810</xdr:rowOff>
    </xdr:from>
    <xdr:to>
      <xdr:col>16</xdr:col>
      <xdr:colOff>236220</xdr:colOff>
      <xdr:row>22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5</xdr:row>
      <xdr:rowOff>182880</xdr:rowOff>
    </xdr:from>
    <xdr:to>
      <xdr:col>11</xdr:col>
      <xdr:colOff>281940</xdr:colOff>
      <xdr:row>25</xdr:row>
      <xdr:rowOff>26670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</xdr:row>
      <xdr:rowOff>0</xdr:rowOff>
    </xdr:from>
    <xdr:to>
      <xdr:col>22</xdr:col>
      <xdr:colOff>99060</xdr:colOff>
      <xdr:row>25</xdr:row>
      <xdr:rowOff>34290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19</xdr:row>
      <xdr:rowOff>7620</xdr:rowOff>
    </xdr:from>
    <xdr:to>
      <xdr:col>2</xdr:col>
      <xdr:colOff>632460</xdr:colOff>
      <xdr:row>20</xdr:row>
      <xdr:rowOff>182880</xdr:rowOff>
    </xdr:to>
    <xdr:sp macro="" textlink="">
      <xdr:nvSpPr>
        <xdr:cNvPr id="4" name="Rosto feliz 3"/>
        <xdr:cNvSpPr/>
      </xdr:nvSpPr>
      <xdr:spPr>
        <a:xfrm>
          <a:off x="1798320" y="3634740"/>
          <a:ext cx="426720" cy="365760"/>
        </a:xfrm>
        <a:prstGeom prst="smileyFac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739140</xdr:colOff>
      <xdr:row>19</xdr:row>
      <xdr:rowOff>7620</xdr:rowOff>
    </xdr:from>
    <xdr:to>
      <xdr:col>2</xdr:col>
      <xdr:colOff>1097280</xdr:colOff>
      <xdr:row>21</xdr:row>
      <xdr:rowOff>0</xdr:rowOff>
    </xdr:to>
    <xdr:sp macro="" textlink="">
      <xdr:nvSpPr>
        <xdr:cNvPr id="5" name="Seta para baixo 4"/>
        <xdr:cNvSpPr/>
      </xdr:nvSpPr>
      <xdr:spPr>
        <a:xfrm>
          <a:off x="2331720" y="3634740"/>
          <a:ext cx="358140" cy="373380"/>
        </a:xfrm>
        <a:prstGeom prst="downArrow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76200</xdr:colOff>
      <xdr:row>19</xdr:row>
      <xdr:rowOff>7620</xdr:rowOff>
    </xdr:from>
    <xdr:to>
      <xdr:col>1</xdr:col>
      <xdr:colOff>525780</xdr:colOff>
      <xdr:row>21</xdr:row>
      <xdr:rowOff>7620</xdr:rowOff>
    </xdr:to>
    <xdr:sp macro="" textlink="">
      <xdr:nvSpPr>
        <xdr:cNvPr id="6" name="Coração 5"/>
        <xdr:cNvSpPr/>
      </xdr:nvSpPr>
      <xdr:spPr>
        <a:xfrm>
          <a:off x="685800" y="3634740"/>
          <a:ext cx="449580" cy="381000"/>
        </a:xfrm>
        <a:prstGeom prst="heart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601980</xdr:colOff>
      <xdr:row>19</xdr:row>
      <xdr:rowOff>30480</xdr:rowOff>
    </xdr:from>
    <xdr:to>
      <xdr:col>2</xdr:col>
      <xdr:colOff>106680</xdr:colOff>
      <xdr:row>21</xdr:row>
      <xdr:rowOff>0</xdr:rowOff>
    </xdr:to>
    <xdr:sp macro="" textlink="">
      <xdr:nvSpPr>
        <xdr:cNvPr id="7" name="Seta para a esquerda e para a direita 6"/>
        <xdr:cNvSpPr/>
      </xdr:nvSpPr>
      <xdr:spPr>
        <a:xfrm>
          <a:off x="1211580" y="3657600"/>
          <a:ext cx="487680" cy="350520"/>
        </a:xfrm>
        <a:prstGeom prst="leftRightArrow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/>
  </sheetViews>
  <sheetFormatPr defaultRowHeight="14.4" x14ac:dyDescent="0.3"/>
  <cols>
    <col min="1" max="1" width="12.33203125" customWidth="1"/>
    <col min="2" max="2" width="13.33203125" customWidth="1"/>
    <col min="3" max="3" width="13.109375" customWidth="1"/>
    <col min="4" max="4" width="14" customWidth="1"/>
    <col min="5" max="5" width="13.88671875" customWidth="1"/>
  </cols>
  <sheetData>
    <row r="3" spans="1:12" x14ac:dyDescent="0.3">
      <c r="I3" s="1"/>
      <c r="J3" s="2"/>
      <c r="K3" s="2"/>
      <c r="L3" s="2"/>
    </row>
    <row r="4" spans="1:12" x14ac:dyDescent="0.3">
      <c r="H4" s="1"/>
    </row>
    <row r="6" spans="1:12" x14ac:dyDescent="0.3">
      <c r="B6" s="1">
        <v>0.25</v>
      </c>
      <c r="C6" s="2">
        <v>0.5</v>
      </c>
      <c r="D6" s="2">
        <v>0.75</v>
      </c>
      <c r="E6" s="2">
        <v>1</v>
      </c>
    </row>
    <row r="7" spans="1:12" x14ac:dyDescent="0.3">
      <c r="A7" t="s">
        <v>12</v>
      </c>
      <c r="B7" s="3" t="s">
        <v>1</v>
      </c>
      <c r="C7" s="4" t="s">
        <v>2</v>
      </c>
      <c r="D7" s="5" t="s">
        <v>3</v>
      </c>
      <c r="E7" s="6" t="s">
        <v>4</v>
      </c>
    </row>
    <row r="8" spans="1:12" x14ac:dyDescent="0.3">
      <c r="A8" t="s">
        <v>5</v>
      </c>
      <c r="B8" s="8" t="e">
        <f>IF(AND(VLOOKUP($A8,Aluno!B:C,2,0)/Aluno!$G$2&gt;0,VLOOKUP($A8,Aluno!B:C,2,0)/Aluno!$G$2&lt;=B$6),VLOOKUP($A8,Aluno!B:C,2,0), NA() )</f>
        <v>#N/A</v>
      </c>
      <c r="C8" s="8">
        <f>IF(AND(VLOOKUP($A8, Aluno!B:C, 2, 0) / Aluno!$G$2 &gt; Tabela!B$6, VLOOKUP($A8, Aluno!B:C, 2, 0) / Aluno!$G$2 &lt;= Tabela!C$6), VLOOKUP($A8, Aluno!B:C, 2, 0), NA() )</f>
        <v>3000</v>
      </c>
      <c r="D8" s="8" t="e">
        <f>IF(AND(VLOOKUP($A8, Aluno!B:C, 2, 0) / Aluno!$G$2 &gt; Tabela!C$6, VLOOKUP($A8, Aluno!B:C, 2, 0) / Aluno!$G$2 &lt;= Tabela!D$6), VLOOKUP($A8, Aluno!B:C, 2, 0), NA() )</f>
        <v>#N/A</v>
      </c>
      <c r="E8" s="8" t="e">
        <f>IF(AND(VLOOKUP($A8, Aluno!B:C, 2,FALSE) / Aluno!$G$2 &gt; Tabela!$D$6, VLOOKUP($A8, Aluno!B:C, 2,FALSE) / Aluno!$G$2 &lt;= Tabela!$E$6), VLOOKUP($A8, Aluno!B:C, 2,FALSE), NA() )</f>
        <v>#N/A</v>
      </c>
    </row>
    <row r="9" spans="1:12" x14ac:dyDescent="0.3">
      <c r="A9" t="s">
        <v>6</v>
      </c>
      <c r="B9" s="8">
        <f>IF(AND(VLOOKUP($A9,Aluno!B:C,2,0)/Aluno!$G$2&gt;0,VLOOKUP($A9,Aluno!B:C,2,0)/Aluno!$G$2&lt;=B$6),VLOOKUP($A9,Aluno!B:C,2,0), NA() )</f>
        <v>2000</v>
      </c>
      <c r="C9" s="8" t="e">
        <f>IF(AND(VLOOKUP($A9, Aluno!B:C, 2, 0) / Aluno!$G$2 &gt; Tabela!B$6, VLOOKUP($A9, Aluno!B:C, 2, 0) / Aluno!$G$2 &lt;= Tabela!C$6), VLOOKUP($A9, Aluno!B:C, 2, 0), NA() )</f>
        <v>#N/A</v>
      </c>
      <c r="D9" s="8" t="e">
        <f>IF(AND(VLOOKUP($A9, Aluno!B:C, 2, 0) / Aluno!$G$2 &gt; Tabela!C$6, VLOOKUP($A9, Aluno!B:C, 2, 0) / Aluno!$G$2 &lt;= Tabela!D$6), VLOOKUP($A9, Aluno!B:C, 2, 0), NA() )</f>
        <v>#N/A</v>
      </c>
      <c r="E9" s="8" t="e">
        <f>IF(AND(VLOOKUP($A9, Aluno!B:C, 2,FALSE) / Aluno!$G$2 &gt; Tabela!$D$6, VLOOKUP($A9, Aluno!B:C, 2,FALSE) / Aluno!$G$2 &lt;= Tabela!$E$6), VLOOKUP($A9, Aluno!B:C, 2,FALSE), NA() )</f>
        <v>#N/A</v>
      </c>
    </row>
    <row r="10" spans="1:12" x14ac:dyDescent="0.3">
      <c r="A10" t="s">
        <v>7</v>
      </c>
      <c r="B10" s="8" t="e">
        <f>IF(AND(VLOOKUP($A10,Aluno!B:C,2,0)/Aluno!$G$2&gt;0,VLOOKUP($A10,Aluno!B:C,2,0)/Aluno!$G$2&lt;=B$6),VLOOKUP($A10,Aluno!B:C,2,0), NA() )</f>
        <v>#N/A</v>
      </c>
      <c r="C10" s="8" t="e">
        <f>IF(AND(VLOOKUP($A10, Aluno!B:C, 2, 0) / Aluno!$G$2 &gt; Tabela!B$6, VLOOKUP($A10, Aluno!B:C, 2, 0) / Aluno!$G$2 &lt;= Tabela!C$6), VLOOKUP($A10, Aluno!B:C, 2, 0), NA() )</f>
        <v>#N/A</v>
      </c>
      <c r="D10" s="8" t="e">
        <f>IF(AND(VLOOKUP($A10, Aluno!B:C, 2, 0) / Aluno!$G$2 &gt; Tabela!C$6, VLOOKUP($A10, Aluno!B:C, 2, 0) / Aluno!$G$2 &lt;= Tabela!D$6), VLOOKUP($A10, Aluno!B:C, 2, 0), NA() )</f>
        <v>#N/A</v>
      </c>
      <c r="E10" s="8">
        <f>IF(AND(VLOOKUP($A10, Aluno!B:C, 2,FALSE) / Aluno!$G$2 &gt; Tabela!$D$6, VLOOKUP($A10, Aluno!B:C, 2,FALSE) / Aluno!$G$2 &lt;= Tabela!$E$6), VLOOKUP($A10, Aluno!B:C, 2,FALSE), NA() )</f>
        <v>9800</v>
      </c>
    </row>
    <row r="11" spans="1:12" x14ac:dyDescent="0.3">
      <c r="A11" t="s">
        <v>8</v>
      </c>
      <c r="B11" s="8" t="e">
        <f>IF(AND(VLOOKUP($A11,Aluno!B:C,2,0)/Aluno!$G$2&gt;0,VLOOKUP($A11,Aluno!B:C,2,0)/Aluno!$G$2&lt;=B$6),VLOOKUP($A11,Aluno!B:C,2,0), NA() )</f>
        <v>#N/A</v>
      </c>
      <c r="C11" s="8" t="e">
        <f>IF(AND(VLOOKUP($A11, Aluno!B:C, 2, 0) / Aluno!$G$2 &gt; Tabela!B$6, VLOOKUP($A11, Aluno!B:C, 2, 0) / Aluno!$G$2 &lt;= Tabela!C$6), VLOOKUP($A11, Aluno!B:C, 2, 0), NA() )</f>
        <v>#N/A</v>
      </c>
      <c r="D11" s="8">
        <f>IF(AND(VLOOKUP($A11, Aluno!B:C, 2, 0) / Aluno!$G$2 &gt; Tabela!C$6, VLOOKUP($A11, Aluno!B:C, 2, 0) / Aluno!$G$2 &lt;= Tabela!D$6), VLOOKUP($A11, Aluno!B:C, 2, 0), NA() )</f>
        <v>5500</v>
      </c>
      <c r="E11" s="8" t="e">
        <f>IF(AND(VLOOKUP($A11, Aluno!B:C, 2,FALSE) / Aluno!$G$2 &gt; Tabela!$D$6, VLOOKUP($A11, Aluno!B:C, 2,FALSE) / Aluno!$G$2 &lt;= Tabela!$E$6), VLOOKUP($A11, Aluno!B:C, 2,FALSE), NA() )</f>
        <v>#N/A</v>
      </c>
    </row>
    <row r="12" spans="1:12" x14ac:dyDescent="0.3">
      <c r="A12" t="s">
        <v>9</v>
      </c>
      <c r="B12" s="8" t="e">
        <f>IF(AND(VLOOKUP($A12,Aluno!B:C,2,0)/Aluno!$G$2&gt;0,VLOOKUP($A12,Aluno!B:C,2,0)/Aluno!$G$2&lt;=B$6),VLOOKUP($A12,Aluno!B:C,2,0), NA() )</f>
        <v>#N/A</v>
      </c>
      <c r="C12" s="8" t="e">
        <f>IF(AND(VLOOKUP($A12, Aluno!B:C, 2, 0) / Aluno!$G$2 &gt; Tabela!B$6, VLOOKUP($A12, Aluno!B:C, 2, 0) / Aluno!$G$2 &lt;= Tabela!C$6), VLOOKUP($A12, Aluno!B:C, 2, 0), NA() )</f>
        <v>#N/A</v>
      </c>
      <c r="D12" s="8" t="e">
        <f>IF(AND(VLOOKUP($A12, Aluno!B:C, 2, 0) / Aluno!$G$2 &gt; Tabela!C$6, VLOOKUP($A12, Aluno!B:C, 2, 0) / Aluno!$G$2 &lt;= Tabela!D$6), VLOOKUP($A12, Aluno!B:C, 2, 0), NA() )</f>
        <v>#N/A</v>
      </c>
      <c r="E12" s="8">
        <f>IF(AND(VLOOKUP($A12, Aluno!B:C, 2,FALSE) / Aluno!$G$2 &gt; Tabela!$D$6, VLOOKUP($A12, Aluno!B:C, 2,FALSE) / Aluno!$G$2 &lt;= Tabela!$E$6), VLOOKUP($A12, Aluno!B:C, 2,FALSE), NA() )</f>
        <v>8000</v>
      </c>
    </row>
    <row r="13" spans="1:12" x14ac:dyDescent="0.3">
      <c r="A13" t="s">
        <v>10</v>
      </c>
      <c r="B13" s="8" t="e">
        <f>IF(AND(VLOOKUP($A13,Aluno!B:C,2,0)/Aluno!$G$2&gt;0,VLOOKUP($A13,Aluno!B:C,2,0)/Aluno!$G$2&lt;=B$6),VLOOKUP($A13,Aluno!B:C,2,0), NA() )</f>
        <v>#N/A</v>
      </c>
      <c r="C13" s="8">
        <f>IF(AND(VLOOKUP($A13, Aluno!B:C, 2, 0) / Aluno!$G$2 &gt; Tabela!B$6, VLOOKUP($A13, Aluno!B:C, 2, 0) / Aluno!$G$2 &lt;= Tabela!C$6), VLOOKUP($A13, Aluno!B:C, 2, 0), NA() )</f>
        <v>3000</v>
      </c>
      <c r="D13" s="8" t="e">
        <f>IF(AND(VLOOKUP($A13, Aluno!B:C, 2, 0) / Aluno!$G$2 &gt; Tabela!C$6, VLOOKUP($A13, Aluno!B:C, 2, 0) / Aluno!$G$2 &lt;= Tabela!D$6), VLOOKUP($A13, Aluno!B:C, 2, 0), NA() )</f>
        <v>#N/A</v>
      </c>
      <c r="E13" s="8" t="e">
        <f>IF(AND(VLOOKUP($A13, Aluno!B:C, 2,FALSE) / Aluno!$G$2 &gt; Tabela!$D$6, VLOOKUP($A13, Aluno!B:C, 2,FALSE) / Aluno!$G$2 &lt;= Tabela!$E$6), VLOOKUP($A13, Aluno!B:C, 2,FALSE), NA() )</f>
        <v>#N/A</v>
      </c>
    </row>
    <row r="14" spans="1:12" x14ac:dyDescent="0.3">
      <c r="A14" t="s">
        <v>11</v>
      </c>
      <c r="B14" s="8" t="e">
        <f>IF(AND(VLOOKUP($A14,Aluno!B:C,2,0)/Aluno!$G$2&gt;0,VLOOKUP($A14,Aluno!B:C,2,0)/Aluno!$G$2&lt;=B$6),VLOOKUP($A14,Aluno!B:C,2,0), NA() )</f>
        <v>#N/A</v>
      </c>
      <c r="C14" s="8" t="e">
        <f>IF(AND(VLOOKUP($A14, Aluno!B:C, 2, 0) / Aluno!$G$2 &gt; Tabela!B$6, VLOOKUP($A14, Aluno!B:C, 2, 0) / Aluno!$G$2 &lt;= Tabela!C$6), VLOOKUP($A14, Aluno!B:C, 2, 0), NA() )</f>
        <v>#N/A</v>
      </c>
      <c r="D14" s="8">
        <f>IF(AND(VLOOKUP($A14, Aluno!B:C, 2, 0) / Aluno!$G$2 &gt; Tabela!C$6, VLOOKUP($A14, Aluno!B:C, 2, 0) / Aluno!$G$2 &lt;= Tabela!D$6), VLOOKUP($A14, Aluno!B:C, 2, 0), NA() )</f>
        <v>6000</v>
      </c>
      <c r="E14" s="8" t="e">
        <f>IF(AND(VLOOKUP($A14, Aluno!B:C, 2,FALSE) / Aluno!$G$2 &gt; Tabela!$D$6, VLOOKUP($A14, Aluno!B:C, 2,FALSE) / Aluno!$G$2 &lt;= Tabela!$E$6), VLOOKUP($A14, Aluno!B:C, 2,FALSE), NA() )</f>
        <v>#N/A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F5" sqref="F5"/>
    </sheetView>
  </sheetViews>
  <sheetFormatPr defaultRowHeight="14.4" x14ac:dyDescent="0.3"/>
  <cols>
    <col min="2" max="2" width="14.33203125" customWidth="1"/>
    <col min="3" max="3" width="17.88671875" style="7" customWidth="1"/>
    <col min="7" max="7" width="18.33203125" bestFit="1" customWidth="1"/>
    <col min="8" max="9" width="13.6640625" customWidth="1"/>
    <col min="14" max="14" width="10.88671875" customWidth="1"/>
  </cols>
  <sheetData>
    <row r="2" spans="2:9" ht="18" x14ac:dyDescent="0.35">
      <c r="F2" s="13" t="s">
        <v>13</v>
      </c>
      <c r="G2" s="14">
        <v>10000</v>
      </c>
    </row>
    <row r="4" spans="2:9" x14ac:dyDescent="0.3">
      <c r="B4" s="9" t="s">
        <v>12</v>
      </c>
      <c r="C4" s="10" t="s">
        <v>0</v>
      </c>
      <c r="F4" s="1">
        <v>0.25</v>
      </c>
      <c r="G4" s="2">
        <v>0.5</v>
      </c>
      <c r="H4" s="2">
        <v>0.75</v>
      </c>
      <c r="I4" s="2">
        <v>1</v>
      </c>
    </row>
    <row r="5" spans="2:9" x14ac:dyDescent="0.3">
      <c r="B5" s="11" t="s">
        <v>5</v>
      </c>
      <c r="C5" s="12">
        <v>3000</v>
      </c>
      <c r="F5" s="3" t="s">
        <v>17</v>
      </c>
      <c r="G5" s="4" t="s">
        <v>14</v>
      </c>
      <c r="H5" s="5" t="s">
        <v>15</v>
      </c>
      <c r="I5" s="6" t="s">
        <v>16</v>
      </c>
    </row>
    <row r="6" spans="2:9" x14ac:dyDescent="0.3">
      <c r="B6" s="11" t="s">
        <v>6</v>
      </c>
      <c r="C6" s="12">
        <v>2000</v>
      </c>
    </row>
    <row r="7" spans="2:9" x14ac:dyDescent="0.3">
      <c r="B7" s="11" t="s">
        <v>7</v>
      </c>
      <c r="C7" s="12">
        <v>9000</v>
      </c>
    </row>
    <row r="8" spans="2:9" x14ac:dyDescent="0.3">
      <c r="B8" s="11" t="s">
        <v>8</v>
      </c>
      <c r="C8" s="12">
        <v>5500</v>
      </c>
    </row>
    <row r="9" spans="2:9" x14ac:dyDescent="0.3">
      <c r="B9" s="11" t="s">
        <v>9</v>
      </c>
      <c r="C9" s="12">
        <v>8000</v>
      </c>
    </row>
    <row r="10" spans="2:9" x14ac:dyDescent="0.3">
      <c r="B10" s="11" t="s">
        <v>10</v>
      </c>
      <c r="C10" s="12">
        <v>3000</v>
      </c>
    </row>
    <row r="11" spans="2:9" x14ac:dyDescent="0.3">
      <c r="B11" s="11" t="s">
        <v>11</v>
      </c>
      <c r="C11" s="12">
        <v>6000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topLeftCell="B1" workbookViewId="0">
      <selection activeCell="B1" sqref="B1"/>
    </sheetView>
  </sheetViews>
  <sheetFormatPr defaultRowHeight="15" x14ac:dyDescent="0.25"/>
  <cols>
    <col min="1" max="1" width="8.88671875" style="15"/>
    <col min="2" max="2" width="14.33203125" style="15" customWidth="1"/>
    <col min="3" max="3" width="17.88671875" style="16" customWidth="1"/>
    <col min="4" max="5" width="8.88671875" style="15"/>
    <col min="6" max="6" width="9" style="15" bestFit="1" customWidth="1"/>
    <col min="7" max="7" width="18.6640625" style="15" bestFit="1" customWidth="1"/>
    <col min="8" max="9" width="13.6640625" style="15" customWidth="1"/>
    <col min="10" max="13" width="8.88671875" style="15"/>
    <col min="14" max="14" width="10.88671875" style="15" customWidth="1"/>
    <col min="15" max="16384" width="8.88671875" style="15"/>
  </cols>
  <sheetData>
    <row r="2" spans="2:9" ht="15.6" x14ac:dyDescent="0.3">
      <c r="F2" s="17" t="s">
        <v>13</v>
      </c>
      <c r="G2" s="18">
        <v>10000</v>
      </c>
    </row>
    <row r="4" spans="2:9" x14ac:dyDescent="0.25">
      <c r="B4" s="19" t="s">
        <v>12</v>
      </c>
      <c r="C4" s="20" t="s">
        <v>0</v>
      </c>
      <c r="F4" s="21">
        <v>0.25</v>
      </c>
      <c r="G4" s="22">
        <v>0.5</v>
      </c>
      <c r="H4" s="22">
        <v>0.75</v>
      </c>
      <c r="I4" s="22">
        <v>1</v>
      </c>
    </row>
    <row r="5" spans="2:9" x14ac:dyDescent="0.25">
      <c r="B5" s="23" t="s">
        <v>5</v>
      </c>
      <c r="C5" s="24">
        <v>3000</v>
      </c>
      <c r="F5" s="25" t="s">
        <v>17</v>
      </c>
      <c r="G5" s="26" t="s">
        <v>14</v>
      </c>
      <c r="H5" s="27" t="s">
        <v>15</v>
      </c>
      <c r="I5" s="28" t="s">
        <v>16</v>
      </c>
    </row>
    <row r="6" spans="2:9" x14ac:dyDescent="0.25">
      <c r="B6" s="23" t="s">
        <v>6</v>
      </c>
      <c r="C6" s="24">
        <v>2000</v>
      </c>
    </row>
    <row r="7" spans="2:9" x14ac:dyDescent="0.25">
      <c r="B7" s="23" t="s">
        <v>7</v>
      </c>
      <c r="C7" s="24">
        <v>9800</v>
      </c>
    </row>
    <row r="8" spans="2:9" x14ac:dyDescent="0.25">
      <c r="B8" s="23" t="s">
        <v>8</v>
      </c>
      <c r="C8" s="24">
        <v>5500</v>
      </c>
    </row>
    <row r="9" spans="2:9" x14ac:dyDescent="0.25">
      <c r="B9" s="23" t="s">
        <v>9</v>
      </c>
      <c r="C9" s="24">
        <v>8000</v>
      </c>
    </row>
    <row r="10" spans="2:9" x14ac:dyDescent="0.25">
      <c r="B10" s="23" t="s">
        <v>10</v>
      </c>
      <c r="C10" s="24">
        <v>3000</v>
      </c>
    </row>
    <row r="11" spans="2:9" x14ac:dyDescent="0.25">
      <c r="B11" s="23" t="s">
        <v>11</v>
      </c>
      <c r="C11" s="24">
        <v>6000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</vt:lpstr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2021-08-18T13:39:51Z</dcterms:created>
  <dcterms:modified xsi:type="dcterms:W3CDTF">2024-07-29T23:13:16Z</dcterms:modified>
</cp:coreProperties>
</file>