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Excel-II\Trabalhos Novos\Capitulo06\"/>
    </mc:Choice>
  </mc:AlternateContent>
  <bookViews>
    <workbookView xWindow="-120" yWindow="-120" windowWidth="20736" windowHeight="11160" tabRatio="809" activeTab="1"/>
  </bookViews>
  <sheets>
    <sheet name="PROCV" sheetId="1" r:id="rId1"/>
    <sheet name="Aluno" sheetId="16" r:id="rId2"/>
  </sheets>
  <externalReferences>
    <externalReference r:id="rId3"/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6" l="1"/>
  <c r="B4" i="16"/>
  <c r="B5" i="16"/>
  <c r="B6" i="16"/>
  <c r="B7" i="16"/>
  <c r="B8" i="16"/>
  <c r="B9" i="16"/>
  <c r="B10" i="16"/>
  <c r="B11" i="16"/>
  <c r="B12" i="16"/>
  <c r="B13" i="16"/>
  <c r="B2" i="16"/>
  <c r="C3" i="16"/>
  <c r="C4" i="16"/>
  <c r="C5" i="16"/>
  <c r="C6" i="16"/>
  <c r="C7" i="16"/>
  <c r="C8" i="16"/>
  <c r="C9" i="16"/>
  <c r="C10" i="16"/>
  <c r="C11" i="16"/>
  <c r="C12" i="16"/>
  <c r="C13" i="16"/>
  <c r="C2" i="16"/>
  <c r="D3" i="16"/>
  <c r="D4" i="16"/>
  <c r="D5" i="16"/>
  <c r="D6" i="16"/>
  <c r="D7" i="16"/>
  <c r="D8" i="16"/>
  <c r="D9" i="16"/>
  <c r="D10" i="16"/>
  <c r="D11" i="16"/>
  <c r="D12" i="16"/>
  <c r="D13" i="16"/>
  <c r="D2" i="16"/>
  <c r="B2" i="1" l="1"/>
  <c r="D2" i="1"/>
  <c r="C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<sst xmlns="http://schemas.openxmlformats.org/spreadsheetml/2006/main" count="36" uniqueCount="20">
  <si>
    <t>Nome</t>
  </si>
  <si>
    <t>CPF</t>
  </si>
  <si>
    <t>123.456.789-10</t>
  </si>
  <si>
    <t>123.456.789-11</t>
  </si>
  <si>
    <t>123.456.789-12</t>
  </si>
  <si>
    <t>123.456.789-13</t>
  </si>
  <si>
    <t>123.456.789-14</t>
  </si>
  <si>
    <t>123.456.789-15</t>
  </si>
  <si>
    <t>123.456.789-16</t>
  </si>
  <si>
    <t>123.456.789-17</t>
  </si>
  <si>
    <t>123.456.789-18</t>
  </si>
  <si>
    <t>123.456.789-19</t>
  </si>
  <si>
    <t>123.456.789-20</t>
  </si>
  <si>
    <t>123.456.789-21</t>
  </si>
  <si>
    <t>Idade</t>
  </si>
  <si>
    <t>Salario</t>
  </si>
  <si>
    <t>=PROCV(A2;'[Planilha externa.xlsx]Dados'!$A:$C;3;FALSO)</t>
  </si>
  <si>
    <t>=SEERRO(PROCV(A2;'[Planilha externa.xlsx]Dados'!$A:$D;4;FALSO);"-")</t>
  </si>
  <si>
    <t>Fórmulas usadas nesta aula</t>
  </si>
  <si>
    <t>=PROCV(A2;'[Planilha externa.xlsx]Dados'!$A:$B;2;0)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</si>
</sst>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* #,##0.00_-;\-&quot;R$&quot;* #,##0.00_-;_-&quot;R$&quot;* &quot;-&quot;??_-;_-@_-"/>
    <numFmt numFmtId="43" formatCode="_-* #,##0.00_-;\-* #,##0.00_-;_-* &quot;-&quot;??_-;_-@_-"/>
    <numFmt numFmtId="16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164" fontId="1" fillId="2" borderId="2" xfId="1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43" fontId="1" fillId="0" borderId="1" xfId="2" applyFont="1" applyBorder="1" applyAlignment="1">
      <alignment horizontal="center"/>
    </xf>
    <xf numFmtId="0" fontId="1" fillId="0" borderId="0" xfId="0" quotePrefix="1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1" applyFont="1" applyFill="1" applyBorder="1" applyAlignment="1">
      <alignment horizontal="center" vertical="center"/>
    </xf>
    <xf numFmtId="44" fontId="1" fillId="0" borderId="1" xfId="2" applyNumberFormat="1" applyFont="1" applyBorder="1" applyAlignment="1">
      <alignment horizontal="right" vertical="center"/>
    </xf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uno\Desktop\Formulas%20importantes%20Excel\Planilha%20extern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3%20-%20PROCV%20--%20Planilha%20Exter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"/>
    </sheetNames>
    <sheetDataSet>
      <sheetData sheetId="0">
        <row r="1">
          <cell r="A1" t="str">
            <v>CPF</v>
          </cell>
          <cell r="B1" t="str">
            <v>Nome</v>
          </cell>
          <cell r="C1" t="str">
            <v>Idade</v>
          </cell>
          <cell r="D1" t="str">
            <v>Salário</v>
          </cell>
        </row>
        <row r="2">
          <cell r="A2" t="str">
            <v>123.456.789-10</v>
          </cell>
          <cell r="B2" t="str">
            <v>Bruna Alves</v>
          </cell>
          <cell r="C2">
            <v>23</v>
          </cell>
          <cell r="D2">
            <v>2000</v>
          </cell>
        </row>
        <row r="3">
          <cell r="A3" t="str">
            <v>123.456.789-11</v>
          </cell>
          <cell r="B3" t="str">
            <v>Afonso Alves</v>
          </cell>
          <cell r="C3">
            <v>23</v>
          </cell>
          <cell r="D3">
            <v>2500</v>
          </cell>
        </row>
        <row r="4">
          <cell r="A4" t="str">
            <v>123.456.789-12</v>
          </cell>
          <cell r="B4" t="str">
            <v>Caroline Gois Abreu</v>
          </cell>
          <cell r="C4">
            <v>50</v>
          </cell>
          <cell r="D4">
            <v>3000</v>
          </cell>
        </row>
        <row r="5">
          <cell r="A5" t="str">
            <v>123.456.789-13</v>
          </cell>
          <cell r="B5" t="str">
            <v>Henrique Oliveira Silva</v>
          </cell>
          <cell r="C5">
            <v>26</v>
          </cell>
          <cell r="D5">
            <v>3000</v>
          </cell>
        </row>
        <row r="6">
          <cell r="A6" t="str">
            <v>123.456.789-14</v>
          </cell>
          <cell r="B6" t="str">
            <v>Kaliane Almeida Abreu</v>
          </cell>
          <cell r="C6">
            <v>26</v>
          </cell>
          <cell r="D6">
            <v>2000</v>
          </cell>
        </row>
        <row r="7">
          <cell r="A7" t="str">
            <v>123.456.789-15</v>
          </cell>
          <cell r="B7" t="str">
            <v>Ryan Merryman</v>
          </cell>
          <cell r="C7">
            <v>26</v>
          </cell>
          <cell r="D7">
            <v>2000</v>
          </cell>
        </row>
        <row r="8">
          <cell r="A8" t="str">
            <v>123.456.789-16</v>
          </cell>
          <cell r="B8" t="str">
            <v>Robson Martins</v>
          </cell>
          <cell r="C8">
            <v>23</v>
          </cell>
          <cell r="D8">
            <v>2000</v>
          </cell>
        </row>
        <row r="9">
          <cell r="A9" t="str">
            <v>123.456.789-17</v>
          </cell>
          <cell r="B9" t="str">
            <v>Thiago Santana Gomes</v>
          </cell>
          <cell r="C9">
            <v>30</v>
          </cell>
          <cell r="D9">
            <v>5000</v>
          </cell>
        </row>
        <row r="10">
          <cell r="A10" t="str">
            <v>123.456.789-18</v>
          </cell>
          <cell r="B10" t="str">
            <v>Erika Souza Aguiar</v>
          </cell>
          <cell r="C10">
            <v>30</v>
          </cell>
          <cell r="D10">
            <v>5000</v>
          </cell>
        </row>
        <row r="11">
          <cell r="A11" t="str">
            <v>123.456.789-19</v>
          </cell>
          <cell r="B11" t="str">
            <v>Felipe Borges Aguiar</v>
          </cell>
          <cell r="C11">
            <v>30</v>
          </cell>
          <cell r="D11">
            <v>5000</v>
          </cell>
        </row>
        <row r="12">
          <cell r="A12" t="str">
            <v>123.456.789-20</v>
          </cell>
          <cell r="B12" t="str">
            <v>Tiago de Oliveira</v>
          </cell>
          <cell r="C12">
            <v>30</v>
          </cell>
          <cell r="D12">
            <v>4000</v>
          </cell>
        </row>
        <row r="13">
          <cell r="A13" t="str">
            <v>123.456.789-21</v>
          </cell>
          <cell r="B13" t="str">
            <v>Frederico Rubens</v>
          </cell>
          <cell r="C13">
            <v>30</v>
          </cell>
          <cell r="D13">
            <v>4000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"/>
    </sheetNames>
    <sheetDataSet>
      <sheetData sheetId="0">
        <row r="1">
          <cell r="A1" t="str">
            <v>CPF</v>
          </cell>
          <cell r="B1" t="str">
            <v>Nome</v>
          </cell>
          <cell r="C1" t="str">
            <v>Idade</v>
          </cell>
          <cell r="D1" t="str">
            <v>Salário</v>
          </cell>
        </row>
        <row r="2">
          <cell r="A2" t="str">
            <v>123.456.789-10</v>
          </cell>
          <cell r="B2" t="str">
            <v>Bruna Alves</v>
          </cell>
          <cell r="C2">
            <v>23</v>
          </cell>
          <cell r="D2">
            <v>2000</v>
          </cell>
        </row>
        <row r="3">
          <cell r="A3" t="str">
            <v>123.456.789-11</v>
          </cell>
          <cell r="B3" t="str">
            <v>Afonso Alves</v>
          </cell>
          <cell r="C3">
            <v>23</v>
          </cell>
          <cell r="D3">
            <v>2500</v>
          </cell>
        </row>
        <row r="4">
          <cell r="A4" t="str">
            <v>123.456.789-12</v>
          </cell>
          <cell r="B4" t="str">
            <v>Caroline Gois Abreu</v>
          </cell>
          <cell r="C4">
            <v>50</v>
          </cell>
          <cell r="D4">
            <v>3000</v>
          </cell>
        </row>
        <row r="5">
          <cell r="A5" t="str">
            <v>123.456.789-13</v>
          </cell>
          <cell r="B5" t="str">
            <v>Henrique Oliveira Silva</v>
          </cell>
          <cell r="C5">
            <v>26</v>
          </cell>
          <cell r="D5">
            <v>3000</v>
          </cell>
        </row>
        <row r="6">
          <cell r="A6" t="str">
            <v>123.456.789-14</v>
          </cell>
          <cell r="B6" t="str">
            <v>Kaliane Almeida Abreu</v>
          </cell>
          <cell r="C6">
            <v>26</v>
          </cell>
          <cell r="D6">
            <v>2000</v>
          </cell>
        </row>
        <row r="7">
          <cell r="A7" t="str">
            <v>123.456.789-15</v>
          </cell>
          <cell r="B7" t="str">
            <v>Ryan Merryman</v>
          </cell>
          <cell r="C7">
            <v>26</v>
          </cell>
          <cell r="D7">
            <v>2000</v>
          </cell>
        </row>
        <row r="8">
          <cell r="A8" t="str">
            <v>123.456.789-16</v>
          </cell>
          <cell r="B8" t="str">
            <v>Robson Martins</v>
          </cell>
          <cell r="C8">
            <v>23</v>
          </cell>
          <cell r="D8">
            <v>2000</v>
          </cell>
        </row>
        <row r="9">
          <cell r="A9" t="str">
            <v>123.456.789-17</v>
          </cell>
          <cell r="B9" t="str">
            <v>Thiago Santana Gomes</v>
          </cell>
          <cell r="C9">
            <v>30</v>
          </cell>
          <cell r="D9">
            <v>5000</v>
          </cell>
        </row>
        <row r="10">
          <cell r="A10" t="str">
            <v>123.456.789-18</v>
          </cell>
          <cell r="B10" t="str">
            <v>Erika Souza Aguiar</v>
          </cell>
          <cell r="C10">
            <v>30</v>
          </cell>
          <cell r="D10">
            <v>5000</v>
          </cell>
        </row>
        <row r="11">
          <cell r="A11" t="str">
            <v>123.456.789-19</v>
          </cell>
          <cell r="B11" t="str">
            <v>Felipe Borges Aguiar</v>
          </cell>
          <cell r="C11">
            <v>30</v>
          </cell>
          <cell r="D11">
            <v>5000</v>
          </cell>
        </row>
        <row r="12">
          <cell r="A12" t="str">
            <v>123.456.789-20</v>
          </cell>
          <cell r="B12" t="str">
            <v>Tiago de Oliveira</v>
          </cell>
          <cell r="C12">
            <v>30</v>
          </cell>
          <cell r="D12">
            <v>4000</v>
          </cell>
        </row>
        <row r="13">
          <cell r="A13" t="str">
            <v>123.456.789-21</v>
          </cell>
          <cell r="B13" t="str">
            <v>Frederico Rubens</v>
          </cell>
          <cell r="C13">
            <v>30</v>
          </cell>
          <cell r="D13">
            <v>4000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showGridLines="0" zoomScaleNormal="100" workbookViewId="0">
      <selection sqref="A1:XFD1048576"/>
    </sheetView>
  </sheetViews>
  <sheetFormatPr defaultRowHeight="15" x14ac:dyDescent="0.25"/>
  <cols>
    <col min="1" max="1" width="19.44140625" style="4" customWidth="1"/>
    <col min="2" max="2" width="21.6640625" style="9" bestFit="1" customWidth="1"/>
    <col min="3" max="3" width="20.6640625" style="9" customWidth="1"/>
    <col min="4" max="4" width="11.21875" style="9" bestFit="1" customWidth="1"/>
    <col min="5" max="16384" width="8.88671875" style="4"/>
  </cols>
  <sheetData>
    <row r="1" spans="1:6" x14ac:dyDescent="0.25">
      <c r="A1" s="1" t="s">
        <v>1</v>
      </c>
      <c r="B1" s="2" t="s">
        <v>0</v>
      </c>
      <c r="C1" s="2" t="s">
        <v>14</v>
      </c>
      <c r="D1" s="3" t="s">
        <v>15</v>
      </c>
    </row>
    <row r="2" spans="1:6" x14ac:dyDescent="0.25">
      <c r="A2" s="5" t="s">
        <v>2</v>
      </c>
      <c r="B2" s="6" t="str">
        <f>VLOOKUP(A2,[1]Dados!$A:$B,2,0)</f>
        <v>Bruna Alves</v>
      </c>
      <c r="C2" s="6">
        <f>VLOOKUP(A2,[1]Dados!$A:$C,3,FALSE)</f>
        <v>23</v>
      </c>
      <c r="D2" s="7">
        <f>IFERROR(VLOOKUP(A2,[1]Dados!$A:$D,4,FALSE),"-")</f>
        <v>2000</v>
      </c>
      <c r="F2" s="4" t="s">
        <v>18</v>
      </c>
    </row>
    <row r="3" spans="1:6" x14ac:dyDescent="0.25">
      <c r="A3" s="5" t="s">
        <v>3</v>
      </c>
      <c r="B3" s="6" t="str">
        <f>VLOOKUP(A3,[1]Dados!$A:$B,2,0)</f>
        <v>Afonso Alves</v>
      </c>
      <c r="C3" s="6">
        <f>VLOOKUP(A3,[1]Dados!$A:$C,3,FALSE)</f>
        <v>23</v>
      </c>
      <c r="D3" s="7">
        <f>IFERROR(VLOOKUP(A3,[1]Dados!$A:$D,4,FALSE),"-")</f>
        <v>2500</v>
      </c>
      <c r="F3" s="8" t="s">
        <v>19</v>
      </c>
    </row>
    <row r="4" spans="1:6" x14ac:dyDescent="0.25">
      <c r="A4" s="5" t="s">
        <v>4</v>
      </c>
      <c r="B4" s="6" t="str">
        <f>VLOOKUP(A4,[1]Dados!$A:$B,2,0)</f>
        <v>Caroline Gois Abreu</v>
      </c>
      <c r="C4" s="6">
        <f>VLOOKUP(A4,[1]Dados!$A:$C,3,FALSE)</f>
        <v>50</v>
      </c>
      <c r="D4" s="7">
        <f>IFERROR(VLOOKUP(A4,[1]Dados!$A:$D,4,FALSE),"-")</f>
        <v>3000</v>
      </c>
      <c r="F4" s="8" t="s">
        <v>16</v>
      </c>
    </row>
    <row r="5" spans="1:6" x14ac:dyDescent="0.25">
      <c r="A5" s="5" t="s">
        <v>5</v>
      </c>
      <c r="B5" s="6" t="str">
        <f>VLOOKUP(A5,[1]Dados!$A:$B,2,0)</f>
        <v>Henrique Oliveira Silva</v>
      </c>
      <c r="C5" s="6">
        <f>VLOOKUP(A5,[1]Dados!$A:$C,3,FALSE)</f>
        <v>26</v>
      </c>
      <c r="D5" s="7">
        <f>IFERROR(VLOOKUP(A5,[1]Dados!$A:$D,4,FALSE),"-")</f>
        <v>3000</v>
      </c>
      <c r="F5" s="8" t="s">
        <v>17</v>
      </c>
    </row>
    <row r="6" spans="1:6" x14ac:dyDescent="0.25">
      <c r="A6" s="5" t="s">
        <v>6</v>
      </c>
      <c r="B6" s="6" t="str">
        <f>VLOOKUP(A6,[1]Dados!$A:$B,2,0)</f>
        <v>Kaliane Almeida Abreu</v>
      </c>
      <c r="C6" s="6">
        <f>VLOOKUP(A6,[1]Dados!$A:$C,3,FALSE)</f>
        <v>26</v>
      </c>
      <c r="D6" s="7">
        <f>IFERROR(VLOOKUP(A6,[1]Dados!$A:$D,4,FALSE),"-")</f>
        <v>2000</v>
      </c>
    </row>
    <row r="7" spans="1:6" x14ac:dyDescent="0.25">
      <c r="A7" s="5" t="s">
        <v>7</v>
      </c>
      <c r="B7" s="6" t="str">
        <f>VLOOKUP(A7,[1]Dados!$A:$B,2,0)</f>
        <v>Ryan Merryman</v>
      </c>
      <c r="C7" s="6">
        <f>VLOOKUP(A7,[1]Dados!$A:$C,3,FALSE)</f>
        <v>26</v>
      </c>
      <c r="D7" s="7">
        <f>IFERROR(VLOOKUP(A7,[1]Dados!$A:$D,4,FALSE),"-")</f>
        <v>2000</v>
      </c>
    </row>
    <row r="8" spans="1:6" x14ac:dyDescent="0.25">
      <c r="A8" s="5" t="s">
        <v>8</v>
      </c>
      <c r="B8" s="6" t="str">
        <f>VLOOKUP(A8,[1]Dados!$A:$B,2,0)</f>
        <v>Robson Martins</v>
      </c>
      <c r="C8" s="6">
        <f>VLOOKUP(A8,[1]Dados!$A:$C,3,FALSE)</f>
        <v>23</v>
      </c>
      <c r="D8" s="7">
        <f>IFERROR(VLOOKUP(A8,[1]Dados!$A:$D,4,FALSE),"-")</f>
        <v>2000</v>
      </c>
    </row>
    <row r="9" spans="1:6" x14ac:dyDescent="0.25">
      <c r="A9" s="5" t="s">
        <v>9</v>
      </c>
      <c r="B9" s="6" t="str">
        <f>VLOOKUP(A9,[1]Dados!$A:$B,2,0)</f>
        <v>Thiago Santana Gomes</v>
      </c>
      <c r="C9" s="6">
        <f>VLOOKUP(A9,[1]Dados!$A:$C,3,FALSE)</f>
        <v>30</v>
      </c>
      <c r="D9" s="7">
        <f>IFERROR(VLOOKUP(A9,[1]Dados!$A:$D,4,FALSE),"-")</f>
        <v>5000</v>
      </c>
    </row>
    <row r="10" spans="1:6" x14ac:dyDescent="0.25">
      <c r="A10" s="5" t="s">
        <v>10</v>
      </c>
      <c r="B10" s="6" t="str">
        <f>VLOOKUP(A10,[1]Dados!$A:$B,2,0)</f>
        <v>Erika Souza Aguiar</v>
      </c>
      <c r="C10" s="6">
        <f>VLOOKUP(A10,[1]Dados!$A:$C,3,FALSE)</f>
        <v>30</v>
      </c>
      <c r="D10" s="7">
        <f>IFERROR(VLOOKUP(A10,[1]Dados!$A:$D,4,FALSE),"-")</f>
        <v>5000</v>
      </c>
    </row>
    <row r="11" spans="1:6" x14ac:dyDescent="0.25">
      <c r="A11" s="5" t="s">
        <v>11</v>
      </c>
      <c r="B11" s="6" t="str">
        <f>VLOOKUP(A11,[1]Dados!$A:$B,2,0)</f>
        <v>Felipe Borges Aguiar</v>
      </c>
      <c r="C11" s="6">
        <f>VLOOKUP(A11,[1]Dados!$A:$C,3,FALSE)</f>
        <v>30</v>
      </c>
      <c r="D11" s="7">
        <f>IFERROR(VLOOKUP(A11,[1]Dados!$A:$D,4,FALSE),"-")</f>
        <v>5000</v>
      </c>
    </row>
    <row r="12" spans="1:6" x14ac:dyDescent="0.25">
      <c r="A12" s="5" t="s">
        <v>12</v>
      </c>
      <c r="B12" s="6" t="str">
        <f>VLOOKUP(A12,[1]Dados!$A:$B,2,0)</f>
        <v>Tiago de Oliveira</v>
      </c>
      <c r="C12" s="6">
        <f>VLOOKUP(A12,[1]Dados!$A:$C,3,FALSE)</f>
        <v>30</v>
      </c>
      <c r="D12" s="7">
        <f>IFERROR(VLOOKUP(A12,[1]Dados!$A:$D,4,FALSE),"-")</f>
        <v>4000</v>
      </c>
    </row>
    <row r="13" spans="1:6" x14ac:dyDescent="0.25">
      <c r="A13" s="5" t="s">
        <v>13</v>
      </c>
      <c r="B13" s="6" t="str">
        <f>VLOOKUP(A13,[1]Dados!$A:$B,2,0)</f>
        <v>Frederico Rubens</v>
      </c>
      <c r="C13" s="6">
        <f>VLOOKUP(A13,[1]Dados!$A:$C,3,FALSE)</f>
        <v>30</v>
      </c>
      <c r="D13" s="7">
        <f>IFERROR(VLOOKUP(A13,[1]Dados!$A:$D,4,FALSE),"-")</f>
        <v>4000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tabSelected="1" zoomScaleNormal="100" workbookViewId="0"/>
  </sheetViews>
  <sheetFormatPr defaultRowHeight="15" x14ac:dyDescent="0.25"/>
  <cols>
    <col min="1" max="1" width="17.88671875" style="4" customWidth="1"/>
    <col min="2" max="2" width="34.88671875" style="9" customWidth="1"/>
    <col min="3" max="3" width="14" style="9" customWidth="1"/>
    <col min="4" max="4" width="22.5546875" style="9" customWidth="1"/>
    <col min="5" max="16384" width="8.88671875" style="4"/>
  </cols>
  <sheetData>
    <row r="1" spans="1:4" x14ac:dyDescent="0.25">
      <c r="A1" s="12" t="s">
        <v>1</v>
      </c>
      <c r="B1" s="12" t="s">
        <v>0</v>
      </c>
      <c r="C1" s="12" t="s">
        <v>14</v>
      </c>
      <c r="D1" s="13" t="s">
        <v>15</v>
      </c>
    </row>
    <row r="2" spans="1:4" x14ac:dyDescent="0.25">
      <c r="A2" s="5" t="s">
        <v>2</v>
      </c>
      <c r="B2" s="11" t="str">
        <f>IFERROR( VLOOKUP(A:A,[2]Dados!$A:$D,2,0), "Valor Indisponível")</f>
        <v>Bruna Alves</v>
      </c>
      <c r="C2" s="10">
        <f>IFERROR( VLOOKUP(A:A,[2]Dados!$A:$D,3,FALSE), "Valor Indisponível")</f>
        <v>23</v>
      </c>
      <c r="D2" s="14">
        <f>IFERROR( VLOOKUP(A:A, [2]Dados!$A:$D, 4, 0), "Valor Indisponível")</f>
        <v>2000</v>
      </c>
    </row>
    <row r="3" spans="1:4" x14ac:dyDescent="0.25">
      <c r="A3" s="5" t="s">
        <v>3</v>
      </c>
      <c r="B3" s="11" t="str">
        <f>IFERROR( VLOOKUP(A:A,[2]Dados!$A:$D,2,0), "Valor Indisponível")</f>
        <v>Afonso Alves</v>
      </c>
      <c r="C3" s="10">
        <f>IFERROR( VLOOKUP(A:A,[2]Dados!$A:$D,3,FALSE), "Valor Indisponível")</f>
        <v>23</v>
      </c>
      <c r="D3" s="14">
        <f>IFERROR( VLOOKUP(A:A, [2]Dados!$A:$D, 4, 0), "Valor Indisponível")</f>
        <v>2500</v>
      </c>
    </row>
    <row r="4" spans="1:4" x14ac:dyDescent="0.25">
      <c r="A4" s="5" t="s">
        <v>4</v>
      </c>
      <c r="B4" s="11" t="str">
        <f>IFERROR( VLOOKUP(A:A,[2]Dados!$A:$D,2,0), "Valor Indisponível")</f>
        <v>Caroline Gois Abreu</v>
      </c>
      <c r="C4" s="10">
        <f>IFERROR( VLOOKUP(A:A,[2]Dados!$A:$D,3,FALSE), "Valor Indisponível")</f>
        <v>50</v>
      </c>
      <c r="D4" s="14">
        <f>IFERROR( VLOOKUP(A:A, [2]Dados!$A:$D, 4, 0), "Valor Indisponível")</f>
        <v>3000</v>
      </c>
    </row>
    <row r="5" spans="1:4" x14ac:dyDescent="0.25">
      <c r="A5" s="5" t="s">
        <v>5</v>
      </c>
      <c r="B5" s="11" t="str">
        <f>IFERROR( VLOOKUP(A:A,[2]Dados!$A:$D,2,0), "Valor Indisponível")</f>
        <v>Henrique Oliveira Silva</v>
      </c>
      <c r="C5" s="10">
        <f>IFERROR( VLOOKUP(A:A,[2]Dados!$A:$D,3,FALSE), "Valor Indisponível")</f>
        <v>26</v>
      </c>
      <c r="D5" s="14">
        <f>IFERROR( VLOOKUP(A:A, [2]Dados!$A:$D, 4, 0), "Valor Indisponível")</f>
        <v>3000</v>
      </c>
    </row>
    <row r="6" spans="1:4" x14ac:dyDescent="0.25">
      <c r="A6" s="5" t="s">
        <v>6</v>
      </c>
      <c r="B6" s="11" t="str">
        <f>IFERROR( VLOOKUP(A:A,[2]Dados!$A:$D,2,0), "Valor Indisponível")</f>
        <v>Kaliane Almeida Abreu</v>
      </c>
      <c r="C6" s="10">
        <f>IFERROR( VLOOKUP(A:A,[2]Dados!$A:$D,3,FALSE), "Valor Indisponível")</f>
        <v>26</v>
      </c>
      <c r="D6" s="14">
        <f>IFERROR( VLOOKUP(A:A, [2]Dados!$A:$D, 4, 0), "Valor Indisponível")</f>
        <v>2000</v>
      </c>
    </row>
    <row r="7" spans="1:4" x14ac:dyDescent="0.25">
      <c r="A7" s="5" t="s">
        <v>7</v>
      </c>
      <c r="B7" s="11" t="str">
        <f>IFERROR( VLOOKUP(A:A,[2]Dados!$A:$D,2,0), "Valor Indisponível")</f>
        <v>Ryan Merryman</v>
      </c>
      <c r="C7" s="10">
        <f>IFERROR( VLOOKUP(A:A,[2]Dados!$A:$D,3,FALSE), "Valor Indisponível")</f>
        <v>26</v>
      </c>
      <c r="D7" s="14">
        <f>IFERROR( VLOOKUP(A:A, [2]Dados!$A:$D, 4, 0), "Valor Indisponível")</f>
        <v>2000</v>
      </c>
    </row>
    <row r="8" spans="1:4" x14ac:dyDescent="0.25">
      <c r="A8" s="5" t="s">
        <v>8</v>
      </c>
      <c r="B8" s="11" t="str">
        <f>IFERROR( VLOOKUP(A:A,[2]Dados!$A:$D,2,0), "Valor Indisponível")</f>
        <v>Robson Martins</v>
      </c>
      <c r="C8" s="10">
        <f>IFERROR( VLOOKUP(A:A,[2]Dados!$A:$D,3,FALSE), "Valor Indisponível")</f>
        <v>23</v>
      </c>
      <c r="D8" s="14">
        <f>IFERROR( VLOOKUP(A:A, [2]Dados!$A:$D, 4, 0), "Valor Indisponível")</f>
        <v>2000</v>
      </c>
    </row>
    <row r="9" spans="1:4" x14ac:dyDescent="0.25">
      <c r="A9" s="5" t="s">
        <v>9</v>
      </c>
      <c r="B9" s="11" t="str">
        <f>IFERROR( VLOOKUP(A:A,[2]Dados!$A:$D,2,0), "Valor Indisponível")</f>
        <v>Thiago Santana Gomes</v>
      </c>
      <c r="C9" s="10">
        <f>IFERROR( VLOOKUP(A:A,[2]Dados!$A:$D,3,FALSE), "Valor Indisponível")</f>
        <v>30</v>
      </c>
      <c r="D9" s="14">
        <f>IFERROR( VLOOKUP(A:A, [2]Dados!$A:$D, 4, 0), "Valor Indisponível")</f>
        <v>5000</v>
      </c>
    </row>
    <row r="10" spans="1:4" x14ac:dyDescent="0.25">
      <c r="A10" s="5" t="s">
        <v>10</v>
      </c>
      <c r="B10" s="11" t="str">
        <f>IFERROR( VLOOKUP(A:A,[2]Dados!$A:$D,2,0), "Valor Indisponível")</f>
        <v>Erika Souza Aguiar</v>
      </c>
      <c r="C10" s="10">
        <f>IFERROR( VLOOKUP(A:A,[2]Dados!$A:$D,3,FALSE), "Valor Indisponível")</f>
        <v>30</v>
      </c>
      <c r="D10" s="14">
        <f>IFERROR( VLOOKUP(A:A, [2]Dados!$A:$D, 4, 0), "Valor Indisponível")</f>
        <v>5000</v>
      </c>
    </row>
    <row r="11" spans="1:4" x14ac:dyDescent="0.25">
      <c r="A11" s="5" t="s">
        <v>11</v>
      </c>
      <c r="B11" s="11" t="str">
        <f>IFERROR( VLOOKUP(A:A,[2]Dados!$A:$D,2,0), "Valor Indisponível")</f>
        <v>Felipe Borges Aguiar</v>
      </c>
      <c r="C11" s="10">
        <f>IFERROR( VLOOKUP(A:A,[2]Dados!$A:$D,3,FALSE), "Valor Indisponível")</f>
        <v>30</v>
      </c>
      <c r="D11" s="14">
        <f>IFERROR( VLOOKUP(A:A, [2]Dados!$A:$D, 4, 0), "Valor Indisponível")</f>
        <v>5000</v>
      </c>
    </row>
    <row r="12" spans="1:4" x14ac:dyDescent="0.25">
      <c r="A12" s="5" t="s">
        <v>12</v>
      </c>
      <c r="B12" s="11" t="str">
        <f>IFERROR( VLOOKUP(A:A,[2]Dados!$A:$D,2,0), "Valor Indisponível")</f>
        <v>Tiago de Oliveira</v>
      </c>
      <c r="C12" s="10">
        <f>IFERROR( VLOOKUP(A:A,[2]Dados!$A:$D,3,FALSE), "Valor Indisponível")</f>
        <v>30</v>
      </c>
      <c r="D12" s="14">
        <f>IFERROR( VLOOKUP(A:A, [2]Dados!$A:$D, 4, 0), "Valor Indisponível")</f>
        <v>4000</v>
      </c>
    </row>
    <row r="13" spans="1:4" x14ac:dyDescent="0.25">
      <c r="A13" s="5" t="s">
        <v>13</v>
      </c>
      <c r="B13" s="11" t="str">
        <f>IFERROR( VLOOKUP(A:A,[2]Dados!$A:$D,2,0), "Valor Indisponível")</f>
        <v>Frederico Rubens</v>
      </c>
      <c r="C13" s="10">
        <f>IFERROR( VLOOKUP(A:A,[2]Dados!$A:$D,3,FALSE), "Valor Indisponível")</f>
        <v>30</v>
      </c>
      <c r="D13" s="14">
        <f>IFERROR( VLOOKUP(A:A, [2]Dados!$A:$D, 4, 0), "Valor Indisponível")</f>
        <v>4000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BF0B9CEACA34A981A7F46EA19F3F9" ma:contentTypeVersion="9" ma:contentTypeDescription="Create a new document." ma:contentTypeScope="" ma:versionID="4f484b9883a95de778a6ce333a5c9fbe">
  <xsd:schema xmlns:xsd="http://www.w3.org/2001/XMLSchema" xmlns:xs="http://www.w3.org/2001/XMLSchema" xmlns:p="http://schemas.microsoft.com/office/2006/metadata/properties" xmlns:ns3="fd550b8b-0dd7-4de3-a8e6-af527f15a8ac" xmlns:ns4="45cbc027-4fdb-4325-ba4c-14e20f088a7f" targetNamespace="http://schemas.microsoft.com/office/2006/metadata/properties" ma:root="true" ma:fieldsID="918a0d7af8be30ff2596a9f3dd2488fd" ns3:_="" ns4:_="">
    <xsd:import namespace="fd550b8b-0dd7-4de3-a8e6-af527f15a8ac"/>
    <xsd:import namespace="45cbc027-4fdb-4325-ba4c-14e20f088a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50b8b-0dd7-4de3-a8e6-af527f15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cbc027-4fdb-4325-ba4c-14e20f088a7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6DECCE-BB42-4B71-9D6C-EC24543CD393}">
  <ds:schemaRefs>
    <ds:schemaRef ds:uri="http://purl.org/dc/dcmitype/"/>
    <ds:schemaRef ds:uri="http://purl.org/dc/elements/1.1/"/>
    <ds:schemaRef ds:uri="fd550b8b-0dd7-4de3-a8e6-af527f15a8ac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45cbc027-4fdb-4325-ba4c-14e20f088a7f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DF8C6D0-BDB8-4D22-A8A4-DEAEBC30ED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50b8b-0dd7-4de3-a8e6-af527f15a8ac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981F02B-5252-40A8-85C9-6E028D5DC5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PROCV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Vagner Santos</cp:lastModifiedBy>
  <dcterms:created xsi:type="dcterms:W3CDTF">2020-07-22T00:11:39Z</dcterms:created>
  <dcterms:modified xsi:type="dcterms:W3CDTF">2023-12-13T13:28:13Z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0x010100B7FBF0B9CEACA34A981A7F46EA19F3F9</vt:lpwstr>
  </property>
</Properties>
</file>