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-120" yWindow="-120" windowWidth="20736" windowHeight="11160" activeTab="1"/>
  </bookViews>
  <sheets>
    <sheet name="Professor" sheetId="1" r:id="rId1"/>
    <sheet name="Alun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 a="1"/>
  <c r="E8" i="3"/>
  <c r="E9" i="3" a="1"/>
  <c r="E9" i="3"/>
  <c r="E10" i="3" a="1"/>
  <c r="E10" i="3"/>
  <c r="E11" i="3" a="1"/>
  <c r="E11" i="3"/>
  <c r="E7" i="3" a="1"/>
  <c r="E7" i="3"/>
  <c r="E8" i="1" l="1" a="1"/>
  <c r="E8" i="1" s="1"/>
  <c r="E9" i="1" a="1"/>
  <c r="E9" i="1" s="1"/>
  <c r="E10" i="1" a="1"/>
  <c r="E10" i="1" s="1"/>
  <c r="E7" i="1" a="1"/>
  <c r="E7" i="1" s="1"/>
</calcChain>
</file>

<file path=xl/sharedStrings.xml><?xml version="1.0" encoding="utf-8"?>
<sst xmlns="http://schemas.openxmlformats.org/spreadsheetml/2006/main" count="139" uniqueCount="26">
  <si>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</si>
  <si>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</si>
  <si>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</si>
  <si>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</si>
  <si>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</si>
  <si>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</si>
  <si>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</si>
  <si>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</si>
  <si>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</si>
  <si>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</si>
  <si>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</si>
  <si>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</si>
  <si>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</si>
  <si>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</si>
  <si>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</si>
  <si>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</si>
  <si>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</si>
  <si>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</si>
  <si>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</si>
  <si>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</si>
  <si>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</si>
  <si>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</si>
  <si>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</si>
  <si>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</si>
  <si>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=INDEX($I$7:$L$21;MATCH(B7&amp;C7&amp;D7;$I$7:$I$21&amp;$K$7:$K$21&amp;$L$7:$L$21;0);2)</t>
  </si>
  <si>
    <t>Fórmula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</si>
</sst>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2" borderId="1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44" fontId="2" fillId="0" borderId="2" xfId="0" applyNumberFormat="1" applyFont="1" applyBorder="1" applyAlignment="1">
      <alignment horizontal="right"/>
    </xf>
    <xf numFmtId="44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zoomScaleNormal="100" workbookViewId="0"/>
  </sheetViews>
  <sheetFormatPr defaultRowHeight="15" x14ac:dyDescent="0.25"/>
  <cols>
    <col min="1" max="1" width="4.88671875" style="1" customWidth="1"/>
    <col min="2" max="2" width="16.5546875" style="1" customWidth="1"/>
    <col min="3" max="3" width="16.44140625" style="1" customWidth="1"/>
    <col min="4" max="4" width="23.88671875" style="2" customWidth="1"/>
    <col min="5" max="5" width="12.5546875" style="1" customWidth="1"/>
    <col min="6" max="7" width="7.5546875" style="1" customWidth="1"/>
    <col min="8" max="8" width="7.5546875" style="2" customWidth="1"/>
    <col min="9" max="9" width="15.6640625" style="1" customWidth="1"/>
    <col min="10" max="10" width="15.44140625" style="2" customWidth="1"/>
    <col min="11" max="11" width="15.6640625" style="1" customWidth="1"/>
    <col min="12" max="12" width="35.109375" style="1" customWidth="1"/>
    <col min="13" max="16384" width="8.88671875" style="1"/>
  </cols>
  <sheetData>
    <row r="2" spans="2:12" x14ac:dyDescent="0.25">
      <c r="B2" s="1" t="s">
        <v>20</v>
      </c>
      <c r="I2" s="1" t="s">
        <v>25</v>
      </c>
    </row>
    <row r="3" spans="2:12" x14ac:dyDescent="0.25">
      <c r="I3" s="3" t="s">
        <v>24</v>
      </c>
    </row>
    <row r="6" spans="2:12" x14ac:dyDescent="0.25">
      <c r="B6" s="4" t="s">
        <v>0</v>
      </c>
      <c r="C6" s="5" t="s">
        <v>21</v>
      </c>
      <c r="D6" s="4" t="s">
        <v>1</v>
      </c>
      <c r="E6" s="6" t="s">
        <v>2</v>
      </c>
      <c r="I6" s="5" t="s">
        <v>0</v>
      </c>
      <c r="J6" s="7" t="s">
        <v>2</v>
      </c>
      <c r="K6" s="5" t="s">
        <v>21</v>
      </c>
      <c r="L6" s="5" t="s">
        <v>1</v>
      </c>
    </row>
    <row r="7" spans="2:12" x14ac:dyDescent="0.25">
      <c r="B7" s="8" t="s">
        <v>3</v>
      </c>
      <c r="C7" s="9" t="s">
        <v>22</v>
      </c>
      <c r="D7" s="8" t="s">
        <v>4</v>
      </c>
      <c r="E7" s="10">
        <f t="array" ref="E7">INDEX($I$7:$L$21,MATCH(B7&amp;C7&amp;D7,$I$7:$I$21&amp;$K$7:$K$21&amp;$L$7:$L$21,0),2)</f>
        <v>89.99</v>
      </c>
      <c r="I7" s="9" t="s">
        <v>3</v>
      </c>
      <c r="J7" s="11">
        <v>89.99</v>
      </c>
      <c r="K7" s="9" t="s">
        <v>22</v>
      </c>
      <c r="L7" s="9" t="s">
        <v>4</v>
      </c>
    </row>
    <row r="8" spans="2:12" x14ac:dyDescent="0.25">
      <c r="B8" s="12" t="s">
        <v>12</v>
      </c>
      <c r="C8" s="9" t="s">
        <v>22</v>
      </c>
      <c r="D8" s="12" t="s">
        <v>13</v>
      </c>
      <c r="E8" s="10">
        <f t="array" ref="E8">INDEX($I$7:$L$21,MATCH(B8&amp;C8&amp;D8,$I$7:$I$21&amp;$K$7:$K$21&amp;$L$7:$L$21,0),2)</f>
        <v>148.56</v>
      </c>
      <c r="I8" s="9" t="s">
        <v>3</v>
      </c>
      <c r="J8" s="11">
        <v>69.989999999999995</v>
      </c>
      <c r="K8" s="9" t="s">
        <v>22</v>
      </c>
      <c r="L8" s="9" t="s">
        <v>5</v>
      </c>
    </row>
    <row r="9" spans="2:12" x14ac:dyDescent="0.25">
      <c r="B9" s="12" t="s">
        <v>16</v>
      </c>
      <c r="C9" s="9" t="s">
        <v>23</v>
      </c>
      <c r="D9" s="12" t="s">
        <v>17</v>
      </c>
      <c r="E9" s="10">
        <f t="array" ref="E9">INDEX($I$7:$L$21,MATCH(B9&amp;C9&amp;D9,$I$7:$I$21&amp;$K$7:$K$21&amp;$L$7:$L$21,0),2)</f>
        <v>46.9</v>
      </c>
      <c r="I9" s="9" t="s">
        <v>16</v>
      </c>
      <c r="J9" s="11">
        <v>153.4</v>
      </c>
      <c r="K9" s="9" t="s">
        <v>23</v>
      </c>
      <c r="L9" s="9" t="s">
        <v>19</v>
      </c>
    </row>
    <row r="10" spans="2:12" x14ac:dyDescent="0.25">
      <c r="B10" s="12" t="s">
        <v>3</v>
      </c>
      <c r="C10" s="9" t="s">
        <v>22</v>
      </c>
      <c r="D10" s="12" t="s">
        <v>5</v>
      </c>
      <c r="E10" s="10">
        <f t="array" ref="E10">INDEX($I$7:$L$21,MATCH(B10&amp;C10&amp;D10,$I$7:$I$21&amp;$K$7:$K$21&amp;$L$7:$L$21,0),2)</f>
        <v>69.989999999999995</v>
      </c>
      <c r="I10" s="9" t="s">
        <v>12</v>
      </c>
      <c r="J10" s="11">
        <v>148.56</v>
      </c>
      <c r="K10" s="9" t="s">
        <v>22</v>
      </c>
      <c r="L10" s="9" t="s">
        <v>13</v>
      </c>
    </row>
    <row r="11" spans="2:12" x14ac:dyDescent="0.25">
      <c r="I11" s="9" t="s">
        <v>3</v>
      </c>
      <c r="J11" s="11">
        <v>146.13999999999999</v>
      </c>
      <c r="K11" s="9" t="s">
        <v>22</v>
      </c>
      <c r="L11" s="9" t="s">
        <v>6</v>
      </c>
    </row>
    <row r="12" spans="2:12" x14ac:dyDescent="0.25">
      <c r="I12" s="9" t="s">
        <v>12</v>
      </c>
      <c r="J12" s="11">
        <v>224.14</v>
      </c>
      <c r="K12" s="9" t="s">
        <v>22</v>
      </c>
      <c r="L12" s="9" t="s">
        <v>18</v>
      </c>
    </row>
    <row r="13" spans="2:12" x14ac:dyDescent="0.25">
      <c r="I13" s="9" t="s">
        <v>16</v>
      </c>
      <c r="J13" s="11">
        <v>150.5</v>
      </c>
      <c r="K13" s="9" t="s">
        <v>23</v>
      </c>
      <c r="L13" s="9" t="s">
        <v>7</v>
      </c>
    </row>
    <row r="14" spans="2:12" x14ac:dyDescent="0.25">
      <c r="I14" s="9" t="s">
        <v>3</v>
      </c>
      <c r="J14" s="11">
        <v>248.73</v>
      </c>
      <c r="K14" s="9" t="s">
        <v>22</v>
      </c>
      <c r="L14" s="9" t="s">
        <v>8</v>
      </c>
    </row>
    <row r="15" spans="2:12" x14ac:dyDescent="0.25">
      <c r="I15" s="9" t="s">
        <v>3</v>
      </c>
      <c r="J15" s="11">
        <v>116.52</v>
      </c>
      <c r="K15" s="9" t="s">
        <v>22</v>
      </c>
      <c r="L15" s="9" t="s">
        <v>14</v>
      </c>
    </row>
    <row r="16" spans="2:12" x14ac:dyDescent="0.25">
      <c r="I16" s="9" t="s">
        <v>12</v>
      </c>
      <c r="J16" s="11">
        <v>59.9</v>
      </c>
      <c r="K16" s="9" t="s">
        <v>22</v>
      </c>
      <c r="L16" s="9" t="s">
        <v>9</v>
      </c>
    </row>
    <row r="17" spans="9:12" x14ac:dyDescent="0.25">
      <c r="I17" s="9" t="s">
        <v>16</v>
      </c>
      <c r="J17" s="11">
        <v>46.9</v>
      </c>
      <c r="K17" s="9" t="s">
        <v>23</v>
      </c>
      <c r="L17" s="9" t="s">
        <v>17</v>
      </c>
    </row>
    <row r="18" spans="9:12" x14ac:dyDescent="0.25">
      <c r="I18" s="9" t="s">
        <v>3</v>
      </c>
      <c r="J18" s="11">
        <v>41.9</v>
      </c>
      <c r="K18" s="9" t="s">
        <v>22</v>
      </c>
      <c r="L18" s="9" t="s">
        <v>15</v>
      </c>
    </row>
    <row r="19" spans="9:12" x14ac:dyDescent="0.25">
      <c r="I19" s="9" t="s">
        <v>3</v>
      </c>
      <c r="J19" s="11">
        <v>81.900000000000006</v>
      </c>
      <c r="K19" s="9" t="s">
        <v>22</v>
      </c>
      <c r="L19" s="9" t="s">
        <v>19</v>
      </c>
    </row>
    <row r="20" spans="9:12" x14ac:dyDescent="0.25">
      <c r="I20" s="9" t="s">
        <v>12</v>
      </c>
      <c r="J20" s="11">
        <v>55.9</v>
      </c>
      <c r="K20" s="9" t="s">
        <v>22</v>
      </c>
      <c r="L20" s="9" t="s">
        <v>10</v>
      </c>
    </row>
    <row r="21" spans="9:12" x14ac:dyDescent="0.25">
      <c r="I21" s="9" t="s">
        <v>16</v>
      </c>
      <c r="J21" s="11">
        <v>89.9</v>
      </c>
      <c r="K21" s="9" t="s">
        <v>23</v>
      </c>
      <c r="L21" s="9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/>
  </sheetViews>
  <sheetFormatPr defaultRowHeight="17.399999999999999" x14ac:dyDescent="0.3"/>
  <cols>
    <col min="1" max="1" width="4.88671875" style="13" customWidth="1"/>
    <col min="2" max="2" width="16.5546875" style="13" customWidth="1"/>
    <col min="3" max="3" width="16.44140625" style="13" customWidth="1"/>
    <col min="4" max="4" width="29.33203125" style="14" customWidth="1"/>
    <col min="5" max="5" width="17.77734375" style="13" customWidth="1"/>
    <col min="6" max="7" width="7.5546875" style="13" customWidth="1"/>
    <col min="8" max="8" width="7.5546875" style="14" customWidth="1"/>
    <col min="9" max="9" width="15.6640625" style="13" customWidth="1"/>
    <col min="10" max="10" width="15.44140625" style="14" customWidth="1"/>
    <col min="11" max="11" width="15.6640625" style="13" customWidth="1"/>
    <col min="12" max="12" width="35.109375" style="13" customWidth="1"/>
    <col min="13" max="16384" width="8.88671875" style="13"/>
  </cols>
  <sheetData>
    <row r="2" spans="2:12" x14ac:dyDescent="0.3">
      <c r="B2" s="13" t="s">
        <v>20</v>
      </c>
      <c r="I2" s="13" t="s">
        <v>25</v>
      </c>
    </row>
    <row r="3" spans="2:12" x14ac:dyDescent="0.3">
      <c r="I3" s="15" t="s">
        <v>24</v>
      </c>
    </row>
    <row r="6" spans="2:12" x14ac:dyDescent="0.3">
      <c r="B6" s="16" t="s">
        <v>0</v>
      </c>
      <c r="C6" s="17" t="s">
        <v>21</v>
      </c>
      <c r="D6" s="16" t="s">
        <v>1</v>
      </c>
      <c r="E6" s="18" t="s">
        <v>2</v>
      </c>
      <c r="I6" s="17" t="s">
        <v>0</v>
      </c>
      <c r="J6" s="19" t="s">
        <v>2</v>
      </c>
      <c r="K6" s="17" t="s">
        <v>21</v>
      </c>
      <c r="L6" s="17" t="s">
        <v>1</v>
      </c>
    </row>
    <row r="7" spans="2:12" x14ac:dyDescent="0.3">
      <c r="B7" s="20" t="s">
        <v>3</v>
      </c>
      <c r="C7" s="21" t="s">
        <v>22</v>
      </c>
      <c r="D7" s="20" t="s">
        <v>4</v>
      </c>
      <c r="E7" s="23">
        <f t="array" ref="E7">INDEX($I$7:$L$21, MATCH(B7&amp;C7&amp;D7, $I$7:$I$21&amp;$K$7:$K$21&amp;$L$7:L21,0), 2)</f>
        <v>89.99</v>
      </c>
      <c r="I7" s="21" t="s">
        <v>3</v>
      </c>
      <c r="J7" s="24">
        <v>89.99</v>
      </c>
      <c r="K7" s="21" t="s">
        <v>22</v>
      </c>
      <c r="L7" s="21" t="s">
        <v>4</v>
      </c>
    </row>
    <row r="8" spans="2:12" x14ac:dyDescent="0.3">
      <c r="B8" s="22" t="s">
        <v>12</v>
      </c>
      <c r="C8" s="21" t="s">
        <v>22</v>
      </c>
      <c r="D8" s="22" t="s">
        <v>13</v>
      </c>
      <c r="E8" s="23">
        <f t="array" ref="E8">INDEX($I$7:$L$21, MATCH(B8&amp;C8&amp;D8, $I$7:$I$21&amp;$K$7:$K$21&amp;$L$7:L22,0), 2)</f>
        <v>148.56</v>
      </c>
      <c r="I8" s="21" t="s">
        <v>3</v>
      </c>
      <c r="J8" s="24">
        <v>69.989999999999995</v>
      </c>
      <c r="K8" s="21" t="s">
        <v>22</v>
      </c>
      <c r="L8" s="21" t="s">
        <v>5</v>
      </c>
    </row>
    <row r="9" spans="2:12" x14ac:dyDescent="0.3">
      <c r="B9" s="22" t="s">
        <v>16</v>
      </c>
      <c r="C9" s="21" t="s">
        <v>23</v>
      </c>
      <c r="D9" s="22" t="s">
        <v>17</v>
      </c>
      <c r="E9" s="23">
        <f t="array" ref="E9">INDEX($I$7:$L$21, MATCH(B9&amp;C9&amp;D9, $I$7:$I$21&amp;$K$7:$K$21&amp;$L$7:L23,0), 2)</f>
        <v>46.9</v>
      </c>
      <c r="I9" s="21" t="s">
        <v>16</v>
      </c>
      <c r="J9" s="24">
        <v>153.4</v>
      </c>
      <c r="K9" s="21" t="s">
        <v>23</v>
      </c>
      <c r="L9" s="21" t="s">
        <v>19</v>
      </c>
    </row>
    <row r="10" spans="2:12" x14ac:dyDescent="0.3">
      <c r="B10" s="22" t="s">
        <v>3</v>
      </c>
      <c r="C10" s="21" t="s">
        <v>22</v>
      </c>
      <c r="D10" s="22" t="s">
        <v>5</v>
      </c>
      <c r="E10" s="23">
        <f t="array" ref="E10">INDEX($I$7:$L$21, MATCH(B10&amp;C10&amp;D10, $I$7:$I$21&amp;$K$7:$K$21&amp;$L$7:L24,0), 2)</f>
        <v>69.989999999999995</v>
      </c>
      <c r="I10" s="21" t="s">
        <v>12</v>
      </c>
      <c r="J10" s="24">
        <v>148.56</v>
      </c>
      <c r="K10" s="21" t="s">
        <v>22</v>
      </c>
      <c r="L10" s="21" t="s">
        <v>13</v>
      </c>
    </row>
    <row r="11" spans="2:12" x14ac:dyDescent="0.3">
      <c r="B11" s="13" t="s">
        <v>12</v>
      </c>
      <c r="C11" s="13" t="s">
        <v>22</v>
      </c>
      <c r="D11" s="25" t="s">
        <v>10</v>
      </c>
      <c r="E11" s="23">
        <f t="array" ref="E11">INDEX($I$7:$L$21, MATCH(B11&amp;C11&amp;D11, $I$7:$I$21&amp;$K$7:$K$21&amp;$L$7:L25,0), 2)</f>
        <v>55.9</v>
      </c>
      <c r="I11" s="21" t="s">
        <v>3</v>
      </c>
      <c r="J11" s="24">
        <v>146.13999999999999</v>
      </c>
      <c r="K11" s="21" t="s">
        <v>22</v>
      </c>
      <c r="L11" s="21" t="s">
        <v>6</v>
      </c>
    </row>
    <row r="12" spans="2:12" x14ac:dyDescent="0.3">
      <c r="I12" s="21" t="s">
        <v>12</v>
      </c>
      <c r="J12" s="24">
        <v>224.14</v>
      </c>
      <c r="K12" s="21" t="s">
        <v>22</v>
      </c>
      <c r="L12" s="21" t="s">
        <v>18</v>
      </c>
    </row>
    <row r="13" spans="2:12" x14ac:dyDescent="0.3">
      <c r="I13" s="21" t="s">
        <v>16</v>
      </c>
      <c r="J13" s="24">
        <v>150.5</v>
      </c>
      <c r="K13" s="21" t="s">
        <v>23</v>
      </c>
      <c r="L13" s="21" t="s">
        <v>7</v>
      </c>
    </row>
    <row r="14" spans="2:12" x14ac:dyDescent="0.3">
      <c r="I14" s="21" t="s">
        <v>3</v>
      </c>
      <c r="J14" s="24">
        <v>248.73</v>
      </c>
      <c r="K14" s="21" t="s">
        <v>22</v>
      </c>
      <c r="L14" s="21" t="s">
        <v>8</v>
      </c>
    </row>
    <row r="15" spans="2:12" x14ac:dyDescent="0.3">
      <c r="I15" s="21" t="s">
        <v>3</v>
      </c>
      <c r="J15" s="24">
        <v>116.52</v>
      </c>
      <c r="K15" s="21" t="s">
        <v>22</v>
      </c>
      <c r="L15" s="21" t="s">
        <v>14</v>
      </c>
    </row>
    <row r="16" spans="2:12" x14ac:dyDescent="0.3">
      <c r="I16" s="21" t="s">
        <v>12</v>
      </c>
      <c r="J16" s="24">
        <v>59.9</v>
      </c>
      <c r="K16" s="21" t="s">
        <v>22</v>
      </c>
      <c r="L16" s="21" t="s">
        <v>9</v>
      </c>
    </row>
    <row r="17" spans="9:12" x14ac:dyDescent="0.3">
      <c r="I17" s="21" t="s">
        <v>16</v>
      </c>
      <c r="J17" s="24">
        <v>46.9</v>
      </c>
      <c r="K17" s="21" t="s">
        <v>23</v>
      </c>
      <c r="L17" s="21" t="s">
        <v>17</v>
      </c>
    </row>
    <row r="18" spans="9:12" x14ac:dyDescent="0.3">
      <c r="I18" s="21" t="s">
        <v>3</v>
      </c>
      <c r="J18" s="24">
        <v>41.9</v>
      </c>
      <c r="K18" s="21" t="s">
        <v>22</v>
      </c>
      <c r="L18" s="21" t="s">
        <v>15</v>
      </c>
    </row>
    <row r="19" spans="9:12" x14ac:dyDescent="0.3">
      <c r="I19" s="21" t="s">
        <v>3</v>
      </c>
      <c r="J19" s="24">
        <v>81.900000000000006</v>
      </c>
      <c r="K19" s="21" t="s">
        <v>22</v>
      </c>
      <c r="L19" s="21" t="s">
        <v>19</v>
      </c>
    </row>
    <row r="20" spans="9:12" x14ac:dyDescent="0.3">
      <c r="I20" s="21" t="s">
        <v>12</v>
      </c>
      <c r="J20" s="24">
        <v>55.9</v>
      </c>
      <c r="K20" s="21" t="s">
        <v>22</v>
      </c>
      <c r="L20" s="21" t="s">
        <v>10</v>
      </c>
    </row>
    <row r="21" spans="9:12" x14ac:dyDescent="0.3">
      <c r="I21" s="21" t="s">
        <v>16</v>
      </c>
      <c r="J21" s="24">
        <v>89.9</v>
      </c>
      <c r="K21" s="21" t="s">
        <v>23</v>
      </c>
      <c r="L21" s="2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2024-01-24T16:58:51Z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