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gne\OneDrive\Documentos\Projetos\Repósitórios GitHub\Pessoal\Nunca_E_So_Cafe\Documentação\"/>
    </mc:Choice>
  </mc:AlternateContent>
  <xr:revisionPtr revIDLastSave="0" documentId="13_ncr:1_{95473862-6E79-453C-8A15-B79BCC89FBBC}" xr6:coauthVersionLast="47" xr6:coauthVersionMax="47" xr10:uidLastSave="{00000000-0000-0000-0000-000000000000}"/>
  <bookViews>
    <workbookView xWindow="0" yWindow="0" windowWidth="14400" windowHeight="15600" xr2:uid="{66147315-2B54-425F-938E-0D50812079F7}"/>
  </bookViews>
  <sheets>
    <sheet name="Planilha1" sheetId="5" r:id="rId1"/>
    <sheet name="Backlog" sheetId="1" r:id="rId2"/>
    <sheet name="Tabelas para calculo" sheetId="2" r:id="rId3"/>
  </sheet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B3" i="2" s="1"/>
  <c r="E6" i="2" l="1"/>
  <c r="E3" i="2"/>
  <c r="E4" i="2"/>
  <c r="E5" i="2"/>
  <c r="E2" i="2"/>
  <c r="F2" i="2" s="1"/>
  <c r="F3" i="2" l="1"/>
  <c r="F4" i="2" s="1"/>
  <c r="F5" i="2" s="1"/>
  <c r="F6" i="2" s="1"/>
</calcChain>
</file>

<file path=xl/sharedStrings.xml><?xml version="1.0" encoding="utf-8"?>
<sst xmlns="http://schemas.openxmlformats.org/spreadsheetml/2006/main" count="154" uniqueCount="71">
  <si>
    <t>Requisito</t>
  </si>
  <si>
    <t>Área</t>
  </si>
  <si>
    <t>Partes</t>
  </si>
  <si>
    <t>Tamanho</t>
  </si>
  <si>
    <t>Fibonnaci</t>
  </si>
  <si>
    <t>Prioridade</t>
  </si>
  <si>
    <t>Sprint</t>
  </si>
  <si>
    <t>Site</t>
  </si>
  <si>
    <t>Pagina Inicial</t>
  </si>
  <si>
    <t>O que é café, vantagens e desvantagens, resumo do projeto</t>
  </si>
  <si>
    <t>Pagina História</t>
  </si>
  <si>
    <t>Resumo da história do café</t>
  </si>
  <si>
    <t>Tela de login</t>
  </si>
  <si>
    <t xml:space="preserve">Site </t>
  </si>
  <si>
    <t>Tela de cadastro</t>
  </si>
  <si>
    <t>Pagina de Usuário</t>
  </si>
  <si>
    <t>Banco de dados</t>
  </si>
  <si>
    <t>Modelagem lógica, script de criação das tabelas, inserção e seleção de dados</t>
  </si>
  <si>
    <t>Backlog do projeto</t>
  </si>
  <si>
    <t>Tarefas, descrição, tamanho do requisito, classificação, prioridade e Sprint</t>
  </si>
  <si>
    <t>Classificação</t>
  </si>
  <si>
    <t>Documentação do projeto</t>
  </si>
  <si>
    <t>Diagrama de negócio</t>
  </si>
  <si>
    <t>Contexto, objetivo, justificativa, escopo,  requisitos, macro cronograma, premissas, restrições, riscos e partes interessadas</t>
  </si>
  <si>
    <t>Diagrama explicando o funcionamento do negócio</t>
  </si>
  <si>
    <t xml:space="preserve">Pop-Up com Área de login e senha, botão para entrar e link par cadastro </t>
  </si>
  <si>
    <t>Recuperação de senha</t>
  </si>
  <si>
    <t>Link para recuperação de senha</t>
  </si>
  <si>
    <t>Projeto</t>
  </si>
  <si>
    <t>Trello</t>
  </si>
  <si>
    <t>Backlog na ferramenta, organização de datas, acompanhamento do projeto</t>
  </si>
  <si>
    <t>G</t>
  </si>
  <si>
    <t>M</t>
  </si>
  <si>
    <t>GG</t>
  </si>
  <si>
    <t>P</t>
  </si>
  <si>
    <t>Funcional</t>
  </si>
  <si>
    <t>Não Funcional</t>
  </si>
  <si>
    <t>Essencial</t>
  </si>
  <si>
    <t>Importante</t>
  </si>
  <si>
    <t>Desejável</t>
  </si>
  <si>
    <t>Pagina Processos</t>
  </si>
  <si>
    <t>Resumo dos diversos processos de produção de café</t>
  </si>
  <si>
    <t>p</t>
  </si>
  <si>
    <t>Validação da criação de senha e do email de acordo com as regras estabelecidas</t>
  </si>
  <si>
    <t>Validação de senha e email</t>
  </si>
  <si>
    <t>Tamnho do projeto</t>
  </si>
  <si>
    <t>Média Por Sprint</t>
  </si>
  <si>
    <t>Total sprints (semanas)</t>
  </si>
  <si>
    <t>Necessario</t>
  </si>
  <si>
    <t>Feito</t>
  </si>
  <si>
    <t>Faltam</t>
  </si>
  <si>
    <t>Rótulos de Linha</t>
  </si>
  <si>
    <t>Total Geral</t>
  </si>
  <si>
    <t>Rótulos de Coluna</t>
  </si>
  <si>
    <t>(vazio)</t>
  </si>
  <si>
    <t>Soma de Fibonnaci</t>
  </si>
  <si>
    <t xml:space="preserve">Projeto </t>
  </si>
  <si>
    <t>Criação do logo</t>
  </si>
  <si>
    <t>Criação do logo do site</t>
  </si>
  <si>
    <t>Área para email, nome, sobrenome, CEP,numero do logradouro, complemento, processo de café preferido, senha e confirmação de senha</t>
  </si>
  <si>
    <t>Apresentação</t>
  </si>
  <si>
    <t>Apresentação do projeto para equipe sócio emocional e equipe técnica</t>
  </si>
  <si>
    <t>Implementação da API</t>
  </si>
  <si>
    <t>Implementação da API disponibilizada para funcionamento do site</t>
  </si>
  <si>
    <t>Pagina Receitas</t>
  </si>
  <si>
    <t xml:space="preserve">Diversas receitas que utilizam café como ingrediente </t>
  </si>
  <si>
    <t>Pagina com nome do usuário, local para contato, fontes e caminhos para pesquisas ligadas ao interesse do usuario</t>
  </si>
  <si>
    <t>Planilha de Riscos</t>
  </si>
  <si>
    <t>Planilha contendo os ricos do projeto e estratégias para contornalos.</t>
  </si>
  <si>
    <t>Sprint 1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</si>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</sst>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gne" refreshedDate="45230.064569560185" createdVersion="8" refreshedVersion="8" minRefreshableVersion="3" recordCount="18" xr:uid="{9475D277-7F79-4C2D-8B4A-C754BD42ED04}">
  <cacheSource type="worksheet">
    <worksheetSource ref="A1:I19" sheet="Backlog"/>
  </cacheSource>
  <cacheFields count="9">
    <cacheField name="Área" numFmtId="0">
      <sharedItems/>
    </cacheField>
    <cacheField name="Requisito" numFmtId="0">
      <sharedItems count="18">
        <s v="Backlog do projeto"/>
        <s v="Documentação do projeto"/>
        <s v="Diagrama de negócio"/>
        <s v="Trello"/>
        <s v="Apresentação"/>
        <s v="Criação do logo"/>
        <s v="Planilha de Riscos"/>
        <s v="Pagina Inicial"/>
        <s v="Pagina História"/>
        <s v="Pagina Processos"/>
        <s v="Tela de login"/>
        <s v="Recuperação de senha"/>
        <s v="Validação de senha e email"/>
        <s v="Banco de dados"/>
        <s v="Implementação da API"/>
        <s v="Pagina Receitas"/>
        <s v="Tela de cadastro"/>
        <s v="Pagina de Usuário"/>
      </sharedItems>
    </cacheField>
    <cacheField name="Partes" numFmtId="0">
      <sharedItems/>
    </cacheField>
    <cacheField name="Tamanho" numFmtId="0">
      <sharedItems/>
    </cacheField>
    <cacheField name="Fibonnaci" numFmtId="1">
      <sharedItems containsSemiMixedTypes="0" containsString="0" containsNumber="1" containsInteger="1" minValue="5" maxValue="21"/>
    </cacheField>
    <cacheField name="Funcional" numFmtId="0">
      <sharedItems containsBlank="1"/>
    </cacheField>
    <cacheField name="Classificação" numFmtId="0">
      <sharedItems count="3">
        <s v="Essencial"/>
        <s v="Desejável"/>
        <s v="Importante"/>
      </sharedItems>
    </cacheField>
    <cacheField name="Prioridade" numFmtId="0">
      <sharedItems containsSemiMixedTypes="0" containsString="0" containsNumber="1" containsInteger="1" minValue="1" maxValue="3"/>
    </cacheField>
    <cacheField name="Sprint" numFmtId="0">
      <sharedItems containsBlank="1" containsMixedTypes="1" containsNumber="1" containsInteger="1" minValue="1" maxValue="2" count="5">
        <s v="Sprint 1"/>
        <m/>
        <s v="Sprint 2"/>
        <n v="1" u="1"/>
        <n v="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Projeto"/>
    <x v="0"/>
    <s v="Tarefas, descrição, tamanho do requisito, classificação, prioridade e Sprint"/>
    <s v="P"/>
    <n v="5"/>
    <m/>
    <x v="0"/>
    <n v="1"/>
    <x v="0"/>
  </r>
  <r>
    <s v="Projeto"/>
    <x v="1"/>
    <s v="Contexto, objetivo, justificativa, escopo,  requisitos, macro cronograma, premissas, restrições, riscos e partes interessadas"/>
    <s v="GG"/>
    <n v="21"/>
    <m/>
    <x v="0"/>
    <n v="1"/>
    <x v="1"/>
  </r>
  <r>
    <s v="Projeto"/>
    <x v="2"/>
    <s v="Diagrama explicando o funcionamento do negócio"/>
    <s v="P"/>
    <n v="5"/>
    <m/>
    <x v="1"/>
    <n v="3"/>
    <x v="1"/>
  </r>
  <r>
    <s v="Projeto"/>
    <x v="3"/>
    <s v="Backlog na ferramenta, organização de datas, acompanhamento do projeto"/>
    <s v="M"/>
    <n v="8"/>
    <m/>
    <x v="0"/>
    <n v="1"/>
    <x v="0"/>
  </r>
  <r>
    <s v="Projeto"/>
    <x v="4"/>
    <s v="Apresentação do projeto para equipe sócio emocional e equipe técnica"/>
    <s v="G"/>
    <n v="13"/>
    <m/>
    <x v="0"/>
    <n v="3"/>
    <x v="1"/>
  </r>
  <r>
    <s v="Projeto "/>
    <x v="5"/>
    <s v="Criação do logo do site"/>
    <s v="P"/>
    <n v="5"/>
    <m/>
    <x v="2"/>
    <n v="2"/>
    <x v="0"/>
  </r>
  <r>
    <s v="Projeto "/>
    <x v="6"/>
    <s v="Planilha contendo os ricos do projeto e estratégias para contornalos."/>
    <s v="M"/>
    <n v="8"/>
    <m/>
    <x v="0"/>
    <n v="2"/>
    <x v="1"/>
  </r>
  <r>
    <s v="Site"/>
    <x v="7"/>
    <s v="O que é café, vantagens e desvantagens, resumo do projeto"/>
    <s v="G"/>
    <n v="13"/>
    <s v="Funcional"/>
    <x v="0"/>
    <n v="1"/>
    <x v="2"/>
  </r>
  <r>
    <s v="Site"/>
    <x v="8"/>
    <s v="Resumo da história do café"/>
    <s v="M"/>
    <n v="8"/>
    <s v="Funcional"/>
    <x v="2"/>
    <n v="2"/>
    <x v="0"/>
  </r>
  <r>
    <s v="Site"/>
    <x v="9"/>
    <s v="Resumo dos diversos processos de produção de café"/>
    <s v="M"/>
    <n v="8"/>
    <s v="Funcional"/>
    <x v="2"/>
    <n v="2"/>
    <x v="0"/>
  </r>
  <r>
    <s v="Site"/>
    <x v="10"/>
    <s v="Pop-Up com Área de login e senha, botão para entrar e link par cadastro "/>
    <s v="G"/>
    <n v="13"/>
    <s v="Funcional"/>
    <x v="0"/>
    <n v="2"/>
    <x v="2"/>
  </r>
  <r>
    <s v="Site"/>
    <x v="11"/>
    <s v="Link para recuperação de senha"/>
    <s v="M"/>
    <n v="8"/>
    <s v="Funcional"/>
    <x v="1"/>
    <n v="3"/>
    <x v="1"/>
  </r>
  <r>
    <s v="Site"/>
    <x v="12"/>
    <s v="Validação da criação de senha e do email de acordo com as regras estabelecidas"/>
    <s v="P"/>
    <n v="5"/>
    <s v="Não Funcional"/>
    <x v="2"/>
    <n v="2"/>
    <x v="2"/>
  </r>
  <r>
    <s v="Site"/>
    <x v="13"/>
    <s v="Modelagem lógica, script de criação das tabelas, inserção e seleção de dados"/>
    <s v="M"/>
    <n v="8"/>
    <s v="Não Funcional"/>
    <x v="0"/>
    <n v="2"/>
    <x v="1"/>
  </r>
  <r>
    <s v="Site"/>
    <x v="14"/>
    <s v="Implementação da API disponibilizada para funcionamento do site"/>
    <s v="G"/>
    <n v="13"/>
    <s v="Não Funcional"/>
    <x v="0"/>
    <n v="3"/>
    <x v="1"/>
  </r>
  <r>
    <s v="Site"/>
    <x v="15"/>
    <s v="Diversas receitas que utilizam café como ingrediente "/>
    <s v="M"/>
    <n v="8"/>
    <s v="Funcional"/>
    <x v="1"/>
    <n v="3"/>
    <x v="2"/>
  </r>
  <r>
    <s v="Site "/>
    <x v="16"/>
    <s v="Área para email, nome, sobrenome, CEP,numero do logradouro, complemento, processo de café preferido, senha e confirmação de senha"/>
    <s v="G"/>
    <n v="13"/>
    <s v="Funcional"/>
    <x v="0"/>
    <n v="2"/>
    <x v="2"/>
  </r>
  <r>
    <s v="Site "/>
    <x v="17"/>
    <s v="Pagina com nome do usuário, local para contato, fontes e caminhos para pesquisas ligadas ao interesse do usuario"/>
    <s v="GG"/>
    <n v="21"/>
    <s v="Funcional"/>
    <x v="0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14FE4-3550-4E69-AE4C-C03FB3612E63}" name="Tabela dinâ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23" firstHeaderRow="1" firstDataRow="2" firstDataCol="1"/>
  <pivotFields count="9">
    <pivotField showAll="0"/>
    <pivotField axis="axisRow" showAll="0">
      <items count="19">
        <item x="4"/>
        <item x="0"/>
        <item x="13"/>
        <item x="5"/>
        <item x="2"/>
        <item x="1"/>
        <item x="14"/>
        <item x="17"/>
        <item x="8"/>
        <item x="7"/>
        <item x="9"/>
        <item x="15"/>
        <item x="6"/>
        <item x="11"/>
        <item x="16"/>
        <item x="10"/>
        <item x="3"/>
        <item x="12"/>
        <item t="default"/>
      </items>
    </pivotField>
    <pivotField showAll="0"/>
    <pivotField showAll="0"/>
    <pivotField dataField="1" numFmtId="1"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Col" showAll="0">
      <items count="6">
        <item m="1" x="3"/>
        <item m="1" x="4"/>
        <item x="1"/>
        <item x="0"/>
        <item x="2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8"/>
  </colFields>
  <colItems count="4">
    <i>
      <x v="2"/>
    </i>
    <i>
      <x v="3"/>
    </i>
    <i>
      <x v="4"/>
    </i>
    <i t="grand">
      <x/>
    </i>
  </colItems>
  <dataFields count="1">
    <dataField name="Soma de Fibonnaci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4FCC4-6205-4A3C-845C-54647A2D5C74}">
  <dimension ref="A3:E23"/>
  <sheetViews>
    <sheetView tabSelected="1" workbookViewId="0">
      <selection activeCell="F10" sqref="F10"/>
    </sheetView>
  </sheetViews>
  <sheetFormatPr defaultRowHeight="15" x14ac:dyDescent="0.25"/>
  <cols>
    <col min="1" max="1" width="25.5703125" bestFit="1" customWidth="1"/>
    <col min="2" max="2" width="19.5703125" bestFit="1" customWidth="1"/>
    <col min="3" max="4" width="7.7109375" bestFit="1" customWidth="1"/>
    <col min="5" max="5" width="10.7109375" bestFit="1" customWidth="1"/>
  </cols>
  <sheetData>
    <row r="3" spans="1:5" x14ac:dyDescent="0.25">
      <c r="A3" s="7" t="s">
        <v>55</v>
      </c>
      <c r="B3" s="7" t="s">
        <v>53</v>
      </c>
    </row>
    <row r="4" spans="1:5" x14ac:dyDescent="0.25">
      <c r="A4" s="7" t="s">
        <v>51</v>
      </c>
      <c r="B4" t="s">
        <v>54</v>
      </c>
      <c r="C4" t="s">
        <v>69</v>
      </c>
      <c r="D4" t="s">
        <v>70</v>
      </c>
      <c r="E4" t="s">
        <v>52</v>
      </c>
    </row>
    <row r="5" spans="1:5" x14ac:dyDescent="0.25">
      <c r="A5" s="8" t="s">
        <v>60</v>
      </c>
      <c r="B5" s="9">
        <v>13</v>
      </c>
      <c r="C5" s="9"/>
      <c r="D5" s="9"/>
      <c r="E5" s="9">
        <v>13</v>
      </c>
    </row>
    <row r="6" spans="1:5" x14ac:dyDescent="0.25">
      <c r="A6" s="8" t="s">
        <v>18</v>
      </c>
      <c r="B6" s="9"/>
      <c r="C6" s="9">
        <v>5</v>
      </c>
      <c r="D6" s="9"/>
      <c r="E6" s="9">
        <v>5</v>
      </c>
    </row>
    <row r="7" spans="1:5" x14ac:dyDescent="0.25">
      <c r="A7" s="8" t="s">
        <v>16</v>
      </c>
      <c r="B7" s="9">
        <v>8</v>
      </c>
      <c r="C7" s="9"/>
      <c r="D7" s="9"/>
      <c r="E7" s="9">
        <v>8</v>
      </c>
    </row>
    <row r="8" spans="1:5" x14ac:dyDescent="0.25">
      <c r="A8" s="8" t="s">
        <v>57</v>
      </c>
      <c r="B8" s="9"/>
      <c r="C8" s="9">
        <v>5</v>
      </c>
      <c r="D8" s="9"/>
      <c r="E8" s="9">
        <v>5</v>
      </c>
    </row>
    <row r="9" spans="1:5" x14ac:dyDescent="0.25">
      <c r="A9" s="8" t="s">
        <v>22</v>
      </c>
      <c r="B9" s="9">
        <v>5</v>
      </c>
      <c r="C9" s="9"/>
      <c r="D9" s="9"/>
      <c r="E9" s="9">
        <v>5</v>
      </c>
    </row>
    <row r="10" spans="1:5" x14ac:dyDescent="0.25">
      <c r="A10" s="8" t="s">
        <v>21</v>
      </c>
      <c r="B10" s="9">
        <v>21</v>
      </c>
      <c r="C10" s="9"/>
      <c r="D10" s="9"/>
      <c r="E10" s="9">
        <v>21</v>
      </c>
    </row>
    <row r="11" spans="1:5" x14ac:dyDescent="0.25">
      <c r="A11" s="8" t="s">
        <v>62</v>
      </c>
      <c r="B11" s="9">
        <v>13</v>
      </c>
      <c r="C11" s="9"/>
      <c r="D11" s="9"/>
      <c r="E11" s="9">
        <v>13</v>
      </c>
    </row>
    <row r="12" spans="1:5" x14ac:dyDescent="0.25">
      <c r="A12" s="8" t="s">
        <v>15</v>
      </c>
      <c r="B12" s="9">
        <v>21</v>
      </c>
      <c r="C12" s="9"/>
      <c r="D12" s="9"/>
      <c r="E12" s="9">
        <v>21</v>
      </c>
    </row>
    <row r="13" spans="1:5" x14ac:dyDescent="0.25">
      <c r="A13" s="8" t="s">
        <v>10</v>
      </c>
      <c r="B13" s="9"/>
      <c r="C13" s="9">
        <v>8</v>
      </c>
      <c r="D13" s="9"/>
      <c r="E13" s="9">
        <v>8</v>
      </c>
    </row>
    <row r="14" spans="1:5" x14ac:dyDescent="0.25">
      <c r="A14" s="8" t="s">
        <v>8</v>
      </c>
      <c r="B14" s="9"/>
      <c r="C14" s="9"/>
      <c r="D14" s="9">
        <v>13</v>
      </c>
      <c r="E14" s="9">
        <v>13</v>
      </c>
    </row>
    <row r="15" spans="1:5" x14ac:dyDescent="0.25">
      <c r="A15" s="8" t="s">
        <v>40</v>
      </c>
      <c r="B15" s="9"/>
      <c r="C15" s="9">
        <v>8</v>
      </c>
      <c r="D15" s="9"/>
      <c r="E15" s="9">
        <v>8</v>
      </c>
    </row>
    <row r="16" spans="1:5" x14ac:dyDescent="0.25">
      <c r="A16" s="8" t="s">
        <v>64</v>
      </c>
      <c r="B16" s="9"/>
      <c r="C16" s="9"/>
      <c r="D16" s="9">
        <v>8</v>
      </c>
      <c r="E16" s="9">
        <v>8</v>
      </c>
    </row>
    <row r="17" spans="1:5" x14ac:dyDescent="0.25">
      <c r="A17" s="8" t="s">
        <v>67</v>
      </c>
      <c r="B17" s="9">
        <v>8</v>
      </c>
      <c r="C17" s="9"/>
      <c r="D17" s="9"/>
      <c r="E17" s="9">
        <v>8</v>
      </c>
    </row>
    <row r="18" spans="1:5" x14ac:dyDescent="0.25">
      <c r="A18" s="8" t="s">
        <v>26</v>
      </c>
      <c r="B18" s="9">
        <v>8</v>
      </c>
      <c r="C18" s="9"/>
      <c r="D18" s="9"/>
      <c r="E18" s="9">
        <v>8</v>
      </c>
    </row>
    <row r="19" spans="1:5" x14ac:dyDescent="0.25">
      <c r="A19" s="8" t="s">
        <v>14</v>
      </c>
      <c r="B19" s="9"/>
      <c r="C19" s="9"/>
      <c r="D19" s="9">
        <v>13</v>
      </c>
      <c r="E19" s="9">
        <v>13</v>
      </c>
    </row>
    <row r="20" spans="1:5" x14ac:dyDescent="0.25">
      <c r="A20" s="8" t="s">
        <v>12</v>
      </c>
      <c r="B20" s="9"/>
      <c r="C20" s="9"/>
      <c r="D20" s="9">
        <v>13</v>
      </c>
      <c r="E20" s="9">
        <v>13</v>
      </c>
    </row>
    <row r="21" spans="1:5" x14ac:dyDescent="0.25">
      <c r="A21" s="8" t="s">
        <v>29</v>
      </c>
      <c r="B21" s="9"/>
      <c r="C21" s="9">
        <v>8</v>
      </c>
      <c r="D21" s="9"/>
      <c r="E21" s="9">
        <v>8</v>
      </c>
    </row>
    <row r="22" spans="1:5" x14ac:dyDescent="0.25">
      <c r="A22" s="8" t="s">
        <v>44</v>
      </c>
      <c r="B22" s="9"/>
      <c r="C22" s="9"/>
      <c r="D22" s="9">
        <v>5</v>
      </c>
      <c r="E22" s="9">
        <v>5</v>
      </c>
    </row>
    <row r="23" spans="1:5" x14ac:dyDescent="0.25">
      <c r="A23" s="8" t="s">
        <v>52</v>
      </c>
      <c r="B23" s="9">
        <v>97</v>
      </c>
      <c r="C23" s="9">
        <v>34</v>
      </c>
      <c r="D23" s="9">
        <v>52</v>
      </c>
      <c r="E23" s="9">
        <v>183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64F8-286A-4F77-A735-687153E69A69}">
  <dimension ref="A1:I19"/>
  <sheetViews>
    <sheetView zoomScale="55" zoomScaleNormal="55" workbookViewId="0">
      <selection activeCell="I28" sqref="I28"/>
    </sheetView>
  </sheetViews>
  <sheetFormatPr defaultRowHeight="15" x14ac:dyDescent="0.25"/>
  <cols>
    <col min="1" max="1" width="14.42578125" customWidth="1"/>
    <col min="2" max="2" width="25.85546875" customWidth="1"/>
    <col min="3" max="3" width="122.5703125" customWidth="1"/>
    <col min="4" max="4" width="9.140625" style="1"/>
    <col min="5" max="5" width="9.5703125" customWidth="1"/>
    <col min="6" max="6" width="13.28515625" customWidth="1"/>
    <col min="7" max="7" width="11.7109375" customWidth="1"/>
    <col min="8" max="8" width="10" customWidth="1"/>
    <col min="11" max="11" width="20.85546875" customWidth="1"/>
  </cols>
  <sheetData>
    <row r="1" spans="1:9" x14ac:dyDescent="0.25">
      <c r="A1" s="6" t="s">
        <v>1</v>
      </c>
      <c r="B1" s="4" t="s">
        <v>0</v>
      </c>
      <c r="C1" s="6" t="s">
        <v>2</v>
      </c>
      <c r="D1" s="5" t="s">
        <v>3</v>
      </c>
      <c r="E1" s="6" t="s">
        <v>4</v>
      </c>
      <c r="F1" s="5" t="s">
        <v>35</v>
      </c>
      <c r="G1" s="6" t="s">
        <v>20</v>
      </c>
      <c r="H1" s="4" t="s">
        <v>5</v>
      </c>
      <c r="I1" s="6" t="s">
        <v>6</v>
      </c>
    </row>
    <row r="2" spans="1:9" x14ac:dyDescent="0.25">
      <c r="A2" t="s">
        <v>28</v>
      </c>
      <c r="B2" t="s">
        <v>18</v>
      </c>
      <c r="C2" t="s">
        <v>19</v>
      </c>
      <c r="D2" s="1" t="s">
        <v>34</v>
      </c>
      <c r="E2" s="3">
        <v>5</v>
      </c>
      <c r="F2" s="3"/>
      <c r="G2" t="s">
        <v>37</v>
      </c>
      <c r="H2">
        <v>1</v>
      </c>
      <c r="I2" t="s">
        <v>69</v>
      </c>
    </row>
    <row r="3" spans="1:9" x14ac:dyDescent="0.25">
      <c r="A3" t="s">
        <v>28</v>
      </c>
      <c r="B3" t="s">
        <v>21</v>
      </c>
      <c r="C3" t="s">
        <v>23</v>
      </c>
      <c r="D3" s="1" t="s">
        <v>33</v>
      </c>
      <c r="E3" s="3">
        <v>21</v>
      </c>
      <c r="F3" s="3"/>
      <c r="G3" t="s">
        <v>37</v>
      </c>
      <c r="H3">
        <v>1</v>
      </c>
    </row>
    <row r="4" spans="1:9" x14ac:dyDescent="0.25">
      <c r="A4" t="s">
        <v>28</v>
      </c>
      <c r="B4" t="s">
        <v>22</v>
      </c>
      <c r="C4" t="s">
        <v>24</v>
      </c>
      <c r="D4" s="1" t="s">
        <v>34</v>
      </c>
      <c r="E4" s="3">
        <v>5</v>
      </c>
      <c r="F4" s="3"/>
      <c r="G4" t="s">
        <v>39</v>
      </c>
      <c r="H4">
        <v>3</v>
      </c>
    </row>
    <row r="5" spans="1:9" x14ac:dyDescent="0.25">
      <c r="A5" t="s">
        <v>28</v>
      </c>
      <c r="B5" t="s">
        <v>29</v>
      </c>
      <c r="C5" t="s">
        <v>30</v>
      </c>
      <c r="D5" s="1" t="s">
        <v>32</v>
      </c>
      <c r="E5" s="3">
        <v>8</v>
      </c>
      <c r="F5" s="3"/>
      <c r="G5" t="s">
        <v>37</v>
      </c>
      <c r="H5">
        <v>1</v>
      </c>
      <c r="I5" t="s">
        <v>69</v>
      </c>
    </row>
    <row r="6" spans="1:9" x14ac:dyDescent="0.25">
      <c r="A6" t="s">
        <v>28</v>
      </c>
      <c r="B6" t="s">
        <v>60</v>
      </c>
      <c r="C6" t="s">
        <v>61</v>
      </c>
      <c r="D6" s="1" t="s">
        <v>31</v>
      </c>
      <c r="E6" s="3">
        <v>13</v>
      </c>
      <c r="G6" t="s">
        <v>37</v>
      </c>
      <c r="H6">
        <v>3</v>
      </c>
    </row>
    <row r="7" spans="1:9" x14ac:dyDescent="0.25">
      <c r="A7" t="s">
        <v>56</v>
      </c>
      <c r="B7" t="s">
        <v>57</v>
      </c>
      <c r="C7" t="s">
        <v>58</v>
      </c>
      <c r="D7" s="1" t="s">
        <v>34</v>
      </c>
      <c r="E7" s="3">
        <v>5</v>
      </c>
      <c r="G7" t="s">
        <v>38</v>
      </c>
      <c r="H7">
        <v>2</v>
      </c>
      <c r="I7" t="s">
        <v>69</v>
      </c>
    </row>
    <row r="8" spans="1:9" x14ac:dyDescent="0.25">
      <c r="A8" t="s">
        <v>56</v>
      </c>
      <c r="B8" t="s">
        <v>67</v>
      </c>
      <c r="C8" t="s">
        <v>68</v>
      </c>
      <c r="D8" s="1" t="s">
        <v>32</v>
      </c>
      <c r="E8" s="3">
        <v>8</v>
      </c>
      <c r="G8" t="s">
        <v>37</v>
      </c>
      <c r="H8">
        <v>2</v>
      </c>
    </row>
    <row r="9" spans="1:9" x14ac:dyDescent="0.25">
      <c r="A9" t="s">
        <v>7</v>
      </c>
      <c r="B9" t="s">
        <v>8</v>
      </c>
      <c r="C9" t="s">
        <v>9</v>
      </c>
      <c r="D9" s="1" t="s">
        <v>31</v>
      </c>
      <c r="E9" s="3">
        <v>13</v>
      </c>
      <c r="F9" s="3" t="s">
        <v>35</v>
      </c>
      <c r="G9" t="s">
        <v>37</v>
      </c>
      <c r="H9">
        <v>1</v>
      </c>
      <c r="I9" t="s">
        <v>70</v>
      </c>
    </row>
    <row r="10" spans="1:9" x14ac:dyDescent="0.25">
      <c r="A10" t="s">
        <v>7</v>
      </c>
      <c r="B10" t="s">
        <v>10</v>
      </c>
      <c r="C10" t="s">
        <v>11</v>
      </c>
      <c r="D10" s="1" t="s">
        <v>32</v>
      </c>
      <c r="E10" s="3">
        <v>8</v>
      </c>
      <c r="F10" s="3" t="s">
        <v>35</v>
      </c>
      <c r="G10" t="s">
        <v>38</v>
      </c>
      <c r="H10">
        <v>2</v>
      </c>
      <c r="I10" t="s">
        <v>69</v>
      </c>
    </row>
    <row r="11" spans="1:9" x14ac:dyDescent="0.25">
      <c r="A11" t="s">
        <v>7</v>
      </c>
      <c r="B11" t="s">
        <v>40</v>
      </c>
      <c r="C11" t="s">
        <v>41</v>
      </c>
      <c r="D11" s="1" t="s">
        <v>32</v>
      </c>
      <c r="E11" s="3">
        <v>8</v>
      </c>
      <c r="F11" s="3" t="s">
        <v>35</v>
      </c>
      <c r="G11" t="s">
        <v>38</v>
      </c>
      <c r="H11">
        <v>2</v>
      </c>
      <c r="I11" t="s">
        <v>69</v>
      </c>
    </row>
    <row r="12" spans="1:9" x14ac:dyDescent="0.25">
      <c r="A12" t="s">
        <v>7</v>
      </c>
      <c r="B12" t="s">
        <v>12</v>
      </c>
      <c r="C12" t="s">
        <v>25</v>
      </c>
      <c r="D12" s="1" t="s">
        <v>31</v>
      </c>
      <c r="E12" s="3">
        <v>13</v>
      </c>
      <c r="F12" s="3" t="s">
        <v>35</v>
      </c>
      <c r="G12" t="s">
        <v>37</v>
      </c>
      <c r="H12">
        <v>2</v>
      </c>
      <c r="I12" t="s">
        <v>70</v>
      </c>
    </row>
    <row r="13" spans="1:9" x14ac:dyDescent="0.25">
      <c r="A13" t="s">
        <v>7</v>
      </c>
      <c r="B13" t="s">
        <v>26</v>
      </c>
      <c r="C13" t="s">
        <v>27</v>
      </c>
      <c r="D13" s="1" t="s">
        <v>32</v>
      </c>
      <c r="E13" s="3">
        <v>8</v>
      </c>
      <c r="F13" s="3" t="s">
        <v>35</v>
      </c>
      <c r="G13" t="s">
        <v>39</v>
      </c>
      <c r="H13">
        <v>3</v>
      </c>
    </row>
    <row r="14" spans="1:9" x14ac:dyDescent="0.25">
      <c r="A14" t="s">
        <v>7</v>
      </c>
      <c r="B14" t="s">
        <v>44</v>
      </c>
      <c r="C14" t="s">
        <v>43</v>
      </c>
      <c r="D14" s="1" t="s">
        <v>42</v>
      </c>
      <c r="E14" s="3">
        <v>5</v>
      </c>
      <c r="F14" s="3" t="s">
        <v>36</v>
      </c>
      <c r="G14" t="s">
        <v>38</v>
      </c>
      <c r="H14">
        <v>2</v>
      </c>
      <c r="I14" t="s">
        <v>70</v>
      </c>
    </row>
    <row r="15" spans="1:9" x14ac:dyDescent="0.25">
      <c r="A15" t="s">
        <v>7</v>
      </c>
      <c r="B15" t="s">
        <v>16</v>
      </c>
      <c r="C15" t="s">
        <v>17</v>
      </c>
      <c r="D15" s="1" t="s">
        <v>32</v>
      </c>
      <c r="E15" s="3">
        <v>8</v>
      </c>
      <c r="F15" s="3" t="s">
        <v>36</v>
      </c>
      <c r="G15" t="s">
        <v>37</v>
      </c>
      <c r="H15">
        <v>2</v>
      </c>
    </row>
    <row r="16" spans="1:9" x14ac:dyDescent="0.25">
      <c r="A16" t="s">
        <v>7</v>
      </c>
      <c r="B16" t="s">
        <v>62</v>
      </c>
      <c r="C16" t="s">
        <v>63</v>
      </c>
      <c r="D16" s="1" t="s">
        <v>31</v>
      </c>
      <c r="E16" s="3">
        <v>13</v>
      </c>
      <c r="F16" s="3" t="s">
        <v>36</v>
      </c>
      <c r="G16" t="s">
        <v>37</v>
      </c>
      <c r="H16">
        <v>3</v>
      </c>
    </row>
    <row r="17" spans="1:9" x14ac:dyDescent="0.25">
      <c r="A17" t="s">
        <v>7</v>
      </c>
      <c r="B17" t="s">
        <v>64</v>
      </c>
      <c r="C17" t="s">
        <v>65</v>
      </c>
      <c r="D17" s="1" t="s">
        <v>32</v>
      </c>
      <c r="E17" s="3">
        <v>8</v>
      </c>
      <c r="F17" t="s">
        <v>35</v>
      </c>
      <c r="G17" t="s">
        <v>39</v>
      </c>
      <c r="H17">
        <v>3</v>
      </c>
      <c r="I17" t="s">
        <v>70</v>
      </c>
    </row>
    <row r="18" spans="1:9" x14ac:dyDescent="0.25">
      <c r="A18" t="s">
        <v>13</v>
      </c>
      <c r="B18" t="s">
        <v>14</v>
      </c>
      <c r="C18" t="s">
        <v>59</v>
      </c>
      <c r="D18" s="1" t="s">
        <v>31</v>
      </c>
      <c r="E18" s="3">
        <v>13</v>
      </c>
      <c r="F18" s="3" t="s">
        <v>35</v>
      </c>
      <c r="G18" t="s">
        <v>37</v>
      </c>
      <c r="H18">
        <v>2</v>
      </c>
      <c r="I18" t="s">
        <v>70</v>
      </c>
    </row>
    <row r="19" spans="1:9" x14ac:dyDescent="0.25">
      <c r="A19" t="s">
        <v>13</v>
      </c>
      <c r="B19" t="s">
        <v>15</v>
      </c>
      <c r="C19" t="s">
        <v>66</v>
      </c>
      <c r="D19" s="1" t="s">
        <v>33</v>
      </c>
      <c r="E19" s="3">
        <v>21</v>
      </c>
      <c r="F19" s="3" t="s">
        <v>35</v>
      </c>
      <c r="G19" t="s">
        <v>37</v>
      </c>
      <c r="H19">
        <v>2</v>
      </c>
    </row>
  </sheetData>
  <sortState xmlns:xlrd2="http://schemas.microsoft.com/office/spreadsheetml/2017/richdata2" ref="A2:I19">
    <sortCondition ref="A13:A19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7158F-9192-4DE0-A159-9689B51E7B7D}">
  <dimension ref="A1:H25"/>
  <sheetViews>
    <sheetView workbookViewId="0">
      <selection activeCell="B1" sqref="B1"/>
    </sheetView>
  </sheetViews>
  <sheetFormatPr defaultRowHeight="15" x14ac:dyDescent="0.25"/>
  <cols>
    <col min="1" max="1" width="21.28515625" customWidth="1"/>
    <col min="5" max="5" width="10.7109375" customWidth="1"/>
    <col min="6" max="6" width="7.140625" customWidth="1"/>
    <col min="7" max="7" width="10.7109375" customWidth="1"/>
    <col min="8" max="8" width="7.140625" customWidth="1"/>
  </cols>
  <sheetData>
    <row r="1" spans="1:8" x14ac:dyDescent="0.25">
      <c r="A1" s="6" t="s">
        <v>45</v>
      </c>
      <c r="B1" s="2">
        <f>SUM(Backlog!E:E)</f>
        <v>183</v>
      </c>
      <c r="D1" s="6" t="s">
        <v>6</v>
      </c>
      <c r="E1" s="4" t="s">
        <v>48</v>
      </c>
      <c r="F1" s="6" t="s">
        <v>50</v>
      </c>
      <c r="G1" s="4" t="s">
        <v>49</v>
      </c>
      <c r="H1" s="6" t="s">
        <v>50</v>
      </c>
    </row>
    <row r="2" spans="1:8" x14ac:dyDescent="0.25">
      <c r="A2" s="4" t="s">
        <v>47</v>
      </c>
      <c r="B2">
        <v>5</v>
      </c>
      <c r="D2">
        <v>1</v>
      </c>
      <c r="E2">
        <f>'Tabelas para calculo'!B1/'Tabelas para calculo'!B2</f>
        <v>36.6</v>
      </c>
      <c r="F2" s="2">
        <f>B1-E2</f>
        <v>146.4</v>
      </c>
    </row>
    <row r="3" spans="1:8" x14ac:dyDescent="0.25">
      <c r="A3" s="6" t="s">
        <v>46</v>
      </c>
      <c r="B3">
        <f>B1/B2</f>
        <v>36.6</v>
      </c>
      <c r="D3">
        <v>2</v>
      </c>
      <c r="E3">
        <f>'Tabelas para calculo'!B1/'Tabelas para calculo'!B2</f>
        <v>36.6</v>
      </c>
      <c r="F3" s="2">
        <f>F2-E3</f>
        <v>109.80000000000001</v>
      </c>
    </row>
    <row r="4" spans="1:8" x14ac:dyDescent="0.25">
      <c r="D4">
        <v>3</v>
      </c>
      <c r="E4">
        <f>'Tabelas para calculo'!B1/'Tabelas para calculo'!B2</f>
        <v>36.6</v>
      </c>
      <c r="F4" s="2">
        <f t="shared" ref="F4:F6" si="0">F3-E4</f>
        <v>73.200000000000017</v>
      </c>
    </row>
    <row r="5" spans="1:8" x14ac:dyDescent="0.25">
      <c r="D5">
        <v>4</v>
      </c>
      <c r="E5">
        <f>'Tabelas para calculo'!B1/'Tabelas para calculo'!B2</f>
        <v>36.6</v>
      </c>
      <c r="F5" s="2">
        <f t="shared" si="0"/>
        <v>36.600000000000016</v>
      </c>
    </row>
    <row r="6" spans="1:8" x14ac:dyDescent="0.25">
      <c r="D6">
        <v>5</v>
      </c>
      <c r="E6">
        <f>'Tabelas para calculo'!B1/'Tabelas para calculo'!B2</f>
        <v>36.6</v>
      </c>
      <c r="F6" s="2">
        <f t="shared" si="0"/>
        <v>0</v>
      </c>
    </row>
    <row r="25" ht="14.25" customHeight="1" x14ac:dyDescent="0.25"/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8EE90E01C1554D81095FA0DFA567B7" ma:contentTypeVersion="5" ma:contentTypeDescription="Create a new document." ma:contentTypeScope="" ma:versionID="ab72cc598780596a56cbeaa7f68b52d4">
  <xsd:schema xmlns:xsd="http://www.w3.org/2001/XMLSchema" xmlns:xs="http://www.w3.org/2001/XMLSchema" xmlns:p="http://schemas.microsoft.com/office/2006/metadata/properties" xmlns:ns3="3e7a52f9-5c66-44a9-86f3-38766607b952" targetNamespace="http://schemas.microsoft.com/office/2006/metadata/properties" ma:root="true" ma:fieldsID="68eacf77442bf95df31d39ae64726a6f" ns3:_="">
    <xsd:import namespace="3e7a52f9-5c66-44a9-86f3-38766607b9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a52f9-5c66-44a9-86f3-38766607b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e7a52f9-5c66-44a9-86f3-38766607b95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DBAD95-983F-4781-96C1-B9C78B16AE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7a52f9-5c66-44a9-86f3-38766607b9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6CAA2B-D6B3-4BC2-AE0B-FFB3EDAE6792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3e7a52f9-5c66-44a9-86f3-38766607b952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1B25C3F-8B7C-4CC2-B5FC-BF1C69CB63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Backlog</vt:lpstr>
      <vt:lpstr>Tabelas para calculo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VAGNER JOSÉ DI BENEDETTO VILLELA DE ANDRADE .</dc:creator>
  <cp:lastModifiedBy>VAGNER JOSÉ DI BENEDETTO VILLELA DE ANDRADE .</cp:lastModifiedBy>
  <dcterms:created xsi:type="dcterms:W3CDTF">2023-10-22T13:24:14Z</dcterms:created>
  <dcterms:modified xsi:type="dcterms:W3CDTF">2023-10-31T04:36:46Z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0x010100678EE90E01C1554D81095FA0DFA567B7</vt:lpwstr>
  </property>
</Properties>
</file>