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rant\Desktop\flexipc\测试\"/>
    </mc:Choice>
  </mc:AlternateContent>
  <xr:revisionPtr revIDLastSave="0" documentId="13_ncr:1_{7E35F37C-7B44-4FA3-A429-629ECF55670F}" xr6:coauthVersionLast="47" xr6:coauthVersionMax="47" xr10:uidLastSave="{00000000-0000-0000-0000-000000000000}"/>
  <bookViews>
    <workbookView xWindow="2160" yWindow="2160" windowWidth="21600" windowHeight="11835" xr2:uid="{9096E499-89C7-4C2F-A0C2-FCB4F491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7" i="1"/>
  <c r="E7" i="1" s="1"/>
  <c r="F42" i="1"/>
  <c r="G42" i="1" s="1"/>
  <c r="F35" i="1"/>
  <c r="G35" i="1" s="1"/>
  <c r="G23" i="1"/>
  <c r="F14" i="1"/>
  <c r="G14" i="1" s="1"/>
  <c r="G2" i="1"/>
  <c r="F21" i="1"/>
  <c r="G21" i="1" s="1"/>
  <c r="G9" i="1"/>
  <c r="D42" i="1"/>
  <c r="E42" i="1" s="1"/>
  <c r="B42" i="1"/>
  <c r="C42" i="1" s="1"/>
  <c r="G41" i="1"/>
  <c r="E41" i="1"/>
  <c r="C41" i="1"/>
  <c r="G40" i="1"/>
  <c r="E40" i="1"/>
  <c r="C40" i="1"/>
  <c r="G39" i="1"/>
  <c r="E39" i="1"/>
  <c r="C39" i="1"/>
  <c r="G38" i="1"/>
  <c r="E38" i="1"/>
  <c r="C38" i="1"/>
  <c r="G37" i="1"/>
  <c r="E37" i="1"/>
  <c r="C37" i="1"/>
  <c r="D35" i="1"/>
  <c r="E35" i="1" s="1"/>
  <c r="B35" i="1"/>
  <c r="C35" i="1" s="1"/>
  <c r="G34" i="1"/>
  <c r="E34" i="1"/>
  <c r="C34" i="1"/>
  <c r="G33" i="1"/>
  <c r="E33" i="1"/>
  <c r="C33" i="1"/>
  <c r="G32" i="1"/>
  <c r="E32" i="1"/>
  <c r="C32" i="1"/>
  <c r="G31" i="1"/>
  <c r="E31" i="1"/>
  <c r="C31" i="1"/>
  <c r="G30" i="1"/>
  <c r="E30" i="1"/>
  <c r="C30" i="1"/>
  <c r="F28" i="1"/>
  <c r="G28" i="1" s="1"/>
  <c r="D28" i="1"/>
  <c r="E28" i="1" s="1"/>
  <c r="B28" i="1"/>
  <c r="C28" i="1" s="1"/>
  <c r="G27" i="1"/>
  <c r="E27" i="1"/>
  <c r="C27" i="1"/>
  <c r="G26" i="1"/>
  <c r="E26" i="1"/>
  <c r="C26" i="1"/>
  <c r="G25" i="1"/>
  <c r="E25" i="1"/>
  <c r="C25" i="1"/>
  <c r="G24" i="1"/>
  <c r="E24" i="1"/>
  <c r="C24" i="1"/>
  <c r="E23" i="1"/>
  <c r="C23" i="1"/>
  <c r="D21" i="1"/>
  <c r="E21" i="1" s="1"/>
  <c r="B21" i="1"/>
  <c r="C21" i="1" s="1"/>
  <c r="G20" i="1"/>
  <c r="E20" i="1"/>
  <c r="C20" i="1"/>
  <c r="G19" i="1"/>
  <c r="E19" i="1"/>
  <c r="C19" i="1"/>
  <c r="G18" i="1"/>
  <c r="E18" i="1"/>
  <c r="C18" i="1"/>
  <c r="G17" i="1"/>
  <c r="E17" i="1"/>
  <c r="C17" i="1"/>
  <c r="G16" i="1"/>
  <c r="E16" i="1"/>
  <c r="C16" i="1"/>
  <c r="D14" i="1"/>
  <c r="E14" i="1" s="1"/>
  <c r="B14" i="1"/>
  <c r="C14" i="1" s="1"/>
  <c r="G13" i="1"/>
  <c r="E13" i="1"/>
  <c r="C13" i="1"/>
  <c r="G12" i="1"/>
  <c r="E12" i="1"/>
  <c r="C12" i="1"/>
  <c r="G11" i="1"/>
  <c r="E11" i="1"/>
  <c r="C11" i="1"/>
  <c r="G10" i="1"/>
  <c r="E10" i="1"/>
  <c r="C10" i="1"/>
  <c r="E9" i="1"/>
  <c r="F7" i="1"/>
  <c r="G7" i="1" s="1"/>
  <c r="B7" i="1"/>
  <c r="C7" i="1" s="1"/>
  <c r="G6" i="1"/>
  <c r="E6" i="1"/>
  <c r="C6" i="1"/>
  <c r="G5" i="1"/>
  <c r="E5" i="1"/>
  <c r="C5" i="1"/>
  <c r="G4" i="1"/>
  <c r="E4" i="1"/>
  <c r="C4" i="1"/>
  <c r="G3" i="1"/>
  <c r="E3" i="1"/>
  <c r="C3" i="1"/>
  <c r="E2" i="1"/>
  <c r="C2" i="1"/>
</calcChain>
</file>

<file path=xl/sharedStrings.xml><?xml version="1.0" encoding="utf-8"?>
<sst xmlns="http://schemas.openxmlformats.org/spreadsheetml/2006/main" count="14" uniqueCount="9">
  <si>
    <t>并发数</t>
    <phoneticPr fontId="1" type="noConversion"/>
  </si>
  <si>
    <t>original-multi thread耗时/S</t>
    <phoneticPr fontId="1" type="noConversion"/>
  </si>
  <si>
    <t>original-multi thread吞吐量</t>
    <phoneticPr fontId="1" type="noConversion"/>
  </si>
  <si>
    <t>original-single thread耗时/S</t>
    <phoneticPr fontId="1" type="noConversion"/>
  </si>
  <si>
    <t>original-single thread吞吐量</t>
    <phoneticPr fontId="1" type="noConversion"/>
  </si>
  <si>
    <t>flexipc耗时/S</t>
    <phoneticPr fontId="1" type="noConversion"/>
  </si>
  <si>
    <t>flexipc吞吐量</t>
    <phoneticPr fontId="1" type="noConversion"/>
  </si>
  <si>
    <t>每个并发测试20次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</si>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</sst>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1705-67B1-4996-8CDA-3D5C72134361}">
  <dimension ref="A1:H42"/>
  <sheetViews>
    <sheetView tabSelected="1" topLeftCell="E1" workbookViewId="0">
      <selection activeCell="H23" sqref="H23"/>
    </sheetView>
  </sheetViews>
  <sheetFormatPr defaultRowHeight="14.25" x14ac:dyDescent="0.2"/>
  <cols>
    <col min="1" max="1" width="15" customWidth="1"/>
    <col min="2" max="2" width="30.375" customWidth="1"/>
    <col min="3" max="3" width="32.5" customWidth="1"/>
    <col min="4" max="4" width="27.875" customWidth="1"/>
    <col min="5" max="5" width="33.125" customWidth="1"/>
    <col min="6" max="6" width="26" customWidth="1"/>
    <col min="7" max="7" width="20" customWidth="1"/>
    <col min="8" max="8" width="21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0.16773299999999999</v>
      </c>
      <c r="C2">
        <f>20/B2</f>
        <v>119.23712090047874</v>
      </c>
      <c r="D2">
        <v>0.17032700000000001</v>
      </c>
      <c r="E2">
        <f>20/D2</f>
        <v>117.42119570003581</v>
      </c>
      <c r="F2">
        <v>0.20260900000000001</v>
      </c>
      <c r="G2">
        <f>20/F2</f>
        <v>98.712298071655255</v>
      </c>
    </row>
    <row r="3" spans="1:8" x14ac:dyDescent="0.2">
      <c r="B3">
        <v>0.162269</v>
      </c>
      <c r="C3">
        <f t="shared" ref="C3:C7" si="0">20/B3</f>
        <v>123.25213072120985</v>
      </c>
      <c r="D3">
        <v>0.171127</v>
      </c>
      <c r="E3">
        <f t="shared" ref="E3:E7" si="1">20/D3</f>
        <v>116.87226445856001</v>
      </c>
      <c r="F3">
        <v>0.19068599999999999</v>
      </c>
      <c r="G3">
        <f t="shared" ref="G3:G7" si="2">20/F3</f>
        <v>104.88446975656315</v>
      </c>
    </row>
    <row r="4" spans="1:8" x14ac:dyDescent="0.2">
      <c r="B4">
        <v>0.16386899999999999</v>
      </c>
      <c r="C4">
        <f t="shared" si="0"/>
        <v>122.04870964001734</v>
      </c>
      <c r="D4">
        <v>0.175621</v>
      </c>
      <c r="E4">
        <f t="shared" si="1"/>
        <v>113.88159730328378</v>
      </c>
      <c r="F4">
        <v>0.204572</v>
      </c>
      <c r="G4">
        <f t="shared" si="2"/>
        <v>97.765090041647923</v>
      </c>
    </row>
    <row r="5" spans="1:8" x14ac:dyDescent="0.2">
      <c r="B5">
        <v>0.16155</v>
      </c>
      <c r="C5">
        <f t="shared" si="0"/>
        <v>123.80068090374498</v>
      </c>
      <c r="D5">
        <v>0.16775200000000001</v>
      </c>
      <c r="E5">
        <f t="shared" si="1"/>
        <v>119.22361581382039</v>
      </c>
      <c r="F5">
        <v>0.19183600000000001</v>
      </c>
      <c r="G5">
        <f t="shared" si="2"/>
        <v>104.25571842615567</v>
      </c>
    </row>
    <row r="6" spans="1:8" x14ac:dyDescent="0.2">
      <c r="B6">
        <v>0.16325600000000001</v>
      </c>
      <c r="C6">
        <f t="shared" si="0"/>
        <v>122.50698289802517</v>
      </c>
      <c r="D6">
        <v>0.16949600000000001</v>
      </c>
      <c r="E6">
        <f t="shared" si="1"/>
        <v>117.9968848822391</v>
      </c>
      <c r="F6">
        <v>0.20954100000000001</v>
      </c>
      <c r="G6">
        <f t="shared" si="2"/>
        <v>95.446714485470622</v>
      </c>
    </row>
    <row r="7" spans="1:8" x14ac:dyDescent="0.2">
      <c r="A7" s="1" t="s">
        <v>8</v>
      </c>
      <c r="B7" s="1">
        <f>AVERAGE(B2:B6)</f>
        <v>0.16373540000000003</v>
      </c>
      <c r="C7" s="1">
        <f t="shared" si="0"/>
        <v>122.14829535946409</v>
      </c>
      <c r="D7" s="1">
        <f>AVERAGE(D2:D6)</f>
        <v>0.17086460000000001</v>
      </c>
      <c r="E7" s="1">
        <f t="shared" si="1"/>
        <v>117.05174740701116</v>
      </c>
      <c r="F7" s="1">
        <f>AVERAGE(F2:F6)</f>
        <v>0.19984879999999999</v>
      </c>
      <c r="G7" s="1">
        <f t="shared" si="2"/>
        <v>100.07565719684081</v>
      </c>
    </row>
    <row r="9" spans="1:8" x14ac:dyDescent="0.2">
      <c r="A9">
        <v>2</v>
      </c>
      <c r="B9">
        <v>0.87853199999999998</v>
      </c>
      <c r="C9">
        <f>40/B9</f>
        <v>45.530498604490219</v>
      </c>
      <c r="D9">
        <v>0.32514700000000002</v>
      </c>
      <c r="E9">
        <f>40/D9</f>
        <v>123.02127960583981</v>
      </c>
      <c r="F9">
        <v>0.40404800000000002</v>
      </c>
      <c r="G9">
        <f>40/F9</f>
        <v>98.998138834989902</v>
      </c>
    </row>
    <row r="10" spans="1:8" x14ac:dyDescent="0.2">
      <c r="B10">
        <v>0.69013500000000005</v>
      </c>
      <c r="C10">
        <f t="shared" ref="C10:C14" si="3">40/B10</f>
        <v>57.959674556427359</v>
      </c>
      <c r="D10">
        <v>0.33758700000000003</v>
      </c>
      <c r="E10">
        <f t="shared" ref="E10:E14" si="4">40/D10</f>
        <v>118.48797495164209</v>
      </c>
      <c r="F10">
        <v>0.44713000000000003</v>
      </c>
      <c r="G10">
        <f t="shared" ref="G10:G14" si="5">40/F10</f>
        <v>89.459441325788916</v>
      </c>
    </row>
    <row r="11" spans="1:8" x14ac:dyDescent="0.2">
      <c r="B11">
        <v>0.81023199999999995</v>
      </c>
      <c r="C11">
        <f t="shared" si="3"/>
        <v>49.368575914059186</v>
      </c>
      <c r="D11">
        <v>0.34706399999999998</v>
      </c>
      <c r="E11">
        <f t="shared" si="4"/>
        <v>115.25251826752415</v>
      </c>
      <c r="F11">
        <v>0.41181899999999999</v>
      </c>
      <c r="G11">
        <f t="shared" si="5"/>
        <v>97.130049851998095</v>
      </c>
    </row>
    <row r="12" spans="1:8" x14ac:dyDescent="0.2">
      <c r="B12">
        <v>0.88565899999999997</v>
      </c>
      <c r="C12">
        <f t="shared" si="3"/>
        <v>45.164109437153577</v>
      </c>
      <c r="D12">
        <v>0.34017500000000001</v>
      </c>
      <c r="E12">
        <f t="shared" si="4"/>
        <v>117.58653634158888</v>
      </c>
      <c r="F12">
        <v>0.40673900000000002</v>
      </c>
      <c r="G12">
        <f t="shared" si="5"/>
        <v>98.343163552056723</v>
      </c>
    </row>
    <row r="13" spans="1:8" x14ac:dyDescent="0.2">
      <c r="B13">
        <v>0.717445</v>
      </c>
      <c r="C13">
        <f t="shared" si="3"/>
        <v>55.753402699858526</v>
      </c>
      <c r="D13">
        <v>0.33165699999999998</v>
      </c>
      <c r="E13">
        <f t="shared" si="4"/>
        <v>120.60653024057989</v>
      </c>
      <c r="F13">
        <v>0.41278599999999999</v>
      </c>
      <c r="G13">
        <f t="shared" si="5"/>
        <v>96.90251122857849</v>
      </c>
    </row>
    <row r="14" spans="1:8" x14ac:dyDescent="0.2">
      <c r="A14" s="1" t="s">
        <v>8</v>
      </c>
      <c r="B14" s="1">
        <f>AVERAGE(B9:B13)</f>
        <v>0.79640060000000001</v>
      </c>
      <c r="C14" s="1">
        <f t="shared" si="3"/>
        <v>50.225979237082441</v>
      </c>
      <c r="D14" s="1">
        <f>AVERAGE(D9:D13)</f>
        <v>0.33632599999999996</v>
      </c>
      <c r="E14" s="1">
        <f t="shared" si="4"/>
        <v>118.93222647074566</v>
      </c>
      <c r="F14" s="1">
        <f>AVERAGE(F9:F13)</f>
        <v>0.4165044</v>
      </c>
      <c r="G14" s="1">
        <f>40/F14</f>
        <v>96.037400805369643</v>
      </c>
    </row>
    <row r="16" spans="1:8" x14ac:dyDescent="0.2">
      <c r="A16">
        <v>4</v>
      </c>
      <c r="B16">
        <v>5.7713669999999997</v>
      </c>
      <c r="C16">
        <f>80/B16</f>
        <v>13.861534017850538</v>
      </c>
      <c r="D16">
        <v>0.673234</v>
      </c>
      <c r="E16">
        <f>80/D16</f>
        <v>118.82941146763235</v>
      </c>
      <c r="F16">
        <v>0.84146399999999999</v>
      </c>
      <c r="G16">
        <f>80/F16</f>
        <v>95.072397630795848</v>
      </c>
    </row>
    <row r="17" spans="1:7" x14ac:dyDescent="0.2">
      <c r="B17">
        <v>5.1680979999999996</v>
      </c>
      <c r="C17">
        <f t="shared" ref="C17:C21" si="6">80/B17</f>
        <v>15.479582624013711</v>
      </c>
      <c r="D17">
        <v>0.67003699999999999</v>
      </c>
      <c r="E17">
        <f t="shared" ref="E17:E21" si="7">80/D17</f>
        <v>119.3963915425566</v>
      </c>
      <c r="F17">
        <v>0.81190899999999999</v>
      </c>
      <c r="G17">
        <f t="shared" ref="G17:G21" si="8">80/F17</f>
        <v>98.533210002598821</v>
      </c>
    </row>
    <row r="18" spans="1:7" x14ac:dyDescent="0.2">
      <c r="B18">
        <v>5.2266399999999997</v>
      </c>
      <c r="C18">
        <f t="shared" si="6"/>
        <v>15.3062005418395</v>
      </c>
      <c r="D18">
        <v>0.69239700000000004</v>
      </c>
      <c r="E18">
        <f t="shared" si="7"/>
        <v>115.54065081160086</v>
      </c>
      <c r="F18">
        <v>0.85031599999999996</v>
      </c>
      <c r="G18">
        <f t="shared" si="8"/>
        <v>94.082670442517838</v>
      </c>
    </row>
    <row r="19" spans="1:7" x14ac:dyDescent="0.2">
      <c r="B19">
        <v>5.7174449999999997</v>
      </c>
      <c r="C19">
        <f t="shared" si="6"/>
        <v>13.992264027026058</v>
      </c>
      <c r="D19">
        <v>0.67757800000000001</v>
      </c>
      <c r="E19">
        <f t="shared" si="7"/>
        <v>118.06758779063074</v>
      </c>
      <c r="F19">
        <v>0.82995200000000002</v>
      </c>
      <c r="G19">
        <f t="shared" si="8"/>
        <v>96.391116594694637</v>
      </c>
    </row>
    <row r="20" spans="1:7" x14ac:dyDescent="0.2">
      <c r="B20">
        <v>5.8822320000000001</v>
      </c>
      <c r="C20">
        <f t="shared" si="6"/>
        <v>13.600279621749022</v>
      </c>
      <c r="D20">
        <v>0.67939300000000002</v>
      </c>
      <c r="E20">
        <f t="shared" si="7"/>
        <v>117.75216995170689</v>
      </c>
      <c r="F20">
        <v>0.87675999999999998</v>
      </c>
      <c r="G20">
        <f t="shared" si="8"/>
        <v>91.245038551028784</v>
      </c>
    </row>
    <row r="21" spans="1:7" x14ac:dyDescent="0.2">
      <c r="A21" s="1" t="s">
        <v>8</v>
      </c>
      <c r="B21" s="1">
        <f>AVERAGE(B16:B20)</f>
        <v>5.5531564000000007</v>
      </c>
      <c r="C21" s="1">
        <f t="shared" si="6"/>
        <v>14.406221297855035</v>
      </c>
      <c r="D21" s="1">
        <f>AVERAGE(D16:D20)</f>
        <v>0.67852780000000013</v>
      </c>
      <c r="E21" s="1">
        <f t="shared" si="7"/>
        <v>117.90231734057173</v>
      </c>
      <c r="F21" s="1">
        <f>AVERAGE(F16:F20)</f>
        <v>0.84208020000000006</v>
      </c>
      <c r="G21" s="1">
        <f t="shared" si="8"/>
        <v>95.002827521654112</v>
      </c>
    </row>
    <row r="23" spans="1:7" x14ac:dyDescent="0.2">
      <c r="A23">
        <v>8</v>
      </c>
      <c r="B23">
        <v>23.830266000000002</v>
      </c>
      <c r="C23">
        <f>160/B23</f>
        <v>6.7141508198020112</v>
      </c>
      <c r="D23">
        <v>1.3325880000000001</v>
      </c>
      <c r="E23">
        <f>160/D23</f>
        <v>120.06711751869294</v>
      </c>
      <c r="F23">
        <v>2.606805</v>
      </c>
      <c r="G23">
        <f>160/F23</f>
        <v>61.377816906136054</v>
      </c>
    </row>
    <row r="24" spans="1:7" x14ac:dyDescent="0.2">
      <c r="B24">
        <v>43.707681000000001</v>
      </c>
      <c r="C24">
        <f t="shared" ref="C24:C28" si="9">160/B24</f>
        <v>3.6606838052103474</v>
      </c>
      <c r="D24">
        <v>1.349925</v>
      </c>
      <c r="E24">
        <f t="shared" ref="E24:E28" si="10">160/D24</f>
        <v>118.52510324647665</v>
      </c>
      <c r="F24">
        <v>2.5194999999999999</v>
      </c>
      <c r="G24">
        <f t="shared" ref="G24:G28" si="11">160/F24</f>
        <v>63.504663623734871</v>
      </c>
    </row>
    <row r="25" spans="1:7" x14ac:dyDescent="0.2">
      <c r="B25">
        <v>30.161836999999998</v>
      </c>
      <c r="C25">
        <f t="shared" si="9"/>
        <v>5.304716685525487</v>
      </c>
      <c r="D25">
        <v>1.371669</v>
      </c>
      <c r="E25">
        <f t="shared" si="10"/>
        <v>116.64621712672664</v>
      </c>
      <c r="F25">
        <v>2.2885369999999998</v>
      </c>
      <c r="G25">
        <f t="shared" si="11"/>
        <v>69.913660998270956</v>
      </c>
    </row>
    <row r="26" spans="1:7" x14ac:dyDescent="0.2">
      <c r="B26">
        <v>38.786695999999999</v>
      </c>
      <c r="C26">
        <f t="shared" si="9"/>
        <v>4.1251257905545762</v>
      </c>
      <c r="D26">
        <v>1.3360570000000001</v>
      </c>
      <c r="E26">
        <f t="shared" si="10"/>
        <v>119.75536971850751</v>
      </c>
      <c r="F26">
        <v>2.7581199999999999</v>
      </c>
      <c r="G26">
        <f t="shared" si="11"/>
        <v>58.010528910997351</v>
      </c>
    </row>
    <row r="27" spans="1:7" x14ac:dyDescent="0.2">
      <c r="B27">
        <v>24.007241</v>
      </c>
      <c r="C27">
        <f t="shared" si="9"/>
        <v>6.6646558844475301</v>
      </c>
      <c r="D27">
        <v>1.348805</v>
      </c>
      <c r="E27">
        <f t="shared" si="10"/>
        <v>118.62352230307569</v>
      </c>
      <c r="F27">
        <v>2.584352</v>
      </c>
      <c r="G27">
        <f t="shared" si="11"/>
        <v>61.911070937705084</v>
      </c>
    </row>
    <row r="28" spans="1:7" x14ac:dyDescent="0.2">
      <c r="A28" s="1" t="s">
        <v>8</v>
      </c>
      <c r="B28" s="1">
        <f>AVERAGE(B23:B27)</f>
        <v>32.098744199999999</v>
      </c>
      <c r="C28" s="1">
        <f t="shared" si="9"/>
        <v>4.9846186817489269</v>
      </c>
      <c r="D28" s="1">
        <f>AVERAGE(D23:D27)</f>
        <v>1.3478087999999999</v>
      </c>
      <c r="E28" s="1">
        <f t="shared" si="10"/>
        <v>118.7111999862295</v>
      </c>
      <c r="F28" s="1">
        <f>AVERAGE(F23:F27)</f>
        <v>2.5514628000000004</v>
      </c>
      <c r="G28" s="1">
        <f t="shared" si="11"/>
        <v>62.70912513402115</v>
      </c>
    </row>
    <row r="30" spans="1:7" x14ac:dyDescent="0.2">
      <c r="A30">
        <v>16</v>
      </c>
      <c r="B30">
        <v>210.83448799999999</v>
      </c>
      <c r="C30">
        <f>320/B30</f>
        <v>1.5177782488792821</v>
      </c>
      <c r="D30">
        <v>2.6695540000000002</v>
      </c>
      <c r="E30">
        <f>320/D30</f>
        <v>119.87021052954913</v>
      </c>
      <c r="F30">
        <v>6.7760600000000002</v>
      </c>
      <c r="G30">
        <f>320/F30</f>
        <v>47.225083603155817</v>
      </c>
    </row>
    <row r="31" spans="1:7" x14ac:dyDescent="0.2">
      <c r="B31">
        <v>277.39406300000002</v>
      </c>
      <c r="C31">
        <f t="shared" ref="C31:C35" si="12">320/B31</f>
        <v>1.1535935432042754</v>
      </c>
      <c r="D31">
        <v>2.6739380000000001</v>
      </c>
      <c r="E31">
        <f t="shared" ref="E31:E35" si="13">320/D31</f>
        <v>119.67367979362274</v>
      </c>
      <c r="F31">
        <v>6.1122699999999996</v>
      </c>
      <c r="G31">
        <f t="shared" ref="G31:G35" si="14">320/F31</f>
        <v>52.353708196791047</v>
      </c>
    </row>
    <row r="32" spans="1:7" x14ac:dyDescent="0.2">
      <c r="B32">
        <v>215.68873500000001</v>
      </c>
      <c r="C32">
        <f t="shared" si="12"/>
        <v>1.483619438910428</v>
      </c>
      <c r="D32">
        <v>2.6796489999999999</v>
      </c>
      <c r="E32">
        <f t="shared" si="13"/>
        <v>119.41862534981261</v>
      </c>
      <c r="F32">
        <v>7.1056800000000004</v>
      </c>
      <c r="G32">
        <f t="shared" si="14"/>
        <v>45.034395019195905</v>
      </c>
    </row>
    <row r="33" spans="1:7" x14ac:dyDescent="0.2">
      <c r="B33">
        <v>120.518146</v>
      </c>
      <c r="C33">
        <f t="shared" si="12"/>
        <v>2.6552018150030285</v>
      </c>
      <c r="D33">
        <v>2.6696949999999999</v>
      </c>
      <c r="E33">
        <f t="shared" si="13"/>
        <v>119.86387958174998</v>
      </c>
      <c r="F33">
        <v>5.83521</v>
      </c>
      <c r="G33">
        <f t="shared" si="14"/>
        <v>54.839500206504994</v>
      </c>
    </row>
    <row r="34" spans="1:7" x14ac:dyDescent="0.2">
      <c r="B34">
        <v>225.02825200000001</v>
      </c>
      <c r="C34">
        <f t="shared" si="12"/>
        <v>1.4220436640995637</v>
      </c>
      <c r="D34">
        <v>2.607564</v>
      </c>
      <c r="E34">
        <f t="shared" si="13"/>
        <v>122.71990256039737</v>
      </c>
      <c r="F34">
        <v>6.2564120000000001</v>
      </c>
      <c r="G34">
        <f t="shared" si="14"/>
        <v>51.147526729377795</v>
      </c>
    </row>
    <row r="35" spans="1:7" x14ac:dyDescent="0.2">
      <c r="A35" s="1" t="s">
        <v>8</v>
      </c>
      <c r="B35" s="1">
        <f>AVERAGE(B30:B34)</f>
        <v>209.89273680000002</v>
      </c>
      <c r="C35" s="1">
        <f t="shared" si="12"/>
        <v>1.5245882486391971</v>
      </c>
      <c r="D35" s="1">
        <f>AVERAGE(D30:D34)</f>
        <v>2.6600799999999998</v>
      </c>
      <c r="E35" s="1">
        <f t="shared" si="13"/>
        <v>120.29713392078435</v>
      </c>
      <c r="F35" s="1">
        <f>AVERAGE(F30:F34)</f>
        <v>6.417126399999999</v>
      </c>
      <c r="G35" s="1">
        <f t="shared" si="14"/>
        <v>49.866557093218553</v>
      </c>
    </row>
    <row r="37" spans="1:7" x14ac:dyDescent="0.2">
      <c r="A37">
        <v>32</v>
      </c>
      <c r="B37">
        <v>1859.904378</v>
      </c>
      <c r="C37">
        <f>640/B37</f>
        <v>0.34410371176619703</v>
      </c>
      <c r="D37">
        <v>5.2337889999999998</v>
      </c>
      <c r="E37">
        <f>640/D37</f>
        <v>122.28234649887492</v>
      </c>
      <c r="F37">
        <v>15.636939</v>
      </c>
      <c r="G37">
        <f>640/F37</f>
        <v>40.928726523778089</v>
      </c>
    </row>
    <row r="38" spans="1:7" x14ac:dyDescent="0.2">
      <c r="B38">
        <v>1305.050774</v>
      </c>
      <c r="C38">
        <f t="shared" ref="C38:C42" si="15">640/B38</f>
        <v>0.49040237571630296</v>
      </c>
      <c r="D38">
        <v>5.1569200000000004</v>
      </c>
      <c r="E38">
        <f t="shared" ref="E38:E42" si="16">640/D38</f>
        <v>124.10508598155488</v>
      </c>
      <c r="F38">
        <v>17.775765</v>
      </c>
      <c r="G38">
        <f t="shared" ref="G38:G42" si="17">640/F38</f>
        <v>36.004076336517727</v>
      </c>
    </row>
    <row r="39" spans="1:7" x14ac:dyDescent="0.2">
      <c r="B39">
        <v>1726.3345529999999</v>
      </c>
      <c r="C39">
        <f t="shared" si="15"/>
        <v>0.37072767783499266</v>
      </c>
      <c r="D39">
        <v>5.0795269999999997</v>
      </c>
      <c r="E39">
        <f t="shared" si="16"/>
        <v>125.995983484289</v>
      </c>
      <c r="F39">
        <v>17.255042</v>
      </c>
      <c r="G39">
        <f t="shared" si="17"/>
        <v>37.090608066905894</v>
      </c>
    </row>
    <row r="40" spans="1:7" x14ac:dyDescent="0.2">
      <c r="B40">
        <v>1463.493665</v>
      </c>
      <c r="C40">
        <f t="shared" si="15"/>
        <v>0.43730971667718155</v>
      </c>
      <c r="D40">
        <v>5.1448510000000001</v>
      </c>
      <c r="E40">
        <f t="shared" si="16"/>
        <v>124.39621672231129</v>
      </c>
      <c r="F40">
        <v>16.23507</v>
      </c>
      <c r="G40">
        <f t="shared" si="17"/>
        <v>39.420834033977066</v>
      </c>
    </row>
    <row r="41" spans="1:7" x14ac:dyDescent="0.2">
      <c r="B41">
        <v>1394.2697390000001</v>
      </c>
      <c r="C41">
        <f t="shared" si="15"/>
        <v>0.45902165276786516</v>
      </c>
      <c r="D41">
        <v>5.1107940000000003</v>
      </c>
      <c r="E41">
        <f t="shared" si="16"/>
        <v>125.22516070888398</v>
      </c>
      <c r="F41">
        <v>17.772597999999999</v>
      </c>
      <c r="G41">
        <f t="shared" si="17"/>
        <v>36.010492107006527</v>
      </c>
    </row>
    <row r="42" spans="1:7" x14ac:dyDescent="0.2">
      <c r="A42" s="1" t="s">
        <v>8</v>
      </c>
      <c r="B42" s="1">
        <f>AVERAGE(B37:B41)</f>
        <v>1549.8106218</v>
      </c>
      <c r="C42" s="1">
        <f t="shared" si="15"/>
        <v>0.41295368027397011</v>
      </c>
      <c r="D42" s="1">
        <f>AVERAGE(D37:D41)</f>
        <v>5.1451761999999999</v>
      </c>
      <c r="E42" s="1">
        <f t="shared" si="16"/>
        <v>124.38835428026741</v>
      </c>
      <c r="F42" s="1">
        <f>AVERAGE(F37:F41)</f>
        <v>16.9350828</v>
      </c>
      <c r="G42" s="1">
        <f t="shared" si="17"/>
        <v>37.791371176525928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2021-08-16T03:32:23Z</dcterms:created>
  <dcterms:modified xsi:type="dcterms:W3CDTF">2021-08-16T08:36:50Z</dcterms:modified>
</cp:coreProperties>
</file>