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rant\Desktop\flexipc\测试\"/>
    </mc:Choice>
  </mc:AlternateContent>
  <xr:revisionPtr revIDLastSave="0" documentId="13_ncr:1_{BEB28FC5-3211-4972-AF3F-5F59E39319B3}" xr6:coauthVersionLast="47" xr6:coauthVersionMax="47" xr10:uidLastSave="{00000000-0000-0000-0000-000000000000}"/>
  <bookViews>
    <workbookView xWindow="7200" yWindow="2385" windowWidth="21600" windowHeight="11835" xr2:uid="{6ACA96C4-B301-4870-8AA4-873BCE184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37" i="1"/>
  <c r="G31" i="1"/>
  <c r="G32" i="1"/>
  <c r="G33" i="1"/>
  <c r="G34" i="1"/>
  <c r="G35" i="1"/>
  <c r="G30" i="1"/>
  <c r="G24" i="1"/>
  <c r="G25" i="1"/>
  <c r="G26" i="1"/>
  <c r="G27" i="1"/>
  <c r="G23" i="1"/>
  <c r="G17" i="1"/>
  <c r="G18" i="1"/>
  <c r="G19" i="1"/>
  <c r="G20" i="1"/>
  <c r="G16" i="1"/>
  <c r="G10" i="1"/>
  <c r="G11" i="1"/>
  <c r="G12" i="1"/>
  <c r="G13" i="1"/>
  <c r="G9" i="1"/>
  <c r="G3" i="1"/>
  <c r="G4" i="1"/>
  <c r="G5" i="1"/>
  <c r="G6" i="1"/>
  <c r="G2" i="1"/>
  <c r="E38" i="1"/>
  <c r="E39" i="1"/>
  <c r="E40" i="1"/>
  <c r="E41" i="1"/>
  <c r="E37" i="1"/>
  <c r="E31" i="1"/>
  <c r="E32" i="1"/>
  <c r="E33" i="1"/>
  <c r="E34" i="1"/>
  <c r="E35" i="1"/>
  <c r="E30" i="1"/>
  <c r="E24" i="1"/>
  <c r="E25" i="1"/>
  <c r="E26" i="1"/>
  <c r="E27" i="1"/>
  <c r="E23" i="1"/>
  <c r="E17" i="1"/>
  <c r="E18" i="1"/>
  <c r="E19" i="1"/>
  <c r="E20" i="1"/>
  <c r="E16" i="1"/>
  <c r="E10" i="1"/>
  <c r="E11" i="1"/>
  <c r="E12" i="1"/>
  <c r="E13" i="1"/>
  <c r="E14" i="1"/>
  <c r="E9" i="1"/>
  <c r="E3" i="1"/>
  <c r="E4" i="1"/>
  <c r="E5" i="1"/>
  <c r="E6" i="1"/>
  <c r="E2" i="1"/>
  <c r="C38" i="1"/>
  <c r="C39" i="1"/>
  <c r="C40" i="1"/>
  <c r="C41" i="1"/>
  <c r="C37" i="1"/>
  <c r="C31" i="1"/>
  <c r="C32" i="1"/>
  <c r="C33" i="1"/>
  <c r="C34" i="1"/>
  <c r="C30" i="1"/>
  <c r="C24" i="1"/>
  <c r="C25" i="1"/>
  <c r="C26" i="1"/>
  <c r="C27" i="1"/>
  <c r="C23" i="1"/>
  <c r="C17" i="1"/>
  <c r="C18" i="1"/>
  <c r="C19" i="1"/>
  <c r="C20" i="1"/>
  <c r="C16" i="1"/>
  <c r="C10" i="1"/>
  <c r="C11" i="1"/>
  <c r="C12" i="1"/>
  <c r="C13" i="1"/>
  <c r="C9" i="1"/>
  <c r="C3" i="1"/>
  <c r="C4" i="1"/>
  <c r="C5" i="1"/>
  <c r="C6" i="1"/>
  <c r="C2" i="1"/>
  <c r="B7" i="1"/>
  <c r="C7" i="1" s="1"/>
  <c r="F42" i="1"/>
  <c r="G42" i="1" s="1"/>
  <c r="D42" i="1"/>
  <c r="E42" i="1" s="1"/>
  <c r="B42" i="1"/>
  <c r="C42" i="1" s="1"/>
  <c r="F35" i="1"/>
  <c r="D35" i="1"/>
  <c r="B35" i="1"/>
  <c r="C35" i="1" s="1"/>
  <c r="F28" i="1"/>
  <c r="G28" i="1" s="1"/>
  <c r="D28" i="1"/>
  <c r="E28" i="1" s="1"/>
  <c r="B28" i="1"/>
  <c r="C28" i="1" s="1"/>
  <c r="F21" i="1"/>
  <c r="G21" i="1" s="1"/>
  <c r="D21" i="1"/>
  <c r="E21" i="1" s="1"/>
  <c r="B21" i="1"/>
  <c r="C21" i="1" s="1"/>
  <c r="F14" i="1"/>
  <c r="G14" i="1" s="1"/>
  <c r="D14" i="1"/>
  <c r="B14" i="1"/>
  <c r="C14" i="1" s="1"/>
  <c r="F7" i="1"/>
  <c r="G7" i="1" s="1"/>
  <c r="D7" i="1"/>
  <c r="E7" i="1" s="1"/>
</calcChain>
</file>

<file path=xl/sharedStrings.xml><?xml version="1.0" encoding="utf-8"?>
<sst xmlns="http://schemas.openxmlformats.org/spreadsheetml/2006/main" count="17" uniqueCount="9">
  <si>
    <t>并发数</t>
    <phoneticPr fontId="1" type="noConversion"/>
  </si>
  <si>
    <t>avg</t>
    <phoneticPr fontId="1" type="noConversion"/>
  </si>
  <si>
    <t>flexipc吞吐量</t>
    <phoneticPr fontId="1" type="noConversion"/>
  </si>
  <si>
    <t>每个并发测试20次</t>
    <phoneticPr fontId="1" type="noConversion"/>
  </si>
  <si>
    <t>flexipc耗时/S</t>
    <phoneticPr fontId="1" type="noConversion"/>
  </si>
  <si>
    <t>original-multi thread耗时/S</t>
    <phoneticPr fontId="1" type="noConversion"/>
  </si>
  <si>
    <t>original-single thread耗时/S</t>
    <phoneticPr fontId="1" type="noConversion"/>
  </si>
  <si>
    <t>original multi thread吞吐量</t>
    <phoneticPr fontId="1" type="noConversion"/>
  </si>
  <si>
    <t>original single thread吞吐量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</si>
</sst>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8F6E-B696-49D8-A4CB-F9151897E7B7}">
  <dimension ref="A1:L49"/>
  <sheetViews>
    <sheetView tabSelected="1" topLeftCell="I1" workbookViewId="0">
      <selection activeCell="M8" sqref="M8"/>
    </sheetView>
  </sheetViews>
  <sheetFormatPr defaultRowHeight="14.25" x14ac:dyDescent="0.2"/>
  <cols>
    <col min="2" max="2" width="23.875" customWidth="1"/>
    <col min="3" max="3" width="27" customWidth="1"/>
    <col min="4" max="4" width="25.625" customWidth="1"/>
    <col min="5" max="5" width="25.375" customWidth="1"/>
    <col min="6" max="6" width="21.625" customWidth="1"/>
    <col min="7" max="7" width="17.125" customWidth="1"/>
    <col min="8" max="9" width="20.375" customWidth="1"/>
    <col min="10" max="10" width="25.25" customWidth="1"/>
    <col min="11" max="11" width="24.875" customWidth="1"/>
    <col min="12" max="12" width="24.125" customWidth="1"/>
  </cols>
  <sheetData>
    <row r="1" spans="1:12" x14ac:dyDescent="0.2">
      <c r="A1" t="s">
        <v>0</v>
      </c>
      <c r="B1" t="s">
        <v>5</v>
      </c>
      <c r="C1" t="s">
        <v>7</v>
      </c>
      <c r="D1" t="s">
        <v>6</v>
      </c>
      <c r="E1" t="s">
        <v>8</v>
      </c>
      <c r="F1" t="s">
        <v>4</v>
      </c>
      <c r="G1" t="s">
        <v>2</v>
      </c>
      <c r="H1" t="s">
        <v>3</v>
      </c>
      <c r="J1" t="s">
        <v>7</v>
      </c>
      <c r="K1" t="s">
        <v>8</v>
      </c>
      <c r="L1" t="s">
        <v>2</v>
      </c>
    </row>
    <row r="2" spans="1:12" x14ac:dyDescent="0.2">
      <c r="A2">
        <v>1</v>
      </c>
      <c r="B2">
        <v>1.294367</v>
      </c>
      <c r="C2">
        <f>20/B2</f>
        <v>15.451568218287393</v>
      </c>
      <c r="D2">
        <v>1.3403830000000001</v>
      </c>
      <c r="E2">
        <f>20/D2</f>
        <v>14.921108369771922</v>
      </c>
      <c r="F2">
        <v>1.5197430000000001</v>
      </c>
      <c r="G2">
        <f>20/F2</f>
        <v>13.160119836051226</v>
      </c>
      <c r="I2">
        <v>1</v>
      </c>
      <c r="J2" s="2">
        <v>15.147462060000001</v>
      </c>
      <c r="K2">
        <v>15.04099121</v>
      </c>
      <c r="L2">
        <v>12.00768059</v>
      </c>
    </row>
    <row r="3" spans="1:12" x14ac:dyDescent="0.2">
      <c r="B3">
        <v>1.3259380000000001</v>
      </c>
      <c r="C3">
        <f t="shared" ref="C3:C6" si="0">20/B3</f>
        <v>15.083661528668761</v>
      </c>
      <c r="D3">
        <v>1.3290599999999999</v>
      </c>
      <c r="E3">
        <f t="shared" ref="E3:E7" si="1">20/D3</f>
        <v>15.04822957579041</v>
      </c>
      <c r="F3">
        <v>1.740731</v>
      </c>
      <c r="G3">
        <f t="shared" ref="G3:G7" si="2">20/F3</f>
        <v>11.489425994022051</v>
      </c>
      <c r="I3">
        <v>2</v>
      </c>
      <c r="J3">
        <v>9.0298537349999997</v>
      </c>
      <c r="K3">
        <v>15.371264849999999</v>
      </c>
      <c r="L3">
        <v>17.24116231</v>
      </c>
    </row>
    <row r="4" spans="1:12" x14ac:dyDescent="0.2">
      <c r="B4">
        <v>1.3211310000000001</v>
      </c>
      <c r="C4">
        <f t="shared" si="0"/>
        <v>15.138544171622646</v>
      </c>
      <c r="D4">
        <v>1.326138</v>
      </c>
      <c r="E4">
        <f t="shared" si="1"/>
        <v>15.081386703344599</v>
      </c>
      <c r="F4">
        <v>1.626266</v>
      </c>
      <c r="G4">
        <f t="shared" si="2"/>
        <v>12.298111133111066</v>
      </c>
      <c r="I4">
        <v>4</v>
      </c>
      <c r="J4">
        <v>4.7848501690000003</v>
      </c>
      <c r="K4">
        <v>15.525769710000001</v>
      </c>
      <c r="L4">
        <v>17.09999844</v>
      </c>
    </row>
    <row r="5" spans="1:12" x14ac:dyDescent="0.2">
      <c r="B5">
        <v>1.3312379999999999</v>
      </c>
      <c r="C5">
        <f t="shared" si="0"/>
        <v>15.023609602490314</v>
      </c>
      <c r="D5">
        <v>1.3209230000000001</v>
      </c>
      <c r="E5">
        <f t="shared" si="1"/>
        <v>15.140927972334495</v>
      </c>
      <c r="F5">
        <v>1.7547630000000001</v>
      </c>
      <c r="G5">
        <f t="shared" si="2"/>
        <v>11.397550552410781</v>
      </c>
      <c r="I5">
        <v>8</v>
      </c>
      <c r="J5">
        <v>2.7538245529999998</v>
      </c>
      <c r="K5">
        <v>15.3445281</v>
      </c>
      <c r="L5">
        <v>18.13272959</v>
      </c>
    </row>
    <row r="6" spans="1:12" x14ac:dyDescent="0.2">
      <c r="B6">
        <v>1.3290919999999999</v>
      </c>
      <c r="C6">
        <f t="shared" si="0"/>
        <v>15.047867265772423</v>
      </c>
      <c r="D6">
        <v>1.3319939999999999</v>
      </c>
      <c r="E6">
        <f t="shared" si="1"/>
        <v>15.015082650522452</v>
      </c>
      <c r="F6">
        <v>1.6865000000000001</v>
      </c>
      <c r="G6">
        <f t="shared" si="2"/>
        <v>11.858879335902756</v>
      </c>
      <c r="I6">
        <v>16</v>
      </c>
      <c r="J6">
        <v>1.688897278</v>
      </c>
      <c r="K6">
        <v>15.43420221</v>
      </c>
      <c r="L6">
        <v>21.023400479999999</v>
      </c>
    </row>
    <row r="7" spans="1:12" x14ac:dyDescent="0.2">
      <c r="A7" s="1" t="s">
        <v>1</v>
      </c>
      <c r="B7" s="1">
        <f>AVERAGE(B2:B6)</f>
        <v>1.3203532</v>
      </c>
      <c r="C7" s="1">
        <f>20/B7</f>
        <v>15.147462057879665</v>
      </c>
      <c r="D7" s="1">
        <f>AVERAGE(D2:D6)</f>
        <v>1.3296996000000001</v>
      </c>
      <c r="E7" s="1">
        <f t="shared" si="1"/>
        <v>15.040991213353752</v>
      </c>
      <c r="F7" s="1">
        <f>AVERAGE(F2:F6)</f>
        <v>1.6656006000000001</v>
      </c>
      <c r="G7" s="1">
        <f t="shared" si="2"/>
        <v>12.007680592814387</v>
      </c>
      <c r="I7">
        <v>32</v>
      </c>
      <c r="J7" s="2">
        <v>1.040923005</v>
      </c>
      <c r="K7">
        <v>15.329463730000001</v>
      </c>
      <c r="L7">
        <v>22.44251672</v>
      </c>
    </row>
    <row r="9" spans="1:12" x14ac:dyDescent="0.2">
      <c r="A9">
        <v>2</v>
      </c>
      <c r="B9">
        <v>4.3292960000000003</v>
      </c>
      <c r="C9">
        <f>40/B9</f>
        <v>9.239377487702388</v>
      </c>
      <c r="D9">
        <v>2.6392289999999998</v>
      </c>
      <c r="E9">
        <f>40/D9</f>
        <v>15.155941375303167</v>
      </c>
      <c r="F9">
        <v>2.3277079999999999</v>
      </c>
      <c r="G9">
        <f>40/F9</f>
        <v>17.184286001508781</v>
      </c>
    </row>
    <row r="10" spans="1:12" x14ac:dyDescent="0.2">
      <c r="B10">
        <v>4.3113109999999999</v>
      </c>
      <c r="C10">
        <f t="shared" ref="C10:C14" si="3">40/B10</f>
        <v>9.2779203356009354</v>
      </c>
      <c r="D10">
        <v>2.6239819999999998</v>
      </c>
      <c r="E10">
        <f t="shared" ref="E10:E14" si="4">40/D10</f>
        <v>15.244007009194425</v>
      </c>
      <c r="F10">
        <v>2.3491040000000001</v>
      </c>
      <c r="G10">
        <f t="shared" ref="G10:G14" si="5">40/F10</f>
        <v>17.027768885498471</v>
      </c>
    </row>
    <row r="11" spans="1:12" x14ac:dyDescent="0.2">
      <c r="B11">
        <v>4.3345669999999998</v>
      </c>
      <c r="C11">
        <f t="shared" si="3"/>
        <v>9.2281420497133855</v>
      </c>
      <c r="D11">
        <v>2.565868</v>
      </c>
      <c r="E11">
        <f t="shared" si="4"/>
        <v>15.589266478244399</v>
      </c>
      <c r="F11">
        <v>2.2865820000000001</v>
      </c>
      <c r="G11">
        <f t="shared" si="5"/>
        <v>17.493359083557902</v>
      </c>
    </row>
    <row r="12" spans="1:12" x14ac:dyDescent="0.2">
      <c r="B12">
        <v>4.4267269999999996</v>
      </c>
      <c r="C12">
        <f t="shared" si="3"/>
        <v>9.0360214216959847</v>
      </c>
      <c r="D12">
        <v>2.6407400000000001</v>
      </c>
      <c r="E12">
        <f t="shared" si="4"/>
        <v>15.147269326022251</v>
      </c>
      <c r="F12">
        <v>2.2835969999999999</v>
      </c>
      <c r="G12">
        <f t="shared" si="5"/>
        <v>17.516225498632203</v>
      </c>
    </row>
    <row r="13" spans="1:12" x14ac:dyDescent="0.2">
      <c r="B13">
        <v>4.7468519999999996</v>
      </c>
      <c r="C13">
        <f t="shared" si="3"/>
        <v>8.4266372745558531</v>
      </c>
      <c r="D13">
        <v>2.5414720000000002</v>
      </c>
      <c r="E13">
        <f t="shared" si="4"/>
        <v>15.738910363757695</v>
      </c>
      <c r="F13">
        <v>2.3531550000000001</v>
      </c>
      <c r="G13">
        <f t="shared" si="5"/>
        <v>16.998455265377757</v>
      </c>
    </row>
    <row r="14" spans="1:12" x14ac:dyDescent="0.2">
      <c r="A14" s="1" t="s">
        <v>1</v>
      </c>
      <c r="B14" s="1">
        <f>AVERAGE(B9:B13)</f>
        <v>4.4297506000000002</v>
      </c>
      <c r="C14" s="1">
        <f t="shared" si="3"/>
        <v>9.0298537348806942</v>
      </c>
      <c r="D14" s="1">
        <f>AVERAGE(D9:D13)</f>
        <v>2.6022582000000005</v>
      </c>
      <c r="E14" s="1">
        <f t="shared" si="4"/>
        <v>15.371264849890757</v>
      </c>
      <c r="F14" s="1">
        <f>AVERAGE(F9:F13)</f>
        <v>2.3200291999999996</v>
      </c>
      <c r="G14" s="1">
        <f t="shared" si="5"/>
        <v>17.241162309508866</v>
      </c>
    </row>
    <row r="16" spans="1:12" x14ac:dyDescent="0.2">
      <c r="A16">
        <v>4</v>
      </c>
      <c r="B16">
        <v>16.362169999999999</v>
      </c>
      <c r="C16">
        <f>80/B16</f>
        <v>4.8893270269163569</v>
      </c>
      <c r="D16">
        <v>5.0829209999999998</v>
      </c>
      <c r="E16">
        <f>80/D16</f>
        <v>15.738981581653542</v>
      </c>
      <c r="F16">
        <v>4.699732</v>
      </c>
      <c r="G16">
        <f>80/F16</f>
        <v>17.022247226012038</v>
      </c>
    </row>
    <row r="17" spans="1:7" x14ac:dyDescent="0.2">
      <c r="B17">
        <v>16.979555000000001</v>
      </c>
      <c r="C17">
        <f t="shared" ref="C17:C21" si="6">80/B17</f>
        <v>4.7115486831074191</v>
      </c>
      <c r="D17">
        <v>5.1535419999999998</v>
      </c>
      <c r="E17">
        <f t="shared" ref="E17:E21" si="7">80/D17</f>
        <v>15.523304166338415</v>
      </c>
      <c r="F17">
        <v>4.7217549999999999</v>
      </c>
      <c r="G17">
        <f t="shared" ref="G17:G21" si="8">80/F17</f>
        <v>16.942852816378657</v>
      </c>
    </row>
    <row r="18" spans="1:7" x14ac:dyDescent="0.2">
      <c r="B18">
        <v>17.567366</v>
      </c>
      <c r="C18">
        <f t="shared" si="6"/>
        <v>4.5538984045758486</v>
      </c>
      <c r="D18">
        <v>5.0867259999999996</v>
      </c>
      <c r="E18">
        <f t="shared" si="7"/>
        <v>15.727208424436466</v>
      </c>
      <c r="F18">
        <v>4.5147440000000003</v>
      </c>
      <c r="G18">
        <f t="shared" si="8"/>
        <v>17.719720099301309</v>
      </c>
    </row>
    <row r="19" spans="1:7" x14ac:dyDescent="0.2">
      <c r="B19">
        <v>15.765722999999999</v>
      </c>
      <c r="C19">
        <f t="shared" si="6"/>
        <v>5.0742994786855</v>
      </c>
      <c r="D19">
        <v>5.2006230000000002</v>
      </c>
      <c r="E19">
        <f t="shared" si="7"/>
        <v>15.382772410151629</v>
      </c>
      <c r="F19">
        <v>4.5967409999999997</v>
      </c>
      <c r="G19">
        <f t="shared" si="8"/>
        <v>17.40363444449013</v>
      </c>
    </row>
    <row r="20" spans="1:7" x14ac:dyDescent="0.2">
      <c r="B20">
        <v>16.922370000000001</v>
      </c>
      <c r="C20">
        <f t="shared" si="6"/>
        <v>4.7274702065963572</v>
      </c>
      <c r="D20">
        <v>5.2398059999999997</v>
      </c>
      <c r="E20">
        <f t="shared" si="7"/>
        <v>15.267740828572661</v>
      </c>
      <c r="F20">
        <v>4.8588430000000002</v>
      </c>
      <c r="G20">
        <f t="shared" si="8"/>
        <v>16.464825062262765</v>
      </c>
    </row>
    <row r="21" spans="1:7" x14ac:dyDescent="0.2">
      <c r="A21" s="1" t="s">
        <v>1</v>
      </c>
      <c r="B21" s="1">
        <f>AVERAGE(B16:B20)</f>
        <v>16.7194368</v>
      </c>
      <c r="C21" s="1">
        <f t="shared" si="6"/>
        <v>4.7848501691157441</v>
      </c>
      <c r="D21" s="1">
        <f>AVERAGE(D16:D20)</f>
        <v>5.1527235999999998</v>
      </c>
      <c r="E21" s="1">
        <f t="shared" si="7"/>
        <v>15.525769711381376</v>
      </c>
      <c r="F21" s="1">
        <f>AVERAGE(F16:F20)</f>
        <v>4.678363</v>
      </c>
      <c r="G21" s="1">
        <f t="shared" si="8"/>
        <v>17.099998439625143</v>
      </c>
    </row>
    <row r="23" spans="1:7" x14ac:dyDescent="0.2">
      <c r="A23">
        <v>8</v>
      </c>
      <c r="B23">
        <v>54.795670999999999</v>
      </c>
      <c r="C23">
        <f>160/B23</f>
        <v>2.9199386936971718</v>
      </c>
      <c r="D23">
        <v>10.432917</v>
      </c>
      <c r="E23">
        <f>160/D23</f>
        <v>15.336075231883854</v>
      </c>
      <c r="F23">
        <v>8.8527679999999993</v>
      </c>
      <c r="G23">
        <f>160/F23</f>
        <v>18.073443243966182</v>
      </c>
    </row>
    <row r="24" spans="1:7" x14ac:dyDescent="0.2">
      <c r="B24">
        <v>58.261136999999998</v>
      </c>
      <c r="C24">
        <f t="shared" ref="C24:C28" si="9">160/B24</f>
        <v>2.7462560505813678</v>
      </c>
      <c r="D24">
        <v>10.388766</v>
      </c>
      <c r="E24">
        <f t="shared" ref="E24:E28" si="10">160/D24</f>
        <v>15.401251698228643</v>
      </c>
      <c r="F24">
        <v>8.5638839999999998</v>
      </c>
      <c r="G24">
        <f t="shared" ref="G24:G28" si="11">160/F24</f>
        <v>18.683111541445449</v>
      </c>
    </row>
    <row r="25" spans="1:7" x14ac:dyDescent="0.2">
      <c r="B25">
        <v>62.361479000000003</v>
      </c>
      <c r="C25">
        <f t="shared" si="9"/>
        <v>2.5656864231844145</v>
      </c>
      <c r="D25">
        <v>10.45739</v>
      </c>
      <c r="E25">
        <f t="shared" si="10"/>
        <v>15.300184845358162</v>
      </c>
      <c r="F25">
        <v>9.0334699999999994</v>
      </c>
      <c r="G25">
        <f t="shared" si="11"/>
        <v>17.711909155617942</v>
      </c>
    </row>
    <row r="26" spans="1:7" x14ac:dyDescent="0.2">
      <c r="B26">
        <v>57.866714999999999</v>
      </c>
      <c r="C26">
        <f t="shared" si="9"/>
        <v>2.7649746490707137</v>
      </c>
      <c r="D26">
        <v>10.433881</v>
      </c>
      <c r="E26">
        <f t="shared" si="10"/>
        <v>15.334658311705875</v>
      </c>
      <c r="F26">
        <v>8.611542</v>
      </c>
      <c r="G26">
        <f t="shared" si="11"/>
        <v>18.579715456302715</v>
      </c>
    </row>
    <row r="27" spans="1:7" x14ac:dyDescent="0.2">
      <c r="B27">
        <v>57.22007</v>
      </c>
      <c r="C27">
        <f t="shared" si="9"/>
        <v>2.7962216753667026</v>
      </c>
      <c r="D27">
        <v>10.422895</v>
      </c>
      <c r="E27">
        <f t="shared" si="10"/>
        <v>15.350821436846481</v>
      </c>
      <c r="F27">
        <v>9.0574519999999996</v>
      </c>
      <c r="G27">
        <f t="shared" si="11"/>
        <v>17.665012191066538</v>
      </c>
    </row>
    <row r="28" spans="1:7" x14ac:dyDescent="0.2">
      <c r="A28" s="1" t="s">
        <v>1</v>
      </c>
      <c r="B28" s="1">
        <f>AVERAGE(B23:B27)</f>
        <v>58.101014399999997</v>
      </c>
      <c r="C28" s="1">
        <f t="shared" si="9"/>
        <v>2.7538245528463614</v>
      </c>
      <c r="D28" s="1">
        <f>AVERAGE(D23:D27)</f>
        <v>10.427169799999998</v>
      </c>
      <c r="E28" s="1">
        <f t="shared" si="10"/>
        <v>15.344528100041108</v>
      </c>
      <c r="F28" s="1">
        <f>AVERAGE(F23:F27)</f>
        <v>8.8238231999999996</v>
      </c>
      <c r="G28" s="1">
        <f t="shared" si="11"/>
        <v>18.132729585969038</v>
      </c>
    </row>
    <row r="30" spans="1:7" x14ac:dyDescent="0.2">
      <c r="A30">
        <v>16</v>
      </c>
      <c r="B30">
        <v>187.434641</v>
      </c>
      <c r="C30">
        <f>320/B30</f>
        <v>1.707261786256469</v>
      </c>
      <c r="D30">
        <v>20.942194000000001</v>
      </c>
      <c r="E30">
        <f>320/D30</f>
        <v>15.280156415321144</v>
      </c>
      <c r="F30">
        <v>15.772183999999999</v>
      </c>
      <c r="G30">
        <f>320/F30</f>
        <v>20.288883264359583</v>
      </c>
    </row>
    <row r="31" spans="1:7" x14ac:dyDescent="0.2">
      <c r="B31">
        <v>189.09629799999999</v>
      </c>
      <c r="C31">
        <f t="shared" ref="C31:C35" si="12">320/B31</f>
        <v>1.6922594645401257</v>
      </c>
      <c r="D31">
        <v>20.488455999999999</v>
      </c>
      <c r="E31">
        <f t="shared" ref="E31:E35" si="13">320/D31</f>
        <v>15.618551246614192</v>
      </c>
      <c r="F31">
        <v>15.581894</v>
      </c>
      <c r="G31">
        <f t="shared" ref="G31:G35" si="14">320/F31</f>
        <v>20.536656198534015</v>
      </c>
    </row>
    <row r="32" spans="1:7" x14ac:dyDescent="0.2">
      <c r="B32">
        <v>192.851246</v>
      </c>
      <c r="C32">
        <f t="shared" si="12"/>
        <v>1.6593099948133081</v>
      </c>
      <c r="D32">
        <v>20.856549999999999</v>
      </c>
      <c r="E32">
        <f t="shared" si="13"/>
        <v>15.342901870155899</v>
      </c>
      <c r="F32">
        <v>14.599957</v>
      </c>
      <c r="G32">
        <f t="shared" si="14"/>
        <v>21.917872771817066</v>
      </c>
    </row>
    <row r="33" spans="1:7" x14ac:dyDescent="0.2">
      <c r="B33">
        <v>186.26577900000001</v>
      </c>
      <c r="C33">
        <f t="shared" si="12"/>
        <v>1.7179752594275515</v>
      </c>
      <c r="D33">
        <v>20.751916999999999</v>
      </c>
      <c r="E33">
        <f t="shared" si="13"/>
        <v>15.420262137709978</v>
      </c>
      <c r="F33">
        <v>15.313169</v>
      </c>
      <c r="G33">
        <f t="shared" si="14"/>
        <v>20.897046195989869</v>
      </c>
    </row>
    <row r="34" spans="1:7" x14ac:dyDescent="0.2">
      <c r="B34">
        <v>191.71575100000001</v>
      </c>
      <c r="C34">
        <f t="shared" si="12"/>
        <v>1.6691377642726912</v>
      </c>
      <c r="D34">
        <v>20.626753000000001</v>
      </c>
      <c r="E34">
        <f t="shared" si="13"/>
        <v>15.513832933375408</v>
      </c>
      <c r="F34">
        <v>14.838467</v>
      </c>
      <c r="G34">
        <f t="shared" si="14"/>
        <v>21.565570082138539</v>
      </c>
    </row>
    <row r="35" spans="1:7" x14ac:dyDescent="0.2">
      <c r="A35" s="1" t="s">
        <v>1</v>
      </c>
      <c r="B35" s="1">
        <f>AVERAGE(B30:B34)</f>
        <v>189.47274299999998</v>
      </c>
      <c r="C35" s="1">
        <f t="shared" si="12"/>
        <v>1.68889727848612</v>
      </c>
      <c r="D35" s="1">
        <f>AVERAGE(D30:D34)</f>
        <v>20.733174000000002</v>
      </c>
      <c r="E35" s="1">
        <f t="shared" si="13"/>
        <v>15.434202211393199</v>
      </c>
      <c r="F35" s="1">
        <f>AVERAGE(F30:F34)</f>
        <v>15.2211342</v>
      </c>
      <c r="G35" s="1">
        <f t="shared" si="14"/>
        <v>21.023400476950002</v>
      </c>
    </row>
    <row r="37" spans="1:7" x14ac:dyDescent="0.2">
      <c r="A37">
        <v>32</v>
      </c>
      <c r="B37">
        <v>632.96793300000002</v>
      </c>
      <c r="C37">
        <f>640/B37</f>
        <v>1.0111096733868823</v>
      </c>
      <c r="D37">
        <v>41.863996999999998</v>
      </c>
      <c r="E37">
        <f>640/D37</f>
        <v>15.287599031693032</v>
      </c>
      <c r="F37">
        <v>27.739345</v>
      </c>
      <c r="G37">
        <f>640/F37</f>
        <v>23.071921849632716</v>
      </c>
    </row>
    <row r="38" spans="1:7" x14ac:dyDescent="0.2">
      <c r="B38">
        <v>624.81990699999994</v>
      </c>
      <c r="C38">
        <f t="shared" ref="C38:C42" si="15">640/B38</f>
        <v>1.0242951494181507</v>
      </c>
      <c r="D38">
        <v>41.763981999999999</v>
      </c>
      <c r="E38">
        <f t="shared" ref="E38:E42" si="16">640/D38</f>
        <v>15.3242092672102</v>
      </c>
      <c r="F38">
        <v>28.315035999999999</v>
      </c>
      <c r="G38">
        <f t="shared" ref="G38:G42" si="17">640/F38</f>
        <v>22.602831937066934</v>
      </c>
    </row>
    <row r="39" spans="1:7" x14ac:dyDescent="0.2">
      <c r="B39">
        <v>632.08905700000003</v>
      </c>
      <c r="C39">
        <f t="shared" si="15"/>
        <v>1.0125155512698585</v>
      </c>
      <c r="D39">
        <v>41.573963999999997</v>
      </c>
      <c r="E39">
        <f t="shared" si="16"/>
        <v>15.394250112883151</v>
      </c>
      <c r="F39">
        <v>28.848855</v>
      </c>
      <c r="G39">
        <f t="shared" si="17"/>
        <v>22.184589301724454</v>
      </c>
    </row>
    <row r="40" spans="1:7" x14ac:dyDescent="0.2">
      <c r="B40">
        <v>618.33411000000001</v>
      </c>
      <c r="C40">
        <f t="shared" si="15"/>
        <v>1.0350391311907408</v>
      </c>
      <c r="D40">
        <v>41.759296999999997</v>
      </c>
      <c r="E40">
        <f t="shared" si="16"/>
        <v>15.325928499227372</v>
      </c>
      <c r="F40">
        <v>29.008756000000002</v>
      </c>
      <c r="G40">
        <f t="shared" si="17"/>
        <v>22.062304222904285</v>
      </c>
    </row>
    <row r="41" spans="1:7" x14ac:dyDescent="0.2">
      <c r="B41">
        <v>565.98370599999998</v>
      </c>
      <c r="C41">
        <f t="shared" si="15"/>
        <v>1.1307746021932299</v>
      </c>
      <c r="D41">
        <v>41.787092999999999</v>
      </c>
      <c r="E41">
        <f t="shared" si="16"/>
        <v>15.315733975560349</v>
      </c>
      <c r="F41">
        <v>28.674512</v>
      </c>
      <c r="G41">
        <f t="shared" si="17"/>
        <v>22.319473126517376</v>
      </c>
    </row>
    <row r="42" spans="1:7" x14ac:dyDescent="0.2">
      <c r="A42" s="1" t="s">
        <v>1</v>
      </c>
      <c r="B42" s="1">
        <f>AVERAGE(B37:B41)</f>
        <v>614.8389426</v>
      </c>
      <c r="C42" s="1">
        <f t="shared" si="15"/>
        <v>1.0409230054518019</v>
      </c>
      <c r="D42" s="1">
        <f>AVERAGE(D37:D41)</f>
        <v>41.749666599999998</v>
      </c>
      <c r="E42" s="1">
        <f t="shared" si="16"/>
        <v>15.329463732771462</v>
      </c>
      <c r="F42" s="1">
        <f>AVERAGE(F37:F41)</f>
        <v>28.517300799999997</v>
      </c>
      <c r="G42" s="1">
        <f t="shared" si="17"/>
        <v>22.442516719534691</v>
      </c>
    </row>
    <row r="49" spans="3:3" x14ac:dyDescent="0.2">
      <c r="C4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vagrant</dc:creator>
  <cp:lastModifiedBy>vagrant</cp:lastModifiedBy>
  <dcterms:created xsi:type="dcterms:W3CDTF">2021-08-15T07:15:22Z</dcterms:created>
  <dcterms:modified xsi:type="dcterms:W3CDTF">2021-08-17T12:07:12Z</dcterms:modified>
</cp:coreProperties>
</file>