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im/PycharmProjects/TacklingSingaporeEmigration/data/"/>
    </mc:Choice>
  </mc:AlternateContent>
  <xr:revisionPtr revIDLastSave="0" documentId="13_ncr:1_{2A829AB9-C9F7-E34B-ABC0-FBAA5350DD75}" xr6:coauthVersionLast="34" xr6:coauthVersionMax="34" xr10:uidLastSave="{00000000-0000-0000-0000-000000000000}"/>
  <bookViews>
    <workbookView xWindow="40" yWindow="440" windowWidth="38400" windowHeight="23560" xr2:uid="{D00752C6-4CFF-9045-B170-DC7E0364D112}"/>
  </bookViews>
  <sheets>
    <sheet name="Sheet1" sheetId="1" r:id="rId1"/>
  </sheets>
  <definedNames>
    <definedName name="_xlchart.v2.0" hidden="1">Sheet1!$E$2:$E$8</definedName>
    <definedName name="_xlchart.v2.1" hidden="1">Sheet1!$F$2:$F$8</definedName>
    <definedName name="_xlchart.v2.2" hidden="1">Sheet1!$G$2:$G$8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13" i="1"/>
  <c r="H3" i="1"/>
  <c r="H2" i="1"/>
  <c r="H9" i="1" s="1"/>
  <c r="G3" i="1" l="1"/>
  <c r="G1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<sst xmlns="http://schemas.openxmlformats.org/spreadsheetml/2006/main" count="69" uniqueCount="10">
  <si>
    <t>Job Category</t>
  </si>
  <si>
    <t>Professionals</t>
  </si>
  <si>
    <t>Managers</t>
  </si>
  <si>
    <t>Student</t>
  </si>
  <si>
    <t>Not Specified</t>
  </si>
  <si>
    <t>Service and Sales Workers</t>
  </si>
  <si>
    <t>Craft and related Trade Workers</t>
  </si>
  <si>
    <t>Housewife</t>
  </si>
  <si>
    <t>National Service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</si>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</sst>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0A518-8CD2-7847-883F-8BC615A9A740}" name="Table1" displayName="Table1" ref="A1:A60" totalsRowShown="0" headerRowDxfId="0" dataDxfId="1" headerRowBorderDxfId="3" tableBorderDxfId="4">
  <autoFilter ref="A1:A60" xr:uid="{FA2A6E28-B60A-9942-9B31-B50FF7775336}"/>
  <tableColumns count="1">
    <tableColumn id="1" xr3:uid="{70EE5AD9-DA81-1E4E-8229-8FA437424335}" name="Job Category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EC02-B137-D046-BB62-28EC9E3E8E6A}">
  <dimension ref="A1:H60"/>
  <sheetViews>
    <sheetView tabSelected="1" workbookViewId="0">
      <selection activeCell="H8" sqref="E2:H8"/>
    </sheetView>
  </sheetViews>
  <sheetFormatPr baseColWidth="10" defaultRowHeight="16"/>
  <cols>
    <col min="1" max="1" width="28" bestFit="1" customWidth="1"/>
    <col min="5" max="5" width="23" bestFit="1" customWidth="1"/>
    <col min="7" max="7" width="12.1640625" bestFit="1" customWidth="1"/>
  </cols>
  <sheetData>
    <row r="1" spans="1:8">
      <c r="A1" s="3" t="s">
        <v>0</v>
      </c>
      <c r="G1" t="s">
        <v>9</v>
      </c>
    </row>
    <row r="2" spans="1:8">
      <c r="A2" s="1" t="s">
        <v>1</v>
      </c>
      <c r="E2" t="s">
        <v>1</v>
      </c>
      <c r="G2" s="4">
        <f>(H2/H9)*100</f>
        <v>56.756756756756758</v>
      </c>
      <c r="H2">
        <f>COUNTIF(Table1[Job Category], "Professionals")</f>
        <v>21</v>
      </c>
    </row>
    <row r="3" spans="1:8">
      <c r="A3" s="2" t="s">
        <v>2</v>
      </c>
      <c r="E3" t="s">
        <v>2</v>
      </c>
      <c r="G3" s="4">
        <f>(H3/H9)*100</f>
        <v>21.621621621621621</v>
      </c>
      <c r="H3">
        <f>COUNTIF(Table1[Job Category], "Managers")</f>
        <v>8</v>
      </c>
    </row>
    <row r="4" spans="1:8">
      <c r="A4" s="1" t="s">
        <v>3</v>
      </c>
      <c r="E4" t="s">
        <v>3</v>
      </c>
      <c r="G4" s="4">
        <f>(H4/H9)*100</f>
        <v>2.7027027027027026</v>
      </c>
      <c r="H4">
        <f>COUNTIF(Table1[Job Category], "Student")</f>
        <v>1</v>
      </c>
    </row>
    <row r="5" spans="1:8">
      <c r="A5" s="2" t="s">
        <v>2</v>
      </c>
      <c r="E5" t="s">
        <v>5</v>
      </c>
      <c r="G5" s="4">
        <f>(H5/H9)*100</f>
        <v>10.810810810810811</v>
      </c>
      <c r="H5">
        <f>COUNTIF(Table1[Job Category], "Service and Sales Workers")</f>
        <v>4</v>
      </c>
    </row>
    <row r="6" spans="1:8">
      <c r="A6" s="1" t="s">
        <v>2</v>
      </c>
      <c r="E6" s="2" t="s">
        <v>6</v>
      </c>
      <c r="G6" s="4">
        <f>(H6/H9)*100</f>
        <v>2.7027027027027026</v>
      </c>
      <c r="H6">
        <f>COUNTIF(Table1[Job Category], "Craft and related Trade Workers")</f>
        <v>1</v>
      </c>
    </row>
    <row r="7" spans="1:8">
      <c r="A7" s="2" t="s">
        <v>1</v>
      </c>
      <c r="E7" s="2" t="s">
        <v>7</v>
      </c>
      <c r="G7" s="4">
        <f>(H7/H9)*100</f>
        <v>2.7027027027027026</v>
      </c>
      <c r="H7">
        <f>COUNTIF(Table1[Job Category], "Housewife")</f>
        <v>1</v>
      </c>
    </row>
    <row r="8" spans="1:8">
      <c r="A8" s="1" t="s">
        <v>2</v>
      </c>
      <c r="E8" s="2" t="s">
        <v>8</v>
      </c>
      <c r="G8" s="4">
        <f>(H8/H9)*100</f>
        <v>2.7027027027027026</v>
      </c>
      <c r="H8">
        <f>COUNTIF(Table1[Job Category], "National Service")</f>
        <v>1</v>
      </c>
    </row>
    <row r="9" spans="1:8">
      <c r="A9" s="2" t="s">
        <v>4</v>
      </c>
      <c r="H9">
        <f>SUM(H2:H8)</f>
        <v>37</v>
      </c>
    </row>
    <row r="10" spans="1:8">
      <c r="A10" s="1" t="s">
        <v>5</v>
      </c>
    </row>
    <row r="11" spans="1:8">
      <c r="A11" s="2" t="s">
        <v>6</v>
      </c>
    </row>
    <row r="12" spans="1:8">
      <c r="A12" s="1" t="s">
        <v>1</v>
      </c>
    </row>
    <row r="13" spans="1:8">
      <c r="A13" s="2" t="s">
        <v>5</v>
      </c>
      <c r="E13" t="s">
        <v>4</v>
      </c>
      <c r="G13" s="4">
        <f>(H13/H9)*100</f>
        <v>59.45945945945946</v>
      </c>
      <c r="H13">
        <f>COUNTIF(Table1[Job Category], "Not Specified")</f>
        <v>22</v>
      </c>
    </row>
    <row r="14" spans="1:8">
      <c r="A14" s="1" t="s">
        <v>1</v>
      </c>
    </row>
    <row r="15" spans="1:8">
      <c r="A15" s="2" t="s">
        <v>4</v>
      </c>
    </row>
    <row r="16" spans="1:8">
      <c r="A16" s="1" t="s">
        <v>1</v>
      </c>
    </row>
    <row r="17" spans="1:1">
      <c r="A17" s="2" t="s">
        <v>5</v>
      </c>
    </row>
    <row r="18" spans="1:1">
      <c r="A18" s="1" t="s">
        <v>7</v>
      </c>
    </row>
    <row r="19" spans="1:1">
      <c r="A19" s="2" t="s">
        <v>1</v>
      </c>
    </row>
    <row r="20" spans="1:1">
      <c r="A20" s="1" t="s">
        <v>4</v>
      </c>
    </row>
    <row r="21" spans="1:1">
      <c r="A21" s="2" t="s">
        <v>2</v>
      </c>
    </row>
    <row r="22" spans="1:1">
      <c r="A22" s="1" t="s">
        <v>4</v>
      </c>
    </row>
    <row r="23" spans="1:1">
      <c r="A23" s="2" t="s">
        <v>1</v>
      </c>
    </row>
    <row r="24" spans="1:1">
      <c r="A24" s="1" t="s">
        <v>4</v>
      </c>
    </row>
    <row r="25" spans="1:1">
      <c r="A25" s="2" t="s">
        <v>2</v>
      </c>
    </row>
    <row r="26" spans="1:1">
      <c r="A26" s="1" t="s">
        <v>4</v>
      </c>
    </row>
    <row r="27" spans="1:1">
      <c r="A27" s="2" t="s">
        <v>1</v>
      </c>
    </row>
    <row r="28" spans="1:1">
      <c r="A28" s="1" t="s">
        <v>4</v>
      </c>
    </row>
    <row r="29" spans="1:1">
      <c r="A29" s="2" t="s">
        <v>2</v>
      </c>
    </row>
    <row r="30" spans="1:1">
      <c r="A30" s="1" t="s">
        <v>4</v>
      </c>
    </row>
    <row r="31" spans="1:1">
      <c r="A31" s="2" t="s">
        <v>4</v>
      </c>
    </row>
    <row r="32" spans="1:1">
      <c r="A32" s="1" t="s">
        <v>1</v>
      </c>
    </row>
    <row r="33" spans="1:1">
      <c r="A33" s="2" t="s">
        <v>1</v>
      </c>
    </row>
    <row r="34" spans="1:1">
      <c r="A34" s="1" t="s">
        <v>5</v>
      </c>
    </row>
    <row r="35" spans="1:1">
      <c r="A35" s="2" t="s">
        <v>4</v>
      </c>
    </row>
    <row r="36" spans="1:1">
      <c r="A36" s="1" t="s">
        <v>1</v>
      </c>
    </row>
    <row r="37" spans="1:1">
      <c r="A37" s="2" t="s">
        <v>4</v>
      </c>
    </row>
    <row r="38" spans="1:1">
      <c r="A38" s="1" t="s">
        <v>1</v>
      </c>
    </row>
    <row r="39" spans="1:1">
      <c r="A39" s="2" t="s">
        <v>1</v>
      </c>
    </row>
    <row r="40" spans="1:1">
      <c r="A40" s="1" t="s">
        <v>2</v>
      </c>
    </row>
    <row r="41" spans="1:1">
      <c r="A41" s="2" t="s">
        <v>1</v>
      </c>
    </row>
    <row r="42" spans="1:1">
      <c r="A42" s="1" t="s">
        <v>1</v>
      </c>
    </row>
    <row r="43" spans="1:1">
      <c r="A43" s="2" t="s">
        <v>4</v>
      </c>
    </row>
    <row r="44" spans="1:1">
      <c r="A44" s="1" t="s">
        <v>4</v>
      </c>
    </row>
    <row r="45" spans="1:1">
      <c r="A45" s="2" t="s">
        <v>4</v>
      </c>
    </row>
    <row r="46" spans="1:1">
      <c r="A46" s="1" t="s">
        <v>4</v>
      </c>
    </row>
    <row r="47" spans="1:1">
      <c r="A47" s="2" t="s">
        <v>4</v>
      </c>
    </row>
    <row r="48" spans="1:1">
      <c r="A48" s="1" t="s">
        <v>1</v>
      </c>
    </row>
    <row r="49" spans="1:1">
      <c r="A49" s="2" t="s">
        <v>4</v>
      </c>
    </row>
    <row r="50" spans="1:1">
      <c r="A50" s="1" t="s">
        <v>4</v>
      </c>
    </row>
    <row r="51" spans="1:1">
      <c r="A51" s="2" t="s">
        <v>1</v>
      </c>
    </row>
    <row r="52" spans="1:1">
      <c r="A52" s="1" t="s">
        <v>4</v>
      </c>
    </row>
    <row r="53" spans="1:1">
      <c r="A53" s="2" t="s">
        <v>1</v>
      </c>
    </row>
    <row r="54" spans="1:1">
      <c r="A54" s="1" t="s">
        <v>1</v>
      </c>
    </row>
    <row r="55" spans="1:1">
      <c r="A55" s="2" t="s">
        <v>4</v>
      </c>
    </row>
    <row r="56" spans="1:1">
      <c r="A56" s="1" t="s">
        <v>8</v>
      </c>
    </row>
    <row r="57" spans="1:1">
      <c r="A57" s="2" t="s">
        <v>4</v>
      </c>
    </row>
    <row r="58" spans="1:1">
      <c r="A58" s="1" t="s">
        <v>1</v>
      </c>
    </row>
    <row r="59" spans="1:1">
      <c r="A59" s="2" t="s">
        <v>4</v>
      </c>
    </row>
    <row r="60" spans="1:1">
      <c r="A60" s="1" t="s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2018-08-04T12:03:47Z</dcterms:created>
  <dcterms:modified xsi:type="dcterms:W3CDTF">2018-08-05T08:25:04Z</dcterms:modified>
</cp:coreProperties>
</file>