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36BC83FA-A160-AC49-B13B-00F1FC44C42F}" xr6:coauthVersionLast="34" xr6:coauthVersionMax="34" xr10:uidLastSave="{00000000-0000-0000-0000-000000000000}"/>
  <bookViews>
    <workbookView xWindow="0" yWindow="480" windowWidth="28800" windowHeight="16300" xr2:uid="{00000000-000D-0000-FFFF-FFFF00000000}"/>
  </bookViews>
  <sheets>
    <sheet name="Table2.1" sheetId="6" r:id="rId1"/>
    <sheet name="Figure2.2" sheetId="1" r:id="rId2"/>
    <sheet name="Figure2.3" sheetId="2" r:id="rId3"/>
    <sheet name="Figure2.4" sheetId="3" r:id="rId4"/>
    <sheet name="SupportingFactors" sheetId="5" r:id="rId5"/>
    <sheet name="Country" sheetId="8" r:id="rId6"/>
  </sheets>
  <calcPr calcId="179021"/>
</workbook>
</file>

<file path=xl/calcChain.xml><?xml version="1.0" encoding="utf-8"?>
<calcChain xmlns="http://schemas.openxmlformats.org/spreadsheetml/2006/main">
  <c r="D865" i="6" l="1"/>
  <c r="E865" i="6" s="1"/>
  <c r="D864" i="6"/>
  <c r="E864" i="6" s="1"/>
  <c r="H864" i="6"/>
  <c r="B864" i="6"/>
  <c r="B865" i="6"/>
  <c r="H865" i="6"/>
  <c r="E1139" i="6" l="1"/>
  <c r="E1171" i="6"/>
  <c r="E1203" i="6"/>
  <c r="E1235" i="6"/>
  <c r="E1267" i="6"/>
  <c r="E1299" i="6"/>
  <c r="E1331" i="6"/>
  <c r="E1363" i="6"/>
  <c r="E1395" i="6"/>
  <c r="E1427" i="6"/>
  <c r="E1459" i="6"/>
  <c r="E1491" i="6"/>
  <c r="E1523" i="6"/>
  <c r="E1555" i="6"/>
  <c r="D2" i="6"/>
  <c r="E2" i="6" s="1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E496" i="6" s="1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E640" i="6" s="1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733" i="6"/>
  <c r="E733" i="6" s="1"/>
  <c r="D734" i="6"/>
  <c r="E734" i="6" s="1"/>
  <c r="D735" i="6"/>
  <c r="E735" i="6" s="1"/>
  <c r="D736" i="6"/>
  <c r="E736" i="6" s="1"/>
  <c r="D737" i="6"/>
  <c r="E737" i="6" s="1"/>
  <c r="D738" i="6"/>
  <c r="E738" i="6" s="1"/>
  <c r="D739" i="6"/>
  <c r="E739" i="6" s="1"/>
  <c r="D740" i="6"/>
  <c r="E740" i="6" s="1"/>
  <c r="D741" i="6"/>
  <c r="E741" i="6" s="1"/>
  <c r="D742" i="6"/>
  <c r="E742" i="6" s="1"/>
  <c r="D743" i="6"/>
  <c r="E743" i="6" s="1"/>
  <c r="D744" i="6"/>
  <c r="E744" i="6" s="1"/>
  <c r="D745" i="6"/>
  <c r="E745" i="6" s="1"/>
  <c r="D746" i="6"/>
  <c r="E746" i="6" s="1"/>
  <c r="D747" i="6"/>
  <c r="E747" i="6" s="1"/>
  <c r="D748" i="6"/>
  <c r="E748" i="6" s="1"/>
  <c r="D749" i="6"/>
  <c r="E749" i="6" s="1"/>
  <c r="D750" i="6"/>
  <c r="E750" i="6" s="1"/>
  <c r="D751" i="6"/>
  <c r="E751" i="6" s="1"/>
  <c r="D752" i="6"/>
  <c r="E752" i="6" s="1"/>
  <c r="D753" i="6"/>
  <c r="E753" i="6" s="1"/>
  <c r="D754" i="6"/>
  <c r="E754" i="6" s="1"/>
  <c r="D755" i="6"/>
  <c r="E755" i="6" s="1"/>
  <c r="D756" i="6"/>
  <c r="E756" i="6" s="1"/>
  <c r="D757" i="6"/>
  <c r="E757" i="6" s="1"/>
  <c r="D758" i="6"/>
  <c r="E758" i="6" s="1"/>
  <c r="D759" i="6"/>
  <c r="E759" i="6" s="1"/>
  <c r="D760" i="6"/>
  <c r="E760" i="6" s="1"/>
  <c r="D761" i="6"/>
  <c r="E761" i="6" s="1"/>
  <c r="D762" i="6"/>
  <c r="E762" i="6" s="1"/>
  <c r="D763" i="6"/>
  <c r="E763" i="6" s="1"/>
  <c r="D764" i="6"/>
  <c r="E764" i="6" s="1"/>
  <c r="D765" i="6"/>
  <c r="E765" i="6" s="1"/>
  <c r="D766" i="6"/>
  <c r="E766" i="6" s="1"/>
  <c r="D767" i="6"/>
  <c r="E767" i="6" s="1"/>
  <c r="D768" i="6"/>
  <c r="E768" i="6" s="1"/>
  <c r="D769" i="6"/>
  <c r="E769" i="6" s="1"/>
  <c r="D770" i="6"/>
  <c r="E770" i="6" s="1"/>
  <c r="D771" i="6"/>
  <c r="E771" i="6" s="1"/>
  <c r="D772" i="6"/>
  <c r="E772" i="6" s="1"/>
  <c r="D773" i="6"/>
  <c r="E773" i="6" s="1"/>
  <c r="D774" i="6"/>
  <c r="E774" i="6" s="1"/>
  <c r="D775" i="6"/>
  <c r="E775" i="6" s="1"/>
  <c r="D776" i="6"/>
  <c r="E776" i="6" s="1"/>
  <c r="D777" i="6"/>
  <c r="E777" i="6" s="1"/>
  <c r="D778" i="6"/>
  <c r="E778" i="6" s="1"/>
  <c r="D779" i="6"/>
  <c r="E779" i="6" s="1"/>
  <c r="D780" i="6"/>
  <c r="E780" i="6" s="1"/>
  <c r="D781" i="6"/>
  <c r="E781" i="6" s="1"/>
  <c r="D782" i="6"/>
  <c r="E782" i="6" s="1"/>
  <c r="D783" i="6"/>
  <c r="E783" i="6" s="1"/>
  <c r="D784" i="6"/>
  <c r="E784" i="6" s="1"/>
  <c r="D785" i="6"/>
  <c r="E785" i="6" s="1"/>
  <c r="D786" i="6"/>
  <c r="E786" i="6" s="1"/>
  <c r="D787" i="6"/>
  <c r="E787" i="6" s="1"/>
  <c r="D788" i="6"/>
  <c r="E788" i="6" s="1"/>
  <c r="D789" i="6"/>
  <c r="E789" i="6" s="1"/>
  <c r="D790" i="6"/>
  <c r="E790" i="6" s="1"/>
  <c r="D791" i="6"/>
  <c r="E791" i="6" s="1"/>
  <c r="D792" i="6"/>
  <c r="E792" i="6" s="1"/>
  <c r="D793" i="6"/>
  <c r="E793" i="6" s="1"/>
  <c r="D794" i="6"/>
  <c r="E794" i="6" s="1"/>
  <c r="D795" i="6"/>
  <c r="E795" i="6" s="1"/>
  <c r="D796" i="6"/>
  <c r="E796" i="6" s="1"/>
  <c r="D797" i="6"/>
  <c r="E797" i="6" s="1"/>
  <c r="D798" i="6"/>
  <c r="E798" i="6" s="1"/>
  <c r="D799" i="6"/>
  <c r="E799" i="6" s="1"/>
  <c r="D800" i="6"/>
  <c r="E800" i="6" s="1"/>
  <c r="D801" i="6"/>
  <c r="E801" i="6" s="1"/>
  <c r="D802" i="6"/>
  <c r="E802" i="6" s="1"/>
  <c r="D803" i="6"/>
  <c r="E803" i="6" s="1"/>
  <c r="D804" i="6"/>
  <c r="E804" i="6" s="1"/>
  <c r="D805" i="6"/>
  <c r="E805" i="6" s="1"/>
  <c r="D806" i="6"/>
  <c r="E806" i="6" s="1"/>
  <c r="D807" i="6"/>
  <c r="E807" i="6" s="1"/>
  <c r="D808" i="6"/>
  <c r="E808" i="6" s="1"/>
  <c r="D809" i="6"/>
  <c r="E809" i="6" s="1"/>
  <c r="D810" i="6"/>
  <c r="E810" i="6" s="1"/>
  <c r="D811" i="6"/>
  <c r="E811" i="6" s="1"/>
  <c r="D812" i="6"/>
  <c r="E812" i="6" s="1"/>
  <c r="D813" i="6"/>
  <c r="E813" i="6" s="1"/>
  <c r="D814" i="6"/>
  <c r="E814" i="6" s="1"/>
  <c r="D815" i="6"/>
  <c r="E815" i="6" s="1"/>
  <c r="D816" i="6"/>
  <c r="E816" i="6" s="1"/>
  <c r="D817" i="6"/>
  <c r="E817" i="6" s="1"/>
  <c r="D818" i="6"/>
  <c r="E818" i="6" s="1"/>
  <c r="D819" i="6"/>
  <c r="E819" i="6" s="1"/>
  <c r="D820" i="6"/>
  <c r="E820" i="6" s="1"/>
  <c r="D821" i="6"/>
  <c r="E821" i="6" s="1"/>
  <c r="D822" i="6"/>
  <c r="E822" i="6" s="1"/>
  <c r="D823" i="6"/>
  <c r="E823" i="6" s="1"/>
  <c r="D824" i="6"/>
  <c r="E824" i="6" s="1"/>
  <c r="D825" i="6"/>
  <c r="E825" i="6" s="1"/>
  <c r="D826" i="6"/>
  <c r="E826" i="6" s="1"/>
  <c r="D827" i="6"/>
  <c r="E827" i="6" s="1"/>
  <c r="D828" i="6"/>
  <c r="E828" i="6" s="1"/>
  <c r="D829" i="6"/>
  <c r="E829" i="6" s="1"/>
  <c r="D830" i="6"/>
  <c r="E830" i="6" s="1"/>
  <c r="D831" i="6"/>
  <c r="E831" i="6" s="1"/>
  <c r="D832" i="6"/>
  <c r="E832" i="6" s="1"/>
  <c r="D833" i="6"/>
  <c r="E833" i="6" s="1"/>
  <c r="D834" i="6"/>
  <c r="E834" i="6" s="1"/>
  <c r="D835" i="6"/>
  <c r="E835" i="6" s="1"/>
  <c r="D836" i="6"/>
  <c r="E836" i="6" s="1"/>
  <c r="D837" i="6"/>
  <c r="E837" i="6" s="1"/>
  <c r="D838" i="6"/>
  <c r="E838" i="6" s="1"/>
  <c r="D839" i="6"/>
  <c r="E839" i="6" s="1"/>
  <c r="D840" i="6"/>
  <c r="E840" i="6" s="1"/>
  <c r="D841" i="6"/>
  <c r="E841" i="6" s="1"/>
  <c r="D842" i="6"/>
  <c r="E842" i="6" s="1"/>
  <c r="D843" i="6"/>
  <c r="E843" i="6" s="1"/>
  <c r="D844" i="6"/>
  <c r="E844" i="6" s="1"/>
  <c r="D845" i="6"/>
  <c r="E845" i="6" s="1"/>
  <c r="D846" i="6"/>
  <c r="E846" i="6" s="1"/>
  <c r="D847" i="6"/>
  <c r="E847" i="6" s="1"/>
  <c r="D848" i="6"/>
  <c r="E848" i="6" s="1"/>
  <c r="D849" i="6"/>
  <c r="E849" i="6" s="1"/>
  <c r="D850" i="6"/>
  <c r="E850" i="6" s="1"/>
  <c r="D851" i="6"/>
  <c r="E851" i="6" s="1"/>
  <c r="D852" i="6"/>
  <c r="E852" i="6" s="1"/>
  <c r="D853" i="6"/>
  <c r="E853" i="6" s="1"/>
  <c r="D854" i="6"/>
  <c r="E854" i="6" s="1"/>
  <c r="D855" i="6"/>
  <c r="E855" i="6" s="1"/>
  <c r="D856" i="6"/>
  <c r="E856" i="6" s="1"/>
  <c r="D857" i="6"/>
  <c r="E857" i="6" s="1"/>
  <c r="D858" i="6"/>
  <c r="E858" i="6" s="1"/>
  <c r="D859" i="6"/>
  <c r="E859" i="6" s="1"/>
  <c r="D860" i="6"/>
  <c r="E860" i="6" s="1"/>
  <c r="D861" i="6"/>
  <c r="E861" i="6" s="1"/>
  <c r="D862" i="6"/>
  <c r="E862" i="6" s="1"/>
  <c r="D863" i="6"/>
  <c r="E863" i="6" s="1"/>
  <c r="D866" i="6"/>
  <c r="E866" i="6" s="1"/>
  <c r="D867" i="6"/>
  <c r="E867" i="6" s="1"/>
  <c r="D868" i="6"/>
  <c r="E868" i="6" s="1"/>
  <c r="D869" i="6"/>
  <c r="E869" i="6" s="1"/>
  <c r="D870" i="6"/>
  <c r="E870" i="6" s="1"/>
  <c r="D871" i="6"/>
  <c r="E871" i="6" s="1"/>
  <c r="D872" i="6"/>
  <c r="E872" i="6" s="1"/>
  <c r="D873" i="6"/>
  <c r="E873" i="6" s="1"/>
  <c r="D874" i="6"/>
  <c r="E874" i="6" s="1"/>
  <c r="D875" i="6"/>
  <c r="E875" i="6" s="1"/>
  <c r="D876" i="6"/>
  <c r="E876" i="6" s="1"/>
  <c r="D877" i="6"/>
  <c r="E877" i="6" s="1"/>
  <c r="D878" i="6"/>
  <c r="E878" i="6" s="1"/>
  <c r="D879" i="6"/>
  <c r="E879" i="6" s="1"/>
  <c r="D880" i="6"/>
  <c r="E880" i="6" s="1"/>
  <c r="D881" i="6"/>
  <c r="E881" i="6" s="1"/>
  <c r="D882" i="6"/>
  <c r="E882" i="6" s="1"/>
  <c r="D883" i="6"/>
  <c r="E883" i="6" s="1"/>
  <c r="D884" i="6"/>
  <c r="E884" i="6" s="1"/>
  <c r="D885" i="6"/>
  <c r="E885" i="6" s="1"/>
  <c r="D886" i="6"/>
  <c r="E886" i="6" s="1"/>
  <c r="D887" i="6"/>
  <c r="E887" i="6" s="1"/>
  <c r="D888" i="6"/>
  <c r="E888" i="6" s="1"/>
  <c r="D889" i="6"/>
  <c r="E889" i="6" s="1"/>
  <c r="D890" i="6"/>
  <c r="E890" i="6" s="1"/>
  <c r="D891" i="6"/>
  <c r="E891" i="6" s="1"/>
  <c r="D892" i="6"/>
  <c r="E892" i="6" s="1"/>
  <c r="D893" i="6"/>
  <c r="E893" i="6" s="1"/>
  <c r="D894" i="6"/>
  <c r="E894" i="6" s="1"/>
  <c r="D895" i="6"/>
  <c r="E895" i="6" s="1"/>
  <c r="D896" i="6"/>
  <c r="E896" i="6" s="1"/>
  <c r="D897" i="6"/>
  <c r="E897" i="6" s="1"/>
  <c r="D898" i="6"/>
  <c r="E898" i="6" s="1"/>
  <c r="D899" i="6"/>
  <c r="E899" i="6" s="1"/>
  <c r="D900" i="6"/>
  <c r="E900" i="6" s="1"/>
  <c r="D901" i="6"/>
  <c r="E901" i="6" s="1"/>
  <c r="D902" i="6"/>
  <c r="E902" i="6" s="1"/>
  <c r="D903" i="6"/>
  <c r="E903" i="6" s="1"/>
  <c r="D904" i="6"/>
  <c r="E904" i="6" s="1"/>
  <c r="D905" i="6"/>
  <c r="E905" i="6" s="1"/>
  <c r="D906" i="6"/>
  <c r="E906" i="6" s="1"/>
  <c r="D907" i="6"/>
  <c r="E907" i="6" s="1"/>
  <c r="D908" i="6"/>
  <c r="E908" i="6" s="1"/>
  <c r="D909" i="6"/>
  <c r="E909" i="6" s="1"/>
  <c r="D910" i="6"/>
  <c r="E910" i="6" s="1"/>
  <c r="D911" i="6"/>
  <c r="E911" i="6" s="1"/>
  <c r="D912" i="6"/>
  <c r="E912" i="6" s="1"/>
  <c r="D913" i="6"/>
  <c r="E913" i="6" s="1"/>
  <c r="D914" i="6"/>
  <c r="E914" i="6" s="1"/>
  <c r="D915" i="6"/>
  <c r="E915" i="6" s="1"/>
  <c r="D916" i="6"/>
  <c r="E916" i="6" s="1"/>
  <c r="D917" i="6"/>
  <c r="E917" i="6" s="1"/>
  <c r="D918" i="6"/>
  <c r="E918" i="6" s="1"/>
  <c r="D919" i="6"/>
  <c r="E919" i="6" s="1"/>
  <c r="D920" i="6"/>
  <c r="E920" i="6" s="1"/>
  <c r="D921" i="6"/>
  <c r="E921" i="6" s="1"/>
  <c r="D922" i="6"/>
  <c r="E922" i="6" s="1"/>
  <c r="D923" i="6"/>
  <c r="E923" i="6" s="1"/>
  <c r="D924" i="6"/>
  <c r="E924" i="6" s="1"/>
  <c r="D925" i="6"/>
  <c r="E925" i="6" s="1"/>
  <c r="D926" i="6"/>
  <c r="E926" i="6" s="1"/>
  <c r="D927" i="6"/>
  <c r="E927" i="6" s="1"/>
  <c r="D928" i="6"/>
  <c r="E928" i="6" s="1"/>
  <c r="D929" i="6"/>
  <c r="E929" i="6" s="1"/>
  <c r="D930" i="6"/>
  <c r="E930" i="6" s="1"/>
  <c r="D931" i="6"/>
  <c r="E931" i="6" s="1"/>
  <c r="D932" i="6"/>
  <c r="E932" i="6" s="1"/>
  <c r="D933" i="6"/>
  <c r="E933" i="6" s="1"/>
  <c r="D934" i="6"/>
  <c r="E934" i="6" s="1"/>
  <c r="D935" i="6"/>
  <c r="E935" i="6" s="1"/>
  <c r="D936" i="6"/>
  <c r="E936" i="6" s="1"/>
  <c r="D937" i="6"/>
  <c r="E937" i="6" s="1"/>
  <c r="D938" i="6"/>
  <c r="E938" i="6" s="1"/>
  <c r="D939" i="6"/>
  <c r="E939" i="6" s="1"/>
  <c r="D940" i="6"/>
  <c r="E940" i="6" s="1"/>
  <c r="D941" i="6"/>
  <c r="E941" i="6" s="1"/>
  <c r="D942" i="6"/>
  <c r="E942" i="6" s="1"/>
  <c r="D943" i="6"/>
  <c r="E943" i="6" s="1"/>
  <c r="D944" i="6"/>
  <c r="E944" i="6" s="1"/>
  <c r="D945" i="6"/>
  <c r="E945" i="6" s="1"/>
  <c r="D946" i="6"/>
  <c r="E946" i="6" s="1"/>
  <c r="D947" i="6"/>
  <c r="E947" i="6" s="1"/>
  <c r="D948" i="6"/>
  <c r="E948" i="6" s="1"/>
  <c r="D949" i="6"/>
  <c r="E949" i="6" s="1"/>
  <c r="D950" i="6"/>
  <c r="E950" i="6" s="1"/>
  <c r="D951" i="6"/>
  <c r="E951" i="6" s="1"/>
  <c r="D952" i="6"/>
  <c r="E952" i="6" s="1"/>
  <c r="D953" i="6"/>
  <c r="E953" i="6" s="1"/>
  <c r="D954" i="6"/>
  <c r="E954" i="6" s="1"/>
  <c r="D955" i="6"/>
  <c r="E955" i="6" s="1"/>
  <c r="D956" i="6"/>
  <c r="E956" i="6" s="1"/>
  <c r="D957" i="6"/>
  <c r="E957" i="6" s="1"/>
  <c r="D958" i="6"/>
  <c r="E958" i="6" s="1"/>
  <c r="D959" i="6"/>
  <c r="E959" i="6" s="1"/>
  <c r="D960" i="6"/>
  <c r="E960" i="6" s="1"/>
  <c r="D961" i="6"/>
  <c r="E961" i="6" s="1"/>
  <c r="D962" i="6"/>
  <c r="E962" i="6" s="1"/>
  <c r="D963" i="6"/>
  <c r="E963" i="6" s="1"/>
  <c r="D964" i="6"/>
  <c r="E964" i="6" s="1"/>
  <c r="D965" i="6"/>
  <c r="E965" i="6" s="1"/>
  <c r="D966" i="6"/>
  <c r="E966" i="6" s="1"/>
  <c r="D967" i="6"/>
  <c r="E967" i="6" s="1"/>
  <c r="D968" i="6"/>
  <c r="E968" i="6" s="1"/>
  <c r="D969" i="6"/>
  <c r="E969" i="6" s="1"/>
  <c r="D970" i="6"/>
  <c r="E970" i="6" s="1"/>
  <c r="D971" i="6"/>
  <c r="E971" i="6" s="1"/>
  <c r="D972" i="6"/>
  <c r="E972" i="6" s="1"/>
  <c r="D973" i="6"/>
  <c r="E973" i="6" s="1"/>
  <c r="D974" i="6"/>
  <c r="E974" i="6" s="1"/>
  <c r="D975" i="6"/>
  <c r="E975" i="6" s="1"/>
  <c r="D976" i="6"/>
  <c r="E976" i="6" s="1"/>
  <c r="D977" i="6"/>
  <c r="E977" i="6" s="1"/>
  <c r="D978" i="6"/>
  <c r="E978" i="6" s="1"/>
  <c r="D979" i="6"/>
  <c r="E979" i="6" s="1"/>
  <c r="D980" i="6"/>
  <c r="E980" i="6" s="1"/>
  <c r="D981" i="6"/>
  <c r="E981" i="6" s="1"/>
  <c r="D982" i="6"/>
  <c r="E982" i="6" s="1"/>
  <c r="D983" i="6"/>
  <c r="E983" i="6" s="1"/>
  <c r="D984" i="6"/>
  <c r="E984" i="6" s="1"/>
  <c r="D985" i="6"/>
  <c r="E985" i="6" s="1"/>
  <c r="D986" i="6"/>
  <c r="E986" i="6" s="1"/>
  <c r="D987" i="6"/>
  <c r="E987" i="6" s="1"/>
  <c r="D988" i="6"/>
  <c r="E988" i="6" s="1"/>
  <c r="D989" i="6"/>
  <c r="E989" i="6" s="1"/>
  <c r="D990" i="6"/>
  <c r="E990" i="6" s="1"/>
  <c r="D991" i="6"/>
  <c r="E991" i="6" s="1"/>
  <c r="D992" i="6"/>
  <c r="E992" i="6" s="1"/>
  <c r="D993" i="6"/>
  <c r="E993" i="6" s="1"/>
  <c r="D994" i="6"/>
  <c r="E994" i="6" s="1"/>
  <c r="D995" i="6"/>
  <c r="E995" i="6" s="1"/>
  <c r="D996" i="6"/>
  <c r="E996" i="6" s="1"/>
  <c r="D997" i="6"/>
  <c r="E997" i="6" s="1"/>
  <c r="D998" i="6"/>
  <c r="E998" i="6" s="1"/>
  <c r="D999" i="6"/>
  <c r="E999" i="6" s="1"/>
  <c r="D1000" i="6"/>
  <c r="E1000" i="6" s="1"/>
  <c r="D1001" i="6"/>
  <c r="E1001" i="6" s="1"/>
  <c r="D1002" i="6"/>
  <c r="E1002" i="6" s="1"/>
  <c r="D1003" i="6"/>
  <c r="E1003" i="6" s="1"/>
  <c r="D1004" i="6"/>
  <c r="E1004" i="6" s="1"/>
  <c r="D1005" i="6"/>
  <c r="E1005" i="6" s="1"/>
  <c r="D1006" i="6"/>
  <c r="E1006" i="6" s="1"/>
  <c r="D1007" i="6"/>
  <c r="E1007" i="6" s="1"/>
  <c r="D1008" i="6"/>
  <c r="E1008" i="6" s="1"/>
  <c r="D1009" i="6"/>
  <c r="E1009" i="6" s="1"/>
  <c r="D1010" i="6"/>
  <c r="E1010" i="6" s="1"/>
  <c r="D1011" i="6"/>
  <c r="E1011" i="6" s="1"/>
  <c r="D1012" i="6"/>
  <c r="E1012" i="6" s="1"/>
  <c r="D1013" i="6"/>
  <c r="E1013" i="6" s="1"/>
  <c r="D1014" i="6"/>
  <c r="E1014" i="6" s="1"/>
  <c r="D1015" i="6"/>
  <c r="E1015" i="6" s="1"/>
  <c r="D1016" i="6"/>
  <c r="E1016" i="6" s="1"/>
  <c r="D1017" i="6"/>
  <c r="E1017" i="6" s="1"/>
  <c r="D1018" i="6"/>
  <c r="E1018" i="6" s="1"/>
  <c r="D1019" i="6"/>
  <c r="E1019" i="6" s="1"/>
  <c r="D1020" i="6"/>
  <c r="E1020" i="6" s="1"/>
  <c r="D1021" i="6"/>
  <c r="E1021" i="6" s="1"/>
  <c r="D1022" i="6"/>
  <c r="E1022" i="6" s="1"/>
  <c r="D1023" i="6"/>
  <c r="E1023" i="6" s="1"/>
  <c r="D1024" i="6"/>
  <c r="E1024" i="6" s="1"/>
  <c r="D1025" i="6"/>
  <c r="E1025" i="6" s="1"/>
  <c r="D1026" i="6"/>
  <c r="E1026" i="6" s="1"/>
  <c r="D1027" i="6"/>
  <c r="E1027" i="6" s="1"/>
  <c r="D1028" i="6"/>
  <c r="E1028" i="6" s="1"/>
  <c r="D1029" i="6"/>
  <c r="E1029" i="6" s="1"/>
  <c r="D1030" i="6"/>
  <c r="E1030" i="6" s="1"/>
  <c r="D1031" i="6"/>
  <c r="E1031" i="6" s="1"/>
  <c r="D1032" i="6"/>
  <c r="E1032" i="6" s="1"/>
  <c r="D1033" i="6"/>
  <c r="E1033" i="6" s="1"/>
  <c r="D1034" i="6"/>
  <c r="E1034" i="6" s="1"/>
  <c r="D1035" i="6"/>
  <c r="E1035" i="6" s="1"/>
  <c r="D1036" i="6"/>
  <c r="E1036" i="6" s="1"/>
  <c r="D1037" i="6"/>
  <c r="E1037" i="6" s="1"/>
  <c r="D1038" i="6"/>
  <c r="E1038" i="6" s="1"/>
  <c r="D1039" i="6"/>
  <c r="E1039" i="6" s="1"/>
  <c r="D1040" i="6"/>
  <c r="E1040" i="6" s="1"/>
  <c r="D1041" i="6"/>
  <c r="E1041" i="6" s="1"/>
  <c r="D1042" i="6"/>
  <c r="E1042" i="6" s="1"/>
  <c r="D1043" i="6"/>
  <c r="E1043" i="6" s="1"/>
  <c r="D1044" i="6"/>
  <c r="E1044" i="6" s="1"/>
  <c r="D1045" i="6"/>
  <c r="E1045" i="6" s="1"/>
  <c r="D1046" i="6"/>
  <c r="E1046" i="6" s="1"/>
  <c r="D1047" i="6"/>
  <c r="E1047" i="6" s="1"/>
  <c r="D1048" i="6"/>
  <c r="E1048" i="6" s="1"/>
  <c r="D1049" i="6"/>
  <c r="E1049" i="6" s="1"/>
  <c r="D1050" i="6"/>
  <c r="E1050" i="6" s="1"/>
  <c r="D1051" i="6"/>
  <c r="E1051" i="6" s="1"/>
  <c r="D1052" i="6"/>
  <c r="E1052" i="6" s="1"/>
  <c r="D1053" i="6"/>
  <c r="E1053" i="6" s="1"/>
  <c r="D1054" i="6"/>
  <c r="E1054" i="6" s="1"/>
  <c r="D1055" i="6"/>
  <c r="E1055" i="6" s="1"/>
  <c r="D1056" i="6"/>
  <c r="E1056" i="6" s="1"/>
  <c r="D1057" i="6"/>
  <c r="E1057" i="6" s="1"/>
  <c r="D1058" i="6"/>
  <c r="E1058" i="6" s="1"/>
  <c r="D1059" i="6"/>
  <c r="E1059" i="6" s="1"/>
  <c r="D1060" i="6"/>
  <c r="E1060" i="6" s="1"/>
  <c r="D1061" i="6"/>
  <c r="E1061" i="6" s="1"/>
  <c r="D1062" i="6"/>
  <c r="E1062" i="6" s="1"/>
  <c r="D1063" i="6"/>
  <c r="E1063" i="6" s="1"/>
  <c r="D1064" i="6"/>
  <c r="E1064" i="6" s="1"/>
  <c r="D1065" i="6"/>
  <c r="E1065" i="6" s="1"/>
  <c r="D1066" i="6"/>
  <c r="E1066" i="6" s="1"/>
  <c r="D1067" i="6"/>
  <c r="E1067" i="6" s="1"/>
  <c r="D1068" i="6"/>
  <c r="E1068" i="6" s="1"/>
  <c r="D1069" i="6"/>
  <c r="E1069" i="6" s="1"/>
  <c r="D1070" i="6"/>
  <c r="E1070" i="6" s="1"/>
  <c r="D1071" i="6"/>
  <c r="E1071" i="6" s="1"/>
  <c r="D1072" i="6"/>
  <c r="E1072" i="6" s="1"/>
  <c r="D1073" i="6"/>
  <c r="E1073" i="6" s="1"/>
  <c r="D1074" i="6"/>
  <c r="E1074" i="6" s="1"/>
  <c r="D1075" i="6"/>
  <c r="E1075" i="6" s="1"/>
  <c r="D1076" i="6"/>
  <c r="E1076" i="6" s="1"/>
  <c r="D1077" i="6"/>
  <c r="E1077" i="6" s="1"/>
  <c r="D1078" i="6"/>
  <c r="E1078" i="6" s="1"/>
  <c r="D1079" i="6"/>
  <c r="E1079" i="6" s="1"/>
  <c r="D1080" i="6"/>
  <c r="E1080" i="6" s="1"/>
  <c r="D1081" i="6"/>
  <c r="E1081" i="6" s="1"/>
  <c r="D1082" i="6"/>
  <c r="E1082" i="6" s="1"/>
  <c r="D1083" i="6"/>
  <c r="E1083" i="6" s="1"/>
  <c r="D1084" i="6"/>
  <c r="E1084" i="6" s="1"/>
  <c r="D1085" i="6"/>
  <c r="E1085" i="6" s="1"/>
  <c r="D1086" i="6"/>
  <c r="E1086" i="6" s="1"/>
  <c r="D1087" i="6"/>
  <c r="E1087" i="6" s="1"/>
  <c r="D1088" i="6"/>
  <c r="E1088" i="6" s="1"/>
  <c r="D1089" i="6"/>
  <c r="E1089" i="6" s="1"/>
  <c r="D1090" i="6"/>
  <c r="E1090" i="6" s="1"/>
  <c r="D1091" i="6"/>
  <c r="E1091" i="6" s="1"/>
  <c r="D1092" i="6"/>
  <c r="E1092" i="6" s="1"/>
  <c r="D1093" i="6"/>
  <c r="E1093" i="6" s="1"/>
  <c r="D1094" i="6"/>
  <c r="E1094" i="6" s="1"/>
  <c r="D1095" i="6"/>
  <c r="E1095" i="6" s="1"/>
  <c r="D1096" i="6"/>
  <c r="E1096" i="6" s="1"/>
  <c r="D1097" i="6"/>
  <c r="E1097" i="6" s="1"/>
  <c r="D1098" i="6"/>
  <c r="E1098" i="6" s="1"/>
  <c r="D1099" i="6"/>
  <c r="E1099" i="6" s="1"/>
  <c r="D1100" i="6"/>
  <c r="E1100" i="6" s="1"/>
  <c r="D1101" i="6"/>
  <c r="E1101" i="6" s="1"/>
  <c r="D1102" i="6"/>
  <c r="E1102" i="6" s="1"/>
  <c r="D1103" i="6"/>
  <c r="E1103" i="6" s="1"/>
  <c r="D1104" i="6"/>
  <c r="E1104" i="6" s="1"/>
  <c r="D1105" i="6"/>
  <c r="E1105" i="6" s="1"/>
  <c r="D1106" i="6"/>
  <c r="E1106" i="6" s="1"/>
  <c r="D1107" i="6"/>
  <c r="E1107" i="6" s="1"/>
  <c r="D1108" i="6"/>
  <c r="E1108" i="6" s="1"/>
  <c r="D1109" i="6"/>
  <c r="E1109" i="6" s="1"/>
  <c r="D1110" i="6"/>
  <c r="E1110" i="6" s="1"/>
  <c r="D1111" i="6"/>
  <c r="E1111" i="6" s="1"/>
  <c r="D1112" i="6"/>
  <c r="E1112" i="6" s="1"/>
  <c r="D1113" i="6"/>
  <c r="E1113" i="6" s="1"/>
  <c r="D1114" i="6"/>
  <c r="E1114" i="6" s="1"/>
  <c r="D1115" i="6"/>
  <c r="E1115" i="6" s="1"/>
  <c r="D1116" i="6"/>
  <c r="E1116" i="6" s="1"/>
  <c r="D1117" i="6"/>
  <c r="E1117" i="6" s="1"/>
  <c r="D1118" i="6"/>
  <c r="E1118" i="6" s="1"/>
  <c r="D1119" i="6"/>
  <c r="E1119" i="6" s="1"/>
  <c r="D1120" i="6"/>
  <c r="E1120" i="6" s="1"/>
  <c r="D1121" i="6"/>
  <c r="E1121" i="6" s="1"/>
  <c r="D1122" i="6"/>
  <c r="E1122" i="6" s="1"/>
  <c r="D1123" i="6"/>
  <c r="E1123" i="6" s="1"/>
  <c r="D1124" i="6"/>
  <c r="E1124" i="6" s="1"/>
  <c r="D1125" i="6"/>
  <c r="E1125" i="6" s="1"/>
  <c r="D1126" i="6"/>
  <c r="E1126" i="6" s="1"/>
  <c r="D1127" i="6"/>
  <c r="E1127" i="6" s="1"/>
  <c r="D1128" i="6"/>
  <c r="E1128" i="6" s="1"/>
  <c r="D1129" i="6"/>
  <c r="E1129" i="6" s="1"/>
  <c r="D1130" i="6"/>
  <c r="E1130" i="6" s="1"/>
  <c r="D1131" i="6"/>
  <c r="E1131" i="6" s="1"/>
  <c r="D1132" i="6"/>
  <c r="E1132" i="6" s="1"/>
  <c r="D1133" i="6"/>
  <c r="E1133" i="6" s="1"/>
  <c r="D1134" i="6"/>
  <c r="E1134" i="6" s="1"/>
  <c r="D1135" i="6"/>
  <c r="E1135" i="6" s="1"/>
  <c r="D1136" i="6"/>
  <c r="E1136" i="6" s="1"/>
  <c r="D1137" i="6"/>
  <c r="E1137" i="6" s="1"/>
  <c r="D1138" i="6"/>
  <c r="E1138" i="6" s="1"/>
  <c r="D1139" i="6"/>
  <c r="D1140" i="6"/>
  <c r="E1140" i="6" s="1"/>
  <c r="D1141" i="6"/>
  <c r="E1141" i="6" s="1"/>
  <c r="D1142" i="6"/>
  <c r="E1142" i="6" s="1"/>
  <c r="D1143" i="6"/>
  <c r="E1143" i="6" s="1"/>
  <c r="D1144" i="6"/>
  <c r="E1144" i="6" s="1"/>
  <c r="D1145" i="6"/>
  <c r="E1145" i="6" s="1"/>
  <c r="D1146" i="6"/>
  <c r="E1146" i="6" s="1"/>
  <c r="D1147" i="6"/>
  <c r="E1147" i="6" s="1"/>
  <c r="D1148" i="6"/>
  <c r="E1148" i="6" s="1"/>
  <c r="D1149" i="6"/>
  <c r="E1149" i="6" s="1"/>
  <c r="D1150" i="6"/>
  <c r="E1150" i="6" s="1"/>
  <c r="D1151" i="6"/>
  <c r="E1151" i="6" s="1"/>
  <c r="D1152" i="6"/>
  <c r="E1152" i="6" s="1"/>
  <c r="D1153" i="6"/>
  <c r="E1153" i="6" s="1"/>
  <c r="D1154" i="6"/>
  <c r="E1154" i="6" s="1"/>
  <c r="D1155" i="6"/>
  <c r="E1155" i="6" s="1"/>
  <c r="D1156" i="6"/>
  <c r="E1156" i="6" s="1"/>
  <c r="D1157" i="6"/>
  <c r="E1157" i="6" s="1"/>
  <c r="D1158" i="6"/>
  <c r="E1158" i="6" s="1"/>
  <c r="D1159" i="6"/>
  <c r="E1159" i="6" s="1"/>
  <c r="D1160" i="6"/>
  <c r="E1160" i="6" s="1"/>
  <c r="D1161" i="6"/>
  <c r="E1161" i="6" s="1"/>
  <c r="D1162" i="6"/>
  <c r="E1162" i="6" s="1"/>
  <c r="D1163" i="6"/>
  <c r="E1163" i="6" s="1"/>
  <c r="D1164" i="6"/>
  <c r="E1164" i="6" s="1"/>
  <c r="D1165" i="6"/>
  <c r="E1165" i="6" s="1"/>
  <c r="D1166" i="6"/>
  <c r="E1166" i="6" s="1"/>
  <c r="D1167" i="6"/>
  <c r="E1167" i="6" s="1"/>
  <c r="D1168" i="6"/>
  <c r="E1168" i="6" s="1"/>
  <c r="D1169" i="6"/>
  <c r="E1169" i="6" s="1"/>
  <c r="D1170" i="6"/>
  <c r="E1170" i="6" s="1"/>
  <c r="D1171" i="6"/>
  <c r="D1172" i="6"/>
  <c r="E1172" i="6" s="1"/>
  <c r="D1173" i="6"/>
  <c r="E1173" i="6" s="1"/>
  <c r="D1174" i="6"/>
  <c r="E1174" i="6" s="1"/>
  <c r="D1175" i="6"/>
  <c r="E1175" i="6" s="1"/>
  <c r="D1176" i="6"/>
  <c r="E1176" i="6" s="1"/>
  <c r="D1177" i="6"/>
  <c r="E1177" i="6" s="1"/>
  <c r="D1178" i="6"/>
  <c r="E1178" i="6" s="1"/>
  <c r="D1179" i="6"/>
  <c r="E1179" i="6" s="1"/>
  <c r="D1180" i="6"/>
  <c r="E1180" i="6" s="1"/>
  <c r="D1181" i="6"/>
  <c r="E1181" i="6" s="1"/>
  <c r="D1182" i="6"/>
  <c r="E1182" i="6" s="1"/>
  <c r="D1183" i="6"/>
  <c r="E1183" i="6" s="1"/>
  <c r="D1184" i="6"/>
  <c r="E1184" i="6" s="1"/>
  <c r="D1185" i="6"/>
  <c r="E1185" i="6" s="1"/>
  <c r="D1186" i="6"/>
  <c r="E1186" i="6" s="1"/>
  <c r="D1187" i="6"/>
  <c r="E1187" i="6" s="1"/>
  <c r="D1188" i="6"/>
  <c r="E1188" i="6" s="1"/>
  <c r="D1189" i="6"/>
  <c r="E1189" i="6" s="1"/>
  <c r="D1190" i="6"/>
  <c r="E1190" i="6" s="1"/>
  <c r="D1191" i="6"/>
  <c r="E1191" i="6" s="1"/>
  <c r="D1192" i="6"/>
  <c r="E1192" i="6" s="1"/>
  <c r="D1193" i="6"/>
  <c r="E1193" i="6" s="1"/>
  <c r="D1194" i="6"/>
  <c r="E1194" i="6" s="1"/>
  <c r="D1195" i="6"/>
  <c r="E1195" i="6" s="1"/>
  <c r="D1196" i="6"/>
  <c r="E1196" i="6" s="1"/>
  <c r="D1197" i="6"/>
  <c r="E1197" i="6" s="1"/>
  <c r="D1198" i="6"/>
  <c r="E1198" i="6" s="1"/>
  <c r="D1199" i="6"/>
  <c r="E1199" i="6" s="1"/>
  <c r="D1200" i="6"/>
  <c r="E1200" i="6" s="1"/>
  <c r="D1201" i="6"/>
  <c r="E1201" i="6" s="1"/>
  <c r="D1202" i="6"/>
  <c r="E1202" i="6" s="1"/>
  <c r="D1203" i="6"/>
  <c r="D1204" i="6"/>
  <c r="E1204" i="6" s="1"/>
  <c r="D1205" i="6"/>
  <c r="E1205" i="6" s="1"/>
  <c r="D1206" i="6"/>
  <c r="E1206" i="6" s="1"/>
  <c r="D1207" i="6"/>
  <c r="E1207" i="6" s="1"/>
  <c r="D1208" i="6"/>
  <c r="E1208" i="6" s="1"/>
  <c r="D1209" i="6"/>
  <c r="E1209" i="6" s="1"/>
  <c r="D1210" i="6"/>
  <c r="E1210" i="6" s="1"/>
  <c r="D1211" i="6"/>
  <c r="E1211" i="6" s="1"/>
  <c r="D1212" i="6"/>
  <c r="E1212" i="6" s="1"/>
  <c r="D1213" i="6"/>
  <c r="E1213" i="6" s="1"/>
  <c r="D1214" i="6"/>
  <c r="E1214" i="6" s="1"/>
  <c r="D1215" i="6"/>
  <c r="E1215" i="6" s="1"/>
  <c r="D1216" i="6"/>
  <c r="E1216" i="6" s="1"/>
  <c r="D1217" i="6"/>
  <c r="E1217" i="6" s="1"/>
  <c r="D1218" i="6"/>
  <c r="E1218" i="6" s="1"/>
  <c r="D1219" i="6"/>
  <c r="E1219" i="6" s="1"/>
  <c r="D1220" i="6"/>
  <c r="E1220" i="6" s="1"/>
  <c r="D1221" i="6"/>
  <c r="E1221" i="6" s="1"/>
  <c r="D1222" i="6"/>
  <c r="E1222" i="6" s="1"/>
  <c r="D1223" i="6"/>
  <c r="E1223" i="6" s="1"/>
  <c r="D1224" i="6"/>
  <c r="E1224" i="6" s="1"/>
  <c r="D1225" i="6"/>
  <c r="E1225" i="6" s="1"/>
  <c r="D1226" i="6"/>
  <c r="E1226" i="6" s="1"/>
  <c r="D1227" i="6"/>
  <c r="E1227" i="6" s="1"/>
  <c r="D1228" i="6"/>
  <c r="E1228" i="6" s="1"/>
  <c r="D1229" i="6"/>
  <c r="E1229" i="6" s="1"/>
  <c r="D1230" i="6"/>
  <c r="E1230" i="6" s="1"/>
  <c r="D1231" i="6"/>
  <c r="E1231" i="6" s="1"/>
  <c r="D1232" i="6"/>
  <c r="E1232" i="6" s="1"/>
  <c r="D1233" i="6"/>
  <c r="E1233" i="6" s="1"/>
  <c r="D1234" i="6"/>
  <c r="E1234" i="6" s="1"/>
  <c r="D1235" i="6"/>
  <c r="D1236" i="6"/>
  <c r="E1236" i="6" s="1"/>
  <c r="D1237" i="6"/>
  <c r="E1237" i="6" s="1"/>
  <c r="D1238" i="6"/>
  <c r="E1238" i="6" s="1"/>
  <c r="D1239" i="6"/>
  <c r="E1239" i="6" s="1"/>
  <c r="D1240" i="6"/>
  <c r="E1240" i="6" s="1"/>
  <c r="D1241" i="6"/>
  <c r="E1241" i="6" s="1"/>
  <c r="D1242" i="6"/>
  <c r="E1242" i="6" s="1"/>
  <c r="D1243" i="6"/>
  <c r="E1243" i="6" s="1"/>
  <c r="D1244" i="6"/>
  <c r="E1244" i="6" s="1"/>
  <c r="D1245" i="6"/>
  <c r="E1245" i="6" s="1"/>
  <c r="D1246" i="6"/>
  <c r="E1246" i="6" s="1"/>
  <c r="D1247" i="6"/>
  <c r="E1247" i="6" s="1"/>
  <c r="D1248" i="6"/>
  <c r="E1248" i="6" s="1"/>
  <c r="D1249" i="6"/>
  <c r="E1249" i="6" s="1"/>
  <c r="D1250" i="6"/>
  <c r="E1250" i="6" s="1"/>
  <c r="D1251" i="6"/>
  <c r="E1251" i="6" s="1"/>
  <c r="D1252" i="6"/>
  <c r="E1252" i="6" s="1"/>
  <c r="D1253" i="6"/>
  <c r="E1253" i="6" s="1"/>
  <c r="D1254" i="6"/>
  <c r="E1254" i="6" s="1"/>
  <c r="D1255" i="6"/>
  <c r="E1255" i="6" s="1"/>
  <c r="D1256" i="6"/>
  <c r="E1256" i="6" s="1"/>
  <c r="D1257" i="6"/>
  <c r="E1257" i="6" s="1"/>
  <c r="D1258" i="6"/>
  <c r="E1258" i="6" s="1"/>
  <c r="D1259" i="6"/>
  <c r="E1259" i="6" s="1"/>
  <c r="D1260" i="6"/>
  <c r="E1260" i="6" s="1"/>
  <c r="D1261" i="6"/>
  <c r="E1261" i="6" s="1"/>
  <c r="D1262" i="6"/>
  <c r="E1262" i="6" s="1"/>
  <c r="D1263" i="6"/>
  <c r="E1263" i="6" s="1"/>
  <c r="D1264" i="6"/>
  <c r="E1264" i="6" s="1"/>
  <c r="D1265" i="6"/>
  <c r="E1265" i="6" s="1"/>
  <c r="D1266" i="6"/>
  <c r="E1266" i="6" s="1"/>
  <c r="D1267" i="6"/>
  <c r="D1268" i="6"/>
  <c r="E1268" i="6" s="1"/>
  <c r="D1269" i="6"/>
  <c r="E1269" i="6" s="1"/>
  <c r="D1270" i="6"/>
  <c r="E1270" i="6" s="1"/>
  <c r="D1271" i="6"/>
  <c r="E1271" i="6" s="1"/>
  <c r="D1272" i="6"/>
  <c r="E1272" i="6" s="1"/>
  <c r="D1273" i="6"/>
  <c r="E1273" i="6" s="1"/>
  <c r="D1274" i="6"/>
  <c r="E1274" i="6" s="1"/>
  <c r="D1275" i="6"/>
  <c r="E1275" i="6" s="1"/>
  <c r="D1276" i="6"/>
  <c r="E1276" i="6" s="1"/>
  <c r="D1277" i="6"/>
  <c r="E1277" i="6" s="1"/>
  <c r="D1278" i="6"/>
  <c r="E1278" i="6" s="1"/>
  <c r="D1279" i="6"/>
  <c r="E1279" i="6" s="1"/>
  <c r="D1280" i="6"/>
  <c r="E1280" i="6" s="1"/>
  <c r="D1281" i="6"/>
  <c r="E1281" i="6" s="1"/>
  <c r="D1282" i="6"/>
  <c r="E1282" i="6" s="1"/>
  <c r="D1283" i="6"/>
  <c r="E1283" i="6" s="1"/>
  <c r="D1284" i="6"/>
  <c r="E1284" i="6" s="1"/>
  <c r="D1285" i="6"/>
  <c r="E1285" i="6" s="1"/>
  <c r="D1286" i="6"/>
  <c r="E1286" i="6" s="1"/>
  <c r="D1287" i="6"/>
  <c r="E1287" i="6" s="1"/>
  <c r="D1288" i="6"/>
  <c r="E1288" i="6" s="1"/>
  <c r="D1289" i="6"/>
  <c r="E1289" i="6" s="1"/>
  <c r="D1290" i="6"/>
  <c r="E1290" i="6" s="1"/>
  <c r="D1291" i="6"/>
  <c r="E1291" i="6" s="1"/>
  <c r="D1292" i="6"/>
  <c r="E1292" i="6" s="1"/>
  <c r="D1293" i="6"/>
  <c r="E1293" i="6" s="1"/>
  <c r="D1294" i="6"/>
  <c r="E1294" i="6" s="1"/>
  <c r="D1295" i="6"/>
  <c r="E1295" i="6" s="1"/>
  <c r="D1296" i="6"/>
  <c r="E1296" i="6" s="1"/>
  <c r="D1297" i="6"/>
  <c r="E1297" i="6" s="1"/>
  <c r="D1298" i="6"/>
  <c r="E1298" i="6" s="1"/>
  <c r="D1299" i="6"/>
  <c r="D1300" i="6"/>
  <c r="E1300" i="6" s="1"/>
  <c r="D1301" i="6"/>
  <c r="E1301" i="6" s="1"/>
  <c r="D1302" i="6"/>
  <c r="E1302" i="6" s="1"/>
  <c r="D1303" i="6"/>
  <c r="E1303" i="6" s="1"/>
  <c r="D1304" i="6"/>
  <c r="E1304" i="6" s="1"/>
  <c r="D1305" i="6"/>
  <c r="E1305" i="6" s="1"/>
  <c r="D1306" i="6"/>
  <c r="E1306" i="6" s="1"/>
  <c r="D1307" i="6"/>
  <c r="E1307" i="6" s="1"/>
  <c r="D1308" i="6"/>
  <c r="E1308" i="6" s="1"/>
  <c r="D1309" i="6"/>
  <c r="E1309" i="6" s="1"/>
  <c r="D1310" i="6"/>
  <c r="E1310" i="6" s="1"/>
  <c r="D1311" i="6"/>
  <c r="E1311" i="6" s="1"/>
  <c r="D1312" i="6"/>
  <c r="E1312" i="6" s="1"/>
  <c r="D1313" i="6"/>
  <c r="E1313" i="6" s="1"/>
  <c r="D1314" i="6"/>
  <c r="E1314" i="6" s="1"/>
  <c r="D1315" i="6"/>
  <c r="E1315" i="6" s="1"/>
  <c r="D1316" i="6"/>
  <c r="E1316" i="6" s="1"/>
  <c r="D1317" i="6"/>
  <c r="E1317" i="6" s="1"/>
  <c r="D1318" i="6"/>
  <c r="E1318" i="6" s="1"/>
  <c r="D1319" i="6"/>
  <c r="E1319" i="6" s="1"/>
  <c r="D1320" i="6"/>
  <c r="E1320" i="6" s="1"/>
  <c r="D1321" i="6"/>
  <c r="E1321" i="6" s="1"/>
  <c r="D1322" i="6"/>
  <c r="E1322" i="6" s="1"/>
  <c r="D1323" i="6"/>
  <c r="E1323" i="6" s="1"/>
  <c r="D1324" i="6"/>
  <c r="E1324" i="6" s="1"/>
  <c r="D1325" i="6"/>
  <c r="E1325" i="6" s="1"/>
  <c r="D1326" i="6"/>
  <c r="E1326" i="6" s="1"/>
  <c r="D1327" i="6"/>
  <c r="E1327" i="6" s="1"/>
  <c r="D1328" i="6"/>
  <c r="E1328" i="6" s="1"/>
  <c r="D1329" i="6"/>
  <c r="E1329" i="6" s="1"/>
  <c r="D1330" i="6"/>
  <c r="E1330" i="6" s="1"/>
  <c r="D1331" i="6"/>
  <c r="D1332" i="6"/>
  <c r="E1332" i="6" s="1"/>
  <c r="D1333" i="6"/>
  <c r="E1333" i="6" s="1"/>
  <c r="D1334" i="6"/>
  <c r="E1334" i="6" s="1"/>
  <c r="D1335" i="6"/>
  <c r="E1335" i="6" s="1"/>
  <c r="D1336" i="6"/>
  <c r="E1336" i="6" s="1"/>
  <c r="D1337" i="6"/>
  <c r="E1337" i="6" s="1"/>
  <c r="D1338" i="6"/>
  <c r="E1338" i="6" s="1"/>
  <c r="D1339" i="6"/>
  <c r="E1339" i="6" s="1"/>
  <c r="D1340" i="6"/>
  <c r="E1340" i="6" s="1"/>
  <c r="D1341" i="6"/>
  <c r="E1341" i="6" s="1"/>
  <c r="D1342" i="6"/>
  <c r="E1342" i="6" s="1"/>
  <c r="D1343" i="6"/>
  <c r="E1343" i="6" s="1"/>
  <c r="D1344" i="6"/>
  <c r="E1344" i="6" s="1"/>
  <c r="D1345" i="6"/>
  <c r="E1345" i="6" s="1"/>
  <c r="D1346" i="6"/>
  <c r="E1346" i="6" s="1"/>
  <c r="D1347" i="6"/>
  <c r="E1347" i="6" s="1"/>
  <c r="D1348" i="6"/>
  <c r="E1348" i="6" s="1"/>
  <c r="D1349" i="6"/>
  <c r="E1349" i="6" s="1"/>
  <c r="D1350" i="6"/>
  <c r="E1350" i="6" s="1"/>
  <c r="D1351" i="6"/>
  <c r="E1351" i="6" s="1"/>
  <c r="D1352" i="6"/>
  <c r="E1352" i="6" s="1"/>
  <c r="D1353" i="6"/>
  <c r="E1353" i="6" s="1"/>
  <c r="D1354" i="6"/>
  <c r="E1354" i="6" s="1"/>
  <c r="D1355" i="6"/>
  <c r="E1355" i="6" s="1"/>
  <c r="D1356" i="6"/>
  <c r="E1356" i="6" s="1"/>
  <c r="D1357" i="6"/>
  <c r="E1357" i="6" s="1"/>
  <c r="D1358" i="6"/>
  <c r="E1358" i="6" s="1"/>
  <c r="D1359" i="6"/>
  <c r="E1359" i="6" s="1"/>
  <c r="D1360" i="6"/>
  <c r="E1360" i="6" s="1"/>
  <c r="D1361" i="6"/>
  <c r="E1361" i="6" s="1"/>
  <c r="D1362" i="6"/>
  <c r="E1362" i="6" s="1"/>
  <c r="D1363" i="6"/>
  <c r="D1364" i="6"/>
  <c r="E1364" i="6" s="1"/>
  <c r="D1365" i="6"/>
  <c r="E1365" i="6" s="1"/>
  <c r="D1366" i="6"/>
  <c r="E1366" i="6" s="1"/>
  <c r="D1367" i="6"/>
  <c r="E1367" i="6" s="1"/>
  <c r="D1368" i="6"/>
  <c r="E1368" i="6" s="1"/>
  <c r="D1369" i="6"/>
  <c r="E1369" i="6" s="1"/>
  <c r="D1370" i="6"/>
  <c r="E1370" i="6" s="1"/>
  <c r="D1371" i="6"/>
  <c r="E1371" i="6" s="1"/>
  <c r="D1372" i="6"/>
  <c r="E1372" i="6" s="1"/>
  <c r="D1373" i="6"/>
  <c r="E1373" i="6" s="1"/>
  <c r="D1374" i="6"/>
  <c r="E1374" i="6" s="1"/>
  <c r="D1375" i="6"/>
  <c r="E1375" i="6" s="1"/>
  <c r="D1376" i="6"/>
  <c r="E1376" i="6" s="1"/>
  <c r="D1377" i="6"/>
  <c r="E1377" i="6" s="1"/>
  <c r="D1378" i="6"/>
  <c r="E1378" i="6" s="1"/>
  <c r="D1379" i="6"/>
  <c r="E1379" i="6" s="1"/>
  <c r="D1380" i="6"/>
  <c r="E1380" i="6" s="1"/>
  <c r="D1381" i="6"/>
  <c r="E1381" i="6" s="1"/>
  <c r="D1382" i="6"/>
  <c r="E1382" i="6" s="1"/>
  <c r="D1383" i="6"/>
  <c r="E1383" i="6" s="1"/>
  <c r="D1384" i="6"/>
  <c r="E1384" i="6" s="1"/>
  <c r="D1385" i="6"/>
  <c r="E1385" i="6" s="1"/>
  <c r="D1386" i="6"/>
  <c r="E1386" i="6" s="1"/>
  <c r="D1387" i="6"/>
  <c r="E1387" i="6" s="1"/>
  <c r="D1388" i="6"/>
  <c r="E1388" i="6" s="1"/>
  <c r="D1389" i="6"/>
  <c r="E1389" i="6" s="1"/>
  <c r="D1390" i="6"/>
  <c r="E1390" i="6" s="1"/>
  <c r="D1391" i="6"/>
  <c r="E1391" i="6" s="1"/>
  <c r="D1392" i="6"/>
  <c r="E1392" i="6" s="1"/>
  <c r="D1393" i="6"/>
  <c r="E1393" i="6" s="1"/>
  <c r="D1394" i="6"/>
  <c r="E1394" i="6" s="1"/>
  <c r="D1395" i="6"/>
  <c r="D1396" i="6"/>
  <c r="E1396" i="6" s="1"/>
  <c r="D1397" i="6"/>
  <c r="E1397" i="6" s="1"/>
  <c r="D1398" i="6"/>
  <c r="E1398" i="6" s="1"/>
  <c r="D1399" i="6"/>
  <c r="E1399" i="6" s="1"/>
  <c r="D1400" i="6"/>
  <c r="E1400" i="6" s="1"/>
  <c r="D1401" i="6"/>
  <c r="E1401" i="6" s="1"/>
  <c r="D1402" i="6"/>
  <c r="E1402" i="6" s="1"/>
  <c r="D1403" i="6"/>
  <c r="E1403" i="6" s="1"/>
  <c r="D1404" i="6"/>
  <c r="E1404" i="6" s="1"/>
  <c r="D1405" i="6"/>
  <c r="E1405" i="6" s="1"/>
  <c r="D1406" i="6"/>
  <c r="E1406" i="6" s="1"/>
  <c r="D1407" i="6"/>
  <c r="E1407" i="6" s="1"/>
  <c r="D1408" i="6"/>
  <c r="E1408" i="6" s="1"/>
  <c r="D1409" i="6"/>
  <c r="E1409" i="6" s="1"/>
  <c r="D1410" i="6"/>
  <c r="E1410" i="6" s="1"/>
  <c r="D1411" i="6"/>
  <c r="E1411" i="6" s="1"/>
  <c r="D1412" i="6"/>
  <c r="E1412" i="6" s="1"/>
  <c r="D1413" i="6"/>
  <c r="E1413" i="6" s="1"/>
  <c r="D1414" i="6"/>
  <c r="E1414" i="6" s="1"/>
  <c r="D1415" i="6"/>
  <c r="E1415" i="6" s="1"/>
  <c r="D1416" i="6"/>
  <c r="E1416" i="6" s="1"/>
  <c r="D1417" i="6"/>
  <c r="E1417" i="6" s="1"/>
  <c r="D1418" i="6"/>
  <c r="E1418" i="6" s="1"/>
  <c r="D1419" i="6"/>
  <c r="E1419" i="6" s="1"/>
  <c r="D1420" i="6"/>
  <c r="E1420" i="6" s="1"/>
  <c r="D1421" i="6"/>
  <c r="E1421" i="6" s="1"/>
  <c r="D1422" i="6"/>
  <c r="E1422" i="6" s="1"/>
  <c r="D1423" i="6"/>
  <c r="E1423" i="6" s="1"/>
  <c r="D1424" i="6"/>
  <c r="E1424" i="6" s="1"/>
  <c r="D1425" i="6"/>
  <c r="E1425" i="6" s="1"/>
  <c r="D1426" i="6"/>
  <c r="E1426" i="6" s="1"/>
  <c r="D1427" i="6"/>
  <c r="D1428" i="6"/>
  <c r="E1428" i="6" s="1"/>
  <c r="D1429" i="6"/>
  <c r="E1429" i="6" s="1"/>
  <c r="D1430" i="6"/>
  <c r="E1430" i="6" s="1"/>
  <c r="D1431" i="6"/>
  <c r="E1431" i="6" s="1"/>
  <c r="D1432" i="6"/>
  <c r="E1432" i="6" s="1"/>
  <c r="D1433" i="6"/>
  <c r="E1433" i="6" s="1"/>
  <c r="D1434" i="6"/>
  <c r="E1434" i="6" s="1"/>
  <c r="D1435" i="6"/>
  <c r="E1435" i="6" s="1"/>
  <c r="D1436" i="6"/>
  <c r="E1436" i="6" s="1"/>
  <c r="D1437" i="6"/>
  <c r="E1437" i="6" s="1"/>
  <c r="D1438" i="6"/>
  <c r="E1438" i="6" s="1"/>
  <c r="D1439" i="6"/>
  <c r="E1439" i="6" s="1"/>
  <c r="D1440" i="6"/>
  <c r="E1440" i="6" s="1"/>
  <c r="D1441" i="6"/>
  <c r="E1441" i="6" s="1"/>
  <c r="D1442" i="6"/>
  <c r="E1442" i="6" s="1"/>
  <c r="D1443" i="6"/>
  <c r="E1443" i="6" s="1"/>
  <c r="D1444" i="6"/>
  <c r="E1444" i="6" s="1"/>
  <c r="D1445" i="6"/>
  <c r="E1445" i="6" s="1"/>
  <c r="D1446" i="6"/>
  <c r="E1446" i="6" s="1"/>
  <c r="D1447" i="6"/>
  <c r="E1447" i="6" s="1"/>
  <c r="D1448" i="6"/>
  <c r="E1448" i="6" s="1"/>
  <c r="D1449" i="6"/>
  <c r="E1449" i="6" s="1"/>
  <c r="D1450" i="6"/>
  <c r="E1450" i="6" s="1"/>
  <c r="D1451" i="6"/>
  <c r="E1451" i="6" s="1"/>
  <c r="D1452" i="6"/>
  <c r="E1452" i="6" s="1"/>
  <c r="D1453" i="6"/>
  <c r="E1453" i="6" s="1"/>
  <c r="D1454" i="6"/>
  <c r="E1454" i="6" s="1"/>
  <c r="D1455" i="6"/>
  <c r="E1455" i="6" s="1"/>
  <c r="D1456" i="6"/>
  <c r="E1456" i="6" s="1"/>
  <c r="D1457" i="6"/>
  <c r="E1457" i="6" s="1"/>
  <c r="D1458" i="6"/>
  <c r="E1458" i="6" s="1"/>
  <c r="D1459" i="6"/>
  <c r="D1460" i="6"/>
  <c r="E1460" i="6" s="1"/>
  <c r="D1461" i="6"/>
  <c r="E1461" i="6" s="1"/>
  <c r="D1462" i="6"/>
  <c r="E1462" i="6" s="1"/>
  <c r="D1463" i="6"/>
  <c r="E1463" i="6" s="1"/>
  <c r="D1464" i="6"/>
  <c r="E1464" i="6" s="1"/>
  <c r="D1465" i="6"/>
  <c r="E1465" i="6" s="1"/>
  <c r="D1466" i="6"/>
  <c r="E1466" i="6" s="1"/>
  <c r="D1467" i="6"/>
  <c r="E1467" i="6" s="1"/>
  <c r="D1468" i="6"/>
  <c r="E1468" i="6" s="1"/>
  <c r="D1469" i="6"/>
  <c r="E1469" i="6" s="1"/>
  <c r="D1470" i="6"/>
  <c r="E1470" i="6" s="1"/>
  <c r="D1471" i="6"/>
  <c r="E1471" i="6" s="1"/>
  <c r="D1472" i="6"/>
  <c r="E1472" i="6" s="1"/>
  <c r="D1473" i="6"/>
  <c r="E1473" i="6" s="1"/>
  <c r="D1474" i="6"/>
  <c r="E1474" i="6" s="1"/>
  <c r="D1475" i="6"/>
  <c r="E1475" i="6" s="1"/>
  <c r="D1476" i="6"/>
  <c r="E1476" i="6" s="1"/>
  <c r="D1477" i="6"/>
  <c r="E1477" i="6" s="1"/>
  <c r="D1478" i="6"/>
  <c r="E1478" i="6" s="1"/>
  <c r="D1479" i="6"/>
  <c r="E1479" i="6" s="1"/>
  <c r="D1480" i="6"/>
  <c r="E1480" i="6" s="1"/>
  <c r="D1481" i="6"/>
  <c r="E1481" i="6" s="1"/>
  <c r="D1482" i="6"/>
  <c r="E1482" i="6" s="1"/>
  <c r="D1483" i="6"/>
  <c r="E1483" i="6" s="1"/>
  <c r="D1484" i="6"/>
  <c r="E1484" i="6" s="1"/>
  <c r="D1485" i="6"/>
  <c r="E1485" i="6" s="1"/>
  <c r="D1486" i="6"/>
  <c r="E1486" i="6" s="1"/>
  <c r="D1487" i="6"/>
  <c r="E1487" i="6" s="1"/>
  <c r="D1488" i="6"/>
  <c r="E1488" i="6" s="1"/>
  <c r="D1489" i="6"/>
  <c r="E1489" i="6" s="1"/>
  <c r="D1490" i="6"/>
  <c r="E1490" i="6" s="1"/>
  <c r="D1491" i="6"/>
  <c r="D1492" i="6"/>
  <c r="E1492" i="6" s="1"/>
  <c r="D1493" i="6"/>
  <c r="E1493" i="6" s="1"/>
  <c r="D1494" i="6"/>
  <c r="E1494" i="6" s="1"/>
  <c r="D1495" i="6"/>
  <c r="E1495" i="6" s="1"/>
  <c r="D1496" i="6"/>
  <c r="E1496" i="6" s="1"/>
  <c r="D1497" i="6"/>
  <c r="E1497" i="6" s="1"/>
  <c r="D1498" i="6"/>
  <c r="E1498" i="6" s="1"/>
  <c r="D1499" i="6"/>
  <c r="E1499" i="6" s="1"/>
  <c r="D1500" i="6"/>
  <c r="E1500" i="6" s="1"/>
  <c r="D1501" i="6"/>
  <c r="E1501" i="6" s="1"/>
  <c r="D1502" i="6"/>
  <c r="E1502" i="6" s="1"/>
  <c r="D1503" i="6"/>
  <c r="E1503" i="6" s="1"/>
  <c r="D1504" i="6"/>
  <c r="E1504" i="6" s="1"/>
  <c r="D1505" i="6"/>
  <c r="E1505" i="6" s="1"/>
  <c r="D1506" i="6"/>
  <c r="E1506" i="6" s="1"/>
  <c r="D1507" i="6"/>
  <c r="E1507" i="6" s="1"/>
  <c r="D1508" i="6"/>
  <c r="E1508" i="6" s="1"/>
  <c r="D1509" i="6"/>
  <c r="E1509" i="6" s="1"/>
  <c r="D1510" i="6"/>
  <c r="E1510" i="6" s="1"/>
  <c r="D1511" i="6"/>
  <c r="E1511" i="6" s="1"/>
  <c r="D1512" i="6"/>
  <c r="E1512" i="6" s="1"/>
  <c r="D1513" i="6"/>
  <c r="E1513" i="6" s="1"/>
  <c r="D1514" i="6"/>
  <c r="E1514" i="6" s="1"/>
  <c r="D1515" i="6"/>
  <c r="E1515" i="6" s="1"/>
  <c r="D1516" i="6"/>
  <c r="E1516" i="6" s="1"/>
  <c r="D1517" i="6"/>
  <c r="E1517" i="6" s="1"/>
  <c r="D1518" i="6"/>
  <c r="E1518" i="6" s="1"/>
  <c r="D1519" i="6"/>
  <c r="E1519" i="6" s="1"/>
  <c r="D1520" i="6"/>
  <c r="E1520" i="6" s="1"/>
  <c r="D1521" i="6"/>
  <c r="E1521" i="6" s="1"/>
  <c r="D1522" i="6"/>
  <c r="E1522" i="6" s="1"/>
  <c r="D1523" i="6"/>
  <c r="D1524" i="6"/>
  <c r="E1524" i="6" s="1"/>
  <c r="D1525" i="6"/>
  <c r="E1525" i="6" s="1"/>
  <c r="D1526" i="6"/>
  <c r="E1526" i="6" s="1"/>
  <c r="D1527" i="6"/>
  <c r="E1527" i="6" s="1"/>
  <c r="D1528" i="6"/>
  <c r="E1528" i="6" s="1"/>
  <c r="D1529" i="6"/>
  <c r="E1529" i="6" s="1"/>
  <c r="D1530" i="6"/>
  <c r="E1530" i="6" s="1"/>
  <c r="D1531" i="6"/>
  <c r="E1531" i="6" s="1"/>
  <c r="D1532" i="6"/>
  <c r="E1532" i="6" s="1"/>
  <c r="D1533" i="6"/>
  <c r="E1533" i="6" s="1"/>
  <c r="D1534" i="6"/>
  <c r="E1534" i="6" s="1"/>
  <c r="D1535" i="6"/>
  <c r="E1535" i="6" s="1"/>
  <c r="D1536" i="6"/>
  <c r="E1536" i="6" s="1"/>
  <c r="D1537" i="6"/>
  <c r="E1537" i="6" s="1"/>
  <c r="D1538" i="6"/>
  <c r="E1538" i="6" s="1"/>
  <c r="D1539" i="6"/>
  <c r="E1539" i="6" s="1"/>
  <c r="D1540" i="6"/>
  <c r="E1540" i="6" s="1"/>
  <c r="D1541" i="6"/>
  <c r="E1541" i="6" s="1"/>
  <c r="D1542" i="6"/>
  <c r="E1542" i="6" s="1"/>
  <c r="D1543" i="6"/>
  <c r="E1543" i="6" s="1"/>
  <c r="D1544" i="6"/>
  <c r="E1544" i="6" s="1"/>
  <c r="D1545" i="6"/>
  <c r="E1545" i="6" s="1"/>
  <c r="D1546" i="6"/>
  <c r="E1546" i="6" s="1"/>
  <c r="D1547" i="6"/>
  <c r="E1547" i="6" s="1"/>
  <c r="D1548" i="6"/>
  <c r="E1548" i="6" s="1"/>
  <c r="D1549" i="6"/>
  <c r="E1549" i="6" s="1"/>
  <c r="D1550" i="6"/>
  <c r="E1550" i="6" s="1"/>
  <c r="D1551" i="6"/>
  <c r="E1551" i="6" s="1"/>
  <c r="D1552" i="6"/>
  <c r="E1552" i="6" s="1"/>
  <c r="D1553" i="6"/>
  <c r="E1553" i="6" s="1"/>
  <c r="D1554" i="6"/>
  <c r="E1554" i="6" s="1"/>
  <c r="D1555" i="6"/>
  <c r="D1556" i="6"/>
  <c r="E1556" i="6" s="1"/>
  <c r="D1557" i="6"/>
  <c r="E1557" i="6" s="1"/>
  <c r="D1558" i="6"/>
  <c r="E1558" i="6" s="1"/>
  <c r="D1559" i="6"/>
  <c r="E1559" i="6" s="1"/>
  <c r="D1560" i="6"/>
  <c r="E1560" i="6" s="1"/>
  <c r="D1561" i="6"/>
  <c r="E1561" i="6" s="1"/>
  <c r="D1562" i="6"/>
  <c r="E1562" i="6" s="1"/>
  <c r="D1563" i="6"/>
  <c r="E1563" i="6" s="1"/>
  <c r="D1564" i="6"/>
  <c r="E1564" i="6" s="1"/>
  <c r="D1565" i="6"/>
  <c r="E1565" i="6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H2" i="6" l="1"/>
  <c r="G672" i="6"/>
  <c r="H672" i="6" s="1"/>
  <c r="G673" i="6"/>
  <c r="H673" i="6" s="1"/>
  <c r="G674" i="6"/>
  <c r="H674" i="6" s="1"/>
  <c r="G675" i="6"/>
  <c r="H675" i="6" s="1"/>
  <c r="G676" i="6"/>
  <c r="H676" i="6" s="1"/>
  <c r="G677" i="6"/>
  <c r="H677" i="6" s="1"/>
  <c r="G678" i="6"/>
  <c r="H678" i="6" s="1"/>
  <c r="G679" i="6"/>
  <c r="H679" i="6" s="1"/>
  <c r="G680" i="6"/>
  <c r="H680" i="6" s="1"/>
  <c r="G681" i="6"/>
  <c r="H681" i="6" s="1"/>
  <c r="G682" i="6"/>
  <c r="H682" i="6" s="1"/>
  <c r="G683" i="6"/>
  <c r="H683" i="6" s="1"/>
  <c r="G684" i="6"/>
  <c r="H684" i="6" s="1"/>
  <c r="G685" i="6"/>
  <c r="H685" i="6" s="1"/>
  <c r="G686" i="6"/>
  <c r="H686" i="6" s="1"/>
  <c r="G687" i="6"/>
  <c r="H687" i="6" s="1"/>
  <c r="G688" i="6"/>
  <c r="H688" i="6" s="1"/>
  <c r="G689" i="6"/>
  <c r="H689" i="6" s="1"/>
  <c r="G690" i="6"/>
  <c r="H690" i="6" s="1"/>
  <c r="G691" i="6"/>
  <c r="H691" i="6" s="1"/>
  <c r="G692" i="6"/>
  <c r="H692" i="6" s="1"/>
  <c r="G693" i="6"/>
  <c r="H693" i="6" s="1"/>
  <c r="G694" i="6"/>
  <c r="H694" i="6" s="1"/>
  <c r="G695" i="6"/>
  <c r="H695" i="6" s="1"/>
  <c r="G696" i="6"/>
  <c r="H696" i="6" s="1"/>
  <c r="G697" i="6"/>
  <c r="H697" i="6" s="1"/>
  <c r="G698" i="6"/>
  <c r="H698" i="6" s="1"/>
  <c r="G699" i="6"/>
  <c r="H699" i="6" s="1"/>
  <c r="G700" i="6"/>
  <c r="H700" i="6" s="1"/>
  <c r="G701" i="6"/>
  <c r="H701" i="6" s="1"/>
  <c r="G702" i="6"/>
  <c r="H702" i="6" s="1"/>
  <c r="G703" i="6"/>
  <c r="H703" i="6" s="1"/>
  <c r="G704" i="6"/>
  <c r="H704" i="6" s="1"/>
  <c r="G705" i="6"/>
  <c r="H705" i="6" s="1"/>
  <c r="G706" i="6"/>
  <c r="H706" i="6" s="1"/>
  <c r="G707" i="6"/>
  <c r="H707" i="6" s="1"/>
  <c r="G708" i="6"/>
  <c r="H708" i="6" s="1"/>
  <c r="G709" i="6"/>
  <c r="H709" i="6" s="1"/>
  <c r="G710" i="6"/>
  <c r="H710" i="6" s="1"/>
  <c r="G711" i="6"/>
  <c r="H711" i="6" s="1"/>
  <c r="G712" i="6"/>
  <c r="H712" i="6" s="1"/>
  <c r="G713" i="6"/>
  <c r="H713" i="6" s="1"/>
  <c r="G714" i="6"/>
  <c r="H714" i="6" s="1"/>
  <c r="G715" i="6"/>
  <c r="H715" i="6" s="1"/>
  <c r="G716" i="6"/>
  <c r="H716" i="6" s="1"/>
  <c r="G717" i="6"/>
  <c r="H717" i="6" s="1"/>
  <c r="G718" i="6"/>
  <c r="H718" i="6" s="1"/>
  <c r="G719" i="6"/>
  <c r="H719" i="6" s="1"/>
  <c r="G720" i="6"/>
  <c r="H720" i="6" s="1"/>
  <c r="G721" i="6"/>
  <c r="H721" i="6" s="1"/>
  <c r="G722" i="6"/>
  <c r="H722" i="6" s="1"/>
  <c r="G723" i="6"/>
  <c r="H723" i="6" s="1"/>
  <c r="G724" i="6"/>
  <c r="H724" i="6" s="1"/>
  <c r="G725" i="6"/>
  <c r="H725" i="6" s="1"/>
  <c r="G726" i="6"/>
  <c r="H726" i="6" s="1"/>
  <c r="G727" i="6"/>
  <c r="H727" i="6" s="1"/>
  <c r="G728" i="6"/>
  <c r="H728" i="6" s="1"/>
  <c r="G729" i="6"/>
  <c r="H729" i="6" s="1"/>
  <c r="G730" i="6"/>
  <c r="H730" i="6" s="1"/>
  <c r="G731" i="6"/>
  <c r="H731" i="6" s="1"/>
  <c r="G732" i="6"/>
  <c r="H732" i="6" s="1"/>
  <c r="G733" i="6"/>
  <c r="H733" i="6" s="1"/>
  <c r="G734" i="6"/>
  <c r="H734" i="6" s="1"/>
  <c r="G735" i="6"/>
  <c r="H735" i="6" s="1"/>
  <c r="G736" i="6"/>
  <c r="H736" i="6" s="1"/>
  <c r="G737" i="6"/>
  <c r="H737" i="6" s="1"/>
  <c r="G738" i="6"/>
  <c r="H738" i="6" s="1"/>
  <c r="G739" i="6"/>
  <c r="H739" i="6" s="1"/>
  <c r="G740" i="6"/>
  <c r="H740" i="6" s="1"/>
  <c r="G741" i="6"/>
  <c r="H741" i="6" s="1"/>
  <c r="G742" i="6"/>
  <c r="H742" i="6" s="1"/>
  <c r="G743" i="6"/>
  <c r="H743" i="6" s="1"/>
  <c r="G744" i="6"/>
  <c r="H744" i="6" s="1"/>
  <c r="G745" i="6"/>
  <c r="H745" i="6" s="1"/>
  <c r="G746" i="6"/>
  <c r="H746" i="6" s="1"/>
  <c r="G747" i="6"/>
  <c r="H747" i="6" s="1"/>
  <c r="G748" i="6"/>
  <c r="H748" i="6" s="1"/>
  <c r="G749" i="6"/>
  <c r="H749" i="6" s="1"/>
  <c r="G750" i="6"/>
  <c r="H750" i="6" s="1"/>
  <c r="G751" i="6"/>
  <c r="H751" i="6" s="1"/>
  <c r="G752" i="6"/>
  <c r="H752" i="6" s="1"/>
  <c r="G753" i="6"/>
  <c r="H753" i="6" s="1"/>
  <c r="G754" i="6"/>
  <c r="H754" i="6" s="1"/>
  <c r="G755" i="6"/>
  <c r="H755" i="6" s="1"/>
  <c r="G756" i="6"/>
  <c r="H756" i="6" s="1"/>
  <c r="G757" i="6"/>
  <c r="H757" i="6" s="1"/>
  <c r="G758" i="6"/>
  <c r="H758" i="6" s="1"/>
  <c r="G759" i="6"/>
  <c r="H759" i="6" s="1"/>
  <c r="G760" i="6"/>
  <c r="H760" i="6" s="1"/>
  <c r="G761" i="6"/>
  <c r="H761" i="6" s="1"/>
  <c r="G762" i="6"/>
  <c r="H762" i="6" s="1"/>
  <c r="G763" i="6"/>
  <c r="H763" i="6" s="1"/>
  <c r="G764" i="6"/>
  <c r="H764" i="6" s="1"/>
  <c r="G765" i="6"/>
  <c r="H765" i="6" s="1"/>
  <c r="G766" i="6"/>
  <c r="H766" i="6" s="1"/>
  <c r="G767" i="6"/>
  <c r="H767" i="6" s="1"/>
  <c r="G768" i="6"/>
  <c r="H768" i="6" s="1"/>
  <c r="G769" i="6"/>
  <c r="H769" i="6" s="1"/>
  <c r="G770" i="6"/>
  <c r="H770" i="6" s="1"/>
  <c r="G771" i="6"/>
  <c r="H771" i="6" s="1"/>
  <c r="G772" i="6"/>
  <c r="H772" i="6" s="1"/>
  <c r="G773" i="6"/>
  <c r="H773" i="6" s="1"/>
  <c r="G774" i="6"/>
  <c r="H774" i="6" s="1"/>
  <c r="G775" i="6"/>
  <c r="H775" i="6" s="1"/>
  <c r="G776" i="6"/>
  <c r="H776" i="6" s="1"/>
  <c r="G777" i="6"/>
  <c r="H777" i="6" s="1"/>
  <c r="G778" i="6"/>
  <c r="H778" i="6" s="1"/>
  <c r="G779" i="6"/>
  <c r="H779" i="6" s="1"/>
  <c r="G780" i="6"/>
  <c r="H780" i="6" s="1"/>
  <c r="G781" i="6"/>
  <c r="H781" i="6" s="1"/>
  <c r="G782" i="6"/>
  <c r="H782" i="6" s="1"/>
  <c r="G783" i="6"/>
  <c r="H783" i="6" s="1"/>
  <c r="G784" i="6"/>
  <c r="H784" i="6" s="1"/>
  <c r="G785" i="6"/>
  <c r="H785" i="6" s="1"/>
  <c r="G786" i="6"/>
  <c r="H786" i="6" s="1"/>
  <c r="G787" i="6"/>
  <c r="H787" i="6" s="1"/>
  <c r="G788" i="6"/>
  <c r="H788" i="6" s="1"/>
  <c r="G789" i="6"/>
  <c r="H789" i="6" s="1"/>
  <c r="G790" i="6"/>
  <c r="H790" i="6" s="1"/>
  <c r="G791" i="6"/>
  <c r="H791" i="6" s="1"/>
  <c r="G792" i="6"/>
  <c r="H792" i="6" s="1"/>
  <c r="G793" i="6"/>
  <c r="H793" i="6" s="1"/>
  <c r="G794" i="6"/>
  <c r="H794" i="6" s="1"/>
  <c r="G795" i="6"/>
  <c r="H795" i="6" s="1"/>
  <c r="G796" i="6"/>
  <c r="H796" i="6" s="1"/>
  <c r="G797" i="6"/>
  <c r="H797" i="6" s="1"/>
  <c r="G798" i="6"/>
  <c r="H798" i="6" s="1"/>
  <c r="G799" i="6"/>
  <c r="H799" i="6" s="1"/>
  <c r="G800" i="6"/>
  <c r="H800" i="6" s="1"/>
  <c r="G801" i="6"/>
  <c r="H801" i="6" s="1"/>
  <c r="G802" i="6"/>
  <c r="H802" i="6" s="1"/>
  <c r="G803" i="6"/>
  <c r="H803" i="6" s="1"/>
  <c r="G804" i="6"/>
  <c r="H804" i="6" s="1"/>
  <c r="G805" i="6"/>
  <c r="H805" i="6" s="1"/>
  <c r="G806" i="6"/>
  <c r="H806" i="6" s="1"/>
  <c r="G807" i="6"/>
  <c r="H807" i="6" s="1"/>
  <c r="G808" i="6"/>
  <c r="H808" i="6" s="1"/>
  <c r="G809" i="6"/>
  <c r="H809" i="6" s="1"/>
  <c r="G810" i="6"/>
  <c r="H810" i="6" s="1"/>
  <c r="G811" i="6"/>
  <c r="H811" i="6" s="1"/>
  <c r="G812" i="6"/>
  <c r="H812" i="6" s="1"/>
  <c r="G813" i="6"/>
  <c r="H813" i="6" s="1"/>
  <c r="G814" i="6"/>
  <c r="H814" i="6" s="1"/>
  <c r="G815" i="6"/>
  <c r="H815" i="6" s="1"/>
  <c r="G816" i="6"/>
  <c r="H816" i="6" s="1"/>
  <c r="G817" i="6"/>
  <c r="H817" i="6" s="1"/>
  <c r="G818" i="6"/>
  <c r="H818" i="6" s="1"/>
  <c r="G819" i="6"/>
  <c r="H819" i="6" s="1"/>
  <c r="G820" i="6"/>
  <c r="H820" i="6" s="1"/>
  <c r="G821" i="6"/>
  <c r="H821" i="6" s="1"/>
  <c r="G822" i="6"/>
  <c r="H822" i="6" s="1"/>
  <c r="G823" i="6"/>
  <c r="H823" i="6" s="1"/>
  <c r="G824" i="6"/>
  <c r="H824" i="6" s="1"/>
  <c r="G825" i="6"/>
  <c r="H825" i="6" s="1"/>
  <c r="G826" i="6"/>
  <c r="H826" i="6" s="1"/>
  <c r="G827" i="6"/>
  <c r="H827" i="6" s="1"/>
  <c r="G828" i="6"/>
  <c r="H828" i="6" s="1"/>
  <c r="G829" i="6"/>
  <c r="H829" i="6" s="1"/>
  <c r="G830" i="6"/>
  <c r="H830" i="6" s="1"/>
  <c r="G831" i="6"/>
  <c r="H831" i="6" s="1"/>
  <c r="G832" i="6"/>
  <c r="H832" i="6" s="1"/>
  <c r="G833" i="6"/>
  <c r="H833" i="6" s="1"/>
  <c r="G834" i="6"/>
  <c r="H834" i="6" s="1"/>
  <c r="G835" i="6"/>
  <c r="H835" i="6" s="1"/>
  <c r="G836" i="6"/>
  <c r="H836" i="6" s="1"/>
  <c r="G837" i="6"/>
  <c r="H837" i="6" s="1"/>
  <c r="G838" i="6"/>
  <c r="H838" i="6" s="1"/>
  <c r="G839" i="6"/>
  <c r="H839" i="6" s="1"/>
  <c r="G840" i="6"/>
  <c r="H840" i="6" s="1"/>
  <c r="G841" i="6"/>
  <c r="H841" i="6" s="1"/>
  <c r="G842" i="6"/>
  <c r="H842" i="6" s="1"/>
  <c r="G843" i="6"/>
  <c r="H843" i="6" s="1"/>
  <c r="G844" i="6"/>
  <c r="H844" i="6" s="1"/>
  <c r="G845" i="6"/>
  <c r="H845" i="6" s="1"/>
  <c r="G846" i="6"/>
  <c r="H846" i="6" s="1"/>
  <c r="G847" i="6"/>
  <c r="H847" i="6" s="1"/>
  <c r="G848" i="6"/>
  <c r="H848" i="6" s="1"/>
  <c r="G849" i="6"/>
  <c r="H849" i="6" s="1"/>
  <c r="G850" i="6"/>
  <c r="H850" i="6" s="1"/>
  <c r="G851" i="6"/>
  <c r="H851" i="6" s="1"/>
  <c r="G852" i="6"/>
  <c r="H852" i="6" s="1"/>
  <c r="G853" i="6"/>
  <c r="H853" i="6" s="1"/>
  <c r="G854" i="6"/>
  <c r="H854" i="6" s="1"/>
  <c r="G855" i="6"/>
  <c r="H855" i="6" s="1"/>
  <c r="G856" i="6"/>
  <c r="H856" i="6" s="1"/>
  <c r="G857" i="6"/>
  <c r="H857" i="6" s="1"/>
  <c r="G858" i="6"/>
  <c r="H858" i="6" s="1"/>
  <c r="G859" i="6"/>
  <c r="H859" i="6" s="1"/>
  <c r="G860" i="6"/>
  <c r="H860" i="6" s="1"/>
  <c r="G861" i="6"/>
  <c r="H861" i="6" s="1"/>
  <c r="G862" i="6"/>
  <c r="H862" i="6" s="1"/>
  <c r="G863" i="6"/>
  <c r="H863" i="6" s="1"/>
  <c r="G866" i="6"/>
  <c r="H866" i="6" s="1"/>
  <c r="G867" i="6"/>
  <c r="H867" i="6" s="1"/>
  <c r="G868" i="6"/>
  <c r="H868" i="6" s="1"/>
  <c r="G869" i="6"/>
  <c r="H869" i="6" s="1"/>
  <c r="G870" i="6"/>
  <c r="H870" i="6" s="1"/>
  <c r="G871" i="6"/>
  <c r="H871" i="6" s="1"/>
  <c r="G872" i="6"/>
  <c r="H872" i="6" s="1"/>
  <c r="G873" i="6"/>
  <c r="H873" i="6" s="1"/>
  <c r="G874" i="6"/>
  <c r="H874" i="6" s="1"/>
  <c r="G875" i="6"/>
  <c r="H875" i="6" s="1"/>
  <c r="G876" i="6"/>
  <c r="H876" i="6" s="1"/>
  <c r="G877" i="6"/>
  <c r="H877" i="6" s="1"/>
  <c r="G878" i="6"/>
  <c r="H878" i="6" s="1"/>
  <c r="G879" i="6"/>
  <c r="H879" i="6" s="1"/>
  <c r="G880" i="6"/>
  <c r="H880" i="6" s="1"/>
  <c r="G881" i="6"/>
  <c r="H881" i="6" s="1"/>
  <c r="G882" i="6"/>
  <c r="H882" i="6" s="1"/>
  <c r="G883" i="6"/>
  <c r="H883" i="6" s="1"/>
  <c r="G884" i="6"/>
  <c r="H884" i="6" s="1"/>
  <c r="G885" i="6"/>
  <c r="H885" i="6" s="1"/>
  <c r="G886" i="6"/>
  <c r="H886" i="6" s="1"/>
  <c r="G887" i="6"/>
  <c r="H887" i="6" s="1"/>
  <c r="G888" i="6"/>
  <c r="H888" i="6" s="1"/>
  <c r="G889" i="6"/>
  <c r="H889" i="6" s="1"/>
  <c r="G890" i="6"/>
  <c r="H890" i="6" s="1"/>
  <c r="G891" i="6"/>
  <c r="H891" i="6" s="1"/>
  <c r="G892" i="6"/>
  <c r="H892" i="6" s="1"/>
  <c r="G893" i="6"/>
  <c r="H893" i="6" s="1"/>
  <c r="G894" i="6"/>
  <c r="H894" i="6" s="1"/>
  <c r="G895" i="6"/>
  <c r="H895" i="6" s="1"/>
  <c r="G896" i="6"/>
  <c r="H896" i="6" s="1"/>
  <c r="G897" i="6"/>
  <c r="H897" i="6" s="1"/>
  <c r="G898" i="6"/>
  <c r="H898" i="6" s="1"/>
  <c r="G899" i="6"/>
  <c r="H899" i="6" s="1"/>
  <c r="G900" i="6"/>
  <c r="H900" i="6" s="1"/>
  <c r="G901" i="6"/>
  <c r="H901" i="6" s="1"/>
  <c r="G902" i="6"/>
  <c r="H902" i="6" s="1"/>
  <c r="G903" i="6"/>
  <c r="H903" i="6" s="1"/>
  <c r="G904" i="6"/>
  <c r="H904" i="6" s="1"/>
  <c r="G905" i="6"/>
  <c r="H905" i="6" s="1"/>
  <c r="G906" i="6"/>
  <c r="H906" i="6" s="1"/>
  <c r="G907" i="6"/>
  <c r="H907" i="6" s="1"/>
  <c r="G908" i="6"/>
  <c r="H908" i="6" s="1"/>
  <c r="G909" i="6"/>
  <c r="H909" i="6" s="1"/>
  <c r="G910" i="6"/>
  <c r="H910" i="6" s="1"/>
  <c r="G911" i="6"/>
  <c r="H911" i="6" s="1"/>
  <c r="G912" i="6"/>
  <c r="H912" i="6" s="1"/>
  <c r="G913" i="6"/>
  <c r="H913" i="6" s="1"/>
  <c r="G914" i="6"/>
  <c r="H914" i="6" s="1"/>
  <c r="G915" i="6"/>
  <c r="H915" i="6" s="1"/>
  <c r="G916" i="6"/>
  <c r="H916" i="6" s="1"/>
  <c r="G917" i="6"/>
  <c r="H917" i="6" s="1"/>
  <c r="G918" i="6"/>
  <c r="H918" i="6" s="1"/>
  <c r="G919" i="6"/>
  <c r="H919" i="6" s="1"/>
  <c r="G920" i="6"/>
  <c r="H920" i="6" s="1"/>
  <c r="G921" i="6"/>
  <c r="H921" i="6" s="1"/>
  <c r="G922" i="6"/>
  <c r="H922" i="6" s="1"/>
  <c r="G923" i="6"/>
  <c r="H923" i="6" s="1"/>
  <c r="G924" i="6"/>
  <c r="H924" i="6" s="1"/>
  <c r="G925" i="6"/>
  <c r="H925" i="6" s="1"/>
  <c r="G926" i="6"/>
  <c r="H926" i="6" s="1"/>
  <c r="G927" i="6"/>
  <c r="H927" i="6" s="1"/>
  <c r="G928" i="6"/>
  <c r="H928" i="6" s="1"/>
  <c r="G929" i="6"/>
  <c r="H929" i="6" s="1"/>
  <c r="G930" i="6"/>
  <c r="H930" i="6" s="1"/>
  <c r="G931" i="6"/>
  <c r="H931" i="6" s="1"/>
  <c r="G932" i="6"/>
  <c r="H932" i="6" s="1"/>
  <c r="G933" i="6"/>
  <c r="H933" i="6" s="1"/>
  <c r="G934" i="6"/>
  <c r="H934" i="6" s="1"/>
  <c r="G935" i="6"/>
  <c r="H935" i="6" s="1"/>
  <c r="G936" i="6"/>
  <c r="H936" i="6" s="1"/>
  <c r="G937" i="6"/>
  <c r="H937" i="6" s="1"/>
  <c r="G938" i="6"/>
  <c r="H938" i="6" s="1"/>
  <c r="G939" i="6"/>
  <c r="H939" i="6" s="1"/>
  <c r="G940" i="6"/>
  <c r="H940" i="6" s="1"/>
  <c r="G941" i="6"/>
  <c r="H941" i="6" s="1"/>
  <c r="G942" i="6"/>
  <c r="H942" i="6" s="1"/>
  <c r="G943" i="6"/>
  <c r="H943" i="6" s="1"/>
  <c r="G944" i="6"/>
  <c r="H944" i="6" s="1"/>
  <c r="G945" i="6"/>
  <c r="H945" i="6" s="1"/>
  <c r="G946" i="6"/>
  <c r="H946" i="6" s="1"/>
  <c r="G947" i="6"/>
  <c r="H947" i="6" s="1"/>
  <c r="G948" i="6"/>
  <c r="H948" i="6" s="1"/>
  <c r="G949" i="6"/>
  <c r="H949" i="6" s="1"/>
  <c r="G950" i="6"/>
  <c r="H950" i="6" s="1"/>
  <c r="G951" i="6"/>
  <c r="H951" i="6" s="1"/>
  <c r="G952" i="6"/>
  <c r="H952" i="6" s="1"/>
  <c r="G953" i="6"/>
  <c r="H953" i="6" s="1"/>
  <c r="G954" i="6"/>
  <c r="H954" i="6" s="1"/>
  <c r="G955" i="6"/>
  <c r="H955" i="6" s="1"/>
  <c r="G956" i="6"/>
  <c r="H956" i="6" s="1"/>
  <c r="G957" i="6"/>
  <c r="H957" i="6" s="1"/>
  <c r="G958" i="6"/>
  <c r="H958" i="6" s="1"/>
  <c r="G959" i="6"/>
  <c r="H959" i="6" s="1"/>
  <c r="G960" i="6"/>
  <c r="H960" i="6" s="1"/>
  <c r="G961" i="6"/>
  <c r="H961" i="6" s="1"/>
  <c r="G962" i="6"/>
  <c r="H962" i="6" s="1"/>
  <c r="G963" i="6"/>
  <c r="H963" i="6" s="1"/>
  <c r="G964" i="6"/>
  <c r="H964" i="6" s="1"/>
  <c r="G965" i="6"/>
  <c r="H965" i="6" s="1"/>
  <c r="G966" i="6"/>
  <c r="H966" i="6" s="1"/>
  <c r="G967" i="6"/>
  <c r="H967" i="6" s="1"/>
  <c r="G968" i="6"/>
  <c r="H968" i="6" s="1"/>
  <c r="G969" i="6"/>
  <c r="H969" i="6" s="1"/>
  <c r="G970" i="6"/>
  <c r="H970" i="6" s="1"/>
  <c r="G971" i="6"/>
  <c r="H971" i="6" s="1"/>
  <c r="G972" i="6"/>
  <c r="H972" i="6" s="1"/>
  <c r="G973" i="6"/>
  <c r="H973" i="6" s="1"/>
  <c r="G974" i="6"/>
  <c r="H974" i="6" s="1"/>
  <c r="G975" i="6"/>
  <c r="H975" i="6" s="1"/>
  <c r="G976" i="6"/>
  <c r="H976" i="6" s="1"/>
  <c r="G977" i="6"/>
  <c r="H977" i="6" s="1"/>
  <c r="G978" i="6"/>
  <c r="H978" i="6" s="1"/>
  <c r="G979" i="6"/>
  <c r="H979" i="6" s="1"/>
  <c r="G980" i="6"/>
  <c r="H980" i="6" s="1"/>
  <c r="G981" i="6"/>
  <c r="H981" i="6" s="1"/>
  <c r="G982" i="6"/>
  <c r="H982" i="6" s="1"/>
  <c r="G983" i="6"/>
  <c r="H983" i="6" s="1"/>
  <c r="G984" i="6"/>
  <c r="H984" i="6" s="1"/>
  <c r="G985" i="6"/>
  <c r="H985" i="6" s="1"/>
  <c r="G986" i="6"/>
  <c r="H986" i="6" s="1"/>
  <c r="G987" i="6"/>
  <c r="H987" i="6" s="1"/>
  <c r="G988" i="6"/>
  <c r="H988" i="6" s="1"/>
  <c r="G989" i="6"/>
  <c r="H989" i="6" s="1"/>
  <c r="G990" i="6"/>
  <c r="H990" i="6" s="1"/>
  <c r="G991" i="6"/>
  <c r="H991" i="6" s="1"/>
  <c r="G992" i="6"/>
  <c r="H992" i="6" s="1"/>
  <c r="G993" i="6"/>
  <c r="H993" i="6" s="1"/>
  <c r="G994" i="6"/>
  <c r="H994" i="6" s="1"/>
  <c r="G995" i="6"/>
  <c r="H995" i="6" s="1"/>
  <c r="G996" i="6"/>
  <c r="H996" i="6" s="1"/>
  <c r="G997" i="6"/>
  <c r="H997" i="6" s="1"/>
  <c r="G998" i="6"/>
  <c r="H998" i="6" s="1"/>
  <c r="G999" i="6"/>
  <c r="H999" i="6" s="1"/>
  <c r="G1000" i="6"/>
  <c r="H1000" i="6" s="1"/>
  <c r="G1001" i="6"/>
  <c r="H1001" i="6" s="1"/>
  <c r="G1002" i="6"/>
  <c r="H1002" i="6" s="1"/>
  <c r="G1003" i="6"/>
  <c r="H1003" i="6" s="1"/>
  <c r="G1004" i="6"/>
  <c r="H1004" i="6" s="1"/>
  <c r="G1005" i="6"/>
  <c r="H1005" i="6" s="1"/>
  <c r="G1006" i="6"/>
  <c r="H1006" i="6" s="1"/>
  <c r="G1007" i="6"/>
  <c r="H1007" i="6" s="1"/>
  <c r="G1008" i="6"/>
  <c r="H1008" i="6" s="1"/>
  <c r="G1009" i="6"/>
  <c r="H1009" i="6" s="1"/>
  <c r="G1010" i="6"/>
  <c r="H1010" i="6" s="1"/>
  <c r="G1011" i="6"/>
  <c r="H1011" i="6" s="1"/>
  <c r="G1012" i="6"/>
  <c r="H1012" i="6" s="1"/>
  <c r="G1013" i="6"/>
  <c r="H1013" i="6" s="1"/>
  <c r="G1014" i="6"/>
  <c r="H1014" i="6" s="1"/>
  <c r="G1015" i="6"/>
  <c r="H1015" i="6" s="1"/>
  <c r="G1016" i="6"/>
  <c r="H1016" i="6" s="1"/>
  <c r="G1017" i="6"/>
  <c r="H1017" i="6" s="1"/>
  <c r="G1018" i="6"/>
  <c r="H1018" i="6" s="1"/>
  <c r="G1019" i="6"/>
  <c r="H1019" i="6" s="1"/>
  <c r="G1020" i="6"/>
  <c r="H1020" i="6" s="1"/>
  <c r="G1021" i="6"/>
  <c r="H1021" i="6" s="1"/>
  <c r="G1022" i="6"/>
  <c r="H1022" i="6" s="1"/>
  <c r="G1023" i="6"/>
  <c r="H1023" i="6" s="1"/>
  <c r="G1024" i="6"/>
  <c r="H1024" i="6" s="1"/>
  <c r="G1025" i="6"/>
  <c r="H1025" i="6" s="1"/>
  <c r="G1026" i="6"/>
  <c r="H1026" i="6" s="1"/>
  <c r="G1027" i="6"/>
  <c r="H1027" i="6" s="1"/>
  <c r="G1028" i="6"/>
  <c r="H1028" i="6" s="1"/>
  <c r="G1029" i="6"/>
  <c r="H1029" i="6" s="1"/>
  <c r="G1030" i="6"/>
  <c r="H1030" i="6" s="1"/>
  <c r="G1031" i="6"/>
  <c r="H1031" i="6" s="1"/>
  <c r="G1032" i="6"/>
  <c r="H1032" i="6" s="1"/>
  <c r="G1033" i="6"/>
  <c r="H1033" i="6" s="1"/>
  <c r="G1034" i="6"/>
  <c r="H1034" i="6" s="1"/>
  <c r="G1035" i="6"/>
  <c r="H1035" i="6" s="1"/>
  <c r="G1036" i="6"/>
  <c r="H1036" i="6" s="1"/>
  <c r="G1037" i="6"/>
  <c r="H1037" i="6" s="1"/>
  <c r="G1038" i="6"/>
  <c r="H1038" i="6" s="1"/>
  <c r="G1039" i="6"/>
  <c r="H1039" i="6" s="1"/>
  <c r="G1040" i="6"/>
  <c r="H1040" i="6" s="1"/>
  <c r="G1041" i="6"/>
  <c r="H1041" i="6" s="1"/>
  <c r="G1042" i="6"/>
  <c r="H1042" i="6" s="1"/>
  <c r="G1043" i="6"/>
  <c r="H1043" i="6" s="1"/>
  <c r="G1044" i="6"/>
  <c r="H1044" i="6" s="1"/>
  <c r="G1045" i="6"/>
  <c r="H1045" i="6" s="1"/>
  <c r="G1046" i="6"/>
  <c r="H1046" i="6" s="1"/>
  <c r="G1047" i="6"/>
  <c r="H1047" i="6" s="1"/>
  <c r="G1048" i="6"/>
  <c r="H1048" i="6" s="1"/>
  <c r="G1049" i="6"/>
  <c r="H1049" i="6" s="1"/>
  <c r="G1050" i="6"/>
  <c r="H1050" i="6" s="1"/>
  <c r="G1051" i="6"/>
  <c r="H1051" i="6" s="1"/>
  <c r="G1052" i="6"/>
  <c r="H1052" i="6" s="1"/>
  <c r="G1053" i="6"/>
  <c r="H1053" i="6" s="1"/>
  <c r="G1054" i="6"/>
  <c r="H1054" i="6" s="1"/>
  <c r="G1055" i="6"/>
  <c r="H1055" i="6" s="1"/>
  <c r="G1056" i="6"/>
  <c r="H1056" i="6" s="1"/>
  <c r="G1057" i="6"/>
  <c r="H1057" i="6" s="1"/>
  <c r="G1058" i="6"/>
  <c r="H1058" i="6" s="1"/>
  <c r="G1059" i="6"/>
  <c r="H1059" i="6" s="1"/>
  <c r="G1060" i="6"/>
  <c r="H1060" i="6" s="1"/>
  <c r="G1061" i="6"/>
  <c r="H1061" i="6" s="1"/>
  <c r="G1062" i="6"/>
  <c r="H1062" i="6" s="1"/>
  <c r="G1063" i="6"/>
  <c r="H1063" i="6" s="1"/>
  <c r="G1064" i="6"/>
  <c r="H1064" i="6" s="1"/>
  <c r="G1065" i="6"/>
  <c r="H1065" i="6" s="1"/>
  <c r="G1066" i="6"/>
  <c r="H1066" i="6" s="1"/>
  <c r="G1067" i="6"/>
  <c r="H1067" i="6" s="1"/>
  <c r="G1068" i="6"/>
  <c r="H1068" i="6" s="1"/>
  <c r="G1069" i="6"/>
  <c r="H1069" i="6" s="1"/>
  <c r="G1070" i="6"/>
  <c r="H1070" i="6" s="1"/>
  <c r="G1071" i="6"/>
  <c r="H1071" i="6" s="1"/>
  <c r="G1072" i="6"/>
  <c r="H1072" i="6" s="1"/>
  <c r="G1073" i="6"/>
  <c r="H1073" i="6" s="1"/>
  <c r="G1074" i="6"/>
  <c r="H1074" i="6" s="1"/>
  <c r="G1075" i="6"/>
  <c r="H1075" i="6" s="1"/>
  <c r="G1076" i="6"/>
  <c r="H1076" i="6" s="1"/>
  <c r="G1077" i="6"/>
  <c r="H1077" i="6" s="1"/>
  <c r="G1078" i="6"/>
  <c r="H1078" i="6" s="1"/>
  <c r="G1079" i="6"/>
  <c r="H1079" i="6" s="1"/>
  <c r="G1080" i="6"/>
  <c r="H1080" i="6" s="1"/>
  <c r="G1081" i="6"/>
  <c r="H1081" i="6" s="1"/>
  <c r="G1082" i="6"/>
  <c r="H1082" i="6" s="1"/>
  <c r="G1083" i="6"/>
  <c r="H1083" i="6" s="1"/>
  <c r="G1084" i="6"/>
  <c r="H1084" i="6" s="1"/>
  <c r="G1085" i="6"/>
  <c r="H1085" i="6" s="1"/>
  <c r="G1086" i="6"/>
  <c r="H1086" i="6" s="1"/>
  <c r="G1087" i="6"/>
  <c r="H1087" i="6" s="1"/>
  <c r="G1088" i="6"/>
  <c r="H1088" i="6" s="1"/>
  <c r="G1089" i="6"/>
  <c r="H1089" i="6" s="1"/>
  <c r="G1090" i="6"/>
  <c r="H1090" i="6" s="1"/>
  <c r="G1091" i="6"/>
  <c r="H1091" i="6" s="1"/>
  <c r="G1092" i="6"/>
  <c r="H1092" i="6" s="1"/>
  <c r="G1093" i="6"/>
  <c r="H1093" i="6" s="1"/>
  <c r="G1094" i="6"/>
  <c r="H1094" i="6" s="1"/>
  <c r="G1095" i="6"/>
  <c r="H1095" i="6" s="1"/>
  <c r="G1096" i="6"/>
  <c r="H1096" i="6" s="1"/>
  <c r="G1097" i="6"/>
  <c r="H1097" i="6" s="1"/>
  <c r="G1098" i="6"/>
  <c r="H1098" i="6" s="1"/>
  <c r="G1099" i="6"/>
  <c r="H1099" i="6" s="1"/>
  <c r="G1100" i="6"/>
  <c r="H1100" i="6" s="1"/>
  <c r="G1101" i="6"/>
  <c r="H1101" i="6" s="1"/>
  <c r="G1102" i="6"/>
  <c r="H1102" i="6" s="1"/>
  <c r="G1103" i="6"/>
  <c r="H1103" i="6" s="1"/>
  <c r="G1104" i="6"/>
  <c r="H1104" i="6" s="1"/>
  <c r="G1105" i="6"/>
  <c r="H1105" i="6" s="1"/>
  <c r="G1106" i="6"/>
  <c r="H1106" i="6" s="1"/>
  <c r="G1107" i="6"/>
  <c r="H1107" i="6" s="1"/>
  <c r="G1108" i="6"/>
  <c r="H1108" i="6" s="1"/>
  <c r="G1109" i="6"/>
  <c r="H1109" i="6" s="1"/>
  <c r="G1110" i="6"/>
  <c r="H1110" i="6" s="1"/>
  <c r="G1111" i="6"/>
  <c r="H1111" i="6" s="1"/>
  <c r="G1112" i="6"/>
  <c r="H1112" i="6" s="1"/>
  <c r="G1113" i="6"/>
  <c r="H1113" i="6" s="1"/>
  <c r="G1114" i="6"/>
  <c r="H1114" i="6" s="1"/>
  <c r="G1115" i="6"/>
  <c r="H1115" i="6" s="1"/>
  <c r="G1116" i="6"/>
  <c r="H1116" i="6" s="1"/>
  <c r="G1117" i="6"/>
  <c r="H1117" i="6" s="1"/>
  <c r="G1118" i="6"/>
  <c r="H1118" i="6" s="1"/>
  <c r="G1119" i="6"/>
  <c r="H1119" i="6" s="1"/>
  <c r="G1120" i="6"/>
  <c r="H1120" i="6" s="1"/>
  <c r="G1121" i="6"/>
  <c r="H1121" i="6" s="1"/>
  <c r="G1122" i="6"/>
  <c r="H1122" i="6" s="1"/>
  <c r="G1123" i="6"/>
  <c r="H1123" i="6" s="1"/>
  <c r="G1124" i="6"/>
  <c r="H1124" i="6" s="1"/>
  <c r="G1125" i="6"/>
  <c r="H1125" i="6" s="1"/>
  <c r="G1126" i="6"/>
  <c r="H1126" i="6" s="1"/>
  <c r="G1127" i="6"/>
  <c r="H1127" i="6" s="1"/>
  <c r="G1128" i="6"/>
  <c r="H1128" i="6" s="1"/>
  <c r="G1129" i="6"/>
  <c r="H1129" i="6" s="1"/>
  <c r="G1130" i="6"/>
  <c r="H1130" i="6" s="1"/>
  <c r="G1131" i="6"/>
  <c r="H1131" i="6" s="1"/>
  <c r="G1132" i="6"/>
  <c r="H1132" i="6" s="1"/>
  <c r="G1133" i="6"/>
  <c r="H1133" i="6" s="1"/>
  <c r="G1134" i="6"/>
  <c r="H1134" i="6" s="1"/>
  <c r="G1135" i="6"/>
  <c r="H1135" i="6" s="1"/>
  <c r="G1136" i="6"/>
  <c r="H1136" i="6" s="1"/>
  <c r="G1137" i="6"/>
  <c r="H1137" i="6" s="1"/>
  <c r="G1138" i="6"/>
  <c r="H1138" i="6" s="1"/>
  <c r="G1139" i="6"/>
  <c r="H1139" i="6" s="1"/>
  <c r="G1140" i="6"/>
  <c r="H1140" i="6" s="1"/>
  <c r="G1141" i="6"/>
  <c r="H1141" i="6" s="1"/>
  <c r="G1142" i="6"/>
  <c r="H1142" i="6" s="1"/>
  <c r="G1143" i="6"/>
  <c r="H1143" i="6" s="1"/>
  <c r="G1144" i="6"/>
  <c r="H1144" i="6" s="1"/>
  <c r="G1145" i="6"/>
  <c r="H1145" i="6" s="1"/>
  <c r="G1146" i="6"/>
  <c r="H1146" i="6" s="1"/>
  <c r="G1147" i="6"/>
  <c r="H1147" i="6" s="1"/>
  <c r="G1148" i="6"/>
  <c r="H1148" i="6" s="1"/>
  <c r="G1149" i="6"/>
  <c r="H1149" i="6" s="1"/>
  <c r="G1150" i="6"/>
  <c r="H1150" i="6" s="1"/>
  <c r="G1151" i="6"/>
  <c r="H1151" i="6" s="1"/>
  <c r="G1152" i="6"/>
  <c r="H1152" i="6" s="1"/>
  <c r="G1153" i="6"/>
  <c r="H1153" i="6" s="1"/>
  <c r="G1154" i="6"/>
  <c r="H1154" i="6" s="1"/>
  <c r="G1155" i="6"/>
  <c r="H1155" i="6" s="1"/>
  <c r="G1156" i="6"/>
  <c r="H1156" i="6" s="1"/>
  <c r="G1157" i="6"/>
  <c r="H1157" i="6" s="1"/>
  <c r="G1158" i="6"/>
  <c r="H1158" i="6" s="1"/>
  <c r="G1159" i="6"/>
  <c r="H1159" i="6" s="1"/>
  <c r="G1160" i="6"/>
  <c r="H1160" i="6" s="1"/>
  <c r="G1161" i="6"/>
  <c r="H1161" i="6" s="1"/>
  <c r="G1162" i="6"/>
  <c r="H1162" i="6" s="1"/>
  <c r="G1163" i="6"/>
  <c r="H1163" i="6" s="1"/>
  <c r="G1164" i="6"/>
  <c r="H1164" i="6" s="1"/>
  <c r="G1165" i="6"/>
  <c r="H1165" i="6" s="1"/>
  <c r="G1166" i="6"/>
  <c r="H1166" i="6" s="1"/>
  <c r="G1167" i="6"/>
  <c r="H1167" i="6" s="1"/>
  <c r="G1168" i="6"/>
  <c r="H1168" i="6" s="1"/>
  <c r="G1169" i="6"/>
  <c r="H1169" i="6" s="1"/>
  <c r="G1170" i="6"/>
  <c r="H1170" i="6" s="1"/>
  <c r="G1171" i="6"/>
  <c r="H1171" i="6" s="1"/>
  <c r="G1172" i="6"/>
  <c r="H1172" i="6" s="1"/>
  <c r="G1173" i="6"/>
  <c r="H1173" i="6" s="1"/>
  <c r="G1174" i="6"/>
  <c r="H1174" i="6" s="1"/>
  <c r="G1175" i="6"/>
  <c r="H1175" i="6" s="1"/>
  <c r="G1176" i="6"/>
  <c r="H1176" i="6" s="1"/>
  <c r="G1177" i="6"/>
  <c r="H1177" i="6" s="1"/>
  <c r="G1178" i="6"/>
  <c r="H1178" i="6" s="1"/>
  <c r="G1179" i="6"/>
  <c r="H1179" i="6" s="1"/>
  <c r="G1180" i="6"/>
  <c r="H1180" i="6" s="1"/>
  <c r="G1181" i="6"/>
  <c r="H1181" i="6" s="1"/>
  <c r="G1182" i="6"/>
  <c r="H1182" i="6" s="1"/>
  <c r="G1183" i="6"/>
  <c r="H1183" i="6" s="1"/>
  <c r="G1184" i="6"/>
  <c r="H1184" i="6" s="1"/>
  <c r="G1185" i="6"/>
  <c r="H1185" i="6" s="1"/>
  <c r="G1186" i="6"/>
  <c r="H1186" i="6" s="1"/>
  <c r="G1187" i="6"/>
  <c r="H1187" i="6" s="1"/>
  <c r="G1188" i="6"/>
  <c r="H1188" i="6" s="1"/>
  <c r="G1189" i="6"/>
  <c r="H1189" i="6" s="1"/>
  <c r="G1190" i="6"/>
  <c r="H1190" i="6" s="1"/>
  <c r="G1191" i="6"/>
  <c r="H1191" i="6" s="1"/>
  <c r="G1192" i="6"/>
  <c r="H1192" i="6" s="1"/>
  <c r="G1193" i="6"/>
  <c r="H1193" i="6" s="1"/>
  <c r="G1194" i="6"/>
  <c r="H1194" i="6" s="1"/>
  <c r="G1195" i="6"/>
  <c r="H1195" i="6" s="1"/>
  <c r="G1196" i="6"/>
  <c r="H1196" i="6" s="1"/>
  <c r="G1197" i="6"/>
  <c r="H1197" i="6" s="1"/>
  <c r="G1198" i="6"/>
  <c r="H1198" i="6" s="1"/>
  <c r="G1199" i="6"/>
  <c r="H1199" i="6" s="1"/>
  <c r="G1200" i="6"/>
  <c r="H1200" i="6" s="1"/>
  <c r="G1201" i="6"/>
  <c r="H1201" i="6" s="1"/>
  <c r="G1202" i="6"/>
  <c r="H1202" i="6" s="1"/>
  <c r="G1203" i="6"/>
  <c r="H1203" i="6" s="1"/>
  <c r="G1204" i="6"/>
  <c r="H1204" i="6" s="1"/>
  <c r="G1205" i="6"/>
  <c r="H1205" i="6" s="1"/>
  <c r="G1206" i="6"/>
  <c r="H1206" i="6" s="1"/>
  <c r="G1207" i="6"/>
  <c r="H1207" i="6" s="1"/>
  <c r="G1208" i="6"/>
  <c r="H1208" i="6" s="1"/>
  <c r="G1209" i="6"/>
  <c r="H1209" i="6" s="1"/>
  <c r="G1210" i="6"/>
  <c r="H1210" i="6" s="1"/>
  <c r="G1211" i="6"/>
  <c r="H1211" i="6" s="1"/>
  <c r="G1212" i="6"/>
  <c r="H1212" i="6" s="1"/>
  <c r="G1213" i="6"/>
  <c r="H1213" i="6" s="1"/>
  <c r="G1214" i="6"/>
  <c r="H1214" i="6" s="1"/>
  <c r="G1215" i="6"/>
  <c r="H1215" i="6" s="1"/>
  <c r="G1216" i="6"/>
  <c r="H1216" i="6" s="1"/>
  <c r="G1217" i="6"/>
  <c r="H1217" i="6" s="1"/>
  <c r="G1218" i="6"/>
  <c r="H1218" i="6" s="1"/>
  <c r="G1219" i="6"/>
  <c r="H1219" i="6" s="1"/>
  <c r="G1220" i="6"/>
  <c r="H1220" i="6" s="1"/>
  <c r="G1221" i="6"/>
  <c r="H1221" i="6" s="1"/>
  <c r="G1222" i="6"/>
  <c r="H1222" i="6" s="1"/>
  <c r="G1223" i="6"/>
  <c r="H1223" i="6" s="1"/>
  <c r="G1224" i="6"/>
  <c r="H1224" i="6" s="1"/>
  <c r="G1225" i="6"/>
  <c r="H1225" i="6" s="1"/>
  <c r="G1226" i="6"/>
  <c r="H1226" i="6" s="1"/>
  <c r="G1227" i="6"/>
  <c r="H1227" i="6" s="1"/>
  <c r="G1228" i="6"/>
  <c r="H1228" i="6" s="1"/>
  <c r="G1229" i="6"/>
  <c r="H1229" i="6" s="1"/>
  <c r="G1230" i="6"/>
  <c r="H1230" i="6" s="1"/>
  <c r="G1231" i="6"/>
  <c r="H1231" i="6" s="1"/>
  <c r="G1232" i="6"/>
  <c r="H1232" i="6" s="1"/>
  <c r="G1233" i="6"/>
  <c r="H1233" i="6" s="1"/>
  <c r="G1234" i="6"/>
  <c r="H1234" i="6" s="1"/>
  <c r="G1235" i="6"/>
  <c r="H1235" i="6" s="1"/>
  <c r="G1236" i="6"/>
  <c r="H1236" i="6" s="1"/>
  <c r="G1237" i="6"/>
  <c r="H1237" i="6" s="1"/>
  <c r="G1238" i="6"/>
  <c r="H1238" i="6" s="1"/>
  <c r="G1239" i="6"/>
  <c r="H1239" i="6" s="1"/>
  <c r="G1240" i="6"/>
  <c r="H1240" i="6" s="1"/>
  <c r="G1241" i="6"/>
  <c r="H1241" i="6" s="1"/>
  <c r="G1242" i="6"/>
  <c r="H1242" i="6" s="1"/>
  <c r="G1243" i="6"/>
  <c r="H1243" i="6" s="1"/>
  <c r="G1244" i="6"/>
  <c r="H1244" i="6" s="1"/>
  <c r="G1245" i="6"/>
  <c r="H1245" i="6" s="1"/>
  <c r="G1246" i="6"/>
  <c r="H1246" i="6" s="1"/>
  <c r="G1247" i="6"/>
  <c r="H1247" i="6" s="1"/>
  <c r="G1248" i="6"/>
  <c r="H1248" i="6" s="1"/>
  <c r="G1249" i="6"/>
  <c r="H1249" i="6" s="1"/>
  <c r="G1250" i="6"/>
  <c r="H1250" i="6" s="1"/>
  <c r="G1251" i="6"/>
  <c r="H1251" i="6" s="1"/>
  <c r="G1252" i="6"/>
  <c r="H1252" i="6" s="1"/>
  <c r="G1253" i="6"/>
  <c r="H1253" i="6" s="1"/>
  <c r="G1254" i="6"/>
  <c r="H1254" i="6" s="1"/>
  <c r="G1255" i="6"/>
  <c r="H1255" i="6" s="1"/>
  <c r="G1256" i="6"/>
  <c r="H1256" i="6" s="1"/>
  <c r="G1257" i="6"/>
  <c r="H1257" i="6" s="1"/>
  <c r="G1258" i="6"/>
  <c r="H1258" i="6" s="1"/>
  <c r="G1259" i="6"/>
  <c r="H1259" i="6" s="1"/>
  <c r="G1260" i="6"/>
  <c r="H1260" i="6" s="1"/>
  <c r="G1261" i="6"/>
  <c r="H1261" i="6" s="1"/>
  <c r="G1262" i="6"/>
  <c r="H1262" i="6" s="1"/>
  <c r="G1263" i="6"/>
  <c r="H1263" i="6" s="1"/>
  <c r="G1264" i="6"/>
  <c r="H1264" i="6" s="1"/>
  <c r="G1265" i="6"/>
  <c r="H1265" i="6" s="1"/>
  <c r="G1266" i="6"/>
  <c r="H1266" i="6" s="1"/>
  <c r="G1267" i="6"/>
  <c r="H1267" i="6" s="1"/>
  <c r="G1268" i="6"/>
  <c r="H1268" i="6" s="1"/>
  <c r="G1269" i="6"/>
  <c r="H1269" i="6" s="1"/>
  <c r="G1270" i="6"/>
  <c r="H1270" i="6" s="1"/>
  <c r="G1271" i="6"/>
  <c r="H1271" i="6" s="1"/>
  <c r="G1272" i="6"/>
  <c r="H1272" i="6" s="1"/>
  <c r="G1273" i="6"/>
  <c r="H1273" i="6" s="1"/>
  <c r="G1274" i="6"/>
  <c r="H1274" i="6" s="1"/>
  <c r="G1275" i="6"/>
  <c r="H1275" i="6" s="1"/>
  <c r="G1276" i="6"/>
  <c r="H1276" i="6" s="1"/>
  <c r="G1277" i="6"/>
  <c r="H1277" i="6" s="1"/>
  <c r="G1278" i="6"/>
  <c r="H1278" i="6" s="1"/>
  <c r="G1279" i="6"/>
  <c r="H1279" i="6" s="1"/>
  <c r="G1280" i="6"/>
  <c r="H1280" i="6" s="1"/>
  <c r="G1281" i="6"/>
  <c r="H1281" i="6" s="1"/>
  <c r="G1282" i="6"/>
  <c r="H1282" i="6" s="1"/>
  <c r="G1283" i="6"/>
  <c r="H1283" i="6" s="1"/>
  <c r="G1284" i="6"/>
  <c r="H1284" i="6" s="1"/>
  <c r="G1285" i="6"/>
  <c r="H1285" i="6" s="1"/>
  <c r="G1286" i="6"/>
  <c r="H1286" i="6" s="1"/>
  <c r="G1287" i="6"/>
  <c r="H1287" i="6" s="1"/>
  <c r="G1288" i="6"/>
  <c r="H1288" i="6" s="1"/>
  <c r="G1289" i="6"/>
  <c r="H1289" i="6" s="1"/>
  <c r="G1290" i="6"/>
  <c r="H1290" i="6" s="1"/>
  <c r="G1291" i="6"/>
  <c r="H1291" i="6" s="1"/>
  <c r="G1292" i="6"/>
  <c r="H1292" i="6" s="1"/>
  <c r="G1293" i="6"/>
  <c r="H1293" i="6" s="1"/>
  <c r="G1294" i="6"/>
  <c r="H1294" i="6" s="1"/>
  <c r="G1295" i="6"/>
  <c r="H1295" i="6" s="1"/>
  <c r="G1296" i="6"/>
  <c r="H1296" i="6" s="1"/>
  <c r="G1297" i="6"/>
  <c r="H1297" i="6" s="1"/>
  <c r="G1298" i="6"/>
  <c r="H1298" i="6" s="1"/>
  <c r="G1299" i="6"/>
  <c r="H1299" i="6" s="1"/>
  <c r="G1300" i="6"/>
  <c r="H1300" i="6" s="1"/>
  <c r="G1301" i="6"/>
  <c r="H1301" i="6" s="1"/>
  <c r="G1302" i="6"/>
  <c r="H1302" i="6" s="1"/>
  <c r="G1303" i="6"/>
  <c r="H1303" i="6" s="1"/>
  <c r="G1304" i="6"/>
  <c r="H1304" i="6" s="1"/>
  <c r="G1305" i="6"/>
  <c r="H1305" i="6" s="1"/>
  <c r="G1306" i="6"/>
  <c r="H1306" i="6" s="1"/>
  <c r="G1307" i="6"/>
  <c r="H1307" i="6" s="1"/>
  <c r="G1308" i="6"/>
  <c r="H1308" i="6" s="1"/>
  <c r="G1309" i="6"/>
  <c r="H1309" i="6" s="1"/>
  <c r="G1310" i="6"/>
  <c r="H1310" i="6" s="1"/>
  <c r="G1311" i="6"/>
  <c r="H1311" i="6" s="1"/>
  <c r="G1312" i="6"/>
  <c r="H1312" i="6" s="1"/>
  <c r="G1313" i="6"/>
  <c r="H1313" i="6" s="1"/>
  <c r="G1314" i="6"/>
  <c r="H1314" i="6" s="1"/>
  <c r="G1315" i="6"/>
  <c r="H1315" i="6" s="1"/>
  <c r="G1316" i="6"/>
  <c r="H1316" i="6" s="1"/>
  <c r="G1317" i="6"/>
  <c r="H1317" i="6" s="1"/>
  <c r="G1318" i="6"/>
  <c r="H1318" i="6" s="1"/>
  <c r="G1319" i="6"/>
  <c r="H1319" i="6" s="1"/>
  <c r="G1320" i="6"/>
  <c r="H1320" i="6" s="1"/>
  <c r="G1321" i="6"/>
  <c r="H1321" i="6" s="1"/>
  <c r="G1322" i="6"/>
  <c r="H1322" i="6" s="1"/>
  <c r="G1323" i="6"/>
  <c r="H1323" i="6" s="1"/>
  <c r="G1324" i="6"/>
  <c r="H1324" i="6" s="1"/>
  <c r="G1325" i="6"/>
  <c r="H1325" i="6" s="1"/>
  <c r="G1326" i="6"/>
  <c r="H1326" i="6" s="1"/>
  <c r="G1327" i="6"/>
  <c r="H1327" i="6" s="1"/>
  <c r="G1328" i="6"/>
  <c r="H1328" i="6" s="1"/>
  <c r="G1329" i="6"/>
  <c r="H1329" i="6" s="1"/>
  <c r="G1330" i="6"/>
  <c r="H1330" i="6" s="1"/>
  <c r="G1331" i="6"/>
  <c r="H1331" i="6" s="1"/>
  <c r="G1332" i="6"/>
  <c r="H1332" i="6" s="1"/>
  <c r="G1333" i="6"/>
  <c r="H1333" i="6" s="1"/>
  <c r="G1334" i="6"/>
  <c r="H1334" i="6" s="1"/>
  <c r="G1335" i="6"/>
  <c r="H1335" i="6" s="1"/>
  <c r="G1336" i="6"/>
  <c r="H1336" i="6" s="1"/>
  <c r="G1337" i="6"/>
  <c r="H1337" i="6" s="1"/>
  <c r="G1338" i="6"/>
  <c r="H1338" i="6" s="1"/>
  <c r="G1339" i="6"/>
  <c r="H1339" i="6" s="1"/>
  <c r="G1340" i="6"/>
  <c r="H1340" i="6" s="1"/>
  <c r="G1341" i="6"/>
  <c r="H1341" i="6" s="1"/>
  <c r="G1342" i="6"/>
  <c r="H1342" i="6" s="1"/>
  <c r="G1343" i="6"/>
  <c r="H1343" i="6" s="1"/>
  <c r="G1344" i="6"/>
  <c r="H1344" i="6" s="1"/>
  <c r="G1345" i="6"/>
  <c r="H1345" i="6" s="1"/>
  <c r="G1346" i="6"/>
  <c r="H1346" i="6" s="1"/>
  <c r="G1347" i="6"/>
  <c r="H1347" i="6" s="1"/>
  <c r="G1348" i="6"/>
  <c r="H1348" i="6" s="1"/>
  <c r="G1349" i="6"/>
  <c r="H1349" i="6" s="1"/>
  <c r="G1350" i="6"/>
  <c r="H1350" i="6" s="1"/>
  <c r="G1351" i="6"/>
  <c r="H1351" i="6" s="1"/>
  <c r="G1352" i="6"/>
  <c r="H1352" i="6" s="1"/>
  <c r="G1353" i="6"/>
  <c r="H1353" i="6" s="1"/>
  <c r="G1354" i="6"/>
  <c r="H1354" i="6" s="1"/>
  <c r="G1355" i="6"/>
  <c r="H1355" i="6" s="1"/>
  <c r="G1356" i="6"/>
  <c r="H1356" i="6" s="1"/>
  <c r="G1357" i="6"/>
  <c r="H1357" i="6" s="1"/>
  <c r="G1358" i="6"/>
  <c r="H1358" i="6" s="1"/>
  <c r="G1359" i="6"/>
  <c r="H1359" i="6" s="1"/>
  <c r="G1360" i="6"/>
  <c r="H1360" i="6" s="1"/>
  <c r="G1361" i="6"/>
  <c r="H1361" i="6" s="1"/>
  <c r="G1362" i="6"/>
  <c r="H1362" i="6" s="1"/>
  <c r="G1363" i="6"/>
  <c r="H1363" i="6" s="1"/>
  <c r="G1364" i="6"/>
  <c r="H1364" i="6" s="1"/>
  <c r="G1365" i="6"/>
  <c r="H1365" i="6" s="1"/>
  <c r="G1366" i="6"/>
  <c r="H1366" i="6" s="1"/>
  <c r="G1367" i="6"/>
  <c r="H1367" i="6" s="1"/>
  <c r="G1368" i="6"/>
  <c r="H1368" i="6" s="1"/>
  <c r="G1369" i="6"/>
  <c r="H1369" i="6" s="1"/>
  <c r="G1370" i="6"/>
  <c r="H1370" i="6" s="1"/>
  <c r="G1371" i="6"/>
  <c r="H1371" i="6" s="1"/>
  <c r="G1372" i="6"/>
  <c r="H1372" i="6" s="1"/>
  <c r="G1373" i="6"/>
  <c r="H1373" i="6" s="1"/>
  <c r="G1374" i="6"/>
  <c r="H1374" i="6" s="1"/>
  <c r="G1375" i="6"/>
  <c r="H1375" i="6" s="1"/>
  <c r="G1376" i="6"/>
  <c r="H1376" i="6" s="1"/>
  <c r="G1377" i="6"/>
  <c r="H1377" i="6" s="1"/>
  <c r="G1378" i="6"/>
  <c r="H1378" i="6" s="1"/>
  <c r="G1379" i="6"/>
  <c r="H1379" i="6" s="1"/>
  <c r="G1380" i="6"/>
  <c r="H1380" i="6" s="1"/>
  <c r="G1381" i="6"/>
  <c r="H1381" i="6" s="1"/>
  <c r="G1382" i="6"/>
  <c r="H1382" i="6" s="1"/>
  <c r="G1383" i="6"/>
  <c r="H1383" i="6" s="1"/>
  <c r="G1384" i="6"/>
  <c r="H1384" i="6" s="1"/>
  <c r="G1385" i="6"/>
  <c r="H1385" i="6" s="1"/>
  <c r="G1386" i="6"/>
  <c r="H1386" i="6" s="1"/>
  <c r="G1387" i="6"/>
  <c r="H1387" i="6" s="1"/>
  <c r="G1388" i="6"/>
  <c r="H1388" i="6" s="1"/>
  <c r="G1389" i="6"/>
  <c r="H1389" i="6" s="1"/>
  <c r="G1390" i="6"/>
  <c r="H1390" i="6" s="1"/>
  <c r="G1391" i="6"/>
  <c r="H1391" i="6" s="1"/>
  <c r="G1392" i="6"/>
  <c r="H1392" i="6" s="1"/>
  <c r="G1393" i="6"/>
  <c r="H1393" i="6" s="1"/>
  <c r="G1394" i="6"/>
  <c r="H1394" i="6" s="1"/>
  <c r="G1395" i="6"/>
  <c r="H1395" i="6" s="1"/>
  <c r="G1396" i="6"/>
  <c r="H1396" i="6" s="1"/>
  <c r="G1397" i="6"/>
  <c r="H1397" i="6" s="1"/>
  <c r="G1398" i="6"/>
  <c r="H1398" i="6" s="1"/>
  <c r="G1399" i="6"/>
  <c r="H1399" i="6" s="1"/>
  <c r="G1400" i="6"/>
  <c r="H1400" i="6" s="1"/>
  <c r="G1401" i="6"/>
  <c r="H1401" i="6" s="1"/>
  <c r="G1402" i="6"/>
  <c r="H1402" i="6" s="1"/>
  <c r="G1403" i="6"/>
  <c r="H1403" i="6" s="1"/>
  <c r="G1404" i="6"/>
  <c r="H1404" i="6" s="1"/>
  <c r="G1405" i="6"/>
  <c r="H1405" i="6" s="1"/>
  <c r="G1406" i="6"/>
  <c r="H1406" i="6" s="1"/>
  <c r="G1407" i="6"/>
  <c r="H1407" i="6" s="1"/>
  <c r="G1408" i="6"/>
  <c r="H1408" i="6" s="1"/>
  <c r="G1409" i="6"/>
  <c r="H1409" i="6" s="1"/>
  <c r="G1410" i="6"/>
  <c r="H1410" i="6" s="1"/>
  <c r="G1411" i="6"/>
  <c r="H1411" i="6" s="1"/>
  <c r="G1412" i="6"/>
  <c r="H1412" i="6" s="1"/>
  <c r="G1413" i="6"/>
  <c r="H1413" i="6" s="1"/>
  <c r="G1414" i="6"/>
  <c r="H1414" i="6" s="1"/>
  <c r="G1415" i="6"/>
  <c r="H1415" i="6" s="1"/>
  <c r="G1416" i="6"/>
  <c r="H1416" i="6" s="1"/>
  <c r="G1417" i="6"/>
  <c r="H1417" i="6" s="1"/>
  <c r="G1418" i="6"/>
  <c r="H1418" i="6" s="1"/>
  <c r="G1419" i="6"/>
  <c r="H1419" i="6" s="1"/>
  <c r="G1420" i="6"/>
  <c r="H1420" i="6" s="1"/>
  <c r="G1421" i="6"/>
  <c r="H1421" i="6" s="1"/>
  <c r="G1422" i="6"/>
  <c r="H1422" i="6" s="1"/>
  <c r="G1423" i="6"/>
  <c r="H1423" i="6" s="1"/>
  <c r="G1424" i="6"/>
  <c r="H1424" i="6" s="1"/>
  <c r="G1425" i="6"/>
  <c r="H1425" i="6" s="1"/>
  <c r="G1426" i="6"/>
  <c r="H1426" i="6" s="1"/>
  <c r="G1427" i="6"/>
  <c r="H1427" i="6" s="1"/>
  <c r="G1428" i="6"/>
  <c r="H1428" i="6" s="1"/>
  <c r="G1429" i="6"/>
  <c r="H1429" i="6" s="1"/>
  <c r="G1430" i="6"/>
  <c r="H1430" i="6" s="1"/>
  <c r="G1431" i="6"/>
  <c r="H1431" i="6" s="1"/>
  <c r="G1432" i="6"/>
  <c r="H1432" i="6" s="1"/>
  <c r="G1433" i="6"/>
  <c r="H1433" i="6" s="1"/>
  <c r="G1434" i="6"/>
  <c r="H1434" i="6" s="1"/>
  <c r="G1435" i="6"/>
  <c r="H1435" i="6" s="1"/>
  <c r="G1436" i="6"/>
  <c r="H1436" i="6" s="1"/>
  <c r="G1437" i="6"/>
  <c r="H1437" i="6" s="1"/>
  <c r="G1438" i="6"/>
  <c r="H1438" i="6" s="1"/>
  <c r="G1439" i="6"/>
  <c r="H1439" i="6" s="1"/>
  <c r="G1440" i="6"/>
  <c r="H1440" i="6" s="1"/>
  <c r="G1441" i="6"/>
  <c r="H1441" i="6" s="1"/>
  <c r="G1442" i="6"/>
  <c r="H1442" i="6" s="1"/>
  <c r="G1443" i="6"/>
  <c r="H1443" i="6" s="1"/>
  <c r="G1444" i="6"/>
  <c r="H1444" i="6" s="1"/>
  <c r="G1445" i="6"/>
  <c r="H1445" i="6" s="1"/>
  <c r="G1446" i="6"/>
  <c r="H1446" i="6" s="1"/>
  <c r="G1447" i="6"/>
  <c r="H1447" i="6" s="1"/>
  <c r="G1448" i="6"/>
  <c r="H1448" i="6" s="1"/>
  <c r="G1449" i="6"/>
  <c r="H1449" i="6" s="1"/>
  <c r="G1450" i="6"/>
  <c r="H1450" i="6" s="1"/>
  <c r="G1451" i="6"/>
  <c r="H1451" i="6" s="1"/>
  <c r="G1452" i="6"/>
  <c r="H1452" i="6" s="1"/>
  <c r="G1453" i="6"/>
  <c r="H1453" i="6" s="1"/>
  <c r="G1454" i="6"/>
  <c r="H1454" i="6" s="1"/>
  <c r="G1455" i="6"/>
  <c r="H1455" i="6" s="1"/>
  <c r="G1456" i="6"/>
  <c r="H1456" i="6" s="1"/>
  <c r="G1457" i="6"/>
  <c r="H1457" i="6" s="1"/>
  <c r="G1458" i="6"/>
  <c r="H1458" i="6" s="1"/>
  <c r="G1459" i="6"/>
  <c r="H1459" i="6" s="1"/>
  <c r="G1460" i="6"/>
  <c r="H1460" i="6" s="1"/>
  <c r="G1461" i="6"/>
  <c r="H1461" i="6" s="1"/>
  <c r="G1462" i="6"/>
  <c r="H1462" i="6" s="1"/>
  <c r="G1463" i="6"/>
  <c r="H1463" i="6" s="1"/>
  <c r="G1464" i="6"/>
  <c r="H1464" i="6" s="1"/>
  <c r="G1465" i="6"/>
  <c r="H1465" i="6" s="1"/>
  <c r="G1466" i="6"/>
  <c r="H1466" i="6" s="1"/>
  <c r="G1467" i="6"/>
  <c r="H1467" i="6" s="1"/>
  <c r="G1468" i="6"/>
  <c r="H1468" i="6" s="1"/>
  <c r="G1469" i="6"/>
  <c r="H1469" i="6" s="1"/>
  <c r="G1470" i="6"/>
  <c r="H1470" i="6" s="1"/>
  <c r="G1471" i="6"/>
  <c r="H1471" i="6" s="1"/>
  <c r="G1472" i="6"/>
  <c r="H1472" i="6" s="1"/>
  <c r="G1473" i="6"/>
  <c r="H1473" i="6" s="1"/>
  <c r="G1474" i="6"/>
  <c r="H1474" i="6" s="1"/>
  <c r="G1475" i="6"/>
  <c r="H1475" i="6" s="1"/>
  <c r="G1476" i="6"/>
  <c r="H1476" i="6" s="1"/>
  <c r="G1477" i="6"/>
  <c r="H1477" i="6" s="1"/>
  <c r="G1478" i="6"/>
  <c r="H1478" i="6" s="1"/>
  <c r="G1479" i="6"/>
  <c r="H1479" i="6" s="1"/>
  <c r="G1480" i="6"/>
  <c r="H1480" i="6" s="1"/>
  <c r="G1481" i="6"/>
  <c r="H1481" i="6" s="1"/>
  <c r="G1482" i="6"/>
  <c r="H1482" i="6" s="1"/>
  <c r="G1483" i="6"/>
  <c r="H1483" i="6" s="1"/>
  <c r="G1484" i="6"/>
  <c r="H1484" i="6" s="1"/>
  <c r="G1485" i="6"/>
  <c r="H1485" i="6" s="1"/>
  <c r="G1486" i="6"/>
  <c r="H1486" i="6" s="1"/>
  <c r="G1487" i="6"/>
  <c r="H1487" i="6" s="1"/>
  <c r="G1488" i="6"/>
  <c r="H1488" i="6" s="1"/>
  <c r="G1489" i="6"/>
  <c r="H1489" i="6" s="1"/>
  <c r="G1490" i="6"/>
  <c r="H1490" i="6" s="1"/>
  <c r="G1491" i="6"/>
  <c r="H1491" i="6" s="1"/>
  <c r="G1492" i="6"/>
  <c r="H1492" i="6" s="1"/>
  <c r="G1493" i="6"/>
  <c r="H1493" i="6" s="1"/>
  <c r="G1494" i="6"/>
  <c r="H1494" i="6" s="1"/>
  <c r="G1495" i="6"/>
  <c r="H1495" i="6" s="1"/>
  <c r="G1496" i="6"/>
  <c r="H1496" i="6" s="1"/>
  <c r="G1497" i="6"/>
  <c r="H1497" i="6" s="1"/>
  <c r="G1498" i="6"/>
  <c r="H1498" i="6" s="1"/>
  <c r="G1499" i="6"/>
  <c r="H1499" i="6" s="1"/>
  <c r="G1500" i="6"/>
  <c r="H1500" i="6" s="1"/>
  <c r="G1501" i="6"/>
  <c r="H1501" i="6" s="1"/>
  <c r="G1502" i="6"/>
  <c r="H1502" i="6" s="1"/>
  <c r="G1503" i="6"/>
  <c r="H1503" i="6" s="1"/>
  <c r="G1504" i="6"/>
  <c r="H1504" i="6" s="1"/>
  <c r="G1505" i="6"/>
  <c r="H1505" i="6" s="1"/>
  <c r="G1506" i="6"/>
  <c r="H1506" i="6" s="1"/>
  <c r="G1507" i="6"/>
  <c r="H1507" i="6" s="1"/>
  <c r="G1508" i="6"/>
  <c r="H1508" i="6" s="1"/>
  <c r="G1509" i="6"/>
  <c r="H1509" i="6" s="1"/>
  <c r="G1510" i="6"/>
  <c r="H1510" i="6" s="1"/>
  <c r="G1511" i="6"/>
  <c r="H1511" i="6" s="1"/>
  <c r="G1512" i="6"/>
  <c r="H1512" i="6" s="1"/>
  <c r="G1513" i="6"/>
  <c r="H1513" i="6" s="1"/>
  <c r="G1514" i="6"/>
  <c r="H1514" i="6" s="1"/>
  <c r="G1515" i="6"/>
  <c r="H1515" i="6" s="1"/>
  <c r="G1516" i="6"/>
  <c r="H1516" i="6" s="1"/>
  <c r="G1517" i="6"/>
  <c r="H1517" i="6" s="1"/>
  <c r="G1518" i="6"/>
  <c r="H1518" i="6" s="1"/>
  <c r="G1519" i="6"/>
  <c r="H1519" i="6" s="1"/>
  <c r="G1520" i="6"/>
  <c r="H1520" i="6" s="1"/>
  <c r="G1521" i="6"/>
  <c r="H1521" i="6" s="1"/>
  <c r="G1522" i="6"/>
  <c r="H1522" i="6" s="1"/>
  <c r="G1523" i="6"/>
  <c r="H1523" i="6" s="1"/>
  <c r="G1524" i="6"/>
  <c r="H1524" i="6" s="1"/>
  <c r="G1525" i="6"/>
  <c r="H1525" i="6" s="1"/>
  <c r="G1526" i="6"/>
  <c r="H1526" i="6" s="1"/>
  <c r="G1527" i="6"/>
  <c r="H1527" i="6" s="1"/>
  <c r="G1528" i="6"/>
  <c r="H1528" i="6" s="1"/>
  <c r="G1529" i="6"/>
  <c r="H1529" i="6" s="1"/>
  <c r="G1530" i="6"/>
  <c r="H1530" i="6" s="1"/>
  <c r="G1531" i="6"/>
  <c r="H1531" i="6" s="1"/>
  <c r="G1532" i="6"/>
  <c r="H1532" i="6" s="1"/>
  <c r="G1533" i="6"/>
  <c r="H1533" i="6" s="1"/>
  <c r="G1534" i="6"/>
  <c r="H1534" i="6" s="1"/>
  <c r="G1535" i="6"/>
  <c r="H1535" i="6" s="1"/>
  <c r="G1536" i="6"/>
  <c r="H1536" i="6" s="1"/>
  <c r="G1537" i="6"/>
  <c r="H1537" i="6" s="1"/>
  <c r="G1538" i="6"/>
  <c r="H1538" i="6" s="1"/>
  <c r="G1539" i="6"/>
  <c r="H1539" i="6" s="1"/>
  <c r="G1540" i="6"/>
  <c r="H1540" i="6" s="1"/>
  <c r="G1541" i="6"/>
  <c r="H1541" i="6" s="1"/>
  <c r="G1542" i="6"/>
  <c r="H1542" i="6" s="1"/>
  <c r="G1543" i="6"/>
  <c r="H1543" i="6" s="1"/>
  <c r="G1544" i="6"/>
  <c r="H1544" i="6" s="1"/>
  <c r="G1545" i="6"/>
  <c r="H1545" i="6" s="1"/>
  <c r="G1546" i="6"/>
  <c r="H1546" i="6" s="1"/>
  <c r="G1547" i="6"/>
  <c r="H1547" i="6" s="1"/>
  <c r="G1548" i="6"/>
  <c r="H1548" i="6" s="1"/>
  <c r="G1549" i="6"/>
  <c r="H1549" i="6" s="1"/>
  <c r="G1550" i="6"/>
  <c r="H1550" i="6" s="1"/>
  <c r="G1551" i="6"/>
  <c r="H1551" i="6" s="1"/>
  <c r="G1552" i="6"/>
  <c r="H1552" i="6" s="1"/>
  <c r="G1553" i="6"/>
  <c r="H1553" i="6" s="1"/>
  <c r="G1554" i="6"/>
  <c r="H1554" i="6" s="1"/>
  <c r="G1555" i="6"/>
  <c r="H1555" i="6" s="1"/>
  <c r="G1556" i="6"/>
  <c r="H1556" i="6" s="1"/>
  <c r="G1557" i="6"/>
  <c r="H1557" i="6" s="1"/>
  <c r="G1558" i="6"/>
  <c r="H1558" i="6" s="1"/>
  <c r="G1559" i="6"/>
  <c r="H1559" i="6" s="1"/>
  <c r="G1560" i="6"/>
  <c r="H1560" i="6" s="1"/>
  <c r="G1561" i="6"/>
  <c r="H1561" i="6" s="1"/>
  <c r="G1562" i="6"/>
  <c r="H1562" i="6" s="1"/>
  <c r="G1563" i="6"/>
  <c r="H1563" i="6" s="1"/>
  <c r="G1564" i="6"/>
  <c r="H1564" i="6" s="1"/>
  <c r="G1565" i="6"/>
  <c r="H1565" i="6" s="1"/>
  <c r="G42" i="6"/>
  <c r="H42" i="6" s="1"/>
  <c r="G43" i="6"/>
  <c r="H43" i="6" s="1"/>
  <c r="G44" i="6"/>
  <c r="H44" i="6" s="1"/>
  <c r="G45" i="6"/>
  <c r="H45" i="6" s="1"/>
  <c r="G46" i="6"/>
  <c r="H46" i="6" s="1"/>
  <c r="G47" i="6"/>
  <c r="H47" i="6" s="1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54" i="6"/>
  <c r="H54" i="6" s="1"/>
  <c r="G55" i="6"/>
  <c r="H55" i="6" s="1"/>
  <c r="G56" i="6"/>
  <c r="H56" i="6" s="1"/>
  <c r="G57" i="6"/>
  <c r="H57" i="6" s="1"/>
  <c r="G58" i="6"/>
  <c r="H58" i="6" s="1"/>
  <c r="G59" i="6"/>
  <c r="H59" i="6" s="1"/>
  <c r="G60" i="6"/>
  <c r="H60" i="6" s="1"/>
  <c r="G61" i="6"/>
  <c r="H61" i="6" s="1"/>
  <c r="G62" i="6"/>
  <c r="H62" i="6" s="1"/>
  <c r="G63" i="6"/>
  <c r="H63" i="6" s="1"/>
  <c r="G64" i="6"/>
  <c r="H64" i="6" s="1"/>
  <c r="G65" i="6"/>
  <c r="H65" i="6" s="1"/>
  <c r="G66" i="6"/>
  <c r="H66" i="6" s="1"/>
  <c r="G67" i="6"/>
  <c r="H67" i="6" s="1"/>
  <c r="G68" i="6"/>
  <c r="H68" i="6" s="1"/>
  <c r="G69" i="6"/>
  <c r="H69" i="6" s="1"/>
  <c r="G70" i="6"/>
  <c r="H70" i="6" s="1"/>
  <c r="G71" i="6"/>
  <c r="H71" i="6" s="1"/>
  <c r="G72" i="6"/>
  <c r="H72" i="6" s="1"/>
  <c r="G73" i="6"/>
  <c r="H73" i="6" s="1"/>
  <c r="G74" i="6"/>
  <c r="H74" i="6" s="1"/>
  <c r="G75" i="6"/>
  <c r="H75" i="6" s="1"/>
  <c r="G76" i="6"/>
  <c r="H76" i="6" s="1"/>
  <c r="G77" i="6"/>
  <c r="H77" i="6" s="1"/>
  <c r="G78" i="6"/>
  <c r="H78" i="6" s="1"/>
  <c r="G79" i="6"/>
  <c r="H79" i="6" s="1"/>
  <c r="G80" i="6"/>
  <c r="H80" i="6" s="1"/>
  <c r="G81" i="6"/>
  <c r="H81" i="6" s="1"/>
  <c r="G82" i="6"/>
  <c r="H82" i="6" s="1"/>
  <c r="G83" i="6"/>
  <c r="H83" i="6" s="1"/>
  <c r="G84" i="6"/>
  <c r="H84" i="6" s="1"/>
  <c r="G85" i="6"/>
  <c r="H85" i="6" s="1"/>
  <c r="G86" i="6"/>
  <c r="H86" i="6" s="1"/>
  <c r="G87" i="6"/>
  <c r="H87" i="6" s="1"/>
  <c r="G88" i="6"/>
  <c r="H88" i="6" s="1"/>
  <c r="G89" i="6"/>
  <c r="H89" i="6" s="1"/>
  <c r="G90" i="6"/>
  <c r="H90" i="6" s="1"/>
  <c r="G91" i="6"/>
  <c r="H91" i="6" s="1"/>
  <c r="G92" i="6"/>
  <c r="H92" i="6" s="1"/>
  <c r="G93" i="6"/>
  <c r="H93" i="6" s="1"/>
  <c r="G94" i="6"/>
  <c r="H94" i="6" s="1"/>
  <c r="G95" i="6"/>
  <c r="H95" i="6" s="1"/>
  <c r="G96" i="6"/>
  <c r="H96" i="6" s="1"/>
  <c r="G97" i="6"/>
  <c r="H97" i="6" s="1"/>
  <c r="G98" i="6"/>
  <c r="H98" i="6" s="1"/>
  <c r="G99" i="6"/>
  <c r="H99" i="6" s="1"/>
  <c r="G100" i="6"/>
  <c r="H100" i="6" s="1"/>
  <c r="G101" i="6"/>
  <c r="H101" i="6" s="1"/>
  <c r="G102" i="6"/>
  <c r="H102" i="6" s="1"/>
  <c r="G103" i="6"/>
  <c r="H103" i="6" s="1"/>
  <c r="G104" i="6"/>
  <c r="H104" i="6" s="1"/>
  <c r="G105" i="6"/>
  <c r="H105" i="6" s="1"/>
  <c r="G106" i="6"/>
  <c r="H106" i="6" s="1"/>
  <c r="G107" i="6"/>
  <c r="H107" i="6" s="1"/>
  <c r="G108" i="6"/>
  <c r="H108" i="6" s="1"/>
  <c r="G109" i="6"/>
  <c r="H109" i="6" s="1"/>
  <c r="G110" i="6"/>
  <c r="H110" i="6" s="1"/>
  <c r="G111" i="6"/>
  <c r="H111" i="6" s="1"/>
  <c r="G112" i="6"/>
  <c r="H112" i="6" s="1"/>
  <c r="G113" i="6"/>
  <c r="H113" i="6" s="1"/>
  <c r="G114" i="6"/>
  <c r="H114" i="6" s="1"/>
  <c r="G115" i="6"/>
  <c r="H115" i="6" s="1"/>
  <c r="G116" i="6"/>
  <c r="H116" i="6" s="1"/>
  <c r="G117" i="6"/>
  <c r="H117" i="6" s="1"/>
  <c r="G118" i="6"/>
  <c r="H118" i="6" s="1"/>
  <c r="G119" i="6"/>
  <c r="H119" i="6" s="1"/>
  <c r="G120" i="6"/>
  <c r="H120" i="6" s="1"/>
  <c r="G121" i="6"/>
  <c r="H121" i="6" s="1"/>
  <c r="G122" i="6"/>
  <c r="H122" i="6" s="1"/>
  <c r="G123" i="6"/>
  <c r="H123" i="6" s="1"/>
  <c r="G124" i="6"/>
  <c r="H124" i="6" s="1"/>
  <c r="G125" i="6"/>
  <c r="H125" i="6" s="1"/>
  <c r="G126" i="6"/>
  <c r="H126" i="6" s="1"/>
  <c r="G127" i="6"/>
  <c r="H127" i="6" s="1"/>
  <c r="G128" i="6"/>
  <c r="H128" i="6" s="1"/>
  <c r="G129" i="6"/>
  <c r="H129" i="6" s="1"/>
  <c r="G130" i="6"/>
  <c r="H130" i="6" s="1"/>
  <c r="G131" i="6"/>
  <c r="H131" i="6" s="1"/>
  <c r="G132" i="6"/>
  <c r="H132" i="6" s="1"/>
  <c r="G133" i="6"/>
  <c r="H133" i="6" s="1"/>
  <c r="G134" i="6"/>
  <c r="H134" i="6" s="1"/>
  <c r="G135" i="6"/>
  <c r="H135" i="6" s="1"/>
  <c r="G136" i="6"/>
  <c r="H136" i="6" s="1"/>
  <c r="G137" i="6"/>
  <c r="H137" i="6" s="1"/>
  <c r="G138" i="6"/>
  <c r="H138" i="6" s="1"/>
  <c r="G139" i="6"/>
  <c r="H139" i="6" s="1"/>
  <c r="G140" i="6"/>
  <c r="H140" i="6" s="1"/>
  <c r="G141" i="6"/>
  <c r="H141" i="6" s="1"/>
  <c r="G142" i="6"/>
  <c r="H142" i="6" s="1"/>
  <c r="G143" i="6"/>
  <c r="H143" i="6" s="1"/>
  <c r="G144" i="6"/>
  <c r="H144" i="6" s="1"/>
  <c r="G145" i="6"/>
  <c r="H145" i="6" s="1"/>
  <c r="G146" i="6"/>
  <c r="H146" i="6" s="1"/>
  <c r="G147" i="6"/>
  <c r="H147" i="6" s="1"/>
  <c r="G148" i="6"/>
  <c r="H148" i="6" s="1"/>
  <c r="G149" i="6"/>
  <c r="H149" i="6" s="1"/>
  <c r="G150" i="6"/>
  <c r="H150" i="6" s="1"/>
  <c r="G151" i="6"/>
  <c r="H151" i="6" s="1"/>
  <c r="G152" i="6"/>
  <c r="H152" i="6" s="1"/>
  <c r="G153" i="6"/>
  <c r="H153" i="6" s="1"/>
  <c r="G154" i="6"/>
  <c r="H154" i="6" s="1"/>
  <c r="G155" i="6"/>
  <c r="H155" i="6" s="1"/>
  <c r="G156" i="6"/>
  <c r="H156" i="6" s="1"/>
  <c r="G157" i="6"/>
  <c r="H157" i="6" s="1"/>
  <c r="G158" i="6"/>
  <c r="H158" i="6" s="1"/>
  <c r="G159" i="6"/>
  <c r="H159" i="6" s="1"/>
  <c r="G160" i="6"/>
  <c r="H160" i="6" s="1"/>
  <c r="G161" i="6"/>
  <c r="H161" i="6" s="1"/>
  <c r="G162" i="6"/>
  <c r="H162" i="6" s="1"/>
  <c r="G163" i="6"/>
  <c r="H163" i="6" s="1"/>
  <c r="G164" i="6"/>
  <c r="H164" i="6" s="1"/>
  <c r="G165" i="6"/>
  <c r="H165" i="6" s="1"/>
  <c r="G166" i="6"/>
  <c r="H166" i="6" s="1"/>
  <c r="G167" i="6"/>
  <c r="H167" i="6" s="1"/>
  <c r="G168" i="6"/>
  <c r="H168" i="6" s="1"/>
  <c r="G169" i="6"/>
  <c r="H169" i="6" s="1"/>
  <c r="G170" i="6"/>
  <c r="H170" i="6" s="1"/>
  <c r="G171" i="6"/>
  <c r="H171" i="6" s="1"/>
  <c r="G172" i="6"/>
  <c r="H172" i="6" s="1"/>
  <c r="G173" i="6"/>
  <c r="H173" i="6" s="1"/>
  <c r="G174" i="6"/>
  <c r="H174" i="6" s="1"/>
  <c r="G175" i="6"/>
  <c r="H175" i="6" s="1"/>
  <c r="G176" i="6"/>
  <c r="H176" i="6" s="1"/>
  <c r="G177" i="6"/>
  <c r="H177" i="6" s="1"/>
  <c r="G178" i="6"/>
  <c r="H178" i="6" s="1"/>
  <c r="G179" i="6"/>
  <c r="H179" i="6" s="1"/>
  <c r="G180" i="6"/>
  <c r="H180" i="6" s="1"/>
  <c r="G181" i="6"/>
  <c r="H181" i="6" s="1"/>
  <c r="G182" i="6"/>
  <c r="H182" i="6" s="1"/>
  <c r="G183" i="6"/>
  <c r="H183" i="6" s="1"/>
  <c r="G184" i="6"/>
  <c r="H184" i="6" s="1"/>
  <c r="G185" i="6"/>
  <c r="H185" i="6" s="1"/>
  <c r="G186" i="6"/>
  <c r="H186" i="6" s="1"/>
  <c r="G187" i="6"/>
  <c r="H187" i="6" s="1"/>
  <c r="G188" i="6"/>
  <c r="H188" i="6" s="1"/>
  <c r="G189" i="6"/>
  <c r="H189" i="6" s="1"/>
  <c r="G190" i="6"/>
  <c r="H190" i="6" s="1"/>
  <c r="G191" i="6"/>
  <c r="H191" i="6" s="1"/>
  <c r="G192" i="6"/>
  <c r="H192" i="6" s="1"/>
  <c r="G193" i="6"/>
  <c r="H193" i="6" s="1"/>
  <c r="G194" i="6"/>
  <c r="H194" i="6" s="1"/>
  <c r="G195" i="6"/>
  <c r="H195" i="6" s="1"/>
  <c r="G196" i="6"/>
  <c r="H196" i="6" s="1"/>
  <c r="G197" i="6"/>
  <c r="H197" i="6" s="1"/>
  <c r="G198" i="6"/>
  <c r="H198" i="6" s="1"/>
  <c r="G199" i="6"/>
  <c r="H199" i="6" s="1"/>
  <c r="G200" i="6"/>
  <c r="H200" i="6" s="1"/>
  <c r="G201" i="6"/>
  <c r="H201" i="6" s="1"/>
  <c r="G202" i="6"/>
  <c r="H202" i="6" s="1"/>
  <c r="G203" i="6"/>
  <c r="H203" i="6" s="1"/>
  <c r="G204" i="6"/>
  <c r="H204" i="6" s="1"/>
  <c r="G205" i="6"/>
  <c r="H205" i="6" s="1"/>
  <c r="G206" i="6"/>
  <c r="H206" i="6" s="1"/>
  <c r="G207" i="6"/>
  <c r="H207" i="6" s="1"/>
  <c r="G208" i="6"/>
  <c r="H208" i="6" s="1"/>
  <c r="G209" i="6"/>
  <c r="H209" i="6" s="1"/>
  <c r="G210" i="6"/>
  <c r="H210" i="6" s="1"/>
  <c r="G211" i="6"/>
  <c r="H211" i="6" s="1"/>
  <c r="G212" i="6"/>
  <c r="H212" i="6" s="1"/>
  <c r="G213" i="6"/>
  <c r="H213" i="6" s="1"/>
  <c r="G214" i="6"/>
  <c r="H214" i="6" s="1"/>
  <c r="G215" i="6"/>
  <c r="H215" i="6" s="1"/>
  <c r="G216" i="6"/>
  <c r="H216" i="6" s="1"/>
  <c r="G217" i="6"/>
  <c r="H217" i="6" s="1"/>
  <c r="G218" i="6"/>
  <c r="H218" i="6" s="1"/>
  <c r="G219" i="6"/>
  <c r="H219" i="6" s="1"/>
  <c r="G220" i="6"/>
  <c r="H220" i="6" s="1"/>
  <c r="G221" i="6"/>
  <c r="H221" i="6" s="1"/>
  <c r="G222" i="6"/>
  <c r="H222" i="6" s="1"/>
  <c r="G223" i="6"/>
  <c r="H223" i="6" s="1"/>
  <c r="G224" i="6"/>
  <c r="H224" i="6" s="1"/>
  <c r="G225" i="6"/>
  <c r="H225" i="6" s="1"/>
  <c r="G226" i="6"/>
  <c r="H226" i="6" s="1"/>
  <c r="G227" i="6"/>
  <c r="H227" i="6" s="1"/>
  <c r="G228" i="6"/>
  <c r="H228" i="6" s="1"/>
  <c r="G229" i="6"/>
  <c r="H229" i="6" s="1"/>
  <c r="G230" i="6"/>
  <c r="H230" i="6" s="1"/>
  <c r="G231" i="6"/>
  <c r="H231" i="6" s="1"/>
  <c r="G232" i="6"/>
  <c r="H232" i="6" s="1"/>
  <c r="G233" i="6"/>
  <c r="H233" i="6" s="1"/>
  <c r="G234" i="6"/>
  <c r="H234" i="6" s="1"/>
  <c r="G235" i="6"/>
  <c r="H235" i="6" s="1"/>
  <c r="G236" i="6"/>
  <c r="H236" i="6" s="1"/>
  <c r="G237" i="6"/>
  <c r="H237" i="6" s="1"/>
  <c r="G238" i="6"/>
  <c r="H238" i="6" s="1"/>
  <c r="G239" i="6"/>
  <c r="H239" i="6" s="1"/>
  <c r="G240" i="6"/>
  <c r="H240" i="6" s="1"/>
  <c r="G241" i="6"/>
  <c r="H241" i="6" s="1"/>
  <c r="G242" i="6"/>
  <c r="H242" i="6" s="1"/>
  <c r="G243" i="6"/>
  <c r="H243" i="6" s="1"/>
  <c r="G244" i="6"/>
  <c r="H244" i="6" s="1"/>
  <c r="G245" i="6"/>
  <c r="H245" i="6" s="1"/>
  <c r="G246" i="6"/>
  <c r="H246" i="6" s="1"/>
  <c r="G247" i="6"/>
  <c r="H247" i="6" s="1"/>
  <c r="G248" i="6"/>
  <c r="H248" i="6" s="1"/>
  <c r="G249" i="6"/>
  <c r="H249" i="6" s="1"/>
  <c r="G250" i="6"/>
  <c r="H250" i="6" s="1"/>
  <c r="G251" i="6"/>
  <c r="H251" i="6" s="1"/>
  <c r="G252" i="6"/>
  <c r="H252" i="6" s="1"/>
  <c r="G253" i="6"/>
  <c r="H253" i="6" s="1"/>
  <c r="G254" i="6"/>
  <c r="H254" i="6" s="1"/>
  <c r="G255" i="6"/>
  <c r="H255" i="6" s="1"/>
  <c r="G256" i="6"/>
  <c r="H256" i="6" s="1"/>
  <c r="G257" i="6"/>
  <c r="H257" i="6" s="1"/>
  <c r="G258" i="6"/>
  <c r="H258" i="6" s="1"/>
  <c r="G259" i="6"/>
  <c r="H259" i="6" s="1"/>
  <c r="G260" i="6"/>
  <c r="H260" i="6" s="1"/>
  <c r="G261" i="6"/>
  <c r="H261" i="6" s="1"/>
  <c r="G262" i="6"/>
  <c r="H262" i="6" s="1"/>
  <c r="G263" i="6"/>
  <c r="H263" i="6" s="1"/>
  <c r="G264" i="6"/>
  <c r="H264" i="6" s="1"/>
  <c r="G265" i="6"/>
  <c r="H265" i="6" s="1"/>
  <c r="G266" i="6"/>
  <c r="H266" i="6" s="1"/>
  <c r="G267" i="6"/>
  <c r="H267" i="6" s="1"/>
  <c r="G268" i="6"/>
  <c r="H268" i="6" s="1"/>
  <c r="G269" i="6"/>
  <c r="H269" i="6" s="1"/>
  <c r="G270" i="6"/>
  <c r="H270" i="6" s="1"/>
  <c r="G271" i="6"/>
  <c r="H271" i="6" s="1"/>
  <c r="G272" i="6"/>
  <c r="H272" i="6" s="1"/>
  <c r="G273" i="6"/>
  <c r="H273" i="6" s="1"/>
  <c r="G274" i="6"/>
  <c r="H274" i="6" s="1"/>
  <c r="G275" i="6"/>
  <c r="H275" i="6" s="1"/>
  <c r="G276" i="6"/>
  <c r="H276" i="6" s="1"/>
  <c r="G277" i="6"/>
  <c r="H277" i="6" s="1"/>
  <c r="G278" i="6"/>
  <c r="H278" i="6" s="1"/>
  <c r="G279" i="6"/>
  <c r="H279" i="6" s="1"/>
  <c r="G280" i="6"/>
  <c r="H280" i="6" s="1"/>
  <c r="G281" i="6"/>
  <c r="H281" i="6" s="1"/>
  <c r="G282" i="6"/>
  <c r="H282" i="6" s="1"/>
  <c r="G283" i="6"/>
  <c r="H283" i="6" s="1"/>
  <c r="G284" i="6"/>
  <c r="H284" i="6" s="1"/>
  <c r="G285" i="6"/>
  <c r="H285" i="6" s="1"/>
  <c r="G286" i="6"/>
  <c r="H286" i="6" s="1"/>
  <c r="G287" i="6"/>
  <c r="H287" i="6" s="1"/>
  <c r="G288" i="6"/>
  <c r="H288" i="6" s="1"/>
  <c r="G289" i="6"/>
  <c r="H289" i="6" s="1"/>
  <c r="G290" i="6"/>
  <c r="H290" i="6" s="1"/>
  <c r="G291" i="6"/>
  <c r="H291" i="6" s="1"/>
  <c r="G292" i="6"/>
  <c r="H292" i="6" s="1"/>
  <c r="G293" i="6"/>
  <c r="H293" i="6" s="1"/>
  <c r="G294" i="6"/>
  <c r="H294" i="6" s="1"/>
  <c r="G295" i="6"/>
  <c r="H295" i="6" s="1"/>
  <c r="G296" i="6"/>
  <c r="H296" i="6" s="1"/>
  <c r="G297" i="6"/>
  <c r="H297" i="6" s="1"/>
  <c r="G298" i="6"/>
  <c r="H298" i="6" s="1"/>
  <c r="G299" i="6"/>
  <c r="H299" i="6" s="1"/>
  <c r="G300" i="6"/>
  <c r="H300" i="6" s="1"/>
  <c r="G301" i="6"/>
  <c r="H301" i="6" s="1"/>
  <c r="G302" i="6"/>
  <c r="H302" i="6" s="1"/>
  <c r="G303" i="6"/>
  <c r="H303" i="6" s="1"/>
  <c r="G304" i="6"/>
  <c r="H304" i="6" s="1"/>
  <c r="G305" i="6"/>
  <c r="H305" i="6" s="1"/>
  <c r="G306" i="6"/>
  <c r="H306" i="6" s="1"/>
  <c r="G307" i="6"/>
  <c r="H307" i="6" s="1"/>
  <c r="G308" i="6"/>
  <c r="H308" i="6" s="1"/>
  <c r="G309" i="6"/>
  <c r="H309" i="6" s="1"/>
  <c r="G310" i="6"/>
  <c r="H310" i="6" s="1"/>
  <c r="G311" i="6"/>
  <c r="H311" i="6" s="1"/>
  <c r="G312" i="6"/>
  <c r="H312" i="6" s="1"/>
  <c r="G313" i="6"/>
  <c r="H313" i="6" s="1"/>
  <c r="G314" i="6"/>
  <c r="H314" i="6" s="1"/>
  <c r="G315" i="6"/>
  <c r="H315" i="6" s="1"/>
  <c r="G316" i="6"/>
  <c r="H316" i="6" s="1"/>
  <c r="G317" i="6"/>
  <c r="H317" i="6" s="1"/>
  <c r="G318" i="6"/>
  <c r="H318" i="6" s="1"/>
  <c r="G319" i="6"/>
  <c r="H319" i="6" s="1"/>
  <c r="G320" i="6"/>
  <c r="H320" i="6" s="1"/>
  <c r="G321" i="6"/>
  <c r="H321" i="6" s="1"/>
  <c r="G322" i="6"/>
  <c r="H322" i="6" s="1"/>
  <c r="G323" i="6"/>
  <c r="H323" i="6" s="1"/>
  <c r="G324" i="6"/>
  <c r="H324" i="6" s="1"/>
  <c r="G325" i="6"/>
  <c r="H325" i="6" s="1"/>
  <c r="G326" i="6"/>
  <c r="H326" i="6" s="1"/>
  <c r="G327" i="6"/>
  <c r="H327" i="6" s="1"/>
  <c r="G328" i="6"/>
  <c r="H328" i="6" s="1"/>
  <c r="G329" i="6"/>
  <c r="H329" i="6" s="1"/>
  <c r="G330" i="6"/>
  <c r="H330" i="6" s="1"/>
  <c r="G331" i="6"/>
  <c r="H331" i="6" s="1"/>
  <c r="G332" i="6"/>
  <c r="H332" i="6" s="1"/>
  <c r="G333" i="6"/>
  <c r="H333" i="6" s="1"/>
  <c r="G334" i="6"/>
  <c r="H334" i="6" s="1"/>
  <c r="G335" i="6"/>
  <c r="H335" i="6" s="1"/>
  <c r="G336" i="6"/>
  <c r="H336" i="6" s="1"/>
  <c r="G337" i="6"/>
  <c r="H337" i="6" s="1"/>
  <c r="G338" i="6"/>
  <c r="H338" i="6" s="1"/>
  <c r="G339" i="6"/>
  <c r="H339" i="6" s="1"/>
  <c r="G340" i="6"/>
  <c r="H340" i="6" s="1"/>
  <c r="G341" i="6"/>
  <c r="H341" i="6" s="1"/>
  <c r="G342" i="6"/>
  <c r="H342" i="6" s="1"/>
  <c r="G343" i="6"/>
  <c r="H343" i="6" s="1"/>
  <c r="G344" i="6"/>
  <c r="H344" i="6" s="1"/>
  <c r="G345" i="6"/>
  <c r="H345" i="6" s="1"/>
  <c r="G346" i="6"/>
  <c r="H346" i="6" s="1"/>
  <c r="G347" i="6"/>
  <c r="H347" i="6" s="1"/>
  <c r="G348" i="6"/>
  <c r="H348" i="6" s="1"/>
  <c r="G349" i="6"/>
  <c r="H349" i="6" s="1"/>
  <c r="G350" i="6"/>
  <c r="H350" i="6" s="1"/>
  <c r="G351" i="6"/>
  <c r="H351" i="6" s="1"/>
  <c r="G352" i="6"/>
  <c r="H352" i="6" s="1"/>
  <c r="G353" i="6"/>
  <c r="H353" i="6" s="1"/>
  <c r="G354" i="6"/>
  <c r="H354" i="6" s="1"/>
  <c r="G355" i="6"/>
  <c r="H355" i="6" s="1"/>
  <c r="G356" i="6"/>
  <c r="H356" i="6" s="1"/>
  <c r="G357" i="6"/>
  <c r="H357" i="6" s="1"/>
  <c r="G358" i="6"/>
  <c r="H358" i="6" s="1"/>
  <c r="G359" i="6"/>
  <c r="H359" i="6" s="1"/>
  <c r="G360" i="6"/>
  <c r="H360" i="6" s="1"/>
  <c r="G361" i="6"/>
  <c r="H361" i="6" s="1"/>
  <c r="G362" i="6"/>
  <c r="H362" i="6" s="1"/>
  <c r="G363" i="6"/>
  <c r="H363" i="6" s="1"/>
  <c r="G364" i="6"/>
  <c r="H364" i="6" s="1"/>
  <c r="G365" i="6"/>
  <c r="H365" i="6" s="1"/>
  <c r="G366" i="6"/>
  <c r="H366" i="6" s="1"/>
  <c r="G367" i="6"/>
  <c r="H367" i="6" s="1"/>
  <c r="G368" i="6"/>
  <c r="H368" i="6" s="1"/>
  <c r="G369" i="6"/>
  <c r="H369" i="6" s="1"/>
  <c r="G370" i="6"/>
  <c r="H370" i="6" s="1"/>
  <c r="G371" i="6"/>
  <c r="H371" i="6" s="1"/>
  <c r="G372" i="6"/>
  <c r="H372" i="6" s="1"/>
  <c r="G373" i="6"/>
  <c r="H373" i="6" s="1"/>
  <c r="G374" i="6"/>
  <c r="H374" i="6" s="1"/>
  <c r="G375" i="6"/>
  <c r="H375" i="6" s="1"/>
  <c r="G376" i="6"/>
  <c r="H376" i="6" s="1"/>
  <c r="G377" i="6"/>
  <c r="H377" i="6" s="1"/>
  <c r="G378" i="6"/>
  <c r="H378" i="6" s="1"/>
  <c r="G379" i="6"/>
  <c r="H379" i="6" s="1"/>
  <c r="G380" i="6"/>
  <c r="H380" i="6" s="1"/>
  <c r="G381" i="6"/>
  <c r="H381" i="6" s="1"/>
  <c r="G382" i="6"/>
  <c r="H382" i="6" s="1"/>
  <c r="G383" i="6"/>
  <c r="H383" i="6" s="1"/>
  <c r="G384" i="6"/>
  <c r="H384" i="6" s="1"/>
  <c r="G385" i="6"/>
  <c r="H385" i="6" s="1"/>
  <c r="G386" i="6"/>
  <c r="H386" i="6" s="1"/>
  <c r="G387" i="6"/>
  <c r="H387" i="6" s="1"/>
  <c r="G388" i="6"/>
  <c r="H388" i="6" s="1"/>
  <c r="G389" i="6"/>
  <c r="H389" i="6" s="1"/>
  <c r="G390" i="6"/>
  <c r="H390" i="6" s="1"/>
  <c r="G391" i="6"/>
  <c r="H391" i="6" s="1"/>
  <c r="G392" i="6"/>
  <c r="H392" i="6" s="1"/>
  <c r="G393" i="6"/>
  <c r="H393" i="6" s="1"/>
  <c r="G394" i="6"/>
  <c r="H394" i="6" s="1"/>
  <c r="G395" i="6"/>
  <c r="H395" i="6" s="1"/>
  <c r="G396" i="6"/>
  <c r="H396" i="6" s="1"/>
  <c r="G397" i="6"/>
  <c r="H397" i="6" s="1"/>
  <c r="G398" i="6"/>
  <c r="H398" i="6" s="1"/>
  <c r="G399" i="6"/>
  <c r="H399" i="6" s="1"/>
  <c r="G400" i="6"/>
  <c r="H400" i="6" s="1"/>
  <c r="G401" i="6"/>
  <c r="H401" i="6" s="1"/>
  <c r="G402" i="6"/>
  <c r="H402" i="6" s="1"/>
  <c r="G403" i="6"/>
  <c r="H403" i="6" s="1"/>
  <c r="G404" i="6"/>
  <c r="H404" i="6" s="1"/>
  <c r="G405" i="6"/>
  <c r="H405" i="6" s="1"/>
  <c r="G406" i="6"/>
  <c r="H406" i="6" s="1"/>
  <c r="G407" i="6"/>
  <c r="H407" i="6" s="1"/>
  <c r="G408" i="6"/>
  <c r="H408" i="6" s="1"/>
  <c r="G409" i="6"/>
  <c r="H409" i="6" s="1"/>
  <c r="G410" i="6"/>
  <c r="H410" i="6" s="1"/>
  <c r="G411" i="6"/>
  <c r="H411" i="6" s="1"/>
  <c r="G412" i="6"/>
  <c r="H412" i="6" s="1"/>
  <c r="G413" i="6"/>
  <c r="H413" i="6" s="1"/>
  <c r="G414" i="6"/>
  <c r="H414" i="6" s="1"/>
  <c r="G415" i="6"/>
  <c r="H415" i="6" s="1"/>
  <c r="G416" i="6"/>
  <c r="H416" i="6" s="1"/>
  <c r="G417" i="6"/>
  <c r="H417" i="6" s="1"/>
  <c r="G418" i="6"/>
  <c r="H418" i="6" s="1"/>
  <c r="G419" i="6"/>
  <c r="H419" i="6" s="1"/>
  <c r="G420" i="6"/>
  <c r="H420" i="6" s="1"/>
  <c r="G421" i="6"/>
  <c r="H421" i="6" s="1"/>
  <c r="G422" i="6"/>
  <c r="H422" i="6" s="1"/>
  <c r="G423" i="6"/>
  <c r="H423" i="6" s="1"/>
  <c r="G424" i="6"/>
  <c r="H424" i="6" s="1"/>
  <c r="G425" i="6"/>
  <c r="H425" i="6" s="1"/>
  <c r="G426" i="6"/>
  <c r="H426" i="6" s="1"/>
  <c r="G427" i="6"/>
  <c r="H427" i="6" s="1"/>
  <c r="G428" i="6"/>
  <c r="H428" i="6" s="1"/>
  <c r="G429" i="6"/>
  <c r="H429" i="6" s="1"/>
  <c r="G430" i="6"/>
  <c r="H430" i="6" s="1"/>
  <c r="G431" i="6"/>
  <c r="H431" i="6" s="1"/>
  <c r="G432" i="6"/>
  <c r="H432" i="6" s="1"/>
  <c r="G433" i="6"/>
  <c r="H433" i="6" s="1"/>
  <c r="G434" i="6"/>
  <c r="H434" i="6" s="1"/>
  <c r="G435" i="6"/>
  <c r="H435" i="6" s="1"/>
  <c r="G436" i="6"/>
  <c r="H436" i="6" s="1"/>
  <c r="G437" i="6"/>
  <c r="H437" i="6" s="1"/>
  <c r="G438" i="6"/>
  <c r="H438" i="6" s="1"/>
  <c r="G439" i="6"/>
  <c r="H439" i="6" s="1"/>
  <c r="G440" i="6"/>
  <c r="H440" i="6" s="1"/>
  <c r="G441" i="6"/>
  <c r="H441" i="6" s="1"/>
  <c r="G442" i="6"/>
  <c r="H442" i="6" s="1"/>
  <c r="G443" i="6"/>
  <c r="H443" i="6" s="1"/>
  <c r="G444" i="6"/>
  <c r="H444" i="6" s="1"/>
  <c r="G445" i="6"/>
  <c r="H445" i="6" s="1"/>
  <c r="G446" i="6"/>
  <c r="H446" i="6" s="1"/>
  <c r="G447" i="6"/>
  <c r="H447" i="6" s="1"/>
  <c r="G448" i="6"/>
  <c r="H448" i="6" s="1"/>
  <c r="G449" i="6"/>
  <c r="H449" i="6" s="1"/>
  <c r="G450" i="6"/>
  <c r="H450" i="6" s="1"/>
  <c r="G451" i="6"/>
  <c r="H451" i="6" s="1"/>
  <c r="G452" i="6"/>
  <c r="H452" i="6" s="1"/>
  <c r="G453" i="6"/>
  <c r="H453" i="6" s="1"/>
  <c r="G454" i="6"/>
  <c r="H454" i="6" s="1"/>
  <c r="G455" i="6"/>
  <c r="H455" i="6" s="1"/>
  <c r="G456" i="6"/>
  <c r="H456" i="6" s="1"/>
  <c r="G457" i="6"/>
  <c r="H457" i="6" s="1"/>
  <c r="G458" i="6"/>
  <c r="H458" i="6" s="1"/>
  <c r="G459" i="6"/>
  <c r="H459" i="6" s="1"/>
  <c r="G460" i="6"/>
  <c r="H460" i="6" s="1"/>
  <c r="G461" i="6"/>
  <c r="H461" i="6" s="1"/>
  <c r="G462" i="6"/>
  <c r="H462" i="6" s="1"/>
  <c r="G463" i="6"/>
  <c r="H463" i="6" s="1"/>
  <c r="G464" i="6"/>
  <c r="H464" i="6" s="1"/>
  <c r="G465" i="6"/>
  <c r="H465" i="6" s="1"/>
  <c r="G466" i="6"/>
  <c r="H466" i="6" s="1"/>
  <c r="G467" i="6"/>
  <c r="H467" i="6" s="1"/>
  <c r="G468" i="6"/>
  <c r="H468" i="6" s="1"/>
  <c r="G469" i="6"/>
  <c r="H469" i="6" s="1"/>
  <c r="G470" i="6"/>
  <c r="H470" i="6" s="1"/>
  <c r="G471" i="6"/>
  <c r="H471" i="6" s="1"/>
  <c r="G472" i="6"/>
  <c r="H472" i="6" s="1"/>
  <c r="G473" i="6"/>
  <c r="H473" i="6" s="1"/>
  <c r="G474" i="6"/>
  <c r="H474" i="6" s="1"/>
  <c r="G475" i="6"/>
  <c r="H475" i="6" s="1"/>
  <c r="G476" i="6"/>
  <c r="H476" i="6" s="1"/>
  <c r="G477" i="6"/>
  <c r="H477" i="6" s="1"/>
  <c r="G478" i="6"/>
  <c r="H478" i="6" s="1"/>
  <c r="G479" i="6"/>
  <c r="H479" i="6" s="1"/>
  <c r="G480" i="6"/>
  <c r="H480" i="6" s="1"/>
  <c r="G481" i="6"/>
  <c r="H481" i="6" s="1"/>
  <c r="G482" i="6"/>
  <c r="H482" i="6" s="1"/>
  <c r="G483" i="6"/>
  <c r="H483" i="6" s="1"/>
  <c r="G484" i="6"/>
  <c r="H484" i="6" s="1"/>
  <c r="G485" i="6"/>
  <c r="H485" i="6" s="1"/>
  <c r="G486" i="6"/>
  <c r="H486" i="6" s="1"/>
  <c r="G487" i="6"/>
  <c r="H487" i="6" s="1"/>
  <c r="G488" i="6"/>
  <c r="H488" i="6" s="1"/>
  <c r="G489" i="6"/>
  <c r="H489" i="6" s="1"/>
  <c r="G490" i="6"/>
  <c r="H490" i="6" s="1"/>
  <c r="G491" i="6"/>
  <c r="H491" i="6" s="1"/>
  <c r="G492" i="6"/>
  <c r="H492" i="6" s="1"/>
  <c r="G493" i="6"/>
  <c r="H493" i="6" s="1"/>
  <c r="G494" i="6"/>
  <c r="H494" i="6" s="1"/>
  <c r="G495" i="6"/>
  <c r="H495" i="6" s="1"/>
  <c r="G496" i="6"/>
  <c r="H496" i="6" s="1"/>
  <c r="G497" i="6"/>
  <c r="H497" i="6" s="1"/>
  <c r="G498" i="6"/>
  <c r="H498" i="6" s="1"/>
  <c r="G499" i="6"/>
  <c r="H499" i="6" s="1"/>
  <c r="G500" i="6"/>
  <c r="H500" i="6" s="1"/>
  <c r="G501" i="6"/>
  <c r="H501" i="6" s="1"/>
  <c r="G502" i="6"/>
  <c r="H502" i="6" s="1"/>
  <c r="G503" i="6"/>
  <c r="H503" i="6" s="1"/>
  <c r="G504" i="6"/>
  <c r="H504" i="6" s="1"/>
  <c r="G505" i="6"/>
  <c r="H505" i="6" s="1"/>
  <c r="G506" i="6"/>
  <c r="H506" i="6" s="1"/>
  <c r="G507" i="6"/>
  <c r="H507" i="6" s="1"/>
  <c r="G508" i="6"/>
  <c r="H508" i="6" s="1"/>
  <c r="G509" i="6"/>
  <c r="H509" i="6" s="1"/>
  <c r="G510" i="6"/>
  <c r="H510" i="6" s="1"/>
  <c r="G511" i="6"/>
  <c r="H511" i="6" s="1"/>
  <c r="G512" i="6"/>
  <c r="H512" i="6" s="1"/>
  <c r="G513" i="6"/>
  <c r="H513" i="6" s="1"/>
  <c r="G514" i="6"/>
  <c r="H514" i="6" s="1"/>
  <c r="G515" i="6"/>
  <c r="H515" i="6" s="1"/>
  <c r="G516" i="6"/>
  <c r="H516" i="6" s="1"/>
  <c r="G517" i="6"/>
  <c r="H517" i="6" s="1"/>
  <c r="G518" i="6"/>
  <c r="H518" i="6" s="1"/>
  <c r="G519" i="6"/>
  <c r="H519" i="6" s="1"/>
  <c r="G520" i="6"/>
  <c r="H520" i="6" s="1"/>
  <c r="G521" i="6"/>
  <c r="H521" i="6" s="1"/>
  <c r="G522" i="6"/>
  <c r="H522" i="6" s="1"/>
  <c r="G523" i="6"/>
  <c r="H523" i="6" s="1"/>
  <c r="G524" i="6"/>
  <c r="H524" i="6" s="1"/>
  <c r="G525" i="6"/>
  <c r="H525" i="6" s="1"/>
  <c r="G526" i="6"/>
  <c r="H526" i="6" s="1"/>
  <c r="G527" i="6"/>
  <c r="H527" i="6" s="1"/>
  <c r="G528" i="6"/>
  <c r="H528" i="6" s="1"/>
  <c r="G529" i="6"/>
  <c r="H529" i="6" s="1"/>
  <c r="G530" i="6"/>
  <c r="H530" i="6" s="1"/>
  <c r="G531" i="6"/>
  <c r="H531" i="6" s="1"/>
  <c r="G532" i="6"/>
  <c r="H532" i="6" s="1"/>
  <c r="G533" i="6"/>
  <c r="H533" i="6" s="1"/>
  <c r="G534" i="6"/>
  <c r="H534" i="6" s="1"/>
  <c r="G535" i="6"/>
  <c r="H535" i="6" s="1"/>
  <c r="G536" i="6"/>
  <c r="H536" i="6" s="1"/>
  <c r="G537" i="6"/>
  <c r="H537" i="6" s="1"/>
  <c r="G538" i="6"/>
  <c r="H538" i="6" s="1"/>
  <c r="G539" i="6"/>
  <c r="H539" i="6" s="1"/>
  <c r="G540" i="6"/>
  <c r="H540" i="6" s="1"/>
  <c r="G541" i="6"/>
  <c r="H541" i="6" s="1"/>
  <c r="G542" i="6"/>
  <c r="H542" i="6" s="1"/>
  <c r="G543" i="6"/>
  <c r="H543" i="6" s="1"/>
  <c r="G544" i="6"/>
  <c r="H544" i="6" s="1"/>
  <c r="G545" i="6"/>
  <c r="H545" i="6" s="1"/>
  <c r="G546" i="6"/>
  <c r="H546" i="6" s="1"/>
  <c r="G547" i="6"/>
  <c r="H547" i="6" s="1"/>
  <c r="G548" i="6"/>
  <c r="H548" i="6" s="1"/>
  <c r="G549" i="6"/>
  <c r="H549" i="6" s="1"/>
  <c r="G550" i="6"/>
  <c r="H550" i="6" s="1"/>
  <c r="G551" i="6"/>
  <c r="H551" i="6" s="1"/>
  <c r="G552" i="6"/>
  <c r="H552" i="6" s="1"/>
  <c r="G553" i="6"/>
  <c r="H553" i="6" s="1"/>
  <c r="G554" i="6"/>
  <c r="H554" i="6" s="1"/>
  <c r="G555" i="6"/>
  <c r="H555" i="6" s="1"/>
  <c r="G556" i="6"/>
  <c r="H556" i="6" s="1"/>
  <c r="G557" i="6"/>
  <c r="H557" i="6" s="1"/>
  <c r="G558" i="6"/>
  <c r="H558" i="6" s="1"/>
  <c r="G559" i="6"/>
  <c r="H559" i="6" s="1"/>
  <c r="G560" i="6"/>
  <c r="H560" i="6" s="1"/>
  <c r="G561" i="6"/>
  <c r="H561" i="6" s="1"/>
  <c r="G562" i="6"/>
  <c r="H562" i="6" s="1"/>
  <c r="G563" i="6"/>
  <c r="H563" i="6" s="1"/>
  <c r="G564" i="6"/>
  <c r="H564" i="6" s="1"/>
  <c r="G565" i="6"/>
  <c r="H565" i="6" s="1"/>
  <c r="G566" i="6"/>
  <c r="H566" i="6" s="1"/>
  <c r="G567" i="6"/>
  <c r="H567" i="6" s="1"/>
  <c r="G568" i="6"/>
  <c r="H568" i="6" s="1"/>
  <c r="G569" i="6"/>
  <c r="H569" i="6" s="1"/>
  <c r="G570" i="6"/>
  <c r="H570" i="6" s="1"/>
  <c r="G571" i="6"/>
  <c r="H571" i="6" s="1"/>
  <c r="G572" i="6"/>
  <c r="H572" i="6" s="1"/>
  <c r="G573" i="6"/>
  <c r="H573" i="6" s="1"/>
  <c r="G574" i="6"/>
  <c r="H574" i="6" s="1"/>
  <c r="G575" i="6"/>
  <c r="H575" i="6" s="1"/>
  <c r="G576" i="6"/>
  <c r="H576" i="6" s="1"/>
  <c r="G577" i="6"/>
  <c r="H577" i="6" s="1"/>
  <c r="G578" i="6"/>
  <c r="H578" i="6" s="1"/>
  <c r="G579" i="6"/>
  <c r="H579" i="6" s="1"/>
  <c r="G580" i="6"/>
  <c r="H580" i="6" s="1"/>
  <c r="G581" i="6"/>
  <c r="H581" i="6" s="1"/>
  <c r="G582" i="6"/>
  <c r="H582" i="6" s="1"/>
  <c r="G583" i="6"/>
  <c r="H583" i="6" s="1"/>
  <c r="G584" i="6"/>
  <c r="H584" i="6" s="1"/>
  <c r="G585" i="6"/>
  <c r="H585" i="6" s="1"/>
  <c r="G586" i="6"/>
  <c r="H586" i="6" s="1"/>
  <c r="G587" i="6"/>
  <c r="H587" i="6" s="1"/>
  <c r="G588" i="6"/>
  <c r="H588" i="6" s="1"/>
  <c r="G589" i="6"/>
  <c r="H589" i="6" s="1"/>
  <c r="G590" i="6"/>
  <c r="H590" i="6" s="1"/>
  <c r="G591" i="6"/>
  <c r="H591" i="6" s="1"/>
  <c r="G592" i="6"/>
  <c r="H592" i="6" s="1"/>
  <c r="G593" i="6"/>
  <c r="H593" i="6" s="1"/>
  <c r="G594" i="6"/>
  <c r="H594" i="6" s="1"/>
  <c r="G595" i="6"/>
  <c r="H595" i="6" s="1"/>
  <c r="G596" i="6"/>
  <c r="H596" i="6" s="1"/>
  <c r="G597" i="6"/>
  <c r="H597" i="6" s="1"/>
  <c r="G598" i="6"/>
  <c r="H598" i="6" s="1"/>
  <c r="G599" i="6"/>
  <c r="H599" i="6" s="1"/>
  <c r="G600" i="6"/>
  <c r="H600" i="6" s="1"/>
  <c r="G601" i="6"/>
  <c r="H601" i="6" s="1"/>
  <c r="G602" i="6"/>
  <c r="H602" i="6" s="1"/>
  <c r="G603" i="6"/>
  <c r="H603" i="6" s="1"/>
  <c r="G604" i="6"/>
  <c r="H604" i="6" s="1"/>
  <c r="G605" i="6"/>
  <c r="H605" i="6" s="1"/>
  <c r="G606" i="6"/>
  <c r="H606" i="6" s="1"/>
  <c r="G607" i="6"/>
  <c r="H607" i="6" s="1"/>
  <c r="G608" i="6"/>
  <c r="H608" i="6" s="1"/>
  <c r="G609" i="6"/>
  <c r="H609" i="6" s="1"/>
  <c r="G610" i="6"/>
  <c r="H610" i="6" s="1"/>
  <c r="G611" i="6"/>
  <c r="H611" i="6" s="1"/>
  <c r="G612" i="6"/>
  <c r="H612" i="6" s="1"/>
  <c r="G613" i="6"/>
  <c r="H613" i="6" s="1"/>
  <c r="G614" i="6"/>
  <c r="H614" i="6" s="1"/>
  <c r="G615" i="6"/>
  <c r="H615" i="6" s="1"/>
  <c r="G616" i="6"/>
  <c r="H616" i="6" s="1"/>
  <c r="G617" i="6"/>
  <c r="H617" i="6" s="1"/>
  <c r="G618" i="6"/>
  <c r="H618" i="6" s="1"/>
  <c r="G619" i="6"/>
  <c r="H619" i="6" s="1"/>
  <c r="G620" i="6"/>
  <c r="H620" i="6" s="1"/>
  <c r="G621" i="6"/>
  <c r="H621" i="6" s="1"/>
  <c r="G622" i="6"/>
  <c r="H622" i="6" s="1"/>
  <c r="G623" i="6"/>
  <c r="H623" i="6" s="1"/>
  <c r="G624" i="6"/>
  <c r="H624" i="6" s="1"/>
  <c r="G625" i="6"/>
  <c r="H625" i="6" s="1"/>
  <c r="G626" i="6"/>
  <c r="H626" i="6" s="1"/>
  <c r="G627" i="6"/>
  <c r="H627" i="6" s="1"/>
  <c r="G628" i="6"/>
  <c r="H628" i="6" s="1"/>
  <c r="G629" i="6"/>
  <c r="H629" i="6" s="1"/>
  <c r="G630" i="6"/>
  <c r="H630" i="6" s="1"/>
  <c r="G631" i="6"/>
  <c r="H631" i="6" s="1"/>
  <c r="G632" i="6"/>
  <c r="H632" i="6" s="1"/>
  <c r="G633" i="6"/>
  <c r="H633" i="6" s="1"/>
  <c r="G634" i="6"/>
  <c r="H634" i="6" s="1"/>
  <c r="G635" i="6"/>
  <c r="H635" i="6" s="1"/>
  <c r="G636" i="6"/>
  <c r="H636" i="6" s="1"/>
  <c r="G637" i="6"/>
  <c r="H637" i="6" s="1"/>
  <c r="G638" i="6"/>
  <c r="H638" i="6" s="1"/>
  <c r="G639" i="6"/>
  <c r="H639" i="6" s="1"/>
  <c r="G640" i="6"/>
  <c r="H640" i="6" s="1"/>
  <c r="G641" i="6"/>
  <c r="H641" i="6" s="1"/>
  <c r="G642" i="6"/>
  <c r="H642" i="6" s="1"/>
  <c r="G643" i="6"/>
  <c r="H643" i="6" s="1"/>
  <c r="G644" i="6"/>
  <c r="H644" i="6" s="1"/>
  <c r="G645" i="6"/>
  <c r="H645" i="6" s="1"/>
  <c r="G646" i="6"/>
  <c r="H646" i="6" s="1"/>
  <c r="G647" i="6"/>
  <c r="H647" i="6" s="1"/>
  <c r="G648" i="6"/>
  <c r="H648" i="6" s="1"/>
  <c r="G649" i="6"/>
  <c r="H649" i="6" s="1"/>
  <c r="G650" i="6"/>
  <c r="H650" i="6" s="1"/>
  <c r="G651" i="6"/>
  <c r="H651" i="6" s="1"/>
  <c r="G652" i="6"/>
  <c r="H652" i="6" s="1"/>
  <c r="G653" i="6"/>
  <c r="H653" i="6" s="1"/>
  <c r="G654" i="6"/>
  <c r="H654" i="6" s="1"/>
  <c r="G655" i="6"/>
  <c r="H655" i="6" s="1"/>
  <c r="G656" i="6"/>
  <c r="H656" i="6" s="1"/>
  <c r="G657" i="6"/>
  <c r="H657" i="6" s="1"/>
  <c r="G658" i="6"/>
  <c r="H658" i="6" s="1"/>
  <c r="G659" i="6"/>
  <c r="H659" i="6" s="1"/>
  <c r="G660" i="6"/>
  <c r="H660" i="6" s="1"/>
  <c r="G661" i="6"/>
  <c r="H661" i="6" s="1"/>
  <c r="G662" i="6"/>
  <c r="H662" i="6" s="1"/>
  <c r="G663" i="6"/>
  <c r="H663" i="6" s="1"/>
  <c r="G664" i="6"/>
  <c r="H664" i="6" s="1"/>
  <c r="G665" i="6"/>
  <c r="H665" i="6" s="1"/>
  <c r="G666" i="6"/>
  <c r="H666" i="6" s="1"/>
  <c r="G667" i="6"/>
  <c r="H667" i="6" s="1"/>
  <c r="G668" i="6"/>
  <c r="H668" i="6" s="1"/>
  <c r="G669" i="6"/>
  <c r="H669" i="6" s="1"/>
  <c r="G670" i="6"/>
  <c r="H670" i="6" s="1"/>
  <c r="G671" i="6"/>
  <c r="H671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28" i="6"/>
  <c r="H28" i="6" s="1"/>
  <c r="G29" i="6"/>
  <c r="H29" i="6" s="1"/>
  <c r="G24" i="6"/>
  <c r="H24" i="6" s="1"/>
  <c r="G25" i="6"/>
  <c r="H25" i="6" s="1"/>
  <c r="G26" i="6"/>
  <c r="H26" i="6" s="1"/>
  <c r="G27" i="6"/>
  <c r="H27" i="6" s="1"/>
  <c r="G22" i="6"/>
  <c r="H22" i="6" s="1"/>
  <c r="G23" i="6"/>
  <c r="H2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12" i="6"/>
  <c r="H12" i="6" s="1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3" i="6"/>
  <c r="H3" i="6" s="1"/>
</calcChain>
</file>

<file path=xl/sharedStrings.xml><?xml version="1.0" encoding="utf-8"?>
<sst xmlns="http://schemas.openxmlformats.org/spreadsheetml/2006/main" count="2703" uniqueCount="271">
  <si>
    <t>Country</t>
  </si>
  <si>
    <t>Finland</t>
  </si>
  <si>
    <t>Norway</t>
  </si>
  <si>
    <t>Denmark</t>
  </si>
  <si>
    <t>Iceland</t>
  </si>
  <si>
    <t>Switzerland</t>
  </si>
  <si>
    <t>Netherlands</t>
  </si>
  <si>
    <t>Canada</t>
  </si>
  <si>
    <t>New Zealand</t>
  </si>
  <si>
    <t>Sweden</t>
  </si>
  <si>
    <t>Australia</t>
  </si>
  <si>
    <t>Israel</t>
  </si>
  <si>
    <t>Austria</t>
  </si>
  <si>
    <t>Costa Rica</t>
  </si>
  <si>
    <t>Ireland</t>
  </si>
  <si>
    <t>Germany</t>
  </si>
  <si>
    <t>Belgium</t>
  </si>
  <si>
    <t>Luxembourg</t>
  </si>
  <si>
    <t>United States</t>
  </si>
  <si>
    <t>United Kingdom</t>
  </si>
  <si>
    <t>United Arab Emirates</t>
  </si>
  <si>
    <t>Czech Republic</t>
  </si>
  <si>
    <t>Malta</t>
  </si>
  <si>
    <t>France</t>
  </si>
  <si>
    <t>Mexico</t>
  </si>
  <si>
    <t>Chile</t>
  </si>
  <si>
    <t>Panama</t>
  </si>
  <si>
    <t>Brazil</t>
  </si>
  <si>
    <t>Argentina</t>
  </si>
  <si>
    <t>Guatemala</t>
  </si>
  <si>
    <t>Uruguay</t>
  </si>
  <si>
    <t>Qatar</t>
  </si>
  <si>
    <t>Saudi Arabia</t>
  </si>
  <si>
    <t>Singapore</t>
  </si>
  <si>
    <t>Malaysia</t>
  </si>
  <si>
    <t>Spain</t>
  </si>
  <si>
    <t>Colombia</t>
  </si>
  <si>
    <t>Trinidad &amp; Tobago</t>
  </si>
  <si>
    <t>Slovakia</t>
  </si>
  <si>
    <t>El Salvador</t>
  </si>
  <si>
    <t>Nicaragua</t>
  </si>
  <si>
    <t>Poland</t>
  </si>
  <si>
    <t>Bahrain</t>
  </si>
  <si>
    <t>Uzbekistan</t>
  </si>
  <si>
    <t>Kuwait</t>
  </si>
  <si>
    <t>Thailand</t>
  </si>
  <si>
    <t>Italy</t>
  </si>
  <si>
    <t>Ecuador</t>
  </si>
  <si>
    <t>Belize</t>
  </si>
  <si>
    <t>Lithuania</t>
  </si>
  <si>
    <t>Slovenia</t>
  </si>
  <si>
    <t>Romania</t>
  </si>
  <si>
    <t>Latvia</t>
  </si>
  <si>
    <t>Japan</t>
  </si>
  <si>
    <t>Mauritius</t>
  </si>
  <si>
    <t>Jamaica</t>
  </si>
  <si>
    <t>South Korea</t>
  </si>
  <si>
    <t>Northern Cyprus</t>
  </si>
  <si>
    <t>Russia</t>
  </si>
  <si>
    <t>Kazakhstan</t>
  </si>
  <si>
    <t>Cyprus</t>
  </si>
  <si>
    <t>Bolivia</t>
  </si>
  <si>
    <t>Estonia</t>
  </si>
  <si>
    <t>Paraguay</t>
  </si>
  <si>
    <t>Peru</t>
  </si>
  <si>
    <t>Kosovo</t>
  </si>
  <si>
    <t>Moldova</t>
  </si>
  <si>
    <t>Turkmenistan</t>
  </si>
  <si>
    <t>Hungary</t>
  </si>
  <si>
    <t>Libya</t>
  </si>
  <si>
    <t>Philippines</t>
  </si>
  <si>
    <t>Honduras</t>
  </si>
  <si>
    <t>Belarus</t>
  </si>
  <si>
    <t>Turkey</t>
  </si>
  <si>
    <t>Pakistan</t>
  </si>
  <si>
    <t>Portugal</t>
  </si>
  <si>
    <t>Serbia</t>
  </si>
  <si>
    <t>Greece</t>
  </si>
  <si>
    <t>Tajikistan</t>
  </si>
  <si>
    <t>Montenegro</t>
  </si>
  <si>
    <t>Croatia</t>
  </si>
  <si>
    <t>Dominican Republic</t>
  </si>
  <si>
    <t>Algeria</t>
  </si>
  <si>
    <t>Morocco</t>
  </si>
  <si>
    <t>China</t>
  </si>
  <si>
    <t>Azerbaijan</t>
  </si>
  <si>
    <t>Lebanon</t>
  </si>
  <si>
    <t>Macedonia</t>
  </si>
  <si>
    <t>Jordan</t>
  </si>
  <si>
    <t>Nigeria</t>
  </si>
  <si>
    <t>Kyrgyzstan</t>
  </si>
  <si>
    <t>Bosnia and Herzegovina</t>
  </si>
  <si>
    <t>Mongolia</t>
  </si>
  <si>
    <t>Vietnam</t>
  </si>
  <si>
    <t>Indonesia</t>
  </si>
  <si>
    <t>Bhutan</t>
  </si>
  <si>
    <t>Somalia</t>
  </si>
  <si>
    <t>Cameroon</t>
  </si>
  <si>
    <t>Bulgaria</t>
  </si>
  <si>
    <t>Nepal</t>
  </si>
  <si>
    <t>Venezuela</t>
  </si>
  <si>
    <t>Gabon</t>
  </si>
  <si>
    <t>Palestinian Territories</t>
  </si>
  <si>
    <t>South Africa</t>
  </si>
  <si>
    <t>Iran</t>
  </si>
  <si>
    <t>Ivory Coast</t>
  </si>
  <si>
    <t>Ghana</t>
  </si>
  <si>
    <t>Senegal</t>
  </si>
  <si>
    <t>Laos</t>
  </si>
  <si>
    <t>Tunisia</t>
  </si>
  <si>
    <t>Albania</t>
  </si>
  <si>
    <t>Sierra Leone</t>
  </si>
  <si>
    <t>Bangladesh</t>
  </si>
  <si>
    <t>Sri Lanka</t>
  </si>
  <si>
    <t>Iraq</t>
  </si>
  <si>
    <t>Mali</t>
  </si>
  <si>
    <t>Namibia</t>
  </si>
  <si>
    <t>Cambodia</t>
  </si>
  <si>
    <t>Burkina Faso</t>
  </si>
  <si>
    <t>Egypt</t>
  </si>
  <si>
    <t>Mozambique</t>
  </si>
  <si>
    <t>Kenya</t>
  </si>
  <si>
    <t>Zambia</t>
  </si>
  <si>
    <t>Mauritania</t>
  </si>
  <si>
    <t>Ethiopia</t>
  </si>
  <si>
    <t>Georgia</t>
  </si>
  <si>
    <t>Armenia</t>
  </si>
  <si>
    <t>Myanmar</t>
  </si>
  <si>
    <t>Chad</t>
  </si>
  <si>
    <t>Congo (Kinshasa)</t>
  </si>
  <si>
    <t>India</t>
  </si>
  <si>
    <t>Niger</t>
  </si>
  <si>
    <t>Uganda</t>
  </si>
  <si>
    <t>Benin</t>
  </si>
  <si>
    <t>Sudan</t>
  </si>
  <si>
    <t>Ukraine</t>
  </si>
  <si>
    <t>Togo</t>
  </si>
  <si>
    <t>Guinea</t>
  </si>
  <si>
    <t>Lesotho</t>
  </si>
  <si>
    <t>Angola</t>
  </si>
  <si>
    <t>Madagascar</t>
  </si>
  <si>
    <t>Zimbabwe</t>
  </si>
  <si>
    <t>Afghanistan</t>
  </si>
  <si>
    <t>Botswana</t>
  </si>
  <si>
    <t>Malawi</t>
  </si>
  <si>
    <t>Haiti</t>
  </si>
  <si>
    <t>Liberia</t>
  </si>
  <si>
    <t>Syria</t>
  </si>
  <si>
    <t>Rwanda</t>
  </si>
  <si>
    <t>Yemen</t>
  </si>
  <si>
    <t>Tanzania</t>
  </si>
  <si>
    <t>South Sudan</t>
  </si>
  <si>
    <t>Central African Republic</t>
  </si>
  <si>
    <t>Burundi</t>
  </si>
  <si>
    <t>country</t>
  </si>
  <si>
    <t>Taiwan Province of China</t>
  </si>
  <si>
    <t>Trinidad and Tobago</t>
  </si>
  <si>
    <t>North Cyprus</t>
  </si>
  <si>
    <t>Hong Kong S.A.R. of China</t>
  </si>
  <si>
    <t>Congo (Brazzaville)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</si>
  <si>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</si>
  <si>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</si>
  <si>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</si>
  <si>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</si>
  <si>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</si>
  <si>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Happiness score</t>
  </si>
  <si>
    <t>Whisker-high</t>
  </si>
  <si>
    <t>Whisker-low</t>
  </si>
  <si>
    <t>Explained by: GDP per capita</t>
  </si>
  <si>
    <t>Dystopia (1.92) + residual</t>
  </si>
  <si>
    <t>Changes in happiness scores</t>
  </si>
  <si>
    <t>Oman</t>
  </si>
  <si>
    <t>Somaliland region</t>
  </si>
  <si>
    <t>Djibouti</t>
  </si>
  <si>
    <t>Comoros</t>
  </si>
  <si>
    <t>Average happiness of foreign born</t>
  </si>
  <si>
    <t>Average happiness of locally born</t>
  </si>
  <si>
    <t>Hong Kong SAR, China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</si>
  <si>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</si>
  <si>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</si>
  <si>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</si>
  <si>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</si>
  <si>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</si>
  <si>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</si>
  <si>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</si>
  <si>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</si>
  <si>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</si>
  <si>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</si>
  <si>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</si>
  <si>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</si>
  <si>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</si>
  <si>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</si>
  <si>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</si>
  <si>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2000-15</t>
  </si>
  <si>
    <t>gini of household income reported in Gallup, by wp5-year</t>
  </si>
  <si>
    <t>Cuba</t>
  </si>
  <si>
    <t>Guyana</t>
  </si>
  <si>
    <t>Suriname</t>
  </si>
  <si>
    <t>Swaziland</t>
  </si>
  <si>
    <t>Sub-Saharan Africa</t>
  </si>
  <si>
    <t>Middle East and North Africa</t>
  </si>
  <si>
    <t>Southeast Asia</t>
  </si>
  <si>
    <t>Latin America and Caribbean</t>
  </si>
  <si>
    <t>Commonwealth of Independent States</t>
  </si>
  <si>
    <t>North America and ANZ</t>
  </si>
  <si>
    <t>Western Europe</t>
  </si>
  <si>
    <t>East Asia</t>
  </si>
  <si>
    <t>South Asia</t>
  </si>
  <si>
    <t>Central and Eastern Europe</t>
  </si>
  <si>
    <t>Standard error, perceptions of corruption, 2015-2017</t>
  </si>
  <si>
    <t>Perceptions of corruption, 2015-2017</t>
  </si>
  <si>
    <t>Standard error, generosity, 2015-2017</t>
  </si>
  <si>
    <t>Generosity, 2015-2017, without adjustment for GDP per person</t>
  </si>
  <si>
    <t>Standard error, freedom to make life choices, 2015-2017</t>
  </si>
  <si>
    <t>Freedom to make life choices, 2015-2017</t>
  </si>
  <si>
    <t>Standard error, social support, 2015-2017</t>
  </si>
  <si>
    <t>Social support, 2015-2017</t>
  </si>
  <si>
    <t>Healthy life expectancy, 2015-2017</t>
  </si>
  <si>
    <t>GDP per person, 2015-2017</t>
  </si>
  <si>
    <t>Log of GDP per person, 2015-2017</t>
  </si>
  <si>
    <t>Standard error, life ladder, 2015-2017</t>
  </si>
  <si>
    <t>Life ladder, 2015-2017</t>
  </si>
  <si>
    <t>Region indicator</t>
  </si>
  <si>
    <t>Happiness Index Raw</t>
  </si>
  <si>
    <t>Happines Index</t>
  </si>
  <si>
    <t>Country ID</t>
  </si>
  <si>
    <t>Year</t>
  </si>
  <si>
    <t>CountryId</t>
  </si>
  <si>
    <t>CountryName</t>
  </si>
  <si>
    <t>Andorra</t>
  </si>
  <si>
    <t>Anguilla</t>
  </si>
  <si>
    <t>Antigua &amp; Barbuda</t>
  </si>
  <si>
    <t>Bahamas</t>
  </si>
  <si>
    <t>Barbados</t>
  </si>
  <si>
    <t>Bermuda</t>
  </si>
  <si>
    <t>Brunei Darussalam</t>
  </si>
  <si>
    <t>Cape Verde</t>
  </si>
  <si>
    <t>Cayman Islands</t>
  </si>
  <si>
    <t>Dominica</t>
  </si>
  <si>
    <t>Equatorial Guinea</t>
  </si>
  <si>
    <t>Eritrea</t>
  </si>
  <si>
    <t>Fiji</t>
  </si>
  <si>
    <t>French Guiana</t>
  </si>
  <si>
    <t>Gambia</t>
  </si>
  <si>
    <t>Grenada</t>
  </si>
  <si>
    <t>Guadeloupe</t>
  </si>
  <si>
    <t>Guinea-Bissau</t>
  </si>
  <si>
    <t>Liechtenstein</t>
  </si>
  <si>
    <t>Maldives</t>
  </si>
  <si>
    <t>Martinique</t>
  </si>
  <si>
    <t>Mayotte</t>
  </si>
  <si>
    <t>Monaco</t>
  </si>
  <si>
    <t>Montserrat</t>
  </si>
  <si>
    <t>Korea, Democratic Republic of (North Korea)</t>
  </si>
  <si>
    <t>Pacific Islands</t>
  </si>
  <si>
    <t>Papua New Guinea</t>
  </si>
  <si>
    <t>Puerto Rico</t>
  </si>
  <si>
    <t>Reunion</t>
  </si>
  <si>
    <t>Saint Kitts and Nevis</t>
  </si>
  <si>
    <t>Saint Lucia</t>
  </si>
  <si>
    <t>Saint Vincents &amp; Grenadines</t>
  </si>
  <si>
    <t>Samoa</t>
  </si>
  <si>
    <t>Sao Tome and Principe</t>
  </si>
  <si>
    <t>Seychelles</t>
  </si>
  <si>
    <t>Solomon Islands</t>
  </si>
  <si>
    <t>Timor Leste</t>
  </si>
  <si>
    <t>Turks &amp; Caicos Islands</t>
  </si>
  <si>
    <t>Virgin Islands (UK)</t>
  </si>
  <si>
    <t>Virgin Islands (US)</t>
  </si>
  <si>
    <t>Time ID</t>
  </si>
  <si>
    <t>Year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</si>
</sst>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164" fontId="1" fillId="0" borderId="0" xfId="1" applyNumberFormat="1"/>
    <xf numFmtId="164" fontId="1" fillId="0" borderId="0" xfId="1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 applyFon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0</xdr:colOff>
      <xdr:row>46</xdr:row>
      <xdr:rowOff>12700</xdr:rowOff>
    </xdr:to>
    <xdr:pic>
      <xdr:nvPicPr>
        <xdr:cNvPr id="1127" name="Picture 1">
          <a:extLst>
            <a:ext uri="{FF2B5EF4-FFF2-40B4-BE49-F238E27FC236}">
              <a16:creationId xmlns:a16="http://schemas.microsoft.com/office/drawing/2014/main" id="{3AC80A67-6B45-1844-9FF7-27D4960B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65100"/>
          <a:ext cx="6057900" cy="744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46</xdr:row>
      <xdr:rowOff>0</xdr:rowOff>
    </xdr:from>
    <xdr:to>
      <xdr:col>23</xdr:col>
      <xdr:colOff>0</xdr:colOff>
      <xdr:row>92</xdr:row>
      <xdr:rowOff>12700</xdr:rowOff>
    </xdr:to>
    <xdr:pic>
      <xdr:nvPicPr>
        <xdr:cNvPr id="1128" name="Picture 2">
          <a:extLst>
            <a:ext uri="{FF2B5EF4-FFF2-40B4-BE49-F238E27FC236}">
              <a16:creationId xmlns:a16="http://schemas.microsoft.com/office/drawing/2014/main" id="{D6EB9431-C46F-E04A-A2B9-07EBC169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0</xdr:colOff>
      <xdr:row>92</xdr:row>
      <xdr:rowOff>0</xdr:rowOff>
    </xdr:from>
    <xdr:to>
      <xdr:col>23</xdr:col>
      <xdr:colOff>0</xdr:colOff>
      <xdr:row>138</xdr:row>
      <xdr:rowOff>12700</xdr:rowOff>
    </xdr:to>
    <xdr:pic>
      <xdr:nvPicPr>
        <xdr:cNvPr id="1129" name="Picture 3">
          <a:extLst>
            <a:ext uri="{FF2B5EF4-FFF2-40B4-BE49-F238E27FC236}">
              <a16:creationId xmlns:a16="http://schemas.microsoft.com/office/drawing/2014/main" id="{FCCEC9DE-ABF4-804A-B71F-614582A9C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0</xdr:colOff>
      <xdr:row>46</xdr:row>
      <xdr:rowOff>12700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BDFC1972-18E9-CB42-84FF-FAA226B8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46</xdr:row>
      <xdr:rowOff>0</xdr:rowOff>
    </xdr:from>
    <xdr:to>
      <xdr:col>15</xdr:col>
      <xdr:colOff>0</xdr:colOff>
      <xdr:row>92</xdr:row>
      <xdr:rowOff>12700</xdr:rowOff>
    </xdr:to>
    <xdr:pic>
      <xdr:nvPicPr>
        <xdr:cNvPr id="2137" name="Picture 2">
          <a:extLst>
            <a:ext uri="{FF2B5EF4-FFF2-40B4-BE49-F238E27FC236}">
              <a16:creationId xmlns:a16="http://schemas.microsoft.com/office/drawing/2014/main" id="{CD4F4919-A6E8-4446-8DE2-081B34A9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75946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92</xdr:row>
      <xdr:rowOff>0</xdr:rowOff>
    </xdr:from>
    <xdr:to>
      <xdr:col>15</xdr:col>
      <xdr:colOff>0</xdr:colOff>
      <xdr:row>138</xdr:row>
      <xdr:rowOff>12700</xdr:rowOff>
    </xdr:to>
    <xdr:pic>
      <xdr:nvPicPr>
        <xdr:cNvPr id="2138" name="Picture 3">
          <a:extLst>
            <a:ext uri="{FF2B5EF4-FFF2-40B4-BE49-F238E27FC236}">
              <a16:creationId xmlns:a16="http://schemas.microsoft.com/office/drawing/2014/main" id="{46CEC71C-94C0-1844-97EB-FD4C4714E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15189200"/>
          <a:ext cx="6057900" cy="760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57</xdr:row>
      <xdr:rowOff>63500</xdr:rowOff>
    </xdr:to>
    <xdr:pic>
      <xdr:nvPicPr>
        <xdr:cNvPr id="3129" name="Picture 1">
          <a:extLst>
            <a:ext uri="{FF2B5EF4-FFF2-40B4-BE49-F238E27FC236}">
              <a16:creationId xmlns:a16="http://schemas.microsoft.com/office/drawing/2014/main" id="{8F1A8471-4C24-CF4F-A346-43659017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7556500" cy="947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647700</xdr:colOff>
      <xdr:row>58</xdr:row>
      <xdr:rowOff>101600</xdr:rowOff>
    </xdr:from>
    <xdr:to>
      <xdr:col>19</xdr:col>
      <xdr:colOff>139700</xdr:colOff>
      <xdr:row>116</xdr:row>
      <xdr:rowOff>12700</xdr:rowOff>
    </xdr:to>
    <xdr:pic>
      <xdr:nvPicPr>
        <xdr:cNvPr id="3130" name="Picture 2">
          <a:extLst>
            <a:ext uri="{FF2B5EF4-FFF2-40B4-BE49-F238E27FC236}">
              <a16:creationId xmlns:a16="http://schemas.microsoft.com/office/drawing/2014/main" id="{C43EAD1C-893E-6E47-9162-E300BEF47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0" y="9677400"/>
          <a:ext cx="7569200" cy="948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1565" totalsRowShown="0">
  <autoFilter ref="A1:X1565" xr:uid="{00000000-0009-0000-0100-000001000000}"/>
  <sortState ref="A2:X1565">
    <sortCondition ref="A1:A1565"/>
  </sortState>
  <tableColumns count="24">
    <tableColumn id="1" xr3:uid="{00000000-0010-0000-0000-000001000000}" name="Country"/>
    <tableColumn id="22" xr3:uid="{A1782D64-9DAB-8A41-89F5-E42C96B04A16}" name="Country ID" dataDxfId="3">
      <calculatedColumnFormula>MATCH(CLEAN(TRIM(A2)),Country!$B$2:$B$200,0)</calculatedColumnFormula>
    </tableColumn>
    <tableColumn id="2" xr3:uid="{00000000-0010-0000-0000-000002000000}" name="Year (Original)"/>
    <tableColumn id="24" xr3:uid="{F7A548BE-636C-CF43-BF40-CBDCC9D4702A}" name="Year" dataDxfId="2">
      <calculatedColumnFormula>Table1[[#This Row],[Year (Original)]]+1</calculatedColumnFormula>
    </tableColumn>
    <tableColumn id="23" xr3:uid="{14FF22D7-0B60-EF48-9BF0-1F3B5701A44B}" name="Time ID" dataDxfId="1">
      <calculatedColumnFormula>Table1[[#This Row],[Year]]-2000+1</calculatedColumnFormula>
    </tableColumn>
    <tableColumn id="3" xr3:uid="{00000000-0010-0000-0000-000003000000}" name="Life Ladder"/>
    <tableColumn id="20" xr3:uid="{057FD85A-7E68-E643-BF1C-2D0FEA130F39}" name="Happiness Index Raw"/>
    <tableColumn id="21" xr3:uid="{970791EF-4249-4C4B-B63D-764D61A9B002}" name="Happines Index" dataDxfId="0">
      <calculatedColumnFormula>IF(Table1[[#This Row],[Happiness Index Raw]]&gt;0,Table1[[#This Row],[Happiness Index Raw]],0)</calculatedColumnFormula>
    </tableColumn>
    <tableColumn id="4" xr3:uid="{00000000-0010-0000-0000-000004000000}" name="Log GDP per capita"/>
    <tableColumn id="5" xr3:uid="{00000000-0010-0000-0000-000005000000}" name="Social support"/>
    <tableColumn id="6" xr3:uid="{00000000-0010-0000-0000-000006000000}" name="Healthy life expectancy at birth"/>
    <tableColumn id="7" xr3:uid="{00000000-0010-0000-0000-000007000000}" name="Freedom to make life choices"/>
    <tableColumn id="8" xr3:uid="{00000000-0010-0000-0000-000008000000}" name="Generosity"/>
    <tableColumn id="9" xr3:uid="{00000000-0010-0000-0000-000009000000}" name="Perceptions of corruption"/>
    <tableColumn id="10" xr3:uid="{00000000-0010-0000-0000-00000A000000}" name="Positive affect"/>
    <tableColumn id="11" xr3:uid="{00000000-0010-0000-0000-00000B000000}" name="Negative affect"/>
    <tableColumn id="12" xr3:uid="{00000000-0010-0000-0000-00000C000000}" name="Confidence in national government"/>
    <tableColumn id="13" xr3:uid="{00000000-0010-0000-0000-00000D000000}" name="Democratic Quality"/>
    <tableColumn id="14" xr3:uid="{00000000-0010-0000-0000-00000E000000}" name="Delivery Quality"/>
    <tableColumn id="15" xr3:uid="{00000000-0010-0000-0000-00000F000000}" name="Standard deviation of ladder by country-year"/>
    <tableColumn id="16" xr3:uid="{00000000-0010-0000-0000-000010000000}" name="Standard deviation/Mean of ladder by country-year"/>
    <tableColumn id="17" xr3:uid="{00000000-0010-0000-0000-000011000000}" name="GINI index (World Bank estimate)"/>
    <tableColumn id="18" xr3:uid="{00000000-0010-0000-0000-000012000000}" name="GINI index (World Bank estimate), average 2000-15"/>
    <tableColumn id="19" xr3:uid="{00000000-0010-0000-0000-000013000000}" name="gini of household income reported in Gallup, by wp5-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65"/>
  <sheetViews>
    <sheetView tabSelected="1" topLeftCell="A832" workbookViewId="0">
      <selection activeCell="G861" sqref="G861"/>
    </sheetView>
  </sheetViews>
  <sheetFormatPr baseColWidth="10" defaultRowHeight="13"/>
  <cols>
    <col min="1" max="1" width="22.83203125" bestFit="1" customWidth="1"/>
    <col min="2" max="2" width="22.83203125" customWidth="1"/>
    <col min="3" max="3" width="7.33203125" bestFit="1" customWidth="1"/>
    <col min="4" max="4" width="7.33203125" customWidth="1"/>
    <col min="5" max="5" width="9.83203125" bestFit="1" customWidth="1"/>
    <col min="6" max="6" width="12.83203125" bestFit="1" customWidth="1"/>
    <col min="7" max="7" width="17.33203125" bestFit="1" customWidth="1"/>
    <col min="8" max="8" width="17.33203125" customWidth="1"/>
    <col min="9" max="9" width="19.6640625" bestFit="1" customWidth="1"/>
    <col min="10" max="10" width="15.5" bestFit="1" customWidth="1"/>
    <col min="11" max="11" width="29.5" bestFit="1" customWidth="1"/>
    <col min="12" max="12" width="28.1640625" bestFit="1" customWidth="1"/>
    <col min="13" max="13" width="12.6640625" bestFit="1" customWidth="1"/>
    <col min="14" max="14" width="24.6640625" bestFit="1" customWidth="1"/>
    <col min="15" max="15" width="15.33203125" bestFit="1" customWidth="1"/>
    <col min="16" max="16" width="15.83203125" bestFit="1" customWidth="1"/>
    <col min="17" max="17" width="32.5" bestFit="1" customWidth="1"/>
    <col min="18" max="18" width="19.5" bestFit="1" customWidth="1"/>
    <col min="19" max="19" width="16.83203125" bestFit="1" customWidth="1"/>
    <col min="20" max="20" width="40.83203125" bestFit="1" customWidth="1"/>
    <col min="21" max="21" width="45.83203125" bestFit="1" customWidth="1"/>
    <col min="22" max="22" width="31" bestFit="1" customWidth="1"/>
    <col min="23" max="23" width="46.1640625" bestFit="1" customWidth="1"/>
    <col min="24" max="24" width="51.5" bestFit="1" customWidth="1"/>
    <col min="25" max="261" width="8.83203125" customWidth="1"/>
  </cols>
  <sheetData>
    <row r="1" spans="1:24">
      <c r="A1" t="s">
        <v>0</v>
      </c>
      <c r="B1" t="s">
        <v>225</v>
      </c>
      <c r="C1" s="4" t="s">
        <v>270</v>
      </c>
      <c r="D1" s="4" t="s">
        <v>226</v>
      </c>
      <c r="E1" s="4" t="s">
        <v>269</v>
      </c>
      <c r="F1" t="s">
        <v>178</v>
      </c>
      <c r="G1" s="4" t="s">
        <v>223</v>
      </c>
      <c r="H1" s="4" t="s">
        <v>224</v>
      </c>
      <c r="I1" s="4" t="s">
        <v>179</v>
      </c>
      <c r="J1" t="s">
        <v>180</v>
      </c>
      <c r="K1" s="4" t="s">
        <v>181</v>
      </c>
      <c r="L1" s="4" t="s">
        <v>182</v>
      </c>
      <c r="M1" t="s">
        <v>183</v>
      </c>
      <c r="N1" s="4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</row>
    <row r="2" spans="1:24">
      <c r="A2" t="s">
        <v>142</v>
      </c>
      <c r="B2">
        <f>MATCH(CLEAN(TRIM(A2)),Country!$B$2:$B$200,0)</f>
        <v>10</v>
      </c>
      <c r="C2">
        <v>2008</v>
      </c>
      <c r="D2">
        <f>Table1[[#This Row],[Year (Original)]]+1</f>
        <v>2009</v>
      </c>
      <c r="E2">
        <f>Table1[[#This Row],[Year]]-2000+1</f>
        <v>10</v>
      </c>
      <c r="F2">
        <v>3.7235898971557617</v>
      </c>
      <c r="H2">
        <f>IF(Table1[[#This Row],[Happiness Index Raw]]&gt;0,Table1[[#This Row],[Happiness Index Raw]],0)</f>
        <v>0</v>
      </c>
      <c r="I2">
        <v>7.1686902046203613</v>
      </c>
      <c r="J2">
        <v>0.45066231489181519</v>
      </c>
      <c r="K2">
        <v>49.209663391113281</v>
      </c>
      <c r="L2">
        <v>0.71811431646347046</v>
      </c>
      <c r="M2">
        <v>0.18181946873664856</v>
      </c>
      <c r="N2">
        <v>0.88168632984161377</v>
      </c>
      <c r="O2">
        <v>0.51763719320297241</v>
      </c>
      <c r="P2">
        <v>0.25819548964500427</v>
      </c>
      <c r="Q2">
        <v>0.61207211017608643</v>
      </c>
      <c r="R2">
        <v>-1.9296895265579224</v>
      </c>
      <c r="S2">
        <v>-1.6550843715667725</v>
      </c>
      <c r="T2">
        <v>1.7746618986129761</v>
      </c>
      <c r="U2">
        <v>0.47659972310066223</v>
      </c>
    </row>
    <row r="3" spans="1:24">
      <c r="A3" t="s">
        <v>142</v>
      </c>
      <c r="B3">
        <f>MATCH(CLEAN(TRIM(A3)),Country!$B$2:$B$200,0)</f>
        <v>10</v>
      </c>
      <c r="C3">
        <v>2009</v>
      </c>
      <c r="D3">
        <f>Table1[[#This Row],[Year (Original)]]+1</f>
        <v>2010</v>
      </c>
      <c r="E3">
        <f>Table1[[#This Row],[Year]]-2000+1</f>
        <v>11</v>
      </c>
      <c r="F3">
        <v>4.4017782211303711</v>
      </c>
      <c r="G3">
        <f>SUM(Table1[[#This Row],[Life Ladder]]+IF(A2=Table1[[#This Row],[Country]],F2,-1000)+IF(A1=Table1[[#This Row],[Country]],F1,-1000))/3</f>
        <v>-330.6248772939046</v>
      </c>
      <c r="H3">
        <f>IF(Table1[[#This Row],[Happiness Index Raw]]&gt;0,Table1[[#This Row],[Happiness Index Raw]],0)</f>
        <v>0</v>
      </c>
      <c r="I3">
        <v>7.3337898254394531</v>
      </c>
      <c r="J3">
        <v>0.55230844020843506</v>
      </c>
      <c r="K3">
        <v>49.624431610107422</v>
      </c>
      <c r="L3">
        <v>0.67889636754989624</v>
      </c>
      <c r="M3">
        <v>0.20361445844173431</v>
      </c>
      <c r="N3">
        <v>0.85003542900085449</v>
      </c>
      <c r="O3">
        <v>0.58392560482025146</v>
      </c>
      <c r="P3">
        <v>0.23709242045879364</v>
      </c>
      <c r="Q3">
        <v>0.61154520511627197</v>
      </c>
      <c r="R3">
        <v>-2.0440926551818848</v>
      </c>
      <c r="S3">
        <v>-1.6350247859954834</v>
      </c>
      <c r="T3">
        <v>1.7226876020431519</v>
      </c>
      <c r="U3">
        <v>0.39136174321174622</v>
      </c>
      <c r="X3">
        <v>0.44190576672554016</v>
      </c>
    </row>
    <row r="4" spans="1:24">
      <c r="A4" t="s">
        <v>142</v>
      </c>
      <c r="B4">
        <f>MATCH(CLEAN(TRIM(A4)),Country!$B$2:$B$200,0)</f>
        <v>10</v>
      </c>
      <c r="C4">
        <v>2010</v>
      </c>
      <c r="D4">
        <f>Table1[[#This Row],[Year (Original)]]+1</f>
        <v>2011</v>
      </c>
      <c r="E4">
        <f>Table1[[#This Row],[Year]]-2000+1</f>
        <v>12</v>
      </c>
      <c r="F4">
        <v>4.7583808898925781</v>
      </c>
      <c r="G4">
        <f>SUM(Table1[[#This Row],[Life Ladder]]+IF(A3=Table1[[#This Row],[Country]],F3,-1000)+IF(A2=Table1[[#This Row],[Country]],F2,-1000))/3</f>
        <v>4.2945830027262373</v>
      </c>
      <c r="H4">
        <f>IF(Table1[[#This Row],[Happiness Index Raw]]&gt;0,Table1[[#This Row],[Happiness Index Raw]],0)</f>
        <v>4.2945830027262373</v>
      </c>
      <c r="I4">
        <v>7.3866286277770996</v>
      </c>
      <c r="J4">
        <v>0.53907519578933716</v>
      </c>
      <c r="K4">
        <v>50.008960723876953</v>
      </c>
      <c r="L4">
        <v>0.60012722015380859</v>
      </c>
      <c r="M4">
        <v>0.13763019442558289</v>
      </c>
      <c r="N4">
        <v>0.70676606893539429</v>
      </c>
      <c r="O4">
        <v>0.61826545000076294</v>
      </c>
      <c r="P4">
        <v>0.27532380819320679</v>
      </c>
      <c r="Q4">
        <v>0.29935741424560547</v>
      </c>
      <c r="R4">
        <v>-1.9918099641799927</v>
      </c>
      <c r="S4">
        <v>-1.6171760559082031</v>
      </c>
      <c r="T4">
        <v>1.8786218166351318</v>
      </c>
      <c r="U4">
        <v>0.3948027491569519</v>
      </c>
      <c r="X4">
        <v>0.32731816172599792</v>
      </c>
    </row>
    <row r="5" spans="1:24">
      <c r="A5" t="s">
        <v>142</v>
      </c>
      <c r="B5">
        <f>MATCH(CLEAN(TRIM(A5)),Country!$B$2:$B$200,0)</f>
        <v>10</v>
      </c>
      <c r="C5">
        <v>2011</v>
      </c>
      <c r="D5">
        <f>Table1[[#This Row],[Year (Original)]]+1</f>
        <v>2012</v>
      </c>
      <c r="E5">
        <f>Table1[[#This Row],[Year]]-2000+1</f>
        <v>13</v>
      </c>
      <c r="F5">
        <v>3.8317191600799561</v>
      </c>
      <c r="G5">
        <f>SUM(Table1[[#This Row],[Life Ladder]]+IF(A4=Table1[[#This Row],[Country]],F4,-1000)+IF(A3=Table1[[#This Row],[Country]],F3,-1000))/3</f>
        <v>4.3306260903676348</v>
      </c>
      <c r="H5">
        <f>IF(Table1[[#This Row],[Happiness Index Raw]]&gt;0,Table1[[#This Row],[Happiness Index Raw]],0)</f>
        <v>4.3306260903676348</v>
      </c>
      <c r="I5">
        <v>7.4150185585021973</v>
      </c>
      <c r="J5">
        <v>0.52110356092453003</v>
      </c>
      <c r="K5">
        <v>50.367298126220703</v>
      </c>
      <c r="L5">
        <v>0.49590140581130981</v>
      </c>
      <c r="M5">
        <v>0.17532922327518463</v>
      </c>
      <c r="N5">
        <v>0.73110854625701904</v>
      </c>
      <c r="O5">
        <v>0.61138731241226196</v>
      </c>
      <c r="P5">
        <v>0.26717469096183777</v>
      </c>
      <c r="Q5">
        <v>0.30738571286201477</v>
      </c>
      <c r="R5">
        <v>-1.9190183877944946</v>
      </c>
      <c r="S5">
        <v>-1.6162211894989014</v>
      </c>
      <c r="T5">
        <v>1.7853597402572632</v>
      </c>
      <c r="U5">
        <v>0.46594223380088806</v>
      </c>
      <c r="X5">
        <v>0.33676424622535706</v>
      </c>
    </row>
    <row r="6" spans="1:24">
      <c r="A6" t="s">
        <v>142</v>
      </c>
      <c r="B6">
        <f>MATCH(CLEAN(TRIM(A6)),Country!$B$2:$B$200,0)</f>
        <v>10</v>
      </c>
      <c r="C6">
        <v>2012</v>
      </c>
      <c r="D6">
        <f>Table1[[#This Row],[Year (Original)]]+1</f>
        <v>2013</v>
      </c>
      <c r="E6">
        <f>Table1[[#This Row],[Year]]-2000+1</f>
        <v>14</v>
      </c>
      <c r="F6">
        <v>3.7829375267028809</v>
      </c>
      <c r="G6">
        <f>SUM(Table1[[#This Row],[Life Ladder]]+IF(A5=Table1[[#This Row],[Country]],F5,-1000)+IF(A4=Table1[[#This Row],[Country]],F4,-1000))/3</f>
        <v>4.1243458588918047</v>
      </c>
      <c r="H6">
        <f>IF(Table1[[#This Row],[Happiness Index Raw]]&gt;0,Table1[[#This Row],[Happiness Index Raw]],0)</f>
        <v>4.1243458588918047</v>
      </c>
      <c r="I6">
        <v>7.5171260833740234</v>
      </c>
      <c r="J6">
        <v>0.52063673734664917</v>
      </c>
      <c r="K6">
        <v>50.709262847900391</v>
      </c>
      <c r="L6">
        <v>0.53093504905700684</v>
      </c>
      <c r="M6">
        <v>0.24715924263000488</v>
      </c>
      <c r="N6">
        <v>0.77561980485916138</v>
      </c>
      <c r="O6">
        <v>0.71038472652435303</v>
      </c>
      <c r="P6">
        <v>0.26791912317276001</v>
      </c>
      <c r="Q6">
        <v>0.43544015288352966</v>
      </c>
      <c r="R6">
        <v>-1.8429957628250122</v>
      </c>
      <c r="S6">
        <v>-1.4040775299072266</v>
      </c>
      <c r="T6">
        <v>1.7982832193374634</v>
      </c>
      <c r="U6">
        <v>0.47536689043045044</v>
      </c>
      <c r="X6">
        <v>0.34453961253166199</v>
      </c>
    </row>
    <row r="7" spans="1:24">
      <c r="A7" t="s">
        <v>142</v>
      </c>
      <c r="B7">
        <f>MATCH(CLEAN(TRIM(A7)),Country!$B$2:$B$200,0)</f>
        <v>10</v>
      </c>
      <c r="C7">
        <v>2013</v>
      </c>
      <c r="D7">
        <f>Table1[[#This Row],[Year (Original)]]+1</f>
        <v>2014</v>
      </c>
      <c r="E7">
        <f>Table1[[#This Row],[Year]]-2000+1</f>
        <v>15</v>
      </c>
      <c r="F7">
        <v>3.5721004009246826</v>
      </c>
      <c r="G7">
        <f>SUM(Table1[[#This Row],[Life Ladder]]+IF(A6=Table1[[#This Row],[Country]],F6,-1000)+IF(A5=Table1[[#This Row],[Country]],F5,-1000))/3</f>
        <v>3.7289190292358398</v>
      </c>
      <c r="H7">
        <f>IF(Table1[[#This Row],[Happiness Index Raw]]&gt;0,Table1[[#This Row],[Happiness Index Raw]],0)</f>
        <v>3.7289190292358398</v>
      </c>
      <c r="I7">
        <v>7.5033755302429199</v>
      </c>
      <c r="J7">
        <v>0.48355185985565186</v>
      </c>
      <c r="K7">
        <v>51.042980194091797</v>
      </c>
      <c r="L7">
        <v>0.57795536518096924</v>
      </c>
      <c r="M7">
        <v>7.4734926223754883E-2</v>
      </c>
      <c r="N7">
        <v>0.82320410013198853</v>
      </c>
      <c r="O7">
        <v>0.62058484554290771</v>
      </c>
      <c r="P7">
        <v>0.27332809567451477</v>
      </c>
      <c r="Q7">
        <v>0.48284727334976196</v>
      </c>
      <c r="R7">
        <v>-1.8797087669372559</v>
      </c>
      <c r="S7">
        <v>-1.4030355215072632</v>
      </c>
      <c r="T7">
        <v>1.2236899137496948</v>
      </c>
      <c r="U7">
        <v>0.34256872534751892</v>
      </c>
      <c r="X7">
        <v>0.30436846613883972</v>
      </c>
    </row>
    <row r="8" spans="1:24">
      <c r="A8" t="s">
        <v>142</v>
      </c>
      <c r="B8">
        <f>MATCH(CLEAN(TRIM(A8)),Country!$B$2:$B$200,0)</f>
        <v>10</v>
      </c>
      <c r="C8">
        <v>2014</v>
      </c>
      <c r="D8">
        <f>Table1[[#This Row],[Year (Original)]]+1</f>
        <v>2015</v>
      </c>
      <c r="E8">
        <f>Table1[[#This Row],[Year]]-2000+1</f>
        <v>16</v>
      </c>
      <c r="F8">
        <v>3.1308956146240234</v>
      </c>
      <c r="G8">
        <f>SUM(Table1[[#This Row],[Life Ladder]]+IF(A7=Table1[[#This Row],[Country]],F7,-1000)+IF(A6=Table1[[#This Row],[Country]],F6,-1000))/3</f>
        <v>3.4953111807505288</v>
      </c>
      <c r="H8">
        <f>IF(Table1[[#This Row],[Happiness Index Raw]]&gt;0,Table1[[#This Row],[Happiness Index Raw]],0)</f>
        <v>3.4953111807505288</v>
      </c>
      <c r="I8">
        <v>7.4845833778381348</v>
      </c>
      <c r="J8">
        <v>0.52556842565536499</v>
      </c>
      <c r="K8">
        <v>51.370525360107422</v>
      </c>
      <c r="L8">
        <v>0.50851404666900635</v>
      </c>
      <c r="M8">
        <v>0.11857905238866806</v>
      </c>
      <c r="N8">
        <v>0.8712419867515564</v>
      </c>
      <c r="O8">
        <v>0.53169149160385132</v>
      </c>
      <c r="P8">
        <v>0.3748607337474823</v>
      </c>
      <c r="Q8">
        <v>0.40904751420021057</v>
      </c>
      <c r="R8">
        <v>-1.7732566595077515</v>
      </c>
      <c r="S8">
        <v>-1.3125025033950806</v>
      </c>
      <c r="T8">
        <v>1.3953961133956909</v>
      </c>
      <c r="U8">
        <v>0.44568592309951782</v>
      </c>
      <c r="X8">
        <v>0.41397392749786377</v>
      </c>
    </row>
    <row r="9" spans="1:24">
      <c r="A9" t="s">
        <v>142</v>
      </c>
      <c r="B9">
        <f>MATCH(CLEAN(TRIM(A9)),Country!$B$2:$B$200,0)</f>
        <v>10</v>
      </c>
      <c r="C9">
        <v>2015</v>
      </c>
      <c r="D9">
        <f>Table1[[#This Row],[Year (Original)]]+1</f>
        <v>2016</v>
      </c>
      <c r="E9">
        <f>Table1[[#This Row],[Year]]-2000+1</f>
        <v>17</v>
      </c>
      <c r="F9">
        <v>3.9828546047210693</v>
      </c>
      <c r="G9">
        <f>SUM(Table1[[#This Row],[Life Ladder]]+IF(A8=Table1[[#This Row],[Country]],F8,-1000)+IF(A7=Table1[[#This Row],[Country]],F7,-1000))/3</f>
        <v>3.5619502067565918</v>
      </c>
      <c r="H9">
        <f>IF(Table1[[#This Row],[Happiness Index Raw]]&gt;0,Table1[[#This Row],[Happiness Index Raw]],0)</f>
        <v>3.5619502067565918</v>
      </c>
      <c r="I9">
        <v>7.4662151336669922</v>
      </c>
      <c r="J9">
        <v>0.52859723567962646</v>
      </c>
      <c r="K9">
        <v>51.693527221679688</v>
      </c>
      <c r="L9">
        <v>0.38892757892608643</v>
      </c>
      <c r="M9">
        <v>9.46856290102005E-2</v>
      </c>
      <c r="N9">
        <v>0.88063830137252808</v>
      </c>
      <c r="O9">
        <v>0.55355316400527954</v>
      </c>
      <c r="P9">
        <v>0.33927604556083679</v>
      </c>
      <c r="Q9">
        <v>0.2605571448802948</v>
      </c>
      <c r="R9">
        <v>-1.8443635702133179</v>
      </c>
      <c r="S9">
        <v>-1.2915937900543213</v>
      </c>
      <c r="T9">
        <v>2.1606175899505615</v>
      </c>
      <c r="U9">
        <v>0.54247963428497314</v>
      </c>
      <c r="X9">
        <v>0.59691756963729858</v>
      </c>
    </row>
    <row r="10" spans="1:24">
      <c r="A10" t="s">
        <v>142</v>
      </c>
      <c r="B10">
        <f>MATCH(CLEAN(TRIM(A10)),Country!$B$2:$B$200,0)</f>
        <v>10</v>
      </c>
      <c r="C10">
        <v>2016</v>
      </c>
      <c r="D10">
        <f>Table1[[#This Row],[Year (Original)]]+1</f>
        <v>2017</v>
      </c>
      <c r="E10">
        <f>Table1[[#This Row],[Year]]-2000+1</f>
        <v>18</v>
      </c>
      <c r="F10">
        <v>4.2201685905456543</v>
      </c>
      <c r="G10">
        <f>SUM(Table1[[#This Row],[Life Ladder]]+IF(A9=Table1[[#This Row],[Country]],F9,-1000)+IF(A8=Table1[[#This Row],[Country]],F8,-1000))/3</f>
        <v>3.777972936630249</v>
      </c>
      <c r="H10">
        <f>IF(Table1[[#This Row],[Happiness Index Raw]]&gt;0,Table1[[#This Row],[Happiness Index Raw]],0)</f>
        <v>3.777972936630249</v>
      </c>
      <c r="I10">
        <v>7.4614009857177734</v>
      </c>
      <c r="J10">
        <v>0.55907177925109863</v>
      </c>
      <c r="K10">
        <v>52.016529083251953</v>
      </c>
      <c r="L10">
        <v>0.52256619930267334</v>
      </c>
      <c r="M10">
        <v>5.7072121649980545E-2</v>
      </c>
      <c r="N10">
        <v>0.79324555397033691</v>
      </c>
      <c r="O10">
        <v>0.56495267152786255</v>
      </c>
      <c r="P10">
        <v>0.34833228588104248</v>
      </c>
      <c r="Q10">
        <v>0.32498955726623535</v>
      </c>
      <c r="R10">
        <v>-1.9176934957504272</v>
      </c>
      <c r="S10">
        <v>-1.4325475692749023</v>
      </c>
      <c r="T10">
        <v>1.7962194681167603</v>
      </c>
      <c r="U10">
        <v>0.42562741041183472</v>
      </c>
      <c r="X10">
        <v>0.41862949728965759</v>
      </c>
    </row>
    <row r="11" spans="1:24">
      <c r="A11" t="s">
        <v>142</v>
      </c>
      <c r="B11">
        <f>MATCH(CLEAN(TRIM(A11)),Country!$B$2:$B$200,0)</f>
        <v>10</v>
      </c>
      <c r="C11">
        <v>2017</v>
      </c>
      <c r="D11">
        <f>Table1[[#This Row],[Year (Original)]]+1</f>
        <v>2018</v>
      </c>
      <c r="E11">
        <f>Table1[[#This Row],[Year]]-2000+1</f>
        <v>19</v>
      </c>
      <c r="F11">
        <v>2.6617181301116943</v>
      </c>
      <c r="G11">
        <f>SUM(Table1[[#This Row],[Life Ladder]]+IF(A10=Table1[[#This Row],[Country]],F10,-1000)+IF(A9=Table1[[#This Row],[Country]],F9,-1000))/3</f>
        <v>3.6215804417928061</v>
      </c>
      <c r="H11">
        <f>IF(Table1[[#This Row],[Happiness Index Raw]]&gt;0,Table1[[#This Row],[Happiness Index Raw]],0)</f>
        <v>3.6215804417928061</v>
      </c>
      <c r="I11">
        <v>7.4601435661315918</v>
      </c>
      <c r="J11">
        <v>0.49088007211685181</v>
      </c>
      <c r="K11">
        <v>52.339527130126953</v>
      </c>
      <c r="L11">
        <v>0.42701086401939392</v>
      </c>
      <c r="M11">
        <v>-0.10634034872055054</v>
      </c>
      <c r="N11">
        <v>0.95439255237579346</v>
      </c>
      <c r="O11">
        <v>0.49634855985641479</v>
      </c>
      <c r="P11">
        <v>0.37132617831230164</v>
      </c>
      <c r="Q11">
        <v>0.26117852330207825</v>
      </c>
      <c r="T11">
        <v>1.4540507793426514</v>
      </c>
      <c r="U11">
        <v>0.54628276824951172</v>
      </c>
      <c r="X11">
        <v>0.28659886121749878</v>
      </c>
    </row>
    <row r="12" spans="1:24">
      <c r="A12" t="s">
        <v>110</v>
      </c>
      <c r="B12">
        <f>MATCH(CLEAN(TRIM(A12)),Country!$B$2:$B$200,0)</f>
        <v>11</v>
      </c>
      <c r="C12">
        <v>2007</v>
      </c>
      <c r="D12">
        <f>Table1[[#This Row],[Year (Original)]]+1</f>
        <v>2008</v>
      </c>
      <c r="E12">
        <f>Table1[[#This Row],[Year]]-2000+1</f>
        <v>9</v>
      </c>
      <c r="F12">
        <v>4.634251594543457</v>
      </c>
      <c r="G12">
        <f>SUM(Table1[[#This Row],[Life Ladder]]+IF(A11=Table1[[#This Row],[Country]],F11,-1000)+IF(A10=Table1[[#This Row],[Country]],F10,-1000))/3</f>
        <v>-665.12191613515222</v>
      </c>
      <c r="H12">
        <f>IF(Table1[[#This Row],[Happiness Index Raw]]&gt;0,Table1[[#This Row],[Happiness Index Raw]],0)</f>
        <v>0</v>
      </c>
      <c r="I12">
        <v>9.0773248672485352</v>
      </c>
      <c r="J12">
        <v>0.82137161493301392</v>
      </c>
      <c r="K12">
        <v>66.576629638671875</v>
      </c>
      <c r="L12">
        <v>0.52860474586486816</v>
      </c>
      <c r="M12">
        <v>-1.618296280503273E-2</v>
      </c>
      <c r="N12">
        <v>0.87469953298568726</v>
      </c>
      <c r="O12">
        <v>0.55267757177352905</v>
      </c>
      <c r="P12">
        <v>0.24633502960205078</v>
      </c>
      <c r="Q12">
        <v>0.30068057775497437</v>
      </c>
      <c r="R12">
        <v>-4.5107770711183548E-2</v>
      </c>
      <c r="S12">
        <v>-0.42002409696578979</v>
      </c>
      <c r="T12">
        <v>1.7649469375610352</v>
      </c>
      <c r="U12">
        <v>0.38084831833839417</v>
      </c>
      <c r="W12">
        <v>0.30325000000000002</v>
      </c>
    </row>
    <row r="13" spans="1:24">
      <c r="A13" t="s">
        <v>110</v>
      </c>
      <c r="B13">
        <f>MATCH(CLEAN(TRIM(A13)),Country!$B$2:$B$200,0)</f>
        <v>11</v>
      </c>
      <c r="C13">
        <v>2009</v>
      </c>
      <c r="D13">
        <f>Table1[[#This Row],[Year (Original)]]+1</f>
        <v>2010</v>
      </c>
      <c r="E13">
        <f>Table1[[#This Row],[Year]]-2000+1</f>
        <v>11</v>
      </c>
      <c r="F13">
        <v>5.4854698181152344</v>
      </c>
      <c r="G13">
        <f>SUM(Table1[[#This Row],[Life Ladder]]+IF(A12=Table1[[#This Row],[Country]],F12,-1000)+IF(A11=Table1[[#This Row],[Country]],F11,-1000))/3</f>
        <v>-329.96009286244708</v>
      </c>
      <c r="H13">
        <f>IF(Table1[[#This Row],[Happiness Index Raw]]&gt;0,Table1[[#This Row],[Happiness Index Raw]],0)</f>
        <v>0</v>
      </c>
      <c r="I13">
        <v>9.1616325378417969</v>
      </c>
      <c r="J13">
        <v>0.83304661512374878</v>
      </c>
      <c r="K13">
        <v>67.103607177734375</v>
      </c>
      <c r="L13">
        <v>0.5252232551574707</v>
      </c>
      <c r="M13">
        <v>-0.16289727389812469</v>
      </c>
      <c r="N13">
        <v>0.86366540193557739</v>
      </c>
      <c r="O13">
        <v>0.64002376794815063</v>
      </c>
      <c r="P13">
        <v>0.27925652265548706</v>
      </c>
      <c r="R13">
        <v>4.8114333301782608E-2</v>
      </c>
      <c r="S13">
        <v>-0.26463475823402405</v>
      </c>
      <c r="T13">
        <v>1.9196404218673706</v>
      </c>
      <c r="U13">
        <v>0.34995004534721375</v>
      </c>
      <c r="W13">
        <v>0.30325000000000002</v>
      </c>
      <c r="X13">
        <v>0.61736106872558594</v>
      </c>
    </row>
    <row r="14" spans="1:24">
      <c r="A14" t="s">
        <v>110</v>
      </c>
      <c r="B14">
        <f>MATCH(CLEAN(TRIM(A14)),Country!$B$2:$B$200,0)</f>
        <v>11</v>
      </c>
      <c r="C14">
        <v>2010</v>
      </c>
      <c r="D14">
        <f>Table1[[#This Row],[Year (Original)]]+1</f>
        <v>2011</v>
      </c>
      <c r="E14">
        <f>Table1[[#This Row],[Year]]-2000+1</f>
        <v>12</v>
      </c>
      <c r="F14">
        <v>5.2689366340637207</v>
      </c>
      <c r="G14">
        <f>SUM(Table1[[#This Row],[Life Ladder]]+IF(A13=Table1[[#This Row],[Country]],F13,-1000)+IF(A12=Table1[[#This Row],[Country]],F12,-1000))/3</f>
        <v>5.1295526822408037</v>
      </c>
      <c r="H14">
        <f>IF(Table1[[#This Row],[Happiness Index Raw]]&gt;0,Table1[[#This Row],[Happiness Index Raw]],0)</f>
        <v>5.1295526822408037</v>
      </c>
      <c r="I14">
        <v>9.2030258178710938</v>
      </c>
      <c r="J14">
        <v>0.73315227031707764</v>
      </c>
      <c r="K14">
        <v>67.4136962890625</v>
      </c>
      <c r="L14">
        <v>0.56895840167999268</v>
      </c>
      <c r="M14">
        <v>-0.17753276228904724</v>
      </c>
      <c r="N14">
        <v>0.7262616753578186</v>
      </c>
      <c r="O14">
        <v>0.64790809154510498</v>
      </c>
      <c r="P14">
        <v>0.30006024241447449</v>
      </c>
      <c r="R14">
        <v>-3.3830657601356506E-2</v>
      </c>
      <c r="S14">
        <v>-0.24643300473690033</v>
      </c>
      <c r="T14">
        <v>1.8622012138366699</v>
      </c>
      <c r="U14">
        <v>0.35343018174171448</v>
      </c>
      <c r="W14">
        <v>0.30325000000000002</v>
      </c>
      <c r="X14">
        <v>0.54352807998657227</v>
      </c>
    </row>
    <row r="15" spans="1:24">
      <c r="A15" t="s">
        <v>110</v>
      </c>
      <c r="B15">
        <f>MATCH(CLEAN(TRIM(A15)),Country!$B$2:$B$200,0)</f>
        <v>11</v>
      </c>
      <c r="C15">
        <v>2011</v>
      </c>
      <c r="D15">
        <f>Table1[[#This Row],[Year (Original)]]+1</f>
        <v>2012</v>
      </c>
      <c r="E15">
        <f>Table1[[#This Row],[Year]]-2000+1</f>
        <v>13</v>
      </c>
      <c r="F15">
        <v>5.8674216270446777</v>
      </c>
      <c r="G15">
        <f>SUM(Table1[[#This Row],[Life Ladder]]+IF(A14=Table1[[#This Row],[Country]],F14,-1000)+IF(A13=Table1[[#This Row],[Country]],F13,-1000))/3</f>
        <v>5.5406093597412109</v>
      </c>
      <c r="H15">
        <f>IF(Table1[[#This Row],[Happiness Index Raw]]&gt;0,Table1[[#This Row],[Happiness Index Raw]],0)</f>
        <v>5.5406093597412109</v>
      </c>
      <c r="I15">
        <v>9.2308979034423828</v>
      </c>
      <c r="J15">
        <v>0.7594338059425354</v>
      </c>
      <c r="K15">
        <v>67.73040771484375</v>
      </c>
      <c r="L15">
        <v>0.48749625682830811</v>
      </c>
      <c r="M15">
        <v>-0.21019291877746582</v>
      </c>
      <c r="N15">
        <v>0.87700259685516357</v>
      </c>
      <c r="O15">
        <v>0.62765932083129883</v>
      </c>
      <c r="P15">
        <v>0.25657650828361511</v>
      </c>
      <c r="R15">
        <v>-0.11002282798290253</v>
      </c>
      <c r="S15">
        <v>-0.27841264009475708</v>
      </c>
      <c r="T15">
        <v>1.8457833528518677</v>
      </c>
      <c r="U15">
        <v>0.31458169221878052</v>
      </c>
      <c r="W15">
        <v>0.30325000000000002</v>
      </c>
      <c r="X15">
        <v>0.40726637840270996</v>
      </c>
    </row>
    <row r="16" spans="1:24">
      <c r="A16" t="s">
        <v>110</v>
      </c>
      <c r="B16">
        <f>MATCH(CLEAN(TRIM(A16)),Country!$B$2:$B$200,0)</f>
        <v>11</v>
      </c>
      <c r="C16">
        <v>2012</v>
      </c>
      <c r="D16">
        <f>Table1[[#This Row],[Year (Original)]]+1</f>
        <v>2013</v>
      </c>
      <c r="E16">
        <f>Table1[[#This Row],[Year]]-2000+1</f>
        <v>14</v>
      </c>
      <c r="F16">
        <v>5.5101242065429688</v>
      </c>
      <c r="G16">
        <f>SUM(Table1[[#This Row],[Life Ladder]]+IF(A15=Table1[[#This Row],[Country]],F15,-1000)+IF(A14=Table1[[#This Row],[Country]],F14,-1000))/3</f>
        <v>5.5488274892171221</v>
      </c>
      <c r="H16">
        <f>IF(Table1[[#This Row],[Happiness Index Raw]]&gt;0,Table1[[#This Row],[Happiness Index Raw]],0)</f>
        <v>5.5488274892171221</v>
      </c>
      <c r="I16">
        <v>9.2466487884521484</v>
      </c>
      <c r="J16">
        <v>0.78450179100036621</v>
      </c>
      <c r="K16">
        <v>68.028884887695312</v>
      </c>
      <c r="L16">
        <v>0.60151213407516479</v>
      </c>
      <c r="M16">
        <v>-0.17455880343914032</v>
      </c>
      <c r="N16">
        <v>0.84767520427703857</v>
      </c>
      <c r="O16">
        <v>0.6066359281539917</v>
      </c>
      <c r="P16">
        <v>0.27139323949813843</v>
      </c>
      <c r="Q16">
        <v>0.36489370465278625</v>
      </c>
      <c r="R16">
        <v>-6.0783769935369492E-2</v>
      </c>
      <c r="S16">
        <v>-0.32886201143264771</v>
      </c>
      <c r="T16">
        <v>1.921202540397644</v>
      </c>
      <c r="U16">
        <v>0.34866774082183838</v>
      </c>
      <c r="V16">
        <v>0.28999999999999998</v>
      </c>
      <c r="W16">
        <v>0.30325000000000002</v>
      </c>
      <c r="X16">
        <v>0.56815260648727417</v>
      </c>
    </row>
    <row r="17" spans="1:24">
      <c r="A17" t="s">
        <v>110</v>
      </c>
      <c r="B17">
        <f>MATCH(CLEAN(TRIM(A17)),Country!$B$2:$B$200,0)</f>
        <v>11</v>
      </c>
      <c r="C17">
        <v>2013</v>
      </c>
      <c r="D17">
        <f>Table1[[#This Row],[Year (Original)]]+1</f>
        <v>2014</v>
      </c>
      <c r="E17">
        <f>Table1[[#This Row],[Year]]-2000+1</f>
        <v>15</v>
      </c>
      <c r="F17">
        <v>4.5506477355957031</v>
      </c>
      <c r="G17">
        <f>SUM(Table1[[#This Row],[Life Ladder]]+IF(A16=Table1[[#This Row],[Country]],F16,-1000)+IF(A15=Table1[[#This Row],[Country]],F15,-1000))/3</f>
        <v>5.3093978563944502</v>
      </c>
      <c r="H17">
        <f>IF(Table1[[#This Row],[Happiness Index Raw]]&gt;0,Table1[[#This Row],[Happiness Index Raw]],0)</f>
        <v>5.3093978563944502</v>
      </c>
      <c r="I17">
        <v>9.2584390640258789</v>
      </c>
      <c r="J17">
        <v>0.75947672128677368</v>
      </c>
      <c r="K17">
        <v>68.291374206542969</v>
      </c>
      <c r="L17">
        <v>0.63183027505874634</v>
      </c>
      <c r="M17">
        <v>-0.13297730684280396</v>
      </c>
      <c r="N17">
        <v>0.86290496587753296</v>
      </c>
      <c r="O17">
        <v>0.63360887765884399</v>
      </c>
      <c r="P17">
        <v>0.33837857842445374</v>
      </c>
      <c r="Q17">
        <v>0.33809471130371094</v>
      </c>
      <c r="R17">
        <v>7.0411182940006256E-2</v>
      </c>
      <c r="S17">
        <v>-0.33095550537109375</v>
      </c>
      <c r="T17">
        <v>2.3155801296234131</v>
      </c>
      <c r="U17">
        <v>0.50884628295898438</v>
      </c>
      <c r="W17">
        <v>0.30325000000000002</v>
      </c>
      <c r="X17">
        <v>0.63379603624343872</v>
      </c>
    </row>
    <row r="18" spans="1:24">
      <c r="A18" t="s">
        <v>110</v>
      </c>
      <c r="B18">
        <f>MATCH(CLEAN(TRIM(A18)),Country!$B$2:$B$200,0)</f>
        <v>11</v>
      </c>
      <c r="C18">
        <v>2014</v>
      </c>
      <c r="D18">
        <f>Table1[[#This Row],[Year (Original)]]+1</f>
        <v>2015</v>
      </c>
      <c r="E18">
        <f>Table1[[#This Row],[Year]]-2000+1</f>
        <v>16</v>
      </c>
      <c r="F18">
        <v>4.8137631416320801</v>
      </c>
      <c r="G18">
        <f>SUM(Table1[[#This Row],[Life Ladder]]+IF(A17=Table1[[#This Row],[Country]],F17,-1000)+IF(A16=Table1[[#This Row],[Country]],F16,-1000))/3</f>
        <v>4.958178361256917</v>
      </c>
      <c r="H18">
        <f>IF(Table1[[#This Row],[Happiness Index Raw]]&gt;0,Table1[[#This Row],[Happiness Index Raw]],0)</f>
        <v>4.958178361256917</v>
      </c>
      <c r="I18">
        <v>9.2780971527099609</v>
      </c>
      <c r="J18">
        <v>0.62558692693710327</v>
      </c>
      <c r="K18">
        <v>68.512100219726562</v>
      </c>
      <c r="L18">
        <v>0.73464840650558472</v>
      </c>
      <c r="M18">
        <v>-3.0552703887224197E-2</v>
      </c>
      <c r="N18">
        <v>0.88270443677902222</v>
      </c>
      <c r="O18">
        <v>0.68491053581237793</v>
      </c>
      <c r="P18">
        <v>0.3345426619052887</v>
      </c>
      <c r="Q18">
        <v>0.49878638982772827</v>
      </c>
      <c r="R18">
        <v>0.31487348675727844</v>
      </c>
      <c r="S18">
        <v>-0.18740712106227875</v>
      </c>
      <c r="T18">
        <v>2.660069465637207</v>
      </c>
      <c r="U18">
        <v>0.55259668827056885</v>
      </c>
      <c r="W18">
        <v>0.30325000000000002</v>
      </c>
      <c r="X18">
        <v>0.41721877455711365</v>
      </c>
    </row>
    <row r="19" spans="1:24">
      <c r="A19" t="s">
        <v>110</v>
      </c>
      <c r="B19">
        <f>MATCH(CLEAN(TRIM(A19)),Country!$B$2:$B$200,0)</f>
        <v>11</v>
      </c>
      <c r="C19">
        <v>2015</v>
      </c>
      <c r="D19">
        <f>Table1[[#This Row],[Year (Original)]]+1</f>
        <v>2016</v>
      </c>
      <c r="E19">
        <f>Table1[[#This Row],[Year]]-2000+1</f>
        <v>17</v>
      </c>
      <c r="F19">
        <v>4.6066508293151855</v>
      </c>
      <c r="G19">
        <f>SUM(Table1[[#This Row],[Life Ladder]]+IF(A18=Table1[[#This Row],[Country]],F18,-1000)+IF(A17=Table1[[#This Row],[Country]],F17,-1000))/3</f>
        <v>4.6570205688476562</v>
      </c>
      <c r="H19">
        <f>IF(Table1[[#This Row],[Happiness Index Raw]]&gt;0,Table1[[#This Row],[Happiness Index Raw]],0)</f>
        <v>4.6570205688476562</v>
      </c>
      <c r="I19">
        <v>9.3030309677124023</v>
      </c>
      <c r="J19">
        <v>0.63935613632202148</v>
      </c>
      <c r="K19">
        <v>68.69195556640625</v>
      </c>
      <c r="L19">
        <v>0.70385068655014038</v>
      </c>
      <c r="M19">
        <v>-8.6883023381233215E-2</v>
      </c>
      <c r="N19">
        <v>0.88479304313659668</v>
      </c>
      <c r="O19">
        <v>0.68837004899978638</v>
      </c>
      <c r="P19">
        <v>0.35042667388916016</v>
      </c>
      <c r="Q19">
        <v>0.50697839260101318</v>
      </c>
      <c r="R19">
        <v>0.2516292929649353</v>
      </c>
      <c r="S19">
        <v>-0.15254382789134979</v>
      </c>
      <c r="T19">
        <v>2.7290008068084717</v>
      </c>
      <c r="U19">
        <v>0.59240454435348511</v>
      </c>
      <c r="W19">
        <v>0.30325000000000002</v>
      </c>
      <c r="X19">
        <v>0.42262685298919678</v>
      </c>
    </row>
    <row r="20" spans="1:24">
      <c r="A20" t="s">
        <v>110</v>
      </c>
      <c r="B20">
        <f>MATCH(CLEAN(TRIM(A20)),Country!$B$2:$B$200,0)</f>
        <v>11</v>
      </c>
      <c r="C20">
        <v>2016</v>
      </c>
      <c r="D20">
        <f>Table1[[#This Row],[Year (Original)]]+1</f>
        <v>2017</v>
      </c>
      <c r="E20">
        <f>Table1[[#This Row],[Year]]-2000+1</f>
        <v>18</v>
      </c>
      <c r="F20">
        <v>4.5111007690429688</v>
      </c>
      <c r="G20">
        <f>SUM(Table1[[#This Row],[Life Ladder]]+IF(A19=Table1[[#This Row],[Country]],F19,-1000)+IF(A18=Table1[[#This Row],[Country]],F18,-1000))/3</f>
        <v>4.6438382466634112</v>
      </c>
      <c r="H20">
        <f>IF(Table1[[#This Row],[Happiness Index Raw]]&gt;0,Table1[[#This Row],[Happiness Index Raw]],0)</f>
        <v>4.6438382466634112</v>
      </c>
      <c r="I20">
        <v>9.3377742767333984</v>
      </c>
      <c r="J20">
        <v>0.63841146230697632</v>
      </c>
      <c r="K20">
        <v>68.871810913085938</v>
      </c>
      <c r="L20">
        <v>0.72981894016265869</v>
      </c>
      <c r="M20">
        <v>-2.3275997489690781E-2</v>
      </c>
      <c r="N20">
        <v>0.90107077360153198</v>
      </c>
      <c r="O20">
        <v>0.67524373531341553</v>
      </c>
      <c r="P20">
        <v>0.32170599699020386</v>
      </c>
      <c r="Q20">
        <v>0.40090981125831604</v>
      </c>
      <c r="R20">
        <v>0.20845556259155273</v>
      </c>
      <c r="S20">
        <v>-0.13916140794754028</v>
      </c>
      <c r="T20">
        <v>2.6466681957244873</v>
      </c>
      <c r="U20">
        <v>0.58670121431350708</v>
      </c>
      <c r="W20">
        <v>0.30325000000000002</v>
      </c>
      <c r="X20">
        <v>0.41654035449028015</v>
      </c>
    </row>
    <row r="21" spans="1:24">
      <c r="A21" t="s">
        <v>110</v>
      </c>
      <c r="B21">
        <f>MATCH(CLEAN(TRIM(A21)),Country!$B$2:$B$200,0)</f>
        <v>11</v>
      </c>
      <c r="C21">
        <v>2017</v>
      </c>
      <c r="D21">
        <f>Table1[[#This Row],[Year (Original)]]+1</f>
        <v>2018</v>
      </c>
      <c r="E21">
        <f>Table1[[#This Row],[Year]]-2000+1</f>
        <v>19</v>
      </c>
      <c r="F21">
        <v>4.6395483016967773</v>
      </c>
      <c r="G21">
        <f>SUM(Table1[[#This Row],[Life Ladder]]+IF(A20=Table1[[#This Row],[Country]],F20,-1000)+IF(A19=Table1[[#This Row],[Country]],F19,-1000))/3</f>
        <v>4.5857666333516436</v>
      </c>
      <c r="H21">
        <f>IF(Table1[[#This Row],[Happiness Index Raw]]&gt;0,Table1[[#This Row],[Happiness Index Raw]],0)</f>
        <v>4.5857666333516436</v>
      </c>
      <c r="I21">
        <v>9.37371826171875</v>
      </c>
      <c r="J21">
        <v>0.63769829273223877</v>
      </c>
      <c r="K21">
        <v>69.051658630371094</v>
      </c>
      <c r="L21">
        <v>0.7496110200881958</v>
      </c>
      <c r="M21">
        <v>-3.5140376538038254E-2</v>
      </c>
      <c r="N21">
        <v>0.87613463401794434</v>
      </c>
      <c r="O21">
        <v>0.66924089193344116</v>
      </c>
      <c r="P21">
        <v>0.33388411998748779</v>
      </c>
      <c r="Q21">
        <v>0.45773753523826599</v>
      </c>
      <c r="T21">
        <v>2.6821048259735107</v>
      </c>
      <c r="U21">
        <v>0.57809609174728394</v>
      </c>
      <c r="W21">
        <v>0.30325000000000002</v>
      </c>
      <c r="X21">
        <v>0.41048797965049744</v>
      </c>
    </row>
    <row r="22" spans="1:24">
      <c r="A22" t="s">
        <v>82</v>
      </c>
      <c r="B22">
        <f>MATCH(CLEAN(TRIM(A22)),Country!$B$2:$B$200,0)</f>
        <v>12</v>
      </c>
      <c r="C22">
        <v>2010</v>
      </c>
      <c r="D22">
        <f>Table1[[#This Row],[Year (Original)]]+1</f>
        <v>2011</v>
      </c>
      <c r="E22">
        <f>Table1[[#This Row],[Year]]-2000+1</f>
        <v>12</v>
      </c>
      <c r="F22">
        <v>5.463566780090332</v>
      </c>
      <c r="G22">
        <f>SUM(Table1[[#This Row],[Life Ladder]]+IF(A21=Table1[[#This Row],[Country]],F21,-1000)+IF(A20=Table1[[#This Row],[Country]],F20,-1000))/3</f>
        <v>-664.84547773996985</v>
      </c>
      <c r="H22">
        <f>IF(Table1[[#This Row],[Happiness Index Raw]]&gt;0,Table1[[#This Row],[Happiness Index Raw]],0)</f>
        <v>0</v>
      </c>
      <c r="I22">
        <v>9.4627008438110352</v>
      </c>
      <c r="K22">
        <v>64.298980712890625</v>
      </c>
      <c r="L22">
        <v>0.59269583225250244</v>
      </c>
      <c r="M22">
        <v>-0.23202338814735413</v>
      </c>
      <c r="N22">
        <v>0.6180378794670105</v>
      </c>
      <c r="R22">
        <v>-1.1408529281616211</v>
      </c>
      <c r="S22">
        <v>-0.74009335041046143</v>
      </c>
      <c r="T22">
        <v>1.6262794733047485</v>
      </c>
      <c r="U22">
        <v>0.29765895009040833</v>
      </c>
      <c r="W22">
        <v>0.27600000000000002</v>
      </c>
      <c r="X22">
        <v>0.49271300435066223</v>
      </c>
    </row>
    <row r="23" spans="1:24">
      <c r="A23" t="s">
        <v>82</v>
      </c>
      <c r="B23">
        <f>MATCH(CLEAN(TRIM(A23)),Country!$B$2:$B$200,0)</f>
        <v>12</v>
      </c>
      <c r="C23">
        <v>2011</v>
      </c>
      <c r="D23">
        <f>Table1[[#This Row],[Year (Original)]]+1</f>
        <v>2012</v>
      </c>
      <c r="E23">
        <f>Table1[[#This Row],[Year]]-2000+1</f>
        <v>13</v>
      </c>
      <c r="F23">
        <v>5.3171944618225098</v>
      </c>
      <c r="G23">
        <f>SUM(Table1[[#This Row],[Life Ladder]]+IF(A22=Table1[[#This Row],[Country]],F22,-1000)+IF(A21=Table1[[#This Row],[Country]],F21,-1000))/3</f>
        <v>-329.73974625269574</v>
      </c>
      <c r="H23">
        <f>IF(Table1[[#This Row],[Happiness Index Raw]]&gt;0,Table1[[#This Row],[Happiness Index Raw]],0)</f>
        <v>0</v>
      </c>
      <c r="I23">
        <v>9.4719619750976562</v>
      </c>
      <c r="J23">
        <v>0.81023448705673218</v>
      </c>
      <c r="K23">
        <v>64.529563903808594</v>
      </c>
      <c r="L23">
        <v>0.52956128120422363</v>
      </c>
      <c r="M23">
        <v>-0.20737862586975098</v>
      </c>
      <c r="N23">
        <v>0.63798165321350098</v>
      </c>
      <c r="O23">
        <v>0.55020338296890259</v>
      </c>
      <c r="P23">
        <v>0.25489664077758789</v>
      </c>
      <c r="R23">
        <v>-1.1823408603668213</v>
      </c>
      <c r="S23">
        <v>-0.77660995721817017</v>
      </c>
      <c r="T23">
        <v>1.6604206562042236</v>
      </c>
      <c r="U23">
        <v>0.31227383017539978</v>
      </c>
      <c r="V23">
        <v>0.27600000000000002</v>
      </c>
      <c r="W23">
        <v>0.27600000000000002</v>
      </c>
      <c r="X23">
        <v>0.42620164155960083</v>
      </c>
    </row>
    <row r="24" spans="1:24">
      <c r="A24" t="s">
        <v>82</v>
      </c>
      <c r="B24">
        <f>MATCH(CLEAN(TRIM(A24)),Country!$B$2:$B$200,0)</f>
        <v>12</v>
      </c>
      <c r="C24">
        <v>2012</v>
      </c>
      <c r="D24">
        <f>Table1[[#This Row],[Year (Original)]]+1</f>
        <v>2013</v>
      </c>
      <c r="E24">
        <f>Table1[[#This Row],[Year]]-2000+1</f>
        <v>14</v>
      </c>
      <c r="F24">
        <v>5.6045956611633301</v>
      </c>
      <c r="G24">
        <f>SUM(Table1[[#This Row],[Life Ladder]]+IF(A23=Table1[[#This Row],[Country]],F23,-1000)+IF(A22=Table1[[#This Row],[Country]],F22,-1000))/3</f>
        <v>5.4617856343587237</v>
      </c>
      <c r="H24">
        <f>IF(Table1[[#This Row],[Happiness Index Raw]]&gt;0,Table1[[#This Row],[Happiness Index Raw]],0)</f>
        <v>5.4617856343587237</v>
      </c>
      <c r="I24">
        <v>9.4850864410400391</v>
      </c>
      <c r="J24">
        <v>0.8393968939781189</v>
      </c>
      <c r="K24">
        <v>64.739364624023438</v>
      </c>
      <c r="L24">
        <v>0.58666348457336426</v>
      </c>
      <c r="M24">
        <v>-0.19887068867683411</v>
      </c>
      <c r="N24">
        <v>0.69011634588241577</v>
      </c>
      <c r="O24">
        <v>0.604023277759552</v>
      </c>
      <c r="P24">
        <v>0.22971566021442413</v>
      </c>
      <c r="R24">
        <v>-1.1155349016189575</v>
      </c>
      <c r="S24">
        <v>-0.77117156982421875</v>
      </c>
      <c r="T24">
        <v>1.9392366409301758</v>
      </c>
      <c r="U24">
        <v>0.34600830078125</v>
      </c>
      <c r="W24">
        <v>0.27600000000000002</v>
      </c>
      <c r="X24">
        <v>0.42140862345695496</v>
      </c>
    </row>
    <row r="25" spans="1:24">
      <c r="A25" t="s">
        <v>82</v>
      </c>
      <c r="B25">
        <f>MATCH(CLEAN(TRIM(A25)),Country!$B$2:$B$200,0)</f>
        <v>12</v>
      </c>
      <c r="C25">
        <v>2014</v>
      </c>
      <c r="D25">
        <f>Table1[[#This Row],[Year (Original)]]+1</f>
        <v>2015</v>
      </c>
      <c r="E25">
        <f>Table1[[#This Row],[Year]]-2000+1</f>
        <v>16</v>
      </c>
      <c r="F25">
        <v>6.3548984527587891</v>
      </c>
      <c r="G25">
        <f>SUM(Table1[[#This Row],[Life Ladder]]+IF(A24=Table1[[#This Row],[Country]],F24,-1000)+IF(A23=Table1[[#This Row],[Country]],F23,-1000))/3</f>
        <v>5.758896191914876</v>
      </c>
      <c r="H25">
        <f>IF(Table1[[#This Row],[Happiness Index Raw]]&gt;0,Table1[[#This Row],[Happiness Index Raw]],0)</f>
        <v>5.758896191914876</v>
      </c>
      <c r="I25">
        <v>9.5092096328735352</v>
      </c>
      <c r="J25">
        <v>0.81818944215774536</v>
      </c>
      <c r="K25">
        <v>65.130157470703125</v>
      </c>
      <c r="O25">
        <v>0.6259046196937561</v>
      </c>
      <c r="P25">
        <v>0.17686609923839569</v>
      </c>
      <c r="R25">
        <v>-1.0028666257858276</v>
      </c>
      <c r="S25">
        <v>-0.78342801332473755</v>
      </c>
      <c r="T25">
        <v>1.6324607133865356</v>
      </c>
      <c r="U25">
        <v>0.25688228011131287</v>
      </c>
      <c r="W25">
        <v>0.27600000000000002</v>
      </c>
      <c r="X25">
        <v>0.47549203038215637</v>
      </c>
    </row>
    <row r="26" spans="1:24">
      <c r="A26" t="s">
        <v>82</v>
      </c>
      <c r="B26">
        <f>MATCH(CLEAN(TRIM(A26)),Country!$B$2:$B$200,0)</f>
        <v>12</v>
      </c>
      <c r="C26">
        <v>2016</v>
      </c>
      <c r="D26">
        <f>Table1[[#This Row],[Year (Original)]]+1</f>
        <v>2017</v>
      </c>
      <c r="E26">
        <f>Table1[[#This Row],[Year]]-2000+1</f>
        <v>18</v>
      </c>
      <c r="F26">
        <v>5.3408536911010742</v>
      </c>
      <c r="G26">
        <f>SUM(Table1[[#This Row],[Life Ladder]]+IF(A25=Table1[[#This Row],[Country]],F25,-1000)+IF(A24=Table1[[#This Row],[Country]],F24,-1000))/3</f>
        <v>5.7667826016743975</v>
      </c>
      <c r="H26">
        <f>IF(Table1[[#This Row],[Happiness Index Raw]]&gt;0,Table1[[#This Row],[Happiness Index Raw]],0)</f>
        <v>5.7667826016743975</v>
      </c>
      <c r="I26">
        <v>9.5411663055419922</v>
      </c>
      <c r="J26">
        <v>0.74858826398849487</v>
      </c>
      <c r="K26">
        <v>65.509513854980469</v>
      </c>
      <c r="O26">
        <v>0.66051048040390015</v>
      </c>
      <c r="P26">
        <v>0.37711197137832642</v>
      </c>
      <c r="R26">
        <v>-1.0082616806030273</v>
      </c>
      <c r="S26">
        <v>-0.8143039345741272</v>
      </c>
      <c r="T26">
        <v>2.1145534515380859</v>
      </c>
      <c r="U26">
        <v>0.39592048525810242</v>
      </c>
      <c r="W26">
        <v>0.27600000000000002</v>
      </c>
      <c r="X26">
        <v>0.60461670160293579</v>
      </c>
    </row>
    <row r="27" spans="1:24">
      <c r="A27" t="s">
        <v>82</v>
      </c>
      <c r="B27">
        <f>MATCH(CLEAN(TRIM(A27)),Country!$B$2:$B$200,0)</f>
        <v>12</v>
      </c>
      <c r="C27">
        <v>2017</v>
      </c>
      <c r="D27">
        <f>Table1[[#This Row],[Year (Original)]]+1</f>
        <v>2018</v>
      </c>
      <c r="E27">
        <f>Table1[[#This Row],[Year]]-2000+1</f>
        <v>19</v>
      </c>
      <c r="F27">
        <v>5.2489123344421387</v>
      </c>
      <c r="G27">
        <f>SUM(Table1[[#This Row],[Life Ladder]]+IF(A26=Table1[[#This Row],[Country]],F26,-1000)+IF(A25=Table1[[#This Row],[Country]],F25,-1000))/3</f>
        <v>5.648221492767334</v>
      </c>
      <c r="H27">
        <f>IF(Table1[[#This Row],[Happiness Index Raw]]&gt;0,Table1[[#This Row],[Happiness Index Raw]],0)</f>
        <v>5.648221492767334</v>
      </c>
      <c r="I27">
        <v>9.5402441024780273</v>
      </c>
      <c r="J27">
        <v>0.80675387382507324</v>
      </c>
      <c r="K27">
        <v>65.699188232421875</v>
      </c>
      <c r="L27">
        <v>0.43667048215866089</v>
      </c>
      <c r="M27">
        <v>-0.19467012584209442</v>
      </c>
      <c r="N27">
        <v>0.69977420568466187</v>
      </c>
      <c r="O27">
        <v>0.6419796347618103</v>
      </c>
      <c r="P27">
        <v>0.28871002793312073</v>
      </c>
      <c r="T27">
        <v>2.0397646427154541</v>
      </c>
      <c r="U27">
        <v>0.38860711455345154</v>
      </c>
      <c r="W27">
        <v>0.27600000000000002</v>
      </c>
      <c r="X27">
        <v>0.52755576372146606</v>
      </c>
    </row>
    <row r="28" spans="1:24">
      <c r="A28" t="s">
        <v>139</v>
      </c>
      <c r="B28">
        <f>MATCH(CLEAN(TRIM(A28)),Country!$B$2:$B$200,0)</f>
        <v>14</v>
      </c>
      <c r="C28">
        <v>2011</v>
      </c>
      <c r="D28">
        <f>Table1[[#This Row],[Year (Original)]]+1</f>
        <v>2012</v>
      </c>
      <c r="E28">
        <f>Table1[[#This Row],[Year]]-2000+1</f>
        <v>13</v>
      </c>
      <c r="F28">
        <v>5.5890007019042969</v>
      </c>
      <c r="G28">
        <f>SUM(Table1[[#This Row],[Life Ladder]]+IF(A27=Table1[[#This Row],[Country]],F27,-1000)+IF(A26=Table1[[#This Row],[Country]],F26,-1000))/3</f>
        <v>-664.80366643269861</v>
      </c>
      <c r="H28">
        <f>IF(Table1[[#This Row],[Happiness Index Raw]]&gt;0,Table1[[#This Row],[Happiness Index Raw]],0)</f>
        <v>0</v>
      </c>
      <c r="I28">
        <v>8.6846132278442383</v>
      </c>
      <c r="J28">
        <v>0.72309434413909912</v>
      </c>
      <c r="K28">
        <v>50.894405364990234</v>
      </c>
      <c r="L28">
        <v>0.58370178937911987</v>
      </c>
      <c r="M28">
        <v>6.4475476741790771E-2</v>
      </c>
      <c r="N28">
        <v>0.91132032871246338</v>
      </c>
      <c r="O28">
        <v>0.65864652395248413</v>
      </c>
      <c r="P28">
        <v>0.361063152551651</v>
      </c>
      <c r="Q28">
        <v>0.23238717019557953</v>
      </c>
      <c r="R28">
        <v>-0.74735808372497559</v>
      </c>
      <c r="S28">
        <v>-1.21524977684021</v>
      </c>
      <c r="T28">
        <v>2.2124738693237305</v>
      </c>
      <c r="U28">
        <v>0.3958621621131897</v>
      </c>
      <c r="W28">
        <v>0.42700000000000005</v>
      </c>
    </row>
    <row r="29" spans="1:24">
      <c r="A29" t="s">
        <v>139</v>
      </c>
      <c r="B29">
        <f>MATCH(CLEAN(TRIM(A29)),Country!$B$2:$B$200,0)</f>
        <v>14</v>
      </c>
      <c r="C29">
        <v>2012</v>
      </c>
      <c r="D29">
        <f>Table1[[#This Row],[Year (Original)]]+1</f>
        <v>2013</v>
      </c>
      <c r="E29">
        <f>Table1[[#This Row],[Year]]-2000+1</f>
        <v>14</v>
      </c>
      <c r="F29">
        <v>4.3602499961853027</v>
      </c>
      <c r="G29">
        <f>SUM(Table1[[#This Row],[Life Ladder]]+IF(A28=Table1[[#This Row],[Country]],F28,-1000)+IF(A27=Table1[[#This Row],[Country]],F27,-1000))/3</f>
        <v>-330.01691643397015</v>
      </c>
      <c r="H29">
        <f>IF(Table1[[#This Row],[Happiness Index Raw]]&gt;0,Table1[[#This Row],[Happiness Index Raw]],0)</f>
        <v>0</v>
      </c>
      <c r="I29">
        <v>8.6992874145507812</v>
      </c>
      <c r="J29">
        <v>0.75259286165237427</v>
      </c>
      <c r="K29">
        <v>51.52178955078125</v>
      </c>
      <c r="L29">
        <v>0.45602858066558838</v>
      </c>
      <c r="M29">
        <v>-0.12470600008964539</v>
      </c>
      <c r="N29">
        <v>0.90630048513412476</v>
      </c>
      <c r="O29">
        <v>0.55790811777114868</v>
      </c>
      <c r="P29">
        <v>0.30489006638526917</v>
      </c>
      <c r="Q29">
        <v>0.23709069192409515</v>
      </c>
      <c r="R29">
        <v>-0.73278462886810303</v>
      </c>
      <c r="S29">
        <v>-1.1243863105773926</v>
      </c>
      <c r="T29">
        <v>2.1507461071014404</v>
      </c>
      <c r="U29">
        <v>0.49326211214065552</v>
      </c>
      <c r="W29">
        <v>0.42700000000000005</v>
      </c>
    </row>
    <row r="30" spans="1:24">
      <c r="A30" t="s">
        <v>139</v>
      </c>
      <c r="B30">
        <f>MATCH(CLEAN(TRIM(A30)),Country!$B$2:$B$200,0)</f>
        <v>14</v>
      </c>
      <c r="C30">
        <v>2013</v>
      </c>
      <c r="D30">
        <f>Table1[[#This Row],[Year (Original)]]+1</f>
        <v>2014</v>
      </c>
      <c r="E30">
        <f>Table1[[#This Row],[Year]]-2000+1</f>
        <v>15</v>
      </c>
      <c r="F30">
        <v>3.9371068477630615</v>
      </c>
      <c r="G30">
        <f>SUM(Table1[[#This Row],[Life Ladder]]+IF(A29=Table1[[#This Row],[Country]],F29,-1000)+IF(A28=Table1[[#This Row],[Country]],F28,-1000))/3</f>
        <v>4.6287858486175537</v>
      </c>
      <c r="H30">
        <f>IF(Table1[[#This Row],[Happiness Index Raw]]&gt;0,Table1[[#This Row],[Happiness Index Raw]],0)</f>
        <v>4.6287858486175537</v>
      </c>
      <c r="I30">
        <v>8.729884147644043</v>
      </c>
      <c r="J30">
        <v>0.72159075736999512</v>
      </c>
      <c r="K30">
        <v>52.042301177978516</v>
      </c>
      <c r="L30">
        <v>0.4095548689365387</v>
      </c>
      <c r="M30">
        <v>-9.3646995723247528E-2</v>
      </c>
      <c r="N30">
        <v>0.8163754940032959</v>
      </c>
      <c r="O30">
        <v>0.6582837700843811</v>
      </c>
      <c r="P30">
        <v>0.37087500095367432</v>
      </c>
      <c r="Q30">
        <v>0.54773235321044922</v>
      </c>
      <c r="R30">
        <v>-0.75253844261169434</v>
      </c>
      <c r="S30">
        <v>-1.2137500047683716</v>
      </c>
      <c r="T30">
        <v>2.325728178024292</v>
      </c>
      <c r="U30">
        <v>0.59072011709213257</v>
      </c>
      <c r="W30">
        <v>0.42700000000000005</v>
      </c>
      <c r="X30">
        <v>0.58806478977203369</v>
      </c>
    </row>
    <row r="31" spans="1:24">
      <c r="A31" t="s">
        <v>139</v>
      </c>
      <c r="B31">
        <f>MATCH(CLEAN(TRIM(A31)),Country!$B$2:$B$200,0)</f>
        <v>14</v>
      </c>
      <c r="C31">
        <v>2014</v>
      </c>
      <c r="D31">
        <f>Table1[[#This Row],[Year (Original)]]+1</f>
        <v>2015</v>
      </c>
      <c r="E31">
        <f>Table1[[#This Row],[Year]]-2000+1</f>
        <v>16</v>
      </c>
      <c r="F31">
        <v>3.7948379516601562</v>
      </c>
      <c r="G31">
        <f>SUM(Table1[[#This Row],[Life Ladder]]+IF(A30=Table1[[#This Row],[Country]],F30,-1000)+IF(A29=Table1[[#This Row],[Country]],F29,-1000))/3</f>
        <v>4.0307315985361738</v>
      </c>
      <c r="H31">
        <f>IF(Table1[[#This Row],[Happiness Index Raw]]&gt;0,Table1[[#This Row],[Happiness Index Raw]],0)</f>
        <v>4.0307315985361738</v>
      </c>
      <c r="I31">
        <v>8.7419567108154297</v>
      </c>
      <c r="J31">
        <v>0.75461548566818237</v>
      </c>
      <c r="K31">
        <v>52.460708618164062</v>
      </c>
      <c r="L31">
        <v>0.37454155087471008</v>
      </c>
      <c r="M31">
        <v>-0.15788234770298004</v>
      </c>
      <c r="N31">
        <v>0.83407562971115112</v>
      </c>
      <c r="O31">
        <v>0.57851713895797729</v>
      </c>
      <c r="P31">
        <v>0.36786413192749023</v>
      </c>
      <c r="Q31">
        <v>0.57234567403793335</v>
      </c>
      <c r="R31">
        <v>-0.73936301469802856</v>
      </c>
      <c r="S31">
        <v>-1.1685386896133423</v>
      </c>
      <c r="T31">
        <v>2.1967113018035889</v>
      </c>
      <c r="U31">
        <v>0.57886826992034912</v>
      </c>
      <c r="W31">
        <v>0.42700000000000005</v>
      </c>
      <c r="X31">
        <v>0.44069859385490417</v>
      </c>
    </row>
    <row r="32" spans="1:24">
      <c r="A32" t="s">
        <v>28</v>
      </c>
      <c r="B32">
        <f>MATCH(CLEAN(TRIM(A32)),Country!$B$2:$B$200,0)</f>
        <v>17</v>
      </c>
      <c r="C32">
        <v>2006</v>
      </c>
      <c r="D32">
        <f>Table1[[#This Row],[Year (Original)]]+1</f>
        <v>2007</v>
      </c>
      <c r="E32">
        <f>Table1[[#This Row],[Year]]-2000+1</f>
        <v>8</v>
      </c>
      <c r="F32">
        <v>6.3129253387451172</v>
      </c>
      <c r="G32">
        <f>SUM(Table1[[#This Row],[Life Ladder]]+IF(A31=Table1[[#This Row],[Country]],F31,-1000)+IF(A30=Table1[[#This Row],[Country]],F30,-1000))/3</f>
        <v>-664.56235822041833</v>
      </c>
      <c r="H32">
        <f>IF(Table1[[#This Row],[Happiness Index Raw]]&gt;0,Table1[[#This Row],[Happiness Index Raw]],0)</f>
        <v>0</v>
      </c>
      <c r="I32">
        <v>9.7166919708251953</v>
      </c>
      <c r="J32">
        <v>0.93846279382705688</v>
      </c>
      <c r="K32">
        <v>65.9874267578125</v>
      </c>
      <c r="L32">
        <v>0.73300367593765259</v>
      </c>
      <c r="M32">
        <v>-0.1563238650560379</v>
      </c>
      <c r="N32">
        <v>0.85179948806762695</v>
      </c>
      <c r="O32">
        <v>0.82468241453170776</v>
      </c>
      <c r="P32">
        <v>0.32823002338409424</v>
      </c>
      <c r="Q32">
        <v>0.51750409603118896</v>
      </c>
      <c r="R32">
        <v>0.2032461017370224</v>
      </c>
      <c r="S32">
        <v>-0.39908343553543091</v>
      </c>
      <c r="T32">
        <v>1.976832389831543</v>
      </c>
      <c r="U32">
        <v>0.31314048171043396</v>
      </c>
      <c r="V32">
        <v>0.48299999999999998</v>
      </c>
      <c r="W32">
        <v>0.47606666666666669</v>
      </c>
    </row>
    <row r="33" spans="1:24">
      <c r="A33" t="s">
        <v>28</v>
      </c>
      <c r="B33">
        <f>MATCH(CLEAN(TRIM(A33)),Country!$B$2:$B$200,0)</f>
        <v>17</v>
      </c>
      <c r="C33">
        <v>2007</v>
      </c>
      <c r="D33">
        <f>Table1[[#This Row],[Year (Original)]]+1</f>
        <v>2008</v>
      </c>
      <c r="E33">
        <f>Table1[[#This Row],[Year]]-2000+1</f>
        <v>9</v>
      </c>
      <c r="F33">
        <v>6.0731582641601562</v>
      </c>
      <c r="G33">
        <f>SUM(Table1[[#This Row],[Life Ladder]]+IF(A32=Table1[[#This Row],[Country]],F32,-1000)+IF(A31=Table1[[#This Row],[Country]],F31,-1000))/3</f>
        <v>-329.20463879903156</v>
      </c>
      <c r="H33">
        <f>IF(Table1[[#This Row],[Happiness Index Raw]]&gt;0,Table1[[#This Row],[Happiness Index Raw]],0)</f>
        <v>0</v>
      </c>
      <c r="I33">
        <v>9.7925958633422852</v>
      </c>
      <c r="J33">
        <v>0.86220556497573853</v>
      </c>
      <c r="K33">
        <v>66.128608703613281</v>
      </c>
      <c r="L33">
        <v>0.65283262729644775</v>
      </c>
      <c r="M33">
        <v>-0.14086206257343292</v>
      </c>
      <c r="N33">
        <v>0.8810577392578125</v>
      </c>
      <c r="O33">
        <v>0.82791972160339355</v>
      </c>
      <c r="P33">
        <v>0.27900797128677368</v>
      </c>
      <c r="Q33">
        <v>0.40582373738288879</v>
      </c>
      <c r="R33">
        <v>0.27373993396759033</v>
      </c>
      <c r="S33">
        <v>-0.40401756763458252</v>
      </c>
      <c r="T33">
        <v>2.0391032695770264</v>
      </c>
      <c r="U33">
        <v>0.33575665950775146</v>
      </c>
      <c r="V33">
        <v>0.47399999999999998</v>
      </c>
      <c r="W33">
        <v>0.47606666666666669</v>
      </c>
    </row>
    <row r="34" spans="1:24">
      <c r="A34" t="s">
        <v>28</v>
      </c>
      <c r="B34">
        <f>MATCH(CLEAN(TRIM(A34)),Country!$B$2:$B$200,0)</f>
        <v>17</v>
      </c>
      <c r="C34">
        <v>2008</v>
      </c>
      <c r="D34">
        <f>Table1[[#This Row],[Year (Original)]]+1</f>
        <v>2009</v>
      </c>
      <c r="E34">
        <f>Table1[[#This Row],[Year]]-2000+1</f>
        <v>10</v>
      </c>
      <c r="F34">
        <v>5.9610342979431152</v>
      </c>
      <c r="G34">
        <f>SUM(Table1[[#This Row],[Life Ladder]]+IF(A33=Table1[[#This Row],[Country]],F33,-1000)+IF(A32=Table1[[#This Row],[Country]],F32,-1000))/3</f>
        <v>6.1157059669494629</v>
      </c>
      <c r="H34">
        <f>IF(Table1[[#This Row],[Happiness Index Raw]]&gt;0,Table1[[#This Row],[Happiness Index Raw]],0)</f>
        <v>6.1157059669494629</v>
      </c>
      <c r="I34">
        <v>9.8221073150634766</v>
      </c>
      <c r="J34">
        <v>0.89219450950622559</v>
      </c>
      <c r="K34">
        <v>66.269424438476562</v>
      </c>
      <c r="L34">
        <v>0.6782221794128418</v>
      </c>
      <c r="M34">
        <v>-0.13177350163459778</v>
      </c>
      <c r="N34">
        <v>0.86499625444412231</v>
      </c>
      <c r="O34">
        <v>0.82340854406356812</v>
      </c>
      <c r="P34">
        <v>0.3182222843170166</v>
      </c>
      <c r="Q34">
        <v>0.28637057542800903</v>
      </c>
      <c r="R34">
        <v>0.13683687150478363</v>
      </c>
      <c r="S34">
        <v>-0.49912923574447632</v>
      </c>
      <c r="T34">
        <v>2.1468417644500732</v>
      </c>
      <c r="U34">
        <v>0.36014583706855774</v>
      </c>
      <c r="V34">
        <v>0.46299999999999997</v>
      </c>
      <c r="W34">
        <v>0.47606666666666669</v>
      </c>
    </row>
    <row r="35" spans="1:24">
      <c r="A35" t="s">
        <v>28</v>
      </c>
      <c r="B35">
        <f>MATCH(CLEAN(TRIM(A35)),Country!$B$2:$B$200,0)</f>
        <v>17</v>
      </c>
      <c r="C35">
        <v>2009</v>
      </c>
      <c r="D35">
        <f>Table1[[#This Row],[Year (Original)]]+1</f>
        <v>2010</v>
      </c>
      <c r="E35">
        <f>Table1[[#This Row],[Year]]-2000+1</f>
        <v>11</v>
      </c>
      <c r="F35">
        <v>6.42413330078125</v>
      </c>
      <c r="G35">
        <f>SUM(Table1[[#This Row],[Life Ladder]]+IF(A34=Table1[[#This Row],[Country]],F34,-1000)+IF(A33=Table1[[#This Row],[Country]],F33,-1000))/3</f>
        <v>6.1527752876281738</v>
      </c>
      <c r="H35">
        <f>IF(Table1[[#This Row],[Happiness Index Raw]]&gt;0,Table1[[#This Row],[Happiness Index Raw]],0)</f>
        <v>6.1527752876281738</v>
      </c>
      <c r="I35">
        <v>9.7508249282836914</v>
      </c>
      <c r="J35">
        <v>0.9186931848526001</v>
      </c>
      <c r="K35">
        <v>66.410308837890625</v>
      </c>
      <c r="L35">
        <v>0.63664644956588745</v>
      </c>
      <c r="M35">
        <v>-0.12952281534671783</v>
      </c>
      <c r="N35">
        <v>0.88474220037460327</v>
      </c>
      <c r="O35">
        <v>0.86378556489944458</v>
      </c>
      <c r="P35">
        <v>0.23690147697925568</v>
      </c>
      <c r="Q35">
        <v>0.27382153272628784</v>
      </c>
      <c r="R35">
        <v>2.3820966482162476E-2</v>
      </c>
      <c r="S35">
        <v>-0.57094359397888184</v>
      </c>
      <c r="T35">
        <v>2.0677416324615479</v>
      </c>
      <c r="U35">
        <v>0.32187092304229736</v>
      </c>
      <c r="V35">
        <v>0.45299999999999996</v>
      </c>
      <c r="W35">
        <v>0.47606666666666669</v>
      </c>
      <c r="X35">
        <v>0.36842158436775208</v>
      </c>
    </row>
    <row r="36" spans="1:24">
      <c r="A36" t="s">
        <v>28</v>
      </c>
      <c r="B36">
        <f>MATCH(CLEAN(TRIM(A36)),Country!$B$2:$B$200,0)</f>
        <v>17</v>
      </c>
      <c r="C36">
        <v>2010</v>
      </c>
      <c r="D36">
        <f>Table1[[#This Row],[Year (Original)]]+1</f>
        <v>2011</v>
      </c>
      <c r="E36">
        <f>Table1[[#This Row],[Year]]-2000+1</f>
        <v>12</v>
      </c>
      <c r="F36">
        <v>6.4410672187805176</v>
      </c>
      <c r="G36">
        <f>SUM(Table1[[#This Row],[Life Ladder]]+IF(A35=Table1[[#This Row],[Country]],F35,-1000)+IF(A34=Table1[[#This Row],[Country]],F34,-1000))/3</f>
        <v>6.2754116058349609</v>
      </c>
      <c r="H36">
        <f>IF(Table1[[#This Row],[Happiness Index Raw]]&gt;0,Table1[[#This Row],[Happiness Index Raw]],0)</f>
        <v>6.2754116058349609</v>
      </c>
      <c r="I36">
        <v>9.8369235992431641</v>
      </c>
      <c r="J36">
        <v>0.92679858207702637</v>
      </c>
      <c r="K36">
        <v>66.552177429199219</v>
      </c>
      <c r="L36">
        <v>0.73025816679000854</v>
      </c>
      <c r="M36">
        <v>-0.12579195201396942</v>
      </c>
      <c r="N36">
        <v>0.85469543933868408</v>
      </c>
      <c r="O36">
        <v>0.84613555669784546</v>
      </c>
      <c r="P36">
        <v>0.21097549796104431</v>
      </c>
      <c r="Q36">
        <v>0.35185614228248596</v>
      </c>
      <c r="R36">
        <v>0.13844579458236694</v>
      </c>
      <c r="S36">
        <v>-0.46928420662879944</v>
      </c>
      <c r="T36">
        <v>2.1078383922576904</v>
      </c>
      <c r="U36">
        <v>0.32724985480308533</v>
      </c>
      <c r="V36">
        <v>0.44500000000000001</v>
      </c>
      <c r="W36">
        <v>0.47606666666666669</v>
      </c>
      <c r="X36">
        <v>0.3667418360710144</v>
      </c>
    </row>
    <row r="37" spans="1:24">
      <c r="A37" t="s">
        <v>28</v>
      </c>
      <c r="B37">
        <f>MATCH(CLEAN(TRIM(A37)),Country!$B$2:$B$200,0)</f>
        <v>17</v>
      </c>
      <c r="C37">
        <v>2011</v>
      </c>
      <c r="D37">
        <f>Table1[[#This Row],[Year (Original)]]+1</f>
        <v>2012</v>
      </c>
      <c r="E37">
        <f>Table1[[#This Row],[Year]]-2000+1</f>
        <v>13</v>
      </c>
      <c r="F37">
        <v>6.7758054733276367</v>
      </c>
      <c r="G37">
        <f>SUM(Table1[[#This Row],[Life Ladder]]+IF(A36=Table1[[#This Row],[Country]],F36,-1000)+IF(A35=Table1[[#This Row],[Country]],F35,-1000))/3</f>
        <v>6.5470019976298017</v>
      </c>
      <c r="H37">
        <f>IF(Table1[[#This Row],[Happiness Index Raw]]&gt;0,Table1[[#This Row],[Happiness Index Raw]],0)</f>
        <v>6.5470019976298017</v>
      </c>
      <c r="I37">
        <v>9.8847808837890625</v>
      </c>
      <c r="J37">
        <v>0.88907349109649658</v>
      </c>
      <c r="K37">
        <v>66.694587707519531</v>
      </c>
      <c r="L37">
        <v>0.81580203771591187</v>
      </c>
      <c r="M37">
        <v>-0.17447167634963989</v>
      </c>
      <c r="N37">
        <v>0.7546457052230835</v>
      </c>
      <c r="O37">
        <v>0.84004789590835571</v>
      </c>
      <c r="P37">
        <v>0.23185515403747559</v>
      </c>
      <c r="Q37">
        <v>0.60753768682479858</v>
      </c>
      <c r="R37">
        <v>0.25196772813796997</v>
      </c>
      <c r="S37">
        <v>-0.44232934713363647</v>
      </c>
      <c r="T37">
        <v>1.9875988960266113</v>
      </c>
      <c r="U37">
        <v>0.29333764314651489</v>
      </c>
      <c r="V37">
        <v>0.436</v>
      </c>
      <c r="W37">
        <v>0.47606666666666669</v>
      </c>
      <c r="X37">
        <v>0.34759616851806641</v>
      </c>
    </row>
    <row r="38" spans="1:24">
      <c r="A38" t="s">
        <v>28</v>
      </c>
      <c r="B38">
        <f>MATCH(CLEAN(TRIM(A38)),Country!$B$2:$B$200,0)</f>
        <v>17</v>
      </c>
      <c r="C38">
        <v>2012</v>
      </c>
      <c r="D38">
        <f>Table1[[#This Row],[Year (Original)]]+1</f>
        <v>2013</v>
      </c>
      <c r="E38">
        <f>Table1[[#This Row],[Year]]-2000+1</f>
        <v>14</v>
      </c>
      <c r="F38">
        <v>6.4683871269226074</v>
      </c>
      <c r="G38">
        <f>SUM(Table1[[#This Row],[Life Ladder]]+IF(A37=Table1[[#This Row],[Country]],F37,-1000)+IF(A36=Table1[[#This Row],[Country]],F36,-1000))/3</f>
        <v>6.5617532730102539</v>
      </c>
      <c r="H38">
        <f>IF(Table1[[#This Row],[Happiness Index Raw]]&gt;0,Table1[[#This Row],[Happiness Index Raw]],0)</f>
        <v>6.5617532730102539</v>
      </c>
      <c r="I38">
        <v>9.8639602661132812</v>
      </c>
      <c r="J38">
        <v>0.90177637338638306</v>
      </c>
      <c r="K38">
        <v>66.836692810058594</v>
      </c>
      <c r="L38">
        <v>0.74749839305877686</v>
      </c>
      <c r="M38">
        <v>-0.14802277088165283</v>
      </c>
      <c r="N38">
        <v>0.81654620170593262</v>
      </c>
      <c r="O38">
        <v>0.85651630163192749</v>
      </c>
      <c r="P38">
        <v>0.27221912145614624</v>
      </c>
      <c r="Q38">
        <v>0.41825547814369202</v>
      </c>
      <c r="R38">
        <v>0.19912523031234741</v>
      </c>
      <c r="S38">
        <v>-0.57265341281890869</v>
      </c>
      <c r="T38">
        <v>2.0981965065002441</v>
      </c>
      <c r="U38">
        <v>0.32437708973884583</v>
      </c>
      <c r="V38">
        <v>0.42499999999999999</v>
      </c>
      <c r="W38">
        <v>0.47606666666666669</v>
      </c>
      <c r="X38">
        <v>0.3172169029712677</v>
      </c>
    </row>
    <row r="39" spans="1:24">
      <c r="A39" t="s">
        <v>28</v>
      </c>
      <c r="B39">
        <f>MATCH(CLEAN(TRIM(A39)),Country!$B$2:$B$200,0)</f>
        <v>17</v>
      </c>
      <c r="C39">
        <v>2013</v>
      </c>
      <c r="D39">
        <f>Table1[[#This Row],[Year (Original)]]+1</f>
        <v>2014</v>
      </c>
      <c r="E39">
        <f>Table1[[#This Row],[Year]]-2000+1</f>
        <v>15</v>
      </c>
      <c r="F39">
        <v>6.5822601318359375</v>
      </c>
      <c r="G39">
        <f>SUM(Table1[[#This Row],[Life Ladder]]+IF(A38=Table1[[#This Row],[Country]],F38,-1000)+IF(A37=Table1[[#This Row],[Country]],F37,-1000))/3</f>
        <v>6.6088175773620605</v>
      </c>
      <c r="H39">
        <f>IF(Table1[[#This Row],[Happiness Index Raw]]&gt;0,Table1[[#This Row],[Happiness Index Raw]],0)</f>
        <v>6.6088175773620605</v>
      </c>
      <c r="I39">
        <v>9.8772563934326172</v>
      </c>
      <c r="J39">
        <v>0.90987420082092285</v>
      </c>
      <c r="K39">
        <v>66.977569580078125</v>
      </c>
      <c r="L39">
        <v>0.73725038766860962</v>
      </c>
      <c r="M39">
        <v>-0.13066358864307404</v>
      </c>
      <c r="N39">
        <v>0.82290029525756836</v>
      </c>
      <c r="O39">
        <v>0.84247851371765137</v>
      </c>
      <c r="P39">
        <v>0.25420472025871277</v>
      </c>
      <c r="Q39">
        <v>0.43374925851821899</v>
      </c>
      <c r="R39">
        <v>0.17115107178688049</v>
      </c>
      <c r="S39">
        <v>-0.59369200468063354</v>
      </c>
      <c r="T39">
        <v>1.9928983449935913</v>
      </c>
      <c r="U39">
        <v>0.30276808142662048</v>
      </c>
      <c r="V39">
        <v>0.42299999999999999</v>
      </c>
      <c r="W39">
        <v>0.47606666666666669</v>
      </c>
      <c r="X39">
        <v>0.36259326338768005</v>
      </c>
    </row>
    <row r="40" spans="1:24">
      <c r="A40" t="s">
        <v>28</v>
      </c>
      <c r="B40">
        <f>MATCH(CLEAN(TRIM(A40)),Country!$B$2:$B$200,0)</f>
        <v>17</v>
      </c>
      <c r="C40">
        <v>2014</v>
      </c>
      <c r="D40">
        <f>Table1[[#This Row],[Year (Original)]]+1</f>
        <v>2015</v>
      </c>
      <c r="E40">
        <f>Table1[[#This Row],[Year]]-2000+1</f>
        <v>16</v>
      </c>
      <c r="F40">
        <v>6.671114444732666</v>
      </c>
      <c r="G40">
        <f>SUM(Table1[[#This Row],[Life Ladder]]+IF(A39=Table1[[#This Row],[Country]],F39,-1000)+IF(A38=Table1[[#This Row],[Country]],F38,-1000))/3</f>
        <v>6.5739205678304033</v>
      </c>
      <c r="H40">
        <f>IF(Table1[[#This Row],[Happiness Index Raw]]&gt;0,Table1[[#This Row],[Happiness Index Raw]],0)</f>
        <v>6.5739205678304033</v>
      </c>
      <c r="I40">
        <v>9.8414821624755859</v>
      </c>
      <c r="J40">
        <v>0.91787040233612061</v>
      </c>
      <c r="K40">
        <v>67.118125915527344</v>
      </c>
      <c r="L40">
        <v>0.74505776166915894</v>
      </c>
      <c r="M40">
        <v>-0.16452910006046295</v>
      </c>
      <c r="N40">
        <v>0.85419160127639771</v>
      </c>
      <c r="O40">
        <v>0.8571237325668335</v>
      </c>
      <c r="P40">
        <v>0.2379128634929657</v>
      </c>
      <c r="Q40">
        <v>0.40896141529083252</v>
      </c>
      <c r="R40">
        <v>0.17009933292865753</v>
      </c>
      <c r="S40">
        <v>-0.66526168584823608</v>
      </c>
      <c r="T40">
        <v>2.1292557716369629</v>
      </c>
      <c r="U40">
        <v>0.31917542219161987</v>
      </c>
      <c r="V40">
        <v>0.42700000000000005</v>
      </c>
      <c r="W40">
        <v>0.47606666666666669</v>
      </c>
      <c r="X40">
        <v>0.3101031482219696</v>
      </c>
    </row>
    <row r="41" spans="1:24">
      <c r="A41" t="s">
        <v>28</v>
      </c>
      <c r="B41">
        <f>MATCH(CLEAN(TRIM(A41)),Country!$B$2:$B$200,0)</f>
        <v>17</v>
      </c>
      <c r="C41">
        <v>2015</v>
      </c>
      <c r="D41">
        <f>Table1[[#This Row],[Year (Original)]]+1</f>
        <v>2016</v>
      </c>
      <c r="E41">
        <f>Table1[[#This Row],[Year]]-2000+1</f>
        <v>17</v>
      </c>
      <c r="F41">
        <v>6.6971306800842285</v>
      </c>
      <c r="G41">
        <f>SUM(Table1[[#This Row],[Life Ladder]]+IF(A40=Table1[[#This Row],[Country]],F40,-1000)+IF(A39=Table1[[#This Row],[Country]],F39,-1000))/3</f>
        <v>6.6501684188842773</v>
      </c>
      <c r="H41">
        <f>IF(Table1[[#This Row],[Happiness Index Raw]]&gt;0,Table1[[#This Row],[Happiness Index Raw]],0)</f>
        <v>6.6501684188842773</v>
      </c>
      <c r="I41">
        <v>9.8575115203857422</v>
      </c>
      <c r="J41">
        <v>0.92649227380752563</v>
      </c>
      <c r="K41">
        <v>67.258323669433594</v>
      </c>
      <c r="L41">
        <v>0.88122367858886719</v>
      </c>
      <c r="M41">
        <v>-0.17431162297725677</v>
      </c>
      <c r="N41">
        <v>0.85090619325637817</v>
      </c>
      <c r="O41">
        <v>0.85854446887969971</v>
      </c>
      <c r="P41">
        <v>0.30535492300987244</v>
      </c>
      <c r="Q41">
        <v>0.37816923856735229</v>
      </c>
      <c r="R41">
        <v>0.21326923370361328</v>
      </c>
      <c r="S41">
        <v>-0.57605057954788208</v>
      </c>
      <c r="T41">
        <v>1.9535869359970093</v>
      </c>
      <c r="U41">
        <v>0.29170507192611694</v>
      </c>
      <c r="W41">
        <v>0.47606666666666669</v>
      </c>
      <c r="X41">
        <v>0.3462463915348053</v>
      </c>
    </row>
    <row r="42" spans="1:24">
      <c r="A42" t="s">
        <v>28</v>
      </c>
      <c r="B42">
        <f>MATCH(CLEAN(TRIM(A42)),Country!$B$2:$B$200,0)</f>
        <v>17</v>
      </c>
      <c r="C42">
        <v>2016</v>
      </c>
      <c r="D42">
        <f>Table1[[#This Row],[Year (Original)]]+1</f>
        <v>2017</v>
      </c>
      <c r="E42">
        <f>Table1[[#This Row],[Year]]-2000+1</f>
        <v>18</v>
      </c>
      <c r="F42">
        <v>6.4272212982177734</v>
      </c>
      <c r="G42">
        <f>SUM(Table1[[#This Row],[Life Ladder]]+IF(A41=Table1[[#This Row],[Country]],F41,-1000)+IF(A40=Table1[[#This Row],[Country]],F40,-1000))/3</f>
        <v>6.5984888076782227</v>
      </c>
      <c r="H42">
        <f>IF(Table1[[#This Row],[Happiness Index Raw]]&gt;0,Table1[[#This Row],[Happiness Index Raw]],0)</f>
        <v>6.5984888076782227</v>
      </c>
      <c r="I42">
        <v>9.8249549865722656</v>
      </c>
      <c r="J42">
        <v>0.88281911611557007</v>
      </c>
      <c r="K42">
        <v>67.398513793945312</v>
      </c>
      <c r="L42">
        <v>0.84770220518112183</v>
      </c>
      <c r="M42">
        <v>-0.1919524222612381</v>
      </c>
      <c r="N42">
        <v>0.85092449188232422</v>
      </c>
      <c r="O42">
        <v>0.84190672636032104</v>
      </c>
      <c r="P42">
        <v>0.31164646148681641</v>
      </c>
      <c r="Q42">
        <v>0.41956183314323425</v>
      </c>
      <c r="R42">
        <v>0.38136959075927734</v>
      </c>
      <c r="S42">
        <v>-0.2380019873380661</v>
      </c>
      <c r="T42">
        <v>2.1271085739135742</v>
      </c>
      <c r="U42">
        <v>0.33095306158065796</v>
      </c>
      <c r="W42">
        <v>0.47606666666666669</v>
      </c>
      <c r="X42">
        <v>0.33207082748413086</v>
      </c>
    </row>
    <row r="43" spans="1:24">
      <c r="A43" t="s">
        <v>28</v>
      </c>
      <c r="B43">
        <f>MATCH(CLEAN(TRIM(A43)),Country!$B$2:$B$200,0)</f>
        <v>17</v>
      </c>
      <c r="C43">
        <v>2017</v>
      </c>
      <c r="D43">
        <f>Table1[[#This Row],[Year (Original)]]+1</f>
        <v>2018</v>
      </c>
      <c r="E43">
        <f>Table1[[#This Row],[Year]]-2000+1</f>
        <v>19</v>
      </c>
      <c r="F43">
        <v>6.039330005645752</v>
      </c>
      <c r="G43">
        <f>SUM(Table1[[#This Row],[Life Ladder]]+IF(A42=Table1[[#This Row],[Country]],F42,-1000)+IF(A41=Table1[[#This Row],[Country]],F41,-1000))/3</f>
        <v>6.387893994649251</v>
      </c>
      <c r="H43">
        <f>IF(Table1[[#This Row],[Happiness Index Raw]]&gt;0,Table1[[#This Row],[Happiness Index Raw]],0)</f>
        <v>6.387893994649251</v>
      </c>
      <c r="I43">
        <v>9.8435192108154297</v>
      </c>
      <c r="J43">
        <v>0.90669912099838257</v>
      </c>
      <c r="K43">
        <v>67.538703918457031</v>
      </c>
      <c r="L43">
        <v>0.83196616172790527</v>
      </c>
      <c r="M43">
        <v>-0.18629990518093109</v>
      </c>
      <c r="N43">
        <v>0.84105247259140015</v>
      </c>
      <c r="O43">
        <v>0.80942261219024658</v>
      </c>
      <c r="P43">
        <v>0.29171726107597351</v>
      </c>
      <c r="Q43">
        <v>0.30543029308319092</v>
      </c>
      <c r="T43">
        <v>2.4093289375305176</v>
      </c>
      <c r="U43">
        <v>0.39893975853919983</v>
      </c>
      <c r="W43">
        <v>0.47606666666666669</v>
      </c>
      <c r="X43">
        <v>0.39417579770088196</v>
      </c>
    </row>
    <row r="44" spans="1:24">
      <c r="A44" t="s">
        <v>126</v>
      </c>
      <c r="B44">
        <f>MATCH(CLEAN(TRIM(A44)),Country!$B$2:$B$200,0)</f>
        <v>18</v>
      </c>
      <c r="C44">
        <v>2006</v>
      </c>
      <c r="D44">
        <f>Table1[[#This Row],[Year (Original)]]+1</f>
        <v>2007</v>
      </c>
      <c r="E44">
        <f>Table1[[#This Row],[Year]]-2000+1</f>
        <v>8</v>
      </c>
      <c r="F44">
        <v>4.2893109321594238</v>
      </c>
      <c r="G44">
        <f>SUM(Table1[[#This Row],[Life Ladder]]+IF(A43=Table1[[#This Row],[Country]],F43,-1000)+IF(A42=Table1[[#This Row],[Country]],F42,-1000))/3</f>
        <v>-665.2368963559469</v>
      </c>
      <c r="H44">
        <f>IF(Table1[[#This Row],[Happiness Index Raw]]&gt;0,Table1[[#This Row],[Happiness Index Raw]],0)</f>
        <v>0</v>
      </c>
      <c r="I44">
        <v>8.7177190780639648</v>
      </c>
      <c r="J44">
        <v>0.6818767786026001</v>
      </c>
      <c r="K44">
        <v>63.302215576171875</v>
      </c>
      <c r="L44">
        <v>0.52019780874252319</v>
      </c>
      <c r="M44">
        <v>-0.21738617122173309</v>
      </c>
      <c r="N44">
        <v>0.84951311349868774</v>
      </c>
      <c r="O44">
        <v>0.49412098526954651</v>
      </c>
      <c r="P44">
        <v>0.46941882371902466</v>
      </c>
      <c r="Q44">
        <v>0.34433749318122864</v>
      </c>
      <c r="R44">
        <v>-0.50248163938522339</v>
      </c>
      <c r="S44">
        <v>-0.29680782556533813</v>
      </c>
      <c r="T44">
        <v>1.9879459142684937</v>
      </c>
      <c r="U44">
        <v>0.46346509456634521</v>
      </c>
      <c r="V44">
        <v>0.32500000000000001</v>
      </c>
      <c r="W44">
        <v>0.32506666666666673</v>
      </c>
    </row>
    <row r="45" spans="1:24">
      <c r="A45" t="s">
        <v>126</v>
      </c>
      <c r="B45">
        <f>MATCH(CLEAN(TRIM(A45)),Country!$B$2:$B$200,0)</f>
        <v>18</v>
      </c>
      <c r="C45">
        <v>2007</v>
      </c>
      <c r="D45">
        <f>Table1[[#This Row],[Year (Original)]]+1</f>
        <v>2008</v>
      </c>
      <c r="E45">
        <f>Table1[[#This Row],[Year]]-2000+1</f>
        <v>9</v>
      </c>
      <c r="F45">
        <v>4.8815155029296875</v>
      </c>
      <c r="G45">
        <f>SUM(Table1[[#This Row],[Life Ladder]]+IF(A44=Table1[[#This Row],[Country]],F44,-1000)+IF(A43=Table1[[#This Row],[Country]],F43,-1000))/3</f>
        <v>-330.27639118830365</v>
      </c>
      <c r="H45">
        <f>IF(Table1[[#This Row],[Happiness Index Raw]]&gt;0,Table1[[#This Row],[Happiness Index Raw]],0)</f>
        <v>0</v>
      </c>
      <c r="I45">
        <v>8.8551826477050781</v>
      </c>
      <c r="J45">
        <v>0.75964432954788208</v>
      </c>
      <c r="K45">
        <v>63.391284942626953</v>
      </c>
      <c r="L45">
        <v>0.60541075468063354</v>
      </c>
      <c r="M45">
        <v>-0.23838147521018982</v>
      </c>
      <c r="N45">
        <v>0.81744486093521118</v>
      </c>
      <c r="O45">
        <v>0.50710082054138184</v>
      </c>
      <c r="P45">
        <v>0.41171741485595703</v>
      </c>
      <c r="Q45">
        <v>0.38762021064758301</v>
      </c>
      <c r="R45">
        <v>-0.30446591973304749</v>
      </c>
      <c r="S45">
        <v>-0.33620017766952515</v>
      </c>
      <c r="T45">
        <v>1.709412693977356</v>
      </c>
      <c r="U45">
        <v>0.35018074512481689</v>
      </c>
      <c r="V45">
        <v>0.29799999999999999</v>
      </c>
      <c r="W45">
        <v>0.32506666666666673</v>
      </c>
    </row>
    <row r="46" spans="1:24">
      <c r="A46" t="s">
        <v>126</v>
      </c>
      <c r="B46">
        <f>MATCH(CLEAN(TRIM(A46)),Country!$B$2:$B$200,0)</f>
        <v>18</v>
      </c>
      <c r="C46">
        <v>2008</v>
      </c>
      <c r="D46">
        <f>Table1[[#This Row],[Year (Original)]]+1</f>
        <v>2009</v>
      </c>
      <c r="E46">
        <f>Table1[[#This Row],[Year]]-2000+1</f>
        <v>10</v>
      </c>
      <c r="F46">
        <v>4.6519722938537598</v>
      </c>
      <c r="G46">
        <f>SUM(Table1[[#This Row],[Life Ladder]]+IF(A45=Table1[[#This Row],[Country]],F45,-1000)+IF(A44=Table1[[#This Row],[Country]],F44,-1000))/3</f>
        <v>4.6075995763142901</v>
      </c>
      <c r="H46">
        <f>IF(Table1[[#This Row],[Happiness Index Raw]]&gt;0,Table1[[#This Row],[Happiness Index Raw]],0)</f>
        <v>4.6075995763142901</v>
      </c>
      <c r="I46">
        <v>8.9304094314575195</v>
      </c>
      <c r="J46">
        <v>0.70948553085327148</v>
      </c>
      <c r="K46">
        <v>63.507125854492188</v>
      </c>
      <c r="L46">
        <v>0.46215656399726868</v>
      </c>
      <c r="M46">
        <v>-0.20299163460731506</v>
      </c>
      <c r="N46">
        <v>0.87609922885894775</v>
      </c>
      <c r="O46">
        <v>0.52071017026901245</v>
      </c>
      <c r="P46">
        <v>0.3848918080329895</v>
      </c>
      <c r="Q46">
        <v>0.46444711089134216</v>
      </c>
      <c r="R46">
        <v>-0.43349745869636536</v>
      </c>
      <c r="S46">
        <v>-0.22086258232593536</v>
      </c>
      <c r="T46">
        <v>1.9545654058456421</v>
      </c>
      <c r="U46">
        <v>0.42015844583511353</v>
      </c>
      <c r="V46">
        <v>0.307</v>
      </c>
      <c r="W46">
        <v>0.32506666666666673</v>
      </c>
    </row>
    <row r="47" spans="1:24">
      <c r="A47" t="s">
        <v>126</v>
      </c>
      <c r="B47">
        <f>MATCH(CLEAN(TRIM(A47)),Country!$B$2:$B$200,0)</f>
        <v>18</v>
      </c>
      <c r="C47">
        <v>2009</v>
      </c>
      <c r="D47">
        <f>Table1[[#This Row],[Year (Original)]]+1</f>
        <v>2010</v>
      </c>
      <c r="E47">
        <f>Table1[[#This Row],[Year]]-2000+1</f>
        <v>11</v>
      </c>
      <c r="F47">
        <v>4.177581787109375</v>
      </c>
      <c r="G47">
        <f>SUM(Table1[[#This Row],[Life Ladder]]+IF(A46=Table1[[#This Row],[Country]],F46,-1000)+IF(A45=Table1[[#This Row],[Country]],F45,-1000))/3</f>
        <v>4.5703565279642744</v>
      </c>
      <c r="H47">
        <f>IF(Table1[[#This Row],[Happiness Index Raw]]&gt;0,Table1[[#This Row],[Happiness Index Raw]],0)</f>
        <v>4.5703565279642744</v>
      </c>
      <c r="I47">
        <v>8.7846164703369141</v>
      </c>
      <c r="J47">
        <v>0.68000692129135132</v>
      </c>
      <c r="K47">
        <v>63.658069610595703</v>
      </c>
      <c r="L47">
        <v>0.44141274690628052</v>
      </c>
      <c r="M47">
        <v>-0.20085760951042175</v>
      </c>
      <c r="N47">
        <v>0.88188749551773071</v>
      </c>
      <c r="O47">
        <v>0.54287207126617432</v>
      </c>
      <c r="P47">
        <v>0.41127991676330566</v>
      </c>
      <c r="Q47">
        <v>0.3739522397518158</v>
      </c>
      <c r="R47">
        <v>-0.32435035705566406</v>
      </c>
      <c r="S47">
        <v>-0.20727212727069855</v>
      </c>
      <c r="T47">
        <v>2.1794824600219727</v>
      </c>
      <c r="U47">
        <v>0.52170908451080322</v>
      </c>
      <c r="V47">
        <v>0.29600000000000004</v>
      </c>
      <c r="W47">
        <v>0.32506666666666673</v>
      </c>
      <c r="X47">
        <v>0.42757686972618103</v>
      </c>
    </row>
    <row r="48" spans="1:24">
      <c r="A48" t="s">
        <v>126</v>
      </c>
      <c r="B48">
        <f>MATCH(CLEAN(TRIM(A48)),Country!$B$2:$B$200,0)</f>
        <v>18</v>
      </c>
      <c r="C48">
        <v>2010</v>
      </c>
      <c r="D48">
        <f>Table1[[#This Row],[Year (Original)]]+1</f>
        <v>2011</v>
      </c>
      <c r="E48">
        <f>Table1[[#This Row],[Year]]-2000+1</f>
        <v>12</v>
      </c>
      <c r="F48">
        <v>4.3678112030029297</v>
      </c>
      <c r="G48">
        <f>SUM(Table1[[#This Row],[Life Ladder]]+IF(A47=Table1[[#This Row],[Country]],F47,-1000)+IF(A46=Table1[[#This Row],[Country]],F46,-1000))/3</f>
        <v>4.3991217613220215</v>
      </c>
      <c r="H48">
        <f>IF(Table1[[#This Row],[Happiness Index Raw]]&gt;0,Table1[[#This Row],[Happiness Index Raw]],0)</f>
        <v>4.3991217613220215</v>
      </c>
      <c r="I48">
        <v>8.8102874755859375</v>
      </c>
      <c r="J48">
        <v>0.66034233570098877</v>
      </c>
      <c r="K48">
        <v>63.8419189453125</v>
      </c>
      <c r="L48">
        <v>0.45925670862197876</v>
      </c>
      <c r="M48">
        <v>-0.16306458413600922</v>
      </c>
      <c r="N48">
        <v>0.89062923192977905</v>
      </c>
      <c r="O48">
        <v>0.50966918468475342</v>
      </c>
      <c r="P48">
        <v>0.42649585008621216</v>
      </c>
      <c r="Q48">
        <v>0.35554462671279907</v>
      </c>
      <c r="R48">
        <v>-0.38784986734390259</v>
      </c>
      <c r="S48">
        <v>-0.26482632756233215</v>
      </c>
      <c r="T48">
        <v>2.092667818069458</v>
      </c>
      <c r="U48">
        <v>0.47911131381988525</v>
      </c>
      <c r="V48">
        <v>0.311</v>
      </c>
      <c r="W48">
        <v>0.32506666666666673</v>
      </c>
      <c r="X48">
        <v>0.38523796200752258</v>
      </c>
    </row>
    <row r="49" spans="1:24">
      <c r="A49" t="s">
        <v>126</v>
      </c>
      <c r="B49">
        <f>MATCH(CLEAN(TRIM(A49)),Country!$B$2:$B$200,0)</f>
        <v>18</v>
      </c>
      <c r="C49">
        <v>2011</v>
      </c>
      <c r="D49">
        <f>Table1[[#This Row],[Year (Original)]]+1</f>
        <v>2012</v>
      </c>
      <c r="E49">
        <f>Table1[[#This Row],[Year]]-2000+1</f>
        <v>13</v>
      </c>
      <c r="F49">
        <v>4.2604913711547852</v>
      </c>
      <c r="G49">
        <f>SUM(Table1[[#This Row],[Life Ladder]]+IF(A48=Table1[[#This Row],[Country]],F48,-1000)+IF(A47=Table1[[#This Row],[Country]],F47,-1000))/3</f>
        <v>4.2686281204223633</v>
      </c>
      <c r="H49">
        <f>IF(Table1[[#This Row],[Happiness Index Raw]]&gt;0,Table1[[#This Row],[Happiness Index Raw]],0)</f>
        <v>4.2686281204223633</v>
      </c>
      <c r="I49">
        <v>8.8568181991577148</v>
      </c>
      <c r="J49">
        <v>0.70510846376419067</v>
      </c>
      <c r="K49">
        <v>64.048599243164062</v>
      </c>
      <c r="L49">
        <v>0.46452471613883972</v>
      </c>
      <c r="M49">
        <v>-0.21270611882209778</v>
      </c>
      <c r="N49">
        <v>0.87460100650787354</v>
      </c>
      <c r="O49">
        <v>0.47454935312271118</v>
      </c>
      <c r="P49">
        <v>0.45907407999038696</v>
      </c>
      <c r="Q49">
        <v>0.33588442206382751</v>
      </c>
      <c r="R49">
        <v>-0.37732440233230591</v>
      </c>
      <c r="S49">
        <v>-0.23840098083019257</v>
      </c>
      <c r="T49">
        <v>1.9501475095748901</v>
      </c>
      <c r="U49">
        <v>0.45772829651832581</v>
      </c>
      <c r="V49">
        <v>0.313</v>
      </c>
      <c r="W49">
        <v>0.32506666666666673</v>
      </c>
      <c r="X49">
        <v>0.38522303104400635</v>
      </c>
    </row>
    <row r="50" spans="1:24">
      <c r="A50" t="s">
        <v>126</v>
      </c>
      <c r="B50">
        <f>MATCH(CLEAN(TRIM(A50)),Country!$B$2:$B$200,0)</f>
        <v>18</v>
      </c>
      <c r="C50">
        <v>2012</v>
      </c>
      <c r="D50">
        <f>Table1[[#This Row],[Year (Original)]]+1</f>
        <v>2013</v>
      </c>
      <c r="E50">
        <f>Table1[[#This Row],[Year]]-2000+1</f>
        <v>14</v>
      </c>
      <c r="F50">
        <v>4.3197116851806641</v>
      </c>
      <c r="G50">
        <f>SUM(Table1[[#This Row],[Life Ladder]]+IF(A49=Table1[[#This Row],[Country]],F49,-1000)+IF(A48=Table1[[#This Row],[Country]],F48,-1000))/3</f>
        <v>4.316004753112793</v>
      </c>
      <c r="H50">
        <f>IF(Table1[[#This Row],[Happiness Index Raw]]&gt;0,Table1[[#This Row],[Happiness Index Raw]],0)</f>
        <v>4.316004753112793</v>
      </c>
      <c r="I50">
        <v>8.9241418838500977</v>
      </c>
      <c r="J50">
        <v>0.67644643783569336</v>
      </c>
      <c r="K50">
        <v>64.258392333984375</v>
      </c>
      <c r="L50">
        <v>0.50186377763748169</v>
      </c>
      <c r="M50">
        <v>-0.20286965370178223</v>
      </c>
      <c r="N50">
        <v>0.89254438877105713</v>
      </c>
      <c r="O50">
        <v>0.51786297559738159</v>
      </c>
      <c r="P50">
        <v>0.46385544538497925</v>
      </c>
      <c r="Q50">
        <v>0.28536230325698853</v>
      </c>
      <c r="R50">
        <v>-0.20784822106361389</v>
      </c>
      <c r="S50">
        <v>-0.17465871572494507</v>
      </c>
      <c r="T50">
        <v>2.2578625679016113</v>
      </c>
      <c r="U50">
        <v>0.52268826961517334</v>
      </c>
      <c r="V50">
        <v>0.30499999999999999</v>
      </c>
      <c r="W50">
        <v>0.32506666666666673</v>
      </c>
      <c r="X50">
        <v>0.42068997025489807</v>
      </c>
    </row>
    <row r="51" spans="1:24">
      <c r="A51" t="s">
        <v>126</v>
      </c>
      <c r="B51">
        <f>MATCH(CLEAN(TRIM(A51)),Country!$B$2:$B$200,0)</f>
        <v>18</v>
      </c>
      <c r="C51">
        <v>2013</v>
      </c>
      <c r="D51">
        <f>Table1[[#This Row],[Year (Original)]]+1</f>
        <v>2014</v>
      </c>
      <c r="E51">
        <f>Table1[[#This Row],[Year]]-2000+1</f>
        <v>15</v>
      </c>
      <c r="F51">
        <v>4.277191162109375</v>
      </c>
      <c r="G51">
        <f>SUM(Table1[[#This Row],[Life Ladder]]+IF(A50=Table1[[#This Row],[Country]],F50,-1000)+IF(A49=Table1[[#This Row],[Country]],F49,-1000))/3</f>
        <v>4.2857980728149414</v>
      </c>
      <c r="H51">
        <f>IF(Table1[[#This Row],[Happiness Index Raw]]&gt;0,Table1[[#This Row],[Happiness Index Raw]],0)</f>
        <v>4.2857980728149414</v>
      </c>
      <c r="I51">
        <v>8.9525966644287109</v>
      </c>
      <c r="J51">
        <v>0.72326004505157471</v>
      </c>
      <c r="K51">
        <v>64.455490112304688</v>
      </c>
      <c r="L51">
        <v>0.5040818452835083</v>
      </c>
      <c r="M51">
        <v>-0.18337875604629517</v>
      </c>
      <c r="N51">
        <v>0.89979678392410278</v>
      </c>
      <c r="O51">
        <v>0.56217414140701294</v>
      </c>
      <c r="P51">
        <v>0.44994983077049255</v>
      </c>
      <c r="Q51">
        <v>0.26040047407150269</v>
      </c>
      <c r="R51">
        <v>-0.23882280290126801</v>
      </c>
      <c r="S51">
        <v>-0.13863521814346313</v>
      </c>
      <c r="T51">
        <v>2.1264464855194092</v>
      </c>
      <c r="U51">
        <v>0.49715957045555115</v>
      </c>
      <c r="V51">
        <v>0.315</v>
      </c>
      <c r="W51">
        <v>0.32506666666666673</v>
      </c>
      <c r="X51">
        <v>0.45718163251876831</v>
      </c>
    </row>
    <row r="52" spans="1:24">
      <c r="A52" t="s">
        <v>126</v>
      </c>
      <c r="B52">
        <f>MATCH(CLEAN(TRIM(A52)),Country!$B$2:$B$200,0)</f>
        <v>18</v>
      </c>
      <c r="C52">
        <v>2014</v>
      </c>
      <c r="D52">
        <f>Table1[[#This Row],[Year (Original)]]+1</f>
        <v>2015</v>
      </c>
      <c r="E52">
        <f>Table1[[#This Row],[Year]]-2000+1</f>
        <v>16</v>
      </c>
      <c r="F52">
        <v>4.4530830383300781</v>
      </c>
      <c r="G52">
        <f>SUM(Table1[[#This Row],[Life Ladder]]+IF(A51=Table1[[#This Row],[Country]],F51,-1000)+IF(A50=Table1[[#This Row],[Country]],F50,-1000))/3</f>
        <v>4.349995295206706</v>
      </c>
      <c r="H52">
        <f>IF(Table1[[#This Row],[Happiness Index Raw]]&gt;0,Table1[[#This Row],[Happiness Index Raw]],0)</f>
        <v>4.349995295206706</v>
      </c>
      <c r="I52">
        <v>8.9835796356201172</v>
      </c>
      <c r="J52">
        <v>0.73876351118087769</v>
      </c>
      <c r="K52">
        <v>64.636825561523438</v>
      </c>
      <c r="L52">
        <v>0.50648713111877441</v>
      </c>
      <c r="M52">
        <v>-0.20660693943500519</v>
      </c>
      <c r="N52">
        <v>0.92039048671722412</v>
      </c>
      <c r="O52">
        <v>0.58095985651016235</v>
      </c>
      <c r="P52">
        <v>0.40398433804512024</v>
      </c>
      <c r="Q52">
        <v>0.21491463482379913</v>
      </c>
      <c r="R52">
        <v>-0.42960938811302185</v>
      </c>
      <c r="S52">
        <v>-0.21863260865211487</v>
      </c>
      <c r="T52">
        <v>2.1372637748718262</v>
      </c>
      <c r="U52">
        <v>0.47995147109031677</v>
      </c>
      <c r="V52">
        <v>0.315</v>
      </c>
      <c r="W52">
        <v>0.32506666666666673</v>
      </c>
      <c r="X52">
        <v>0.38872158527374268</v>
      </c>
    </row>
    <row r="53" spans="1:24">
      <c r="A53" t="s">
        <v>126</v>
      </c>
      <c r="B53">
        <f>MATCH(CLEAN(TRIM(A53)),Country!$B$2:$B$200,0)</f>
        <v>18</v>
      </c>
      <c r="C53">
        <v>2015</v>
      </c>
      <c r="D53">
        <f>Table1[[#This Row],[Year (Original)]]+1</f>
        <v>2016</v>
      </c>
      <c r="E53">
        <f>Table1[[#This Row],[Year]]-2000+1</f>
        <v>17</v>
      </c>
      <c r="F53">
        <v>4.3483195304870605</v>
      </c>
      <c r="G53">
        <f>SUM(Table1[[#This Row],[Life Ladder]]+IF(A52=Table1[[#This Row],[Country]],F52,-1000)+IF(A51=Table1[[#This Row],[Country]],F51,-1000))/3</f>
        <v>4.3595312436421709</v>
      </c>
      <c r="H53">
        <f>IF(Table1[[#This Row],[Happiness Index Raw]]&gt;0,Table1[[#This Row],[Happiness Index Raw]],0)</f>
        <v>4.3595312436421709</v>
      </c>
      <c r="I53">
        <v>9.0113935470581055</v>
      </c>
      <c r="J53">
        <v>0.72255104780197144</v>
      </c>
      <c r="K53">
        <v>64.799774169921875</v>
      </c>
      <c r="L53">
        <v>0.55102664232254028</v>
      </c>
      <c r="M53">
        <v>-0.19098065793514252</v>
      </c>
      <c r="N53">
        <v>0.90146219730377197</v>
      </c>
      <c r="O53">
        <v>0.59414279460906982</v>
      </c>
      <c r="P53">
        <v>0.43794772028923035</v>
      </c>
      <c r="Q53">
        <v>0.17092786729335785</v>
      </c>
      <c r="R53">
        <v>-0.39430174231529236</v>
      </c>
      <c r="S53">
        <v>-0.2101418673992157</v>
      </c>
      <c r="T53">
        <v>2.2376437187194824</v>
      </c>
      <c r="U53">
        <v>0.51459968090057373</v>
      </c>
      <c r="V53">
        <v>0.32400000000000001</v>
      </c>
      <c r="W53">
        <v>0.32506666666666673</v>
      </c>
      <c r="X53">
        <v>0.37761545181274414</v>
      </c>
    </row>
    <row r="54" spans="1:24">
      <c r="A54" t="s">
        <v>126</v>
      </c>
      <c r="B54">
        <f>MATCH(CLEAN(TRIM(A54)),Country!$B$2:$B$200,0)</f>
        <v>18</v>
      </c>
      <c r="C54">
        <v>2016</v>
      </c>
      <c r="D54">
        <f>Table1[[#This Row],[Year (Original)]]+1</f>
        <v>2017</v>
      </c>
      <c r="E54">
        <f>Table1[[#This Row],[Year]]-2000+1</f>
        <v>18</v>
      </c>
      <c r="F54">
        <v>4.3254718780517578</v>
      </c>
      <c r="G54">
        <f>SUM(Table1[[#This Row],[Life Ladder]]+IF(A53=Table1[[#This Row],[Country]],F53,-1000)+IF(A52=Table1[[#This Row],[Country]],F52,-1000))/3</f>
        <v>4.3756248156229658</v>
      </c>
      <c r="H54">
        <f>IF(Table1[[#This Row],[Happiness Index Raw]]&gt;0,Table1[[#This Row],[Happiness Index Raw]],0)</f>
        <v>4.3756248156229658</v>
      </c>
      <c r="I54">
        <v>9.0106983184814453</v>
      </c>
      <c r="J54">
        <v>0.70921832323074341</v>
      </c>
      <c r="K54">
        <v>64.962730407714844</v>
      </c>
      <c r="L54">
        <v>0.61098694801330566</v>
      </c>
      <c r="M54">
        <v>-0.15883883833885193</v>
      </c>
      <c r="N54">
        <v>0.92142105102539062</v>
      </c>
      <c r="O54">
        <v>0.59360027313232422</v>
      </c>
      <c r="P54">
        <v>0.43722781538963318</v>
      </c>
      <c r="Q54">
        <v>0.18471303582191467</v>
      </c>
      <c r="R54">
        <v>-0.60907465219497681</v>
      </c>
      <c r="S54">
        <v>-0.14327792823314667</v>
      </c>
      <c r="T54">
        <v>2.1263642311096191</v>
      </c>
      <c r="U54">
        <v>0.49159127473831177</v>
      </c>
      <c r="W54">
        <v>0.32506666666666673</v>
      </c>
      <c r="X54">
        <v>0.38156363368034363</v>
      </c>
    </row>
    <row r="55" spans="1:24">
      <c r="A55" t="s">
        <v>126</v>
      </c>
      <c r="B55">
        <f>MATCH(CLEAN(TRIM(A55)),Country!$B$2:$B$200,0)</f>
        <v>18</v>
      </c>
      <c r="C55">
        <v>2017</v>
      </c>
      <c r="D55">
        <f>Table1[[#This Row],[Year (Original)]]+1</f>
        <v>2018</v>
      </c>
      <c r="E55">
        <f>Table1[[#This Row],[Year]]-2000+1</f>
        <v>19</v>
      </c>
      <c r="F55">
        <v>4.2877364158630371</v>
      </c>
      <c r="G55">
        <f>SUM(Table1[[#This Row],[Life Ladder]]+IF(A54=Table1[[#This Row],[Country]],F54,-1000)+IF(A53=Table1[[#This Row],[Country]],F53,-1000))/3</f>
        <v>4.3205092748006182</v>
      </c>
      <c r="H55">
        <f>IF(Table1[[#This Row],[Happiness Index Raw]]&gt;0,Table1[[#This Row],[Happiness Index Raw]],0)</f>
        <v>4.3205092748006182</v>
      </c>
      <c r="I55">
        <v>9.0347108840942383</v>
      </c>
      <c r="J55">
        <v>0.6979249119758606</v>
      </c>
      <c r="K55">
        <v>65.125686645507812</v>
      </c>
      <c r="L55">
        <v>0.61369705200195312</v>
      </c>
      <c r="M55">
        <v>-0.13216617703437805</v>
      </c>
      <c r="N55">
        <v>0.86468333005905151</v>
      </c>
      <c r="O55">
        <v>0.62501382827758789</v>
      </c>
      <c r="P55">
        <v>0.43714874982833862</v>
      </c>
      <c r="Q55">
        <v>0.24690099060535431</v>
      </c>
      <c r="T55">
        <v>2.3253788948059082</v>
      </c>
      <c r="U55">
        <v>0.54233253002166748</v>
      </c>
      <c r="W55">
        <v>0.32506666666666673</v>
      </c>
      <c r="X55">
        <v>0.47887659072875977</v>
      </c>
    </row>
    <row r="56" spans="1:24">
      <c r="A56" t="s">
        <v>10</v>
      </c>
      <c r="B56">
        <f>MATCH(CLEAN(TRIM(A56)),Country!$B$2:$B$200,0)</f>
        <v>3</v>
      </c>
      <c r="C56">
        <v>2005</v>
      </c>
      <c r="D56">
        <f>Table1[[#This Row],[Year (Original)]]+1</f>
        <v>2006</v>
      </c>
      <c r="E56">
        <f>Table1[[#This Row],[Year]]-2000+1</f>
        <v>7</v>
      </c>
      <c r="F56">
        <v>7.3406882286071777</v>
      </c>
      <c r="G56">
        <f>SUM(Table1[[#This Row],[Life Ladder]]+IF(A55=Table1[[#This Row],[Country]],F55,-1000)+IF(A54=Table1[[#This Row],[Country]],F54,-1000))/3</f>
        <v>-664.21977059046424</v>
      </c>
      <c r="H56">
        <f>IF(Table1[[#This Row],[Happiness Index Raw]]&gt;0,Table1[[#This Row],[Happiness Index Raw]],0)</f>
        <v>0</v>
      </c>
      <c r="I56">
        <v>10.567587852478027</v>
      </c>
      <c r="J56">
        <v>0.96789216995239258</v>
      </c>
      <c r="K56">
        <v>71.101531982421875</v>
      </c>
      <c r="L56">
        <v>0.93497329950332642</v>
      </c>
      <c r="N56">
        <v>0.39041593670845032</v>
      </c>
      <c r="O56">
        <v>0.84264767169952393</v>
      </c>
      <c r="P56">
        <v>0.23801209032535553</v>
      </c>
      <c r="Q56">
        <v>0.53206330537796021</v>
      </c>
      <c r="R56">
        <v>1.200283408164978</v>
      </c>
      <c r="S56">
        <v>1.7571663856506348</v>
      </c>
      <c r="T56">
        <v>1.5270525217056274</v>
      </c>
      <c r="U56">
        <v>0.20802579820156097</v>
      </c>
      <c r="W56">
        <v>0.34275</v>
      </c>
    </row>
    <row r="57" spans="1:24">
      <c r="A57" t="s">
        <v>10</v>
      </c>
      <c r="B57">
        <f>MATCH(CLEAN(TRIM(A57)),Country!$B$2:$B$200,0)</f>
        <v>3</v>
      </c>
      <c r="C57">
        <v>2007</v>
      </c>
      <c r="D57">
        <f>Table1[[#This Row],[Year (Original)]]+1</f>
        <v>2008</v>
      </c>
      <c r="E57">
        <f>Table1[[#This Row],[Year]]-2000+1</f>
        <v>9</v>
      </c>
      <c r="F57">
        <v>7.2853908538818359</v>
      </c>
      <c r="G57">
        <f>SUM(Table1[[#This Row],[Life Ladder]]+IF(A56=Table1[[#This Row],[Country]],F56,-1000)+IF(A55=Table1[[#This Row],[Country]],F55,-1000))/3</f>
        <v>-328.45797363917035</v>
      </c>
      <c r="H57">
        <f>IF(Table1[[#This Row],[Happiness Index Raw]]&gt;0,Table1[[#This Row],[Happiness Index Raw]],0)</f>
        <v>0</v>
      </c>
      <c r="I57">
        <v>10.612746238708496</v>
      </c>
      <c r="J57">
        <v>0.96527618169784546</v>
      </c>
      <c r="K57">
        <v>71.498382568359375</v>
      </c>
      <c r="L57">
        <v>0.89068198204040527</v>
      </c>
      <c r="M57">
        <v>0.33232754468917847</v>
      </c>
      <c r="N57">
        <v>0.51257848739624023</v>
      </c>
      <c r="O57">
        <v>0.82625091075897217</v>
      </c>
      <c r="P57">
        <v>0.21535064280033112</v>
      </c>
      <c r="Q57">
        <v>0.52693283557891846</v>
      </c>
      <c r="R57">
        <v>1.1489949226379395</v>
      </c>
      <c r="S57">
        <v>1.8202022314071655</v>
      </c>
      <c r="T57">
        <v>1.7636314630508423</v>
      </c>
      <c r="U57">
        <v>0.24207781255245209</v>
      </c>
      <c r="W57">
        <v>0.34275</v>
      </c>
    </row>
    <row r="58" spans="1:24">
      <c r="A58" t="s">
        <v>10</v>
      </c>
      <c r="B58">
        <f>MATCH(CLEAN(TRIM(A58)),Country!$B$2:$B$200,0)</f>
        <v>3</v>
      </c>
      <c r="C58">
        <v>2008</v>
      </c>
      <c r="D58">
        <f>Table1[[#This Row],[Year (Original)]]+1</f>
        <v>2009</v>
      </c>
      <c r="E58">
        <f>Table1[[#This Row],[Year]]-2000+1</f>
        <v>10</v>
      </c>
      <c r="F58">
        <v>7.2537574768066406</v>
      </c>
      <c r="G58">
        <f>SUM(Table1[[#This Row],[Life Ladder]]+IF(A57=Table1[[#This Row],[Country]],F57,-1000)+IF(A56=Table1[[#This Row],[Country]],F56,-1000))/3</f>
        <v>7.2932788530985517</v>
      </c>
      <c r="H58">
        <f>IF(Table1[[#This Row],[Happiness Index Raw]]&gt;0,Table1[[#This Row],[Happiness Index Raw]],0)</f>
        <v>7.2932788530985517</v>
      </c>
      <c r="I58">
        <v>10.629019737243652</v>
      </c>
      <c r="J58">
        <v>0.94663518667221069</v>
      </c>
      <c r="K58">
        <v>71.588485717773438</v>
      </c>
      <c r="L58">
        <v>0.91573333740234375</v>
      </c>
      <c r="M58">
        <v>0.29043963551521301</v>
      </c>
      <c r="N58">
        <v>0.43081051111221313</v>
      </c>
      <c r="O58">
        <v>0.82639050483703613</v>
      </c>
      <c r="P58">
        <v>0.21842731535434723</v>
      </c>
      <c r="Q58">
        <v>0.64467543363571167</v>
      </c>
      <c r="R58">
        <v>1.161860466003418</v>
      </c>
      <c r="S58">
        <v>1.8433054685592651</v>
      </c>
      <c r="T58">
        <v>1.688850998878479</v>
      </c>
      <c r="U58">
        <v>0.23282429575920105</v>
      </c>
      <c r="V58">
        <v>0.35399999999999998</v>
      </c>
      <c r="W58">
        <v>0.34275</v>
      </c>
    </row>
    <row r="59" spans="1:24">
      <c r="A59" t="s">
        <v>10</v>
      </c>
      <c r="B59">
        <f>MATCH(CLEAN(TRIM(A59)),Country!$B$2:$B$200,0)</f>
        <v>3</v>
      </c>
      <c r="C59">
        <v>2010</v>
      </c>
      <c r="D59">
        <f>Table1[[#This Row],[Year (Original)]]+1</f>
        <v>2011</v>
      </c>
      <c r="E59">
        <f>Table1[[#This Row],[Year]]-2000+1</f>
        <v>12</v>
      </c>
      <c r="F59">
        <v>7.4500470161437988</v>
      </c>
      <c r="G59">
        <f>SUM(Table1[[#This Row],[Life Ladder]]+IF(A58=Table1[[#This Row],[Country]],F58,-1000)+IF(A57=Table1[[#This Row],[Country]],F57,-1000))/3</f>
        <v>7.3297317822774248</v>
      </c>
      <c r="H59">
        <f>IF(Table1[[#This Row],[Happiness Index Raw]]&gt;0,Table1[[#This Row],[Happiness Index Raw]],0)</f>
        <v>7.3297317822774248</v>
      </c>
      <c r="I59">
        <v>10.630671501159668</v>
      </c>
      <c r="J59">
        <v>0.95451956987380981</v>
      </c>
      <c r="K59">
        <v>71.852340698242188</v>
      </c>
      <c r="L59">
        <v>0.93205857276916504</v>
      </c>
      <c r="M59">
        <v>0.30201363563537598</v>
      </c>
      <c r="N59">
        <v>0.36612740159034729</v>
      </c>
      <c r="O59">
        <v>0.8342362642288208</v>
      </c>
      <c r="P59">
        <v>0.22007320821285248</v>
      </c>
      <c r="Q59">
        <v>0.60975289344787598</v>
      </c>
      <c r="R59">
        <v>1.1543128490447998</v>
      </c>
      <c r="S59">
        <v>1.8158979415893555</v>
      </c>
      <c r="T59">
        <v>1.7378019094467163</v>
      </c>
      <c r="U59">
        <v>0.23326052725315094</v>
      </c>
      <c r="V59">
        <v>0.34700000000000003</v>
      </c>
      <c r="W59">
        <v>0.34275</v>
      </c>
      <c r="X59">
        <v>0.41294634342193604</v>
      </c>
    </row>
    <row r="60" spans="1:24">
      <c r="A60" t="s">
        <v>10</v>
      </c>
      <c r="B60">
        <f>MATCH(CLEAN(TRIM(A60)),Country!$B$2:$B$200,0)</f>
        <v>3</v>
      </c>
      <c r="C60">
        <v>2011</v>
      </c>
      <c r="D60">
        <f>Table1[[#This Row],[Year (Original)]]+1</f>
        <v>2012</v>
      </c>
      <c r="E60">
        <f>Table1[[#This Row],[Year]]-2000+1</f>
        <v>13</v>
      </c>
      <c r="F60">
        <v>7.405616283416748</v>
      </c>
      <c r="G60">
        <f>SUM(Table1[[#This Row],[Life Ladder]]+IF(A59=Table1[[#This Row],[Country]],F59,-1000)+IF(A58=Table1[[#This Row],[Country]],F58,-1000))/3</f>
        <v>7.3698069254557295</v>
      </c>
      <c r="H60">
        <f>IF(Table1[[#This Row],[Happiness Index Raw]]&gt;0,Table1[[#This Row],[Happiness Index Raw]],0)</f>
        <v>7.3698069254557295</v>
      </c>
      <c r="I60">
        <v>10.640227317810059</v>
      </c>
      <c r="J60">
        <v>0.96702921390533447</v>
      </c>
      <c r="K60">
        <v>72.028244018554688</v>
      </c>
      <c r="L60">
        <v>0.94458645582199097</v>
      </c>
      <c r="M60">
        <v>0.35461452603340149</v>
      </c>
      <c r="N60">
        <v>0.3817717432975769</v>
      </c>
      <c r="O60">
        <v>0.81586027145385742</v>
      </c>
      <c r="P60">
        <v>0.19532367587089539</v>
      </c>
      <c r="Q60">
        <v>0.53078669309616089</v>
      </c>
      <c r="R60">
        <v>1.1947154998779297</v>
      </c>
      <c r="S60">
        <v>1.8354439735412598</v>
      </c>
      <c r="T60">
        <v>1.7759034633636475</v>
      </c>
      <c r="U60">
        <v>0.2398049533367157</v>
      </c>
      <c r="W60">
        <v>0.34275</v>
      </c>
      <c r="X60">
        <v>0.43118131160736084</v>
      </c>
    </row>
    <row r="61" spans="1:24">
      <c r="A61" t="s">
        <v>10</v>
      </c>
      <c r="B61">
        <f>MATCH(CLEAN(TRIM(A61)),Country!$B$2:$B$200,0)</f>
        <v>3</v>
      </c>
      <c r="C61">
        <v>2012</v>
      </c>
      <c r="D61">
        <f>Table1[[#This Row],[Year (Original)]]+1</f>
        <v>2013</v>
      </c>
      <c r="E61">
        <f>Table1[[#This Row],[Year]]-2000+1</f>
        <v>14</v>
      </c>
      <c r="F61">
        <v>7.1955857276916504</v>
      </c>
      <c r="G61">
        <f>SUM(Table1[[#This Row],[Life Ladder]]+IF(A60=Table1[[#This Row],[Country]],F60,-1000)+IF(A59=Table1[[#This Row],[Country]],F59,-1000))/3</f>
        <v>7.3504163424173994</v>
      </c>
      <c r="H61">
        <f>IF(Table1[[#This Row],[Happiness Index Raw]]&gt;0,Table1[[#This Row],[Happiness Index Raw]],0)</f>
        <v>7.3504163424173994</v>
      </c>
      <c r="I61">
        <v>10.658696174621582</v>
      </c>
      <c r="J61">
        <v>0.94459903240203857</v>
      </c>
      <c r="K61">
        <v>72.161239624023438</v>
      </c>
      <c r="L61">
        <v>0.9351462721824646</v>
      </c>
      <c r="M61">
        <v>0.2589762806892395</v>
      </c>
      <c r="N61">
        <v>0.3682517409324646</v>
      </c>
      <c r="O61">
        <v>0.81074178218841553</v>
      </c>
      <c r="P61">
        <v>0.21439690887928009</v>
      </c>
      <c r="Q61">
        <v>0.42041918635368347</v>
      </c>
      <c r="R61">
        <v>1.248593807220459</v>
      </c>
      <c r="S61">
        <v>1.7901569604873657</v>
      </c>
      <c r="T61">
        <v>1.7612262964248657</v>
      </c>
      <c r="U61">
        <v>0.24476481974124908</v>
      </c>
      <c r="W61">
        <v>0.34275</v>
      </c>
      <c r="X61">
        <v>0.40605643391609192</v>
      </c>
    </row>
    <row r="62" spans="1:24">
      <c r="A62" t="s">
        <v>10</v>
      </c>
      <c r="B62">
        <f>MATCH(CLEAN(TRIM(A62)),Country!$B$2:$B$200,0)</f>
        <v>3</v>
      </c>
      <c r="C62">
        <v>2013</v>
      </c>
      <c r="D62">
        <f>Table1[[#This Row],[Year (Original)]]+1</f>
        <v>2014</v>
      </c>
      <c r="E62">
        <f>Table1[[#This Row],[Year]]-2000+1</f>
        <v>15</v>
      </c>
      <c r="F62">
        <v>7.3641691207885742</v>
      </c>
      <c r="G62">
        <f>SUM(Table1[[#This Row],[Life Ladder]]+IF(A61=Table1[[#This Row],[Country]],F61,-1000)+IF(A60=Table1[[#This Row],[Country]],F60,-1000))/3</f>
        <v>7.3217903772989912</v>
      </c>
      <c r="H62">
        <f>IF(Table1[[#This Row],[Happiness Index Raw]]&gt;0,Table1[[#This Row],[Happiness Index Raw]],0)</f>
        <v>7.3217903772989912</v>
      </c>
      <c r="I62">
        <v>10.667095184326172</v>
      </c>
      <c r="J62">
        <v>0.92820519208908081</v>
      </c>
      <c r="K62">
        <v>72.251335144042969</v>
      </c>
      <c r="L62">
        <v>0.93337917327880859</v>
      </c>
      <c r="M62">
        <v>0.25406727194786072</v>
      </c>
      <c r="N62">
        <v>0.43153902888298035</v>
      </c>
      <c r="O62">
        <v>0.81883525848388672</v>
      </c>
      <c r="P62">
        <v>0.17714226245880127</v>
      </c>
      <c r="Q62">
        <v>0.45587146282196045</v>
      </c>
      <c r="R62">
        <v>1.2337433099746704</v>
      </c>
      <c r="S62">
        <v>1.7511744499206543</v>
      </c>
      <c r="T62">
        <v>1.7377191781997681</v>
      </c>
      <c r="U62">
        <v>0.23596948385238647</v>
      </c>
      <c r="W62">
        <v>0.34275</v>
      </c>
      <c r="X62">
        <v>0.38120749592781067</v>
      </c>
    </row>
    <row r="63" spans="1:24">
      <c r="A63" t="s">
        <v>10</v>
      </c>
      <c r="B63">
        <f>MATCH(CLEAN(TRIM(A63)),Country!$B$2:$B$200,0)</f>
        <v>3</v>
      </c>
      <c r="C63">
        <v>2014</v>
      </c>
      <c r="D63">
        <f>Table1[[#This Row],[Year (Original)]]+1</f>
        <v>2015</v>
      </c>
      <c r="E63">
        <f>Table1[[#This Row],[Year]]-2000+1</f>
        <v>16</v>
      </c>
      <c r="F63">
        <v>7.2885503768920898</v>
      </c>
      <c r="G63">
        <f>SUM(Table1[[#This Row],[Life Ladder]]+IF(A62=Table1[[#This Row],[Country]],F62,-1000)+IF(A61=Table1[[#This Row],[Country]],F61,-1000))/3</f>
        <v>7.2827684084574384</v>
      </c>
      <c r="H63">
        <f>IF(Table1[[#This Row],[Happiness Index Raw]]&gt;0,Table1[[#This Row],[Happiness Index Raw]],0)</f>
        <v>7.2827684084574384</v>
      </c>
      <c r="I63">
        <v>10.678112983703613</v>
      </c>
      <c r="J63">
        <v>0.92379873991012573</v>
      </c>
      <c r="K63">
        <v>72.38433837890625</v>
      </c>
      <c r="L63">
        <v>0.92293226718902588</v>
      </c>
      <c r="M63">
        <v>0.30370673537254333</v>
      </c>
      <c r="N63">
        <v>0.44202136993408203</v>
      </c>
      <c r="O63">
        <v>0.77520996332168579</v>
      </c>
      <c r="P63">
        <v>0.24530430138111115</v>
      </c>
      <c r="Q63">
        <v>0.46467623114585876</v>
      </c>
      <c r="R63">
        <v>1.1969540119171143</v>
      </c>
      <c r="S63">
        <v>1.8118442296981812</v>
      </c>
      <c r="T63">
        <v>1.7954154014587402</v>
      </c>
      <c r="U63">
        <v>0.24633367359638214</v>
      </c>
      <c r="W63">
        <v>0.34275</v>
      </c>
      <c r="X63">
        <v>0.45151680707931519</v>
      </c>
    </row>
    <row r="64" spans="1:24">
      <c r="A64" t="s">
        <v>10</v>
      </c>
      <c r="B64">
        <f>MATCH(CLEAN(TRIM(A64)),Country!$B$2:$B$200,0)</f>
        <v>3</v>
      </c>
      <c r="C64">
        <v>2015</v>
      </c>
      <c r="D64">
        <f>Table1[[#This Row],[Year (Original)]]+1</f>
        <v>2016</v>
      </c>
      <c r="E64">
        <f>Table1[[#This Row],[Year]]-2000+1</f>
        <v>17</v>
      </c>
      <c r="F64">
        <v>7.3090605735778809</v>
      </c>
      <c r="G64">
        <f>SUM(Table1[[#This Row],[Life Ladder]]+IF(A63=Table1[[#This Row],[Country]],F63,-1000)+IF(A62=Table1[[#This Row],[Country]],F62,-1000))/3</f>
        <v>7.3205933570861816</v>
      </c>
      <c r="H64">
        <f>IF(Table1[[#This Row],[Happiness Index Raw]]&gt;0,Table1[[#This Row],[Happiness Index Raw]],0)</f>
        <v>7.3205933570861816</v>
      </c>
      <c r="I64">
        <v>10.688129425048828</v>
      </c>
      <c r="J64">
        <v>0.95186156034469604</v>
      </c>
      <c r="K64">
        <v>72.517341613769531</v>
      </c>
      <c r="L64">
        <v>0.92187100648880005</v>
      </c>
      <c r="M64">
        <v>0.31679421663284302</v>
      </c>
      <c r="N64">
        <v>0.35655438899993896</v>
      </c>
      <c r="O64">
        <v>0.790050208568573</v>
      </c>
      <c r="P64">
        <v>0.20963697135448456</v>
      </c>
      <c r="Q64">
        <v>0.47855684161186218</v>
      </c>
      <c r="R64">
        <v>1.1202398538589478</v>
      </c>
      <c r="S64">
        <v>1.7652016878128052</v>
      </c>
      <c r="T64">
        <v>1.6869176626205444</v>
      </c>
      <c r="U64">
        <v>0.2307981550693512</v>
      </c>
      <c r="W64">
        <v>0.34275</v>
      </c>
      <c r="X64">
        <v>0.41612705588340759</v>
      </c>
    </row>
    <row r="65" spans="1:24">
      <c r="A65" t="s">
        <v>10</v>
      </c>
      <c r="B65">
        <f>MATCH(CLEAN(TRIM(A65)),Country!$B$2:$B$200,0)</f>
        <v>3</v>
      </c>
      <c r="C65">
        <v>2016</v>
      </c>
      <c r="D65">
        <f>Table1[[#This Row],[Year (Original)]]+1</f>
        <v>2017</v>
      </c>
      <c r="E65">
        <f>Table1[[#This Row],[Year]]-2000+1</f>
        <v>18</v>
      </c>
      <c r="F65">
        <v>7.2500801086425781</v>
      </c>
      <c r="G65">
        <f>SUM(Table1[[#This Row],[Life Ladder]]+IF(A64=Table1[[#This Row],[Country]],F64,-1000)+IF(A63=Table1[[#This Row],[Country]],F63,-1000))/3</f>
        <v>7.2825636863708496</v>
      </c>
      <c r="H65">
        <f>IF(Table1[[#This Row],[Happiness Index Raw]]&gt;0,Table1[[#This Row],[Happiness Index Raw]],0)</f>
        <v>7.2825636863708496</v>
      </c>
      <c r="I65">
        <v>10.701311111450195</v>
      </c>
      <c r="J65">
        <v>0.94233423471450806</v>
      </c>
      <c r="K65">
        <v>72.650337219238281</v>
      </c>
      <c r="L65">
        <v>0.92231571674346924</v>
      </c>
      <c r="M65">
        <v>0.22326831519603729</v>
      </c>
      <c r="N65">
        <v>0.39854511618614197</v>
      </c>
      <c r="O65">
        <v>0.79086828231811523</v>
      </c>
      <c r="P65">
        <v>0.23608578741550446</v>
      </c>
      <c r="Q65">
        <v>0.45273175835609436</v>
      </c>
      <c r="R65">
        <v>1.1322160959243774</v>
      </c>
      <c r="S65">
        <v>1.7511913776397705</v>
      </c>
      <c r="T65">
        <v>1.698827862739563</v>
      </c>
      <c r="U65">
        <v>0.23431849479675293</v>
      </c>
      <c r="W65">
        <v>0.34275</v>
      </c>
      <c r="X65">
        <v>0.52091413736343384</v>
      </c>
    </row>
    <row r="66" spans="1:24">
      <c r="A66" t="s">
        <v>10</v>
      </c>
      <c r="B66">
        <f>MATCH(CLEAN(TRIM(A66)),Country!$B$2:$B$200,0)</f>
        <v>3</v>
      </c>
      <c r="C66">
        <v>2017</v>
      </c>
      <c r="D66">
        <f>Table1[[#This Row],[Year (Original)]]+1</f>
        <v>2018</v>
      </c>
      <c r="E66">
        <f>Table1[[#This Row],[Year]]-2000+1</f>
        <v>19</v>
      </c>
      <c r="F66">
        <v>7.2570376396179199</v>
      </c>
      <c r="G66">
        <f>SUM(Table1[[#This Row],[Life Ladder]]+IF(A65=Table1[[#This Row],[Country]],F65,-1000)+IF(A64=Table1[[#This Row],[Country]],F64,-1000))/3</f>
        <v>7.272059440612793</v>
      </c>
      <c r="H66">
        <f>IF(Table1[[#This Row],[Happiness Index Raw]]&gt;0,Table1[[#This Row],[Happiness Index Raw]],0)</f>
        <v>7.272059440612793</v>
      </c>
      <c r="I66">
        <v>10.711827278137207</v>
      </c>
      <c r="J66">
        <v>0.94995784759521484</v>
      </c>
      <c r="K66">
        <v>72.783340454101562</v>
      </c>
      <c r="L66">
        <v>0.91055017709732056</v>
      </c>
      <c r="M66">
        <v>0.30169326066970825</v>
      </c>
      <c r="N66">
        <v>0.41134652495384216</v>
      </c>
      <c r="O66">
        <v>0.78007888793945312</v>
      </c>
      <c r="P66">
        <v>0.22536097466945648</v>
      </c>
      <c r="Q66">
        <v>0.45340695977210999</v>
      </c>
      <c r="T66">
        <v>1.7456989288330078</v>
      </c>
      <c r="U66">
        <v>0.24055255949497223</v>
      </c>
      <c r="W66">
        <v>0.34275</v>
      </c>
      <c r="X66">
        <v>0.42834091186523438</v>
      </c>
    </row>
    <row r="67" spans="1:24">
      <c r="A67" t="s">
        <v>12</v>
      </c>
      <c r="B67">
        <f>MATCH(CLEAN(TRIM(A67)),Country!$B$2:$B$200,0)</f>
        <v>19</v>
      </c>
      <c r="C67">
        <v>2006</v>
      </c>
      <c r="D67">
        <f>Table1[[#This Row],[Year (Original)]]+1</f>
        <v>2007</v>
      </c>
      <c r="E67">
        <f>Table1[[#This Row],[Year]]-2000+1</f>
        <v>8</v>
      </c>
      <c r="F67">
        <v>7.1222114562988281</v>
      </c>
      <c r="G67">
        <f>SUM(Table1[[#This Row],[Life Ladder]]+IF(A66=Table1[[#This Row],[Country]],F66,-1000)+IF(A65=Table1[[#This Row],[Country]],F65,-1000))/3</f>
        <v>-664.29259618123376</v>
      </c>
      <c r="H67">
        <f>IF(Table1[[#This Row],[Happiness Index Raw]]&gt;0,Table1[[#This Row],[Happiness Index Raw]],0)</f>
        <v>0</v>
      </c>
      <c r="I67">
        <v>10.657954216003418</v>
      </c>
      <c r="J67">
        <v>0.93635040521621704</v>
      </c>
      <c r="K67">
        <v>70.018699645996094</v>
      </c>
      <c r="L67">
        <v>0.94138234853744507</v>
      </c>
      <c r="M67">
        <v>0.29408431053161621</v>
      </c>
      <c r="N67">
        <v>0.49011117219924927</v>
      </c>
      <c r="O67">
        <v>0.82310473918914795</v>
      </c>
      <c r="P67">
        <v>0.17381168901920319</v>
      </c>
      <c r="Q67">
        <v>0.49703779816627502</v>
      </c>
      <c r="R67">
        <v>1.2243090867996216</v>
      </c>
      <c r="S67">
        <v>1.825914740562439</v>
      </c>
      <c r="T67">
        <v>1.7603915929794312</v>
      </c>
      <c r="U67">
        <v>0.24716924130916595</v>
      </c>
      <c r="V67">
        <v>0.29600000000000004</v>
      </c>
      <c r="W67">
        <v>0.30381818181818182</v>
      </c>
    </row>
    <row r="68" spans="1:24">
      <c r="A68" t="s">
        <v>12</v>
      </c>
      <c r="B68">
        <f>MATCH(CLEAN(TRIM(A68)),Country!$B$2:$B$200,0)</f>
        <v>19</v>
      </c>
      <c r="C68">
        <v>2008</v>
      </c>
      <c r="D68">
        <f>Table1[[#This Row],[Year (Original)]]+1</f>
        <v>2009</v>
      </c>
      <c r="E68">
        <f>Table1[[#This Row],[Year]]-2000+1</f>
        <v>10</v>
      </c>
      <c r="F68">
        <v>7.1809539794921875</v>
      </c>
      <c r="G68">
        <f>SUM(Table1[[#This Row],[Life Ladder]]+IF(A67=Table1[[#This Row],[Country]],F67,-1000)+IF(A66=Table1[[#This Row],[Country]],F66,-1000))/3</f>
        <v>-328.56561152140301</v>
      </c>
      <c r="H68">
        <f>IF(Table1[[#This Row],[Happiness Index Raw]]&gt;0,Table1[[#This Row],[Happiness Index Raw]],0)</f>
        <v>0</v>
      </c>
      <c r="I68">
        <v>10.702510833740234</v>
      </c>
      <c r="J68">
        <v>0.93459278345108032</v>
      </c>
      <c r="K68">
        <v>70.501869201660156</v>
      </c>
      <c r="L68">
        <v>0.87906926870346069</v>
      </c>
      <c r="M68">
        <v>0.28274789452552795</v>
      </c>
      <c r="N68">
        <v>0.61362522840499878</v>
      </c>
      <c r="O68">
        <v>0.83216959238052368</v>
      </c>
      <c r="P68">
        <v>0.1731945276260376</v>
      </c>
      <c r="Q68">
        <v>0.25724220275878906</v>
      </c>
      <c r="R68">
        <v>1.3488351106643677</v>
      </c>
      <c r="S68">
        <v>1.7883032560348511</v>
      </c>
      <c r="T68">
        <v>1.6939949989318848</v>
      </c>
      <c r="U68">
        <v>0.23590110242366791</v>
      </c>
      <c r="V68">
        <v>0.30399999999999999</v>
      </c>
      <c r="W68">
        <v>0.30381818181818182</v>
      </c>
    </row>
    <row r="69" spans="1:24">
      <c r="A69" t="s">
        <v>12</v>
      </c>
      <c r="B69">
        <f>MATCH(CLEAN(TRIM(A69)),Country!$B$2:$B$200,0)</f>
        <v>19</v>
      </c>
      <c r="C69">
        <v>2010</v>
      </c>
      <c r="D69">
        <f>Table1[[#This Row],[Year (Original)]]+1</f>
        <v>2011</v>
      </c>
      <c r="E69">
        <f>Table1[[#This Row],[Year]]-2000+1</f>
        <v>12</v>
      </c>
      <c r="F69">
        <v>7.3026785850524902</v>
      </c>
      <c r="G69">
        <f>SUM(Table1[[#This Row],[Life Ladder]]+IF(A68=Table1[[#This Row],[Country]],F68,-1000)+IF(A67=Table1[[#This Row],[Country]],F67,-1000))/3</f>
        <v>7.201948006947835</v>
      </c>
      <c r="H69">
        <f>IF(Table1[[#This Row],[Happiness Index Raw]]&gt;0,Table1[[#This Row],[Happiness Index Raw]],0)</f>
        <v>7.201948006947835</v>
      </c>
      <c r="I69">
        <v>10.677859306335449</v>
      </c>
      <c r="J69">
        <v>0.91419333219528198</v>
      </c>
      <c r="K69">
        <v>70.632278442382812</v>
      </c>
      <c r="L69">
        <v>0.89597976207733154</v>
      </c>
      <c r="M69">
        <v>0.12244123220443726</v>
      </c>
      <c r="N69">
        <v>0.54614484310150146</v>
      </c>
      <c r="O69">
        <v>0.81471920013427734</v>
      </c>
      <c r="P69">
        <v>0.15579254925251007</v>
      </c>
      <c r="Q69">
        <v>0.48644661903381348</v>
      </c>
      <c r="R69">
        <v>1.2914696931838989</v>
      </c>
      <c r="S69">
        <v>1.6700849533081055</v>
      </c>
      <c r="T69">
        <v>1.7532476186752319</v>
      </c>
      <c r="U69">
        <v>0.24008281528949738</v>
      </c>
      <c r="V69">
        <v>0.30299999999999999</v>
      </c>
      <c r="W69">
        <v>0.30381818181818182</v>
      </c>
      <c r="X69">
        <v>0.36744025349617004</v>
      </c>
    </row>
    <row r="70" spans="1:24">
      <c r="A70" t="s">
        <v>12</v>
      </c>
      <c r="B70">
        <f>MATCH(CLEAN(TRIM(A70)),Country!$B$2:$B$200,0)</f>
        <v>19</v>
      </c>
      <c r="C70">
        <v>2011</v>
      </c>
      <c r="D70">
        <f>Table1[[#This Row],[Year (Original)]]+1</f>
        <v>2012</v>
      </c>
      <c r="E70">
        <f>Table1[[#This Row],[Year]]-2000+1</f>
        <v>13</v>
      </c>
      <c r="F70">
        <v>7.470512866973877</v>
      </c>
      <c r="G70">
        <f>SUM(Table1[[#This Row],[Life Ladder]]+IF(A69=Table1[[#This Row],[Country]],F69,-1000)+IF(A68=Table1[[#This Row],[Country]],F68,-1000))/3</f>
        <v>7.3180484771728516</v>
      </c>
      <c r="H70">
        <f>IF(Table1[[#This Row],[Happiness Index Raw]]&gt;0,Table1[[#This Row],[Happiness Index Raw]],0)</f>
        <v>7.3180484771728516</v>
      </c>
      <c r="I70">
        <v>10.702181816101074</v>
      </c>
      <c r="J70">
        <v>0.94415682554244995</v>
      </c>
      <c r="K70">
        <v>70.985038757324219</v>
      </c>
      <c r="L70">
        <v>0.93935561180114746</v>
      </c>
      <c r="M70">
        <v>0.12305969744920731</v>
      </c>
      <c r="N70">
        <v>0.7027209997177124</v>
      </c>
      <c r="O70">
        <v>0.7894708514213562</v>
      </c>
      <c r="P70">
        <v>0.14523755013942719</v>
      </c>
      <c r="Q70">
        <v>0.40692010521888733</v>
      </c>
      <c r="R70">
        <v>1.2979825735092163</v>
      </c>
      <c r="S70">
        <v>1.5584615468978882</v>
      </c>
      <c r="T70">
        <v>1.8488796949386597</v>
      </c>
      <c r="U70">
        <v>0.24749033153057098</v>
      </c>
      <c r="V70">
        <v>0.308</v>
      </c>
      <c r="W70">
        <v>0.30381818181818182</v>
      </c>
      <c r="X70">
        <v>0.34694164991378784</v>
      </c>
    </row>
    <row r="71" spans="1:24">
      <c r="A71" t="s">
        <v>12</v>
      </c>
      <c r="B71">
        <f>MATCH(CLEAN(TRIM(A71)),Country!$B$2:$B$200,0)</f>
        <v>19</v>
      </c>
      <c r="C71">
        <v>2012</v>
      </c>
      <c r="D71">
        <f>Table1[[#This Row],[Year (Original)]]+1</f>
        <v>2013</v>
      </c>
      <c r="E71">
        <f>Table1[[#This Row],[Year]]-2000+1</f>
        <v>14</v>
      </c>
      <c r="F71">
        <v>7.400688648223877</v>
      </c>
      <c r="G71">
        <f>SUM(Table1[[#This Row],[Life Ladder]]+IF(A70=Table1[[#This Row],[Country]],F70,-1000)+IF(A69=Table1[[#This Row],[Country]],F69,-1000))/3</f>
        <v>7.3912933667500811</v>
      </c>
      <c r="H71">
        <f>IF(Table1[[#This Row],[Happiness Index Raw]]&gt;0,Table1[[#This Row],[Happiness Index Raw]],0)</f>
        <v>7.3912933667500811</v>
      </c>
      <c r="I71">
        <v>10.705052375793457</v>
      </c>
      <c r="J71">
        <v>0.94514238834381104</v>
      </c>
      <c r="K71">
        <v>70.944412231445312</v>
      </c>
      <c r="L71">
        <v>0.9197039008140564</v>
      </c>
      <c r="M71">
        <v>0.10922197252511978</v>
      </c>
      <c r="N71">
        <v>0.77058577537536621</v>
      </c>
      <c r="O71">
        <v>0.82224774360656738</v>
      </c>
      <c r="P71">
        <v>0.15667499601840973</v>
      </c>
      <c r="Q71">
        <v>0.37657386064529419</v>
      </c>
      <c r="R71">
        <v>1.3946700096130371</v>
      </c>
      <c r="S71">
        <v>1.5869927406311035</v>
      </c>
      <c r="T71">
        <v>1.7226686477661133</v>
      </c>
      <c r="U71">
        <v>0.23277139663696289</v>
      </c>
      <c r="V71">
        <v>0.311</v>
      </c>
      <c r="W71">
        <v>0.30381818181818182</v>
      </c>
      <c r="X71">
        <v>0.32347014546394348</v>
      </c>
    </row>
    <row r="72" spans="1:24">
      <c r="A72" t="s">
        <v>12</v>
      </c>
      <c r="B72">
        <f>MATCH(CLEAN(TRIM(A72)),Country!$B$2:$B$200,0)</f>
        <v>19</v>
      </c>
      <c r="C72">
        <v>2013</v>
      </c>
      <c r="D72">
        <f>Table1[[#This Row],[Year (Original)]]+1</f>
        <v>2014</v>
      </c>
      <c r="E72">
        <f>Table1[[#This Row],[Year]]-2000+1</f>
        <v>15</v>
      </c>
      <c r="F72">
        <v>7.498802661895752</v>
      </c>
      <c r="G72">
        <f>SUM(Table1[[#This Row],[Life Ladder]]+IF(A71=Table1[[#This Row],[Country]],F71,-1000)+IF(A70=Table1[[#This Row],[Country]],F70,-1000))/3</f>
        <v>7.4566680590311689</v>
      </c>
      <c r="H72">
        <f>IF(Table1[[#This Row],[Happiness Index Raw]]&gt;0,Table1[[#This Row],[Happiness Index Raw]],0)</f>
        <v>7.4566680590311689</v>
      </c>
      <c r="I72">
        <v>10.70045280456543</v>
      </c>
      <c r="J72">
        <v>0.94980919361114502</v>
      </c>
      <c r="K72">
        <v>71.119720458984375</v>
      </c>
      <c r="L72">
        <v>0.92173445224761963</v>
      </c>
      <c r="M72">
        <v>0.15961988270282745</v>
      </c>
      <c r="N72">
        <v>0.67893689870834351</v>
      </c>
      <c r="O72">
        <v>0.78731280565261841</v>
      </c>
      <c r="P72">
        <v>0.16260331869125366</v>
      </c>
      <c r="Q72">
        <v>0.4170992374420166</v>
      </c>
      <c r="R72">
        <v>1.4103339910507202</v>
      </c>
      <c r="S72">
        <v>1.6203333139419556</v>
      </c>
      <c r="T72">
        <v>1.8614621162414551</v>
      </c>
      <c r="U72">
        <v>0.2482345849275589</v>
      </c>
      <c r="V72">
        <v>0.309</v>
      </c>
      <c r="W72">
        <v>0.30381818181818182</v>
      </c>
      <c r="X72">
        <v>0.35907906293869019</v>
      </c>
    </row>
    <row r="73" spans="1:24">
      <c r="A73" t="s">
        <v>12</v>
      </c>
      <c r="B73">
        <f>MATCH(CLEAN(TRIM(A73)),Country!$B$2:$B$200,0)</f>
        <v>19</v>
      </c>
      <c r="C73">
        <v>2014</v>
      </c>
      <c r="D73">
        <f>Table1[[#This Row],[Year (Original)]]+1</f>
        <v>2015</v>
      </c>
      <c r="E73">
        <f>Table1[[#This Row],[Year]]-2000+1</f>
        <v>16</v>
      </c>
      <c r="F73">
        <v>6.9499998092651367</v>
      </c>
      <c r="G73">
        <f>SUM(Table1[[#This Row],[Life Ladder]]+IF(A72=Table1[[#This Row],[Country]],F72,-1000)+IF(A71=Table1[[#This Row],[Country]],F71,-1000))/3</f>
        <v>7.2831637064615888</v>
      </c>
      <c r="H73">
        <f>IF(Table1[[#This Row],[Happiness Index Raw]]&gt;0,Table1[[#This Row],[Happiness Index Raw]],0)</f>
        <v>7.2831637064615888</v>
      </c>
      <c r="I73">
        <v>10.69957160949707</v>
      </c>
      <c r="J73">
        <v>0.89892047643661499</v>
      </c>
      <c r="K73">
        <v>71.429718017578125</v>
      </c>
      <c r="L73">
        <v>0.88502687215805054</v>
      </c>
      <c r="M73">
        <v>0.10896040499210358</v>
      </c>
      <c r="N73">
        <v>0.56693130731582642</v>
      </c>
      <c r="O73">
        <v>0.77969276905059814</v>
      </c>
      <c r="P73">
        <v>0.1701495498418808</v>
      </c>
      <c r="Q73">
        <v>0.40769541263580322</v>
      </c>
      <c r="R73">
        <v>1.3310108184814453</v>
      </c>
      <c r="S73">
        <v>1.6218787431716919</v>
      </c>
      <c r="T73">
        <v>1.8362916707992554</v>
      </c>
      <c r="U73">
        <v>0.26421463489532471</v>
      </c>
      <c r="V73">
        <v>0.30499999999999999</v>
      </c>
      <c r="W73">
        <v>0.30381818181818182</v>
      </c>
      <c r="X73">
        <v>0.34487077593803406</v>
      </c>
    </row>
    <row r="74" spans="1:24">
      <c r="A74" t="s">
        <v>12</v>
      </c>
      <c r="B74">
        <f>MATCH(CLEAN(TRIM(A74)),Country!$B$2:$B$200,0)</f>
        <v>19</v>
      </c>
      <c r="C74">
        <v>2015</v>
      </c>
      <c r="D74">
        <f>Table1[[#This Row],[Year (Original)]]+1</f>
        <v>2016</v>
      </c>
      <c r="E74">
        <f>Table1[[#This Row],[Year]]-2000+1</f>
        <v>17</v>
      </c>
      <c r="F74">
        <v>7.0764470100402832</v>
      </c>
      <c r="G74">
        <f>SUM(Table1[[#This Row],[Life Ladder]]+IF(A73=Table1[[#This Row],[Country]],F73,-1000)+IF(A72=Table1[[#This Row],[Country]],F72,-1000))/3</f>
        <v>7.1750831604003906</v>
      </c>
      <c r="H74">
        <f>IF(Table1[[#This Row],[Happiness Index Raw]]&gt;0,Table1[[#This Row],[Happiness Index Raw]],0)</f>
        <v>7.1750831604003906</v>
      </c>
      <c r="I74">
        <v>10.698490142822266</v>
      </c>
      <c r="J74">
        <v>0.92811030149459839</v>
      </c>
      <c r="K74">
        <v>71.739715576171875</v>
      </c>
      <c r="L74">
        <v>0.90030515193939209</v>
      </c>
      <c r="M74">
        <v>9.0249821543693542E-2</v>
      </c>
      <c r="N74">
        <v>0.5574796199798584</v>
      </c>
      <c r="O74">
        <v>0.79826295375823975</v>
      </c>
      <c r="P74">
        <v>0.16446903347969055</v>
      </c>
      <c r="Q74">
        <v>0.45478987693786621</v>
      </c>
      <c r="R74">
        <v>1.2632596492767334</v>
      </c>
      <c r="S74">
        <v>1.5642938613891602</v>
      </c>
      <c r="T74">
        <v>1.7628169059753418</v>
      </c>
      <c r="U74">
        <v>0.24911044538021088</v>
      </c>
      <c r="W74">
        <v>0.30381818181818182</v>
      </c>
      <c r="X74">
        <v>0.31926536560058594</v>
      </c>
    </row>
    <row r="75" spans="1:24">
      <c r="A75" t="s">
        <v>12</v>
      </c>
      <c r="B75">
        <f>MATCH(CLEAN(TRIM(A75)),Country!$B$2:$B$200,0)</f>
        <v>19</v>
      </c>
      <c r="C75">
        <v>2016</v>
      </c>
      <c r="D75">
        <f>Table1[[#This Row],[Year (Original)]]+1</f>
        <v>2017</v>
      </c>
      <c r="E75">
        <f>Table1[[#This Row],[Year]]-2000+1</f>
        <v>18</v>
      </c>
      <c r="F75">
        <v>7.0480718612670898</v>
      </c>
      <c r="G75">
        <f>SUM(Table1[[#This Row],[Life Ladder]]+IF(A74=Table1[[#This Row],[Country]],F74,-1000)+IF(A73=Table1[[#This Row],[Country]],F73,-1000))/3</f>
        <v>7.0248395601908369</v>
      </c>
      <c r="H75">
        <f>IF(Table1[[#This Row],[Happiness Index Raw]]&gt;0,Table1[[#This Row],[Happiness Index Raw]],0)</f>
        <v>7.0248395601908369</v>
      </c>
      <c r="I75">
        <v>10.700048446655273</v>
      </c>
      <c r="J75">
        <v>0.92631858587265015</v>
      </c>
      <c r="K75">
        <v>72.049713134765625</v>
      </c>
      <c r="L75">
        <v>0.88851398229598999</v>
      </c>
      <c r="M75">
        <v>7.1684546768665314E-2</v>
      </c>
      <c r="N75">
        <v>0.52364099025726318</v>
      </c>
      <c r="O75">
        <v>0.75590258836746216</v>
      </c>
      <c r="P75">
        <v>0.19742384552955627</v>
      </c>
      <c r="Q75">
        <v>0.43263822793960571</v>
      </c>
      <c r="R75">
        <v>1.0537632703781128</v>
      </c>
      <c r="S75">
        <v>1.5689698457717896</v>
      </c>
      <c r="T75">
        <v>1.7044001817703247</v>
      </c>
      <c r="U75">
        <v>0.24182502925395966</v>
      </c>
      <c r="W75">
        <v>0.30381818181818182</v>
      </c>
      <c r="X75">
        <v>0.29229429364204407</v>
      </c>
    </row>
    <row r="76" spans="1:24">
      <c r="A76" t="s">
        <v>12</v>
      </c>
      <c r="B76">
        <f>MATCH(CLEAN(TRIM(A76)),Country!$B$2:$B$200,0)</f>
        <v>19</v>
      </c>
      <c r="C76">
        <v>2017</v>
      </c>
      <c r="D76">
        <f>Table1[[#This Row],[Year (Original)]]+1</f>
        <v>2018</v>
      </c>
      <c r="E76">
        <f>Table1[[#This Row],[Year]]-2000+1</f>
        <v>19</v>
      </c>
      <c r="F76">
        <v>7.2937278747558594</v>
      </c>
      <c r="G76">
        <f>SUM(Table1[[#This Row],[Life Ladder]]+IF(A75=Table1[[#This Row],[Country]],F75,-1000)+IF(A74=Table1[[#This Row],[Country]],F74,-1000))/3</f>
        <v>7.1394155820210772</v>
      </c>
      <c r="H76">
        <f>IF(Table1[[#This Row],[Happiness Index Raw]]&gt;0,Table1[[#This Row],[Happiness Index Raw]],0)</f>
        <v>7.1394155820210772</v>
      </c>
      <c r="I76">
        <v>10.716225624084473</v>
      </c>
      <c r="J76">
        <v>0.90621781349182129</v>
      </c>
      <c r="K76">
        <v>72.359710693359375</v>
      </c>
      <c r="L76">
        <v>0.89003056287765503</v>
      </c>
      <c r="M76">
        <v>0.12499673664569855</v>
      </c>
      <c r="N76">
        <v>0.51830381155014038</v>
      </c>
      <c r="O76">
        <v>0.74756872653961182</v>
      </c>
      <c r="P76">
        <v>0.18026871979236603</v>
      </c>
      <c r="Q76">
        <v>0.43590793013572693</v>
      </c>
      <c r="T76">
        <v>1.5610619783401489</v>
      </c>
      <c r="U76">
        <v>0.214028000831604</v>
      </c>
      <c r="W76">
        <v>0.30381818181818182</v>
      </c>
      <c r="X76">
        <v>0.32294163107872009</v>
      </c>
    </row>
    <row r="77" spans="1:24">
      <c r="A77" t="s">
        <v>85</v>
      </c>
      <c r="B77">
        <f>MATCH(CLEAN(TRIM(A77)),Country!$B$2:$B$200,0)</f>
        <v>20</v>
      </c>
      <c r="C77">
        <v>2006</v>
      </c>
      <c r="D77">
        <f>Table1[[#This Row],[Year (Original)]]+1</f>
        <v>2007</v>
      </c>
      <c r="E77">
        <f>Table1[[#This Row],[Year]]-2000+1</f>
        <v>8</v>
      </c>
      <c r="F77">
        <v>4.7278709411621094</v>
      </c>
      <c r="G77">
        <f>SUM(Table1[[#This Row],[Life Ladder]]+IF(A76=Table1[[#This Row],[Country]],F76,-1000)+IF(A75=Table1[[#This Row],[Country]],F75,-1000))/3</f>
        <v>-665.0907096862793</v>
      </c>
      <c r="H77">
        <f>IF(Table1[[#This Row],[Happiness Index Raw]]&gt;0,Table1[[#This Row],[Happiness Index Raw]],0)</f>
        <v>0</v>
      </c>
      <c r="I77">
        <v>9.2790431976318359</v>
      </c>
      <c r="J77">
        <v>0.85441488027572632</v>
      </c>
      <c r="K77">
        <v>60.549167633056641</v>
      </c>
      <c r="L77">
        <v>0.77152818441390991</v>
      </c>
      <c r="M77">
        <v>-0.25565698742866516</v>
      </c>
      <c r="N77">
        <v>0.77411717176437378</v>
      </c>
      <c r="O77">
        <v>0.51168763637542725</v>
      </c>
      <c r="P77">
        <v>0.27569514513015747</v>
      </c>
      <c r="Q77">
        <v>0.75470662117004395</v>
      </c>
      <c r="R77">
        <v>-1.1866614818572998</v>
      </c>
      <c r="S77">
        <v>-0.78789258003234863</v>
      </c>
      <c r="T77">
        <v>1.564968466758728</v>
      </c>
      <c r="U77">
        <v>0.33100911974906921</v>
      </c>
      <c r="W77">
        <v>0.22883333333333333</v>
      </c>
    </row>
    <row r="78" spans="1:24">
      <c r="A78" t="s">
        <v>85</v>
      </c>
      <c r="B78">
        <f>MATCH(CLEAN(TRIM(A78)),Country!$B$2:$B$200,0)</f>
        <v>20</v>
      </c>
      <c r="C78">
        <v>2007</v>
      </c>
      <c r="D78">
        <f>Table1[[#This Row],[Year (Original)]]+1</f>
        <v>2008</v>
      </c>
      <c r="E78">
        <f>Table1[[#This Row],[Year]]-2000+1</f>
        <v>9</v>
      </c>
      <c r="F78">
        <v>4.5681595802307129</v>
      </c>
      <c r="G78">
        <f>SUM(Table1[[#This Row],[Life Ladder]]+IF(A77=Table1[[#This Row],[Country]],F77,-1000)+IF(A76=Table1[[#This Row],[Country]],F76,-1000))/3</f>
        <v>-330.23465649286908</v>
      </c>
      <c r="H78">
        <f>IF(Table1[[#This Row],[Happiness Index Raw]]&gt;0,Table1[[#This Row],[Happiness Index Raw]],0)</f>
        <v>0</v>
      </c>
      <c r="I78">
        <v>9.4912405014038086</v>
      </c>
      <c r="J78">
        <v>0.75324678421020508</v>
      </c>
      <c r="K78">
        <v>60.992942810058594</v>
      </c>
      <c r="L78">
        <v>0.52204632759094238</v>
      </c>
      <c r="M78">
        <v>-0.22877435386180878</v>
      </c>
      <c r="N78">
        <v>0.87090998888015747</v>
      </c>
      <c r="O78">
        <v>0.52054393291473389</v>
      </c>
      <c r="P78">
        <v>0.28435748815536499</v>
      </c>
      <c r="Q78">
        <v>0.70840549468994141</v>
      </c>
      <c r="R78">
        <v>-0.9294818639755249</v>
      </c>
      <c r="S78">
        <v>-0.8126029372215271</v>
      </c>
      <c r="T78">
        <v>1.6065222024917603</v>
      </c>
      <c r="U78">
        <v>0.35167822241783142</v>
      </c>
      <c r="W78">
        <v>0.22883333333333333</v>
      </c>
    </row>
    <row r="79" spans="1:24">
      <c r="A79" t="s">
        <v>85</v>
      </c>
      <c r="B79">
        <f>MATCH(CLEAN(TRIM(A79)),Country!$B$2:$B$200,0)</f>
        <v>20</v>
      </c>
      <c r="C79">
        <v>2008</v>
      </c>
      <c r="D79">
        <f>Table1[[#This Row],[Year (Original)]]+1</f>
        <v>2009</v>
      </c>
      <c r="E79">
        <f>Table1[[#This Row],[Year]]-2000+1</f>
        <v>10</v>
      </c>
      <c r="F79">
        <v>4.8171892166137695</v>
      </c>
      <c r="G79">
        <f>SUM(Table1[[#This Row],[Life Ladder]]+IF(A78=Table1[[#This Row],[Country]],F78,-1000)+IF(A77=Table1[[#This Row],[Country]],F77,-1000))/3</f>
        <v>4.7044065793355303</v>
      </c>
      <c r="H79">
        <f>IF(Table1[[#This Row],[Happiness Index Raw]]&gt;0,Table1[[#This Row],[Happiness Index Raw]],0)</f>
        <v>4.7044065793355303</v>
      </c>
      <c r="I79">
        <v>9.5725498199462891</v>
      </c>
      <c r="J79">
        <v>0.68426722288131714</v>
      </c>
      <c r="K79">
        <v>61.399623870849609</v>
      </c>
      <c r="L79">
        <v>0.60104328393936157</v>
      </c>
      <c r="M79">
        <v>-5.1956582814455032E-2</v>
      </c>
      <c r="N79">
        <v>0.71512472629547119</v>
      </c>
      <c r="O79">
        <v>0.57781976461410522</v>
      </c>
      <c r="P79">
        <v>0.22679542005062103</v>
      </c>
      <c r="Q79">
        <v>0.79229122400283813</v>
      </c>
      <c r="R79">
        <v>-0.82930350303649902</v>
      </c>
      <c r="S79">
        <v>-0.77736359834671021</v>
      </c>
      <c r="T79">
        <v>1.8854533433914185</v>
      </c>
      <c r="U79">
        <v>0.39140114188194275</v>
      </c>
      <c r="V79">
        <v>0.318</v>
      </c>
      <c r="W79">
        <v>0.22883333333333333</v>
      </c>
    </row>
    <row r="80" spans="1:24">
      <c r="A80" t="s">
        <v>85</v>
      </c>
      <c r="B80">
        <f>MATCH(CLEAN(TRIM(A80)),Country!$B$2:$B$200,0)</f>
        <v>20</v>
      </c>
      <c r="C80">
        <v>2009</v>
      </c>
      <c r="D80">
        <f>Table1[[#This Row],[Year (Original)]]+1</f>
        <v>2010</v>
      </c>
      <c r="E80">
        <f>Table1[[#This Row],[Year]]-2000+1</f>
        <v>11</v>
      </c>
      <c r="F80">
        <v>4.5737252235412598</v>
      </c>
      <c r="G80">
        <f>SUM(Table1[[#This Row],[Life Ladder]]+IF(A79=Table1[[#This Row],[Country]],F79,-1000)+IF(A78=Table1[[#This Row],[Country]],F78,-1000))/3</f>
        <v>4.6530246734619141</v>
      </c>
      <c r="H80">
        <f>IF(Table1[[#This Row],[Happiness Index Raw]]&gt;0,Table1[[#This Row],[Happiness Index Raw]],0)</f>
        <v>4.6530246734619141</v>
      </c>
      <c r="I80">
        <v>9.6417264938354492</v>
      </c>
      <c r="J80">
        <v>0.73597031831741333</v>
      </c>
      <c r="K80">
        <v>61.756175994873047</v>
      </c>
      <c r="L80">
        <v>0.49813839793205261</v>
      </c>
      <c r="M80">
        <v>-0.10983218252658844</v>
      </c>
      <c r="N80">
        <v>0.75384974479675293</v>
      </c>
      <c r="O80">
        <v>0.54364007711410522</v>
      </c>
      <c r="P80">
        <v>0.23394247889518738</v>
      </c>
      <c r="Q80">
        <v>0.77425163984298706</v>
      </c>
      <c r="R80">
        <v>-0.76784819364547729</v>
      </c>
      <c r="S80">
        <v>-0.75865626335144043</v>
      </c>
      <c r="T80">
        <v>1.8933337926864624</v>
      </c>
      <c r="U80">
        <v>0.41395878791809082</v>
      </c>
      <c r="W80">
        <v>0.22883333333333333</v>
      </c>
      <c r="X80">
        <v>0.33123570680618286</v>
      </c>
    </row>
    <row r="81" spans="1:24">
      <c r="A81" t="s">
        <v>85</v>
      </c>
      <c r="B81">
        <f>MATCH(CLEAN(TRIM(A81)),Country!$B$2:$B$200,0)</f>
        <v>20</v>
      </c>
      <c r="C81">
        <v>2010</v>
      </c>
      <c r="D81">
        <f>Table1[[#This Row],[Year (Original)]]+1</f>
        <v>2011</v>
      </c>
      <c r="E81">
        <f>Table1[[#This Row],[Year]]-2000+1</f>
        <v>12</v>
      </c>
      <c r="F81">
        <v>4.2186107635498047</v>
      </c>
      <c r="G81">
        <f>SUM(Table1[[#This Row],[Life Ladder]]+IF(A80=Table1[[#This Row],[Country]],F80,-1000)+IF(A79=Table1[[#This Row],[Country]],F79,-1000))/3</f>
        <v>4.5365084012349444</v>
      </c>
      <c r="H81">
        <f>IF(Table1[[#This Row],[Happiness Index Raw]]&gt;0,Table1[[#This Row],[Happiness Index Raw]],0)</f>
        <v>4.5365084012349444</v>
      </c>
      <c r="I81">
        <v>9.6772298812866211</v>
      </c>
      <c r="J81">
        <v>0.68700098991394043</v>
      </c>
      <c r="K81">
        <v>62.053783416748047</v>
      </c>
      <c r="L81">
        <v>0.50107109546661377</v>
      </c>
      <c r="M81">
        <v>-0.14641380310058594</v>
      </c>
      <c r="N81">
        <v>0.85834664106369019</v>
      </c>
      <c r="O81">
        <v>0.52693057060241699</v>
      </c>
      <c r="P81">
        <v>0.27187332510948181</v>
      </c>
      <c r="Q81">
        <v>0.6973913311958313</v>
      </c>
      <c r="R81">
        <v>-0.771567702293396</v>
      </c>
      <c r="S81">
        <v>-0.8290410041809082</v>
      </c>
      <c r="T81">
        <v>1.8937951326370239</v>
      </c>
      <c r="U81">
        <v>0.44891440868377686</v>
      </c>
      <c r="W81">
        <v>0.22883333333333333</v>
      </c>
      <c r="X81">
        <v>0.42364650964736938</v>
      </c>
    </row>
    <row r="82" spans="1:24">
      <c r="A82" t="s">
        <v>85</v>
      </c>
      <c r="B82">
        <f>MATCH(CLEAN(TRIM(A82)),Country!$B$2:$B$200,0)</f>
        <v>20</v>
      </c>
      <c r="C82">
        <v>2011</v>
      </c>
      <c r="D82">
        <f>Table1[[#This Row],[Year (Original)]]+1</f>
        <v>2012</v>
      </c>
      <c r="E82">
        <f>Table1[[#This Row],[Year]]-2000+1</f>
        <v>13</v>
      </c>
      <c r="F82">
        <v>4.6804695129394531</v>
      </c>
      <c r="G82">
        <f>SUM(Table1[[#This Row],[Life Ladder]]+IF(A81=Table1[[#This Row],[Country]],F81,-1000)+IF(A80=Table1[[#This Row],[Country]],F80,-1000))/3</f>
        <v>4.4909351666768389</v>
      </c>
      <c r="H82">
        <f>IF(Table1[[#This Row],[Happiness Index Raw]]&gt;0,Table1[[#This Row],[Happiness Index Raw]],0)</f>
        <v>4.4909351666768389</v>
      </c>
      <c r="I82">
        <v>9.6648588180541992</v>
      </c>
      <c r="J82">
        <v>0.72519391775131226</v>
      </c>
      <c r="K82">
        <v>62.290931701660156</v>
      </c>
      <c r="L82">
        <v>0.53748428821563721</v>
      </c>
      <c r="M82">
        <v>-0.1288280189037323</v>
      </c>
      <c r="N82">
        <v>0.79511904716491699</v>
      </c>
      <c r="O82">
        <v>0.53580451011657715</v>
      </c>
      <c r="P82">
        <v>0.25811731815338135</v>
      </c>
      <c r="Q82">
        <v>0.74181580543518066</v>
      </c>
      <c r="R82">
        <v>-0.91699177026748657</v>
      </c>
      <c r="S82">
        <v>-0.80241984128952026</v>
      </c>
      <c r="T82">
        <v>1.8781082630157471</v>
      </c>
      <c r="U82">
        <v>0.40126493573188782</v>
      </c>
      <c r="W82">
        <v>0.22883333333333333</v>
      </c>
      <c r="X82">
        <v>0.32958114147186279</v>
      </c>
    </row>
    <row r="83" spans="1:24">
      <c r="A83" t="s">
        <v>85</v>
      </c>
      <c r="B83">
        <f>MATCH(CLEAN(TRIM(A83)),Country!$B$2:$B$200,0)</f>
        <v>20</v>
      </c>
      <c r="C83">
        <v>2012</v>
      </c>
      <c r="D83">
        <f>Table1[[#This Row],[Year (Original)]]+1</f>
        <v>2013</v>
      </c>
      <c r="E83">
        <f>Table1[[#This Row],[Year]]-2000+1</f>
        <v>14</v>
      </c>
      <c r="F83">
        <v>4.9107718467712402</v>
      </c>
      <c r="G83">
        <f>SUM(Table1[[#This Row],[Life Ladder]]+IF(A82=Table1[[#This Row],[Country]],F82,-1000)+IF(A81=Table1[[#This Row],[Country]],F81,-1000))/3</f>
        <v>4.603284041086833</v>
      </c>
      <c r="H83">
        <f>IF(Table1[[#This Row],[Happiness Index Raw]]&gt;0,Table1[[#This Row],[Happiness Index Raw]],0)</f>
        <v>4.603284041086833</v>
      </c>
      <c r="I83">
        <v>9.6733331680297852</v>
      </c>
      <c r="J83">
        <v>0.76187324523925781</v>
      </c>
      <c r="K83">
        <v>62.479972839355469</v>
      </c>
      <c r="L83">
        <v>0.59885907173156738</v>
      </c>
      <c r="M83">
        <v>-0.16428783535957336</v>
      </c>
      <c r="N83">
        <v>0.76315480470657349</v>
      </c>
      <c r="O83">
        <v>0.55386942625045776</v>
      </c>
      <c r="P83">
        <v>0.26609340310096741</v>
      </c>
      <c r="Q83">
        <v>0.70798927545547485</v>
      </c>
      <c r="R83">
        <v>-1.0076167583465576</v>
      </c>
      <c r="S83">
        <v>-0.79990905523300171</v>
      </c>
      <c r="T83">
        <v>1.8911082744598389</v>
      </c>
      <c r="U83">
        <v>0.38509389758110046</v>
      </c>
      <c r="W83">
        <v>0.22883333333333333</v>
      </c>
      <c r="X83">
        <v>0.29988723993301392</v>
      </c>
    </row>
    <row r="84" spans="1:24">
      <c r="A84" t="s">
        <v>85</v>
      </c>
      <c r="B84">
        <f>MATCH(CLEAN(TRIM(A84)),Country!$B$2:$B$200,0)</f>
        <v>20</v>
      </c>
      <c r="C84">
        <v>2013</v>
      </c>
      <c r="D84">
        <f>Table1[[#This Row],[Year (Original)]]+1</f>
        <v>2014</v>
      </c>
      <c r="E84">
        <f>Table1[[#This Row],[Year]]-2000+1</f>
        <v>15</v>
      </c>
      <c r="F84">
        <v>5.4811782836914062</v>
      </c>
      <c r="G84">
        <f>SUM(Table1[[#This Row],[Life Ladder]]+IF(A83=Table1[[#This Row],[Country]],F83,-1000)+IF(A82=Table1[[#This Row],[Country]],F82,-1000))/3</f>
        <v>5.0241398811340332</v>
      </c>
      <c r="H84">
        <f>IF(Table1[[#This Row],[Happiness Index Raw]]&gt;0,Table1[[#This Row],[Happiness Index Raw]],0)</f>
        <v>5.0241398811340332</v>
      </c>
      <c r="I84">
        <v>9.7167472839355469</v>
      </c>
      <c r="J84">
        <v>0.76969015598297119</v>
      </c>
      <c r="K84">
        <v>62.633739471435547</v>
      </c>
      <c r="L84">
        <v>0.67195695638656616</v>
      </c>
      <c r="M84">
        <v>-0.19235077500343323</v>
      </c>
      <c r="N84">
        <v>0.69881957769393921</v>
      </c>
      <c r="O84">
        <v>0.61887401342391968</v>
      </c>
      <c r="P84">
        <v>0.24245545268058777</v>
      </c>
      <c r="Q84">
        <v>0.74892371892929077</v>
      </c>
      <c r="R84">
        <v>-0.90781468152999878</v>
      </c>
      <c r="S84">
        <v>-0.64349639415740967</v>
      </c>
      <c r="T84">
        <v>1.4396189451217651</v>
      </c>
      <c r="U84">
        <v>0.26264771819114685</v>
      </c>
      <c r="W84">
        <v>0.22883333333333333</v>
      </c>
      <c r="X84">
        <v>0.27312213182449341</v>
      </c>
    </row>
    <row r="85" spans="1:24">
      <c r="A85" t="s">
        <v>85</v>
      </c>
      <c r="B85">
        <f>MATCH(CLEAN(TRIM(A85)),Country!$B$2:$B$200,0)</f>
        <v>20</v>
      </c>
      <c r="C85">
        <v>2014</v>
      </c>
      <c r="D85">
        <f>Table1[[#This Row],[Year (Original)]]+1</f>
        <v>2015</v>
      </c>
      <c r="E85">
        <f>Table1[[#This Row],[Year]]-2000+1</f>
        <v>16</v>
      </c>
      <c r="F85">
        <v>5.2515301704406738</v>
      </c>
      <c r="G85">
        <f>SUM(Table1[[#This Row],[Life Ladder]]+IF(A84=Table1[[#This Row],[Country]],F84,-1000)+IF(A83=Table1[[#This Row],[Country]],F83,-1000))/3</f>
        <v>5.2144934336344404</v>
      </c>
      <c r="H85">
        <f>IF(Table1[[#This Row],[Happiness Index Raw]]&gt;0,Table1[[#This Row],[Happiness Index Raw]],0)</f>
        <v>5.2144934336344404</v>
      </c>
      <c r="I85">
        <v>9.7240676879882812</v>
      </c>
      <c r="J85">
        <v>0.79943335056304932</v>
      </c>
      <c r="K85">
        <v>62.759162902832031</v>
      </c>
      <c r="L85">
        <v>0.73277294635772705</v>
      </c>
      <c r="M85">
        <v>-0.23224003612995148</v>
      </c>
      <c r="N85">
        <v>0.65384531021118164</v>
      </c>
      <c r="O85">
        <v>0.59762722253799438</v>
      </c>
      <c r="P85">
        <v>0.21998211741447449</v>
      </c>
      <c r="Q85">
        <v>0.77820992469787598</v>
      </c>
      <c r="R85">
        <v>-1.0195436477661133</v>
      </c>
      <c r="S85">
        <v>-0.58298587799072266</v>
      </c>
      <c r="T85">
        <v>1.4731864929199219</v>
      </c>
      <c r="U85">
        <v>0.28052517771720886</v>
      </c>
      <c r="W85">
        <v>0.22883333333333333</v>
      </c>
      <c r="X85">
        <v>0.2540784478187561</v>
      </c>
    </row>
    <row r="86" spans="1:24">
      <c r="A86" t="s">
        <v>85</v>
      </c>
      <c r="B86">
        <f>MATCH(CLEAN(TRIM(A86)),Country!$B$2:$B$200,0)</f>
        <v>20</v>
      </c>
      <c r="C86">
        <v>2015</v>
      </c>
      <c r="D86">
        <f>Table1[[#This Row],[Year (Original)]]+1</f>
        <v>2016</v>
      </c>
      <c r="E86">
        <f>Table1[[#This Row],[Year]]-2000+1</f>
        <v>17</v>
      </c>
      <c r="F86">
        <v>5.1467747688293457</v>
      </c>
      <c r="G86">
        <f>SUM(Table1[[#This Row],[Life Ladder]]+IF(A85=Table1[[#This Row],[Country]],F85,-1000)+IF(A84=Table1[[#This Row],[Country]],F84,-1000))/3</f>
        <v>5.2931610743204756</v>
      </c>
      <c r="H86">
        <f>IF(Table1[[#This Row],[Happiness Index Raw]]&gt;0,Table1[[#This Row],[Happiness Index Raw]],0)</f>
        <v>5.2931610743204756</v>
      </c>
      <c r="I86">
        <v>9.7230958938598633</v>
      </c>
      <c r="J86">
        <v>0.78570276498794556</v>
      </c>
      <c r="K86">
        <v>62.864543914794922</v>
      </c>
      <c r="L86">
        <v>0.7642894983291626</v>
      </c>
      <c r="M86">
        <v>-0.22182710468769073</v>
      </c>
      <c r="N86">
        <v>0.61555254459381104</v>
      </c>
      <c r="O86">
        <v>0.60656934976577759</v>
      </c>
      <c r="P86">
        <v>0.2061142772436142</v>
      </c>
      <c r="Q86">
        <v>0.78848719596862793</v>
      </c>
      <c r="R86">
        <v>-1.1409344673156738</v>
      </c>
      <c r="S86">
        <v>-0.52891439199447632</v>
      </c>
      <c r="T86">
        <v>1.6963462829589844</v>
      </c>
      <c r="U86">
        <v>0.32959404587745667</v>
      </c>
      <c r="W86">
        <v>0.22883333333333333</v>
      </c>
      <c r="X86">
        <v>0.28774496912956238</v>
      </c>
    </row>
    <row r="87" spans="1:24">
      <c r="A87" t="s">
        <v>85</v>
      </c>
      <c r="B87">
        <f>MATCH(CLEAN(TRIM(A87)),Country!$B$2:$B$200,0)</f>
        <v>20</v>
      </c>
      <c r="C87">
        <v>2016</v>
      </c>
      <c r="D87">
        <f>Table1[[#This Row],[Year (Original)]]+1</f>
        <v>2017</v>
      </c>
      <c r="E87">
        <f>Table1[[#This Row],[Year]]-2000+1</f>
        <v>18</v>
      </c>
      <c r="F87">
        <v>5.3038949966430664</v>
      </c>
      <c r="G87">
        <f>SUM(Table1[[#This Row],[Life Ladder]]+IF(A86=Table1[[#This Row],[Country]],F86,-1000)+IF(A85=Table1[[#This Row],[Country]],F85,-1000))/3</f>
        <v>5.2340666453043623</v>
      </c>
      <c r="H87">
        <f>IF(Table1[[#This Row],[Happiness Index Raw]]&gt;0,Table1[[#This Row],[Happiness Index Raw]],0)</f>
        <v>5.2340666453043623</v>
      </c>
      <c r="I87">
        <v>9.6799697875976562</v>
      </c>
      <c r="J87">
        <v>0.77727103233337402</v>
      </c>
      <c r="K87">
        <v>62.969928741455078</v>
      </c>
      <c r="L87">
        <v>0.71257317066192627</v>
      </c>
      <c r="M87">
        <v>-0.2279401421546936</v>
      </c>
      <c r="N87">
        <v>0.60677081346511841</v>
      </c>
      <c r="O87">
        <v>0.59759348630905151</v>
      </c>
      <c r="P87">
        <v>0.19111719727516174</v>
      </c>
      <c r="Q87">
        <v>0.73405212163925171</v>
      </c>
      <c r="R87">
        <v>-1.2365553379058838</v>
      </c>
      <c r="S87">
        <v>-0.46844866871833801</v>
      </c>
      <c r="T87">
        <v>1.6131815910339355</v>
      </c>
      <c r="U87">
        <v>0.30415037274360657</v>
      </c>
      <c r="W87">
        <v>0.22883333333333333</v>
      </c>
      <c r="X87">
        <v>0.28871601819992065</v>
      </c>
    </row>
    <row r="88" spans="1:24">
      <c r="A88" t="s">
        <v>85</v>
      </c>
      <c r="B88">
        <f>MATCH(CLEAN(TRIM(A88)),Country!$B$2:$B$200,0)</f>
        <v>20</v>
      </c>
      <c r="C88">
        <v>2017</v>
      </c>
      <c r="D88">
        <f>Table1[[#This Row],[Year (Original)]]+1</f>
        <v>2018</v>
      </c>
      <c r="E88">
        <f>Table1[[#This Row],[Year]]-2000+1</f>
        <v>19</v>
      </c>
      <c r="F88">
        <v>5.1522793769836426</v>
      </c>
      <c r="G88">
        <f>SUM(Table1[[#This Row],[Life Ladder]]+IF(A87=Table1[[#This Row],[Country]],F87,-1000)+IF(A86=Table1[[#This Row],[Country]],F86,-1000))/3</f>
        <v>5.2009830474853516</v>
      </c>
      <c r="H88">
        <f>IF(Table1[[#This Row],[Happiness Index Raw]]&gt;0,Table1[[#This Row],[Happiness Index Raw]],0)</f>
        <v>5.2009830474853516</v>
      </c>
      <c r="I88">
        <v>9.6539297103881836</v>
      </c>
      <c r="J88">
        <v>0.78703939914703369</v>
      </c>
      <c r="K88">
        <v>63.075313568115234</v>
      </c>
      <c r="L88">
        <v>0.73103046417236328</v>
      </c>
      <c r="M88">
        <v>-0.24748066067695618</v>
      </c>
      <c r="N88">
        <v>0.65253901481628418</v>
      </c>
      <c r="O88">
        <v>0.59235924482345581</v>
      </c>
      <c r="P88">
        <v>0.19831866025924683</v>
      </c>
      <c r="Q88">
        <v>0.76658344268798828</v>
      </c>
      <c r="T88">
        <v>1.6737568378448486</v>
      </c>
      <c r="U88">
        <v>0.32485753297805786</v>
      </c>
      <c r="W88">
        <v>0.22883333333333333</v>
      </c>
      <c r="X88">
        <v>0.31374326348304749</v>
      </c>
    </row>
    <row r="89" spans="1:24">
      <c r="A89" t="s">
        <v>42</v>
      </c>
      <c r="B89">
        <f>MATCH(CLEAN(TRIM(A89)),Country!$B$2:$B$200,0)</f>
        <v>22</v>
      </c>
      <c r="C89">
        <v>2009</v>
      </c>
      <c r="D89">
        <f>Table1[[#This Row],[Year (Original)]]+1</f>
        <v>2010</v>
      </c>
      <c r="E89">
        <f>Table1[[#This Row],[Year]]-2000+1</f>
        <v>11</v>
      </c>
      <c r="F89">
        <v>5.7005233764648438</v>
      </c>
      <c r="G89">
        <f>SUM(Table1[[#This Row],[Life Ladder]]+IF(A88=Table1[[#This Row],[Country]],F88,-1000)+IF(A87=Table1[[#This Row],[Country]],F87,-1000))/3</f>
        <v>-664.76649220784509</v>
      </c>
      <c r="H89">
        <f>IF(Table1[[#This Row],[Happiness Index Raw]]&gt;0,Table1[[#This Row],[Happiness Index Raw]],0)</f>
        <v>0</v>
      </c>
      <c r="I89">
        <v>10.614405632019043</v>
      </c>
      <c r="J89">
        <v>0.90414345264434814</v>
      </c>
      <c r="K89">
        <v>65.151451110839844</v>
      </c>
      <c r="L89">
        <v>0.8959314227104187</v>
      </c>
      <c r="M89">
        <v>2.3032307624816895E-2</v>
      </c>
      <c r="N89">
        <v>0.50610393285751343</v>
      </c>
      <c r="O89">
        <v>0.7636643648147583</v>
      </c>
      <c r="P89">
        <v>0.42188948392868042</v>
      </c>
      <c r="R89">
        <v>-0.46372509002685547</v>
      </c>
      <c r="S89">
        <v>0.46933010220527649</v>
      </c>
      <c r="T89">
        <v>2.365018367767334</v>
      </c>
      <c r="U89">
        <v>0.41487741470336914</v>
      </c>
      <c r="X89">
        <v>0.34611576795578003</v>
      </c>
    </row>
    <row r="90" spans="1:24">
      <c r="A90" t="s">
        <v>42</v>
      </c>
      <c r="B90">
        <f>MATCH(CLEAN(TRIM(A90)),Country!$B$2:$B$200,0)</f>
        <v>22</v>
      </c>
      <c r="C90">
        <v>2010</v>
      </c>
      <c r="D90">
        <f>Table1[[#This Row],[Year (Original)]]+1</f>
        <v>2011</v>
      </c>
      <c r="E90">
        <f>Table1[[#This Row],[Year]]-2000+1</f>
        <v>12</v>
      </c>
      <c r="F90">
        <v>5.9368691444396973</v>
      </c>
      <c r="G90">
        <f>SUM(Table1[[#This Row],[Life Ladder]]+IF(A89=Table1[[#This Row],[Country]],F89,-1000)+IF(A88=Table1[[#This Row],[Country]],F88,-1000))/3</f>
        <v>-329.4542024930318</v>
      </c>
      <c r="H90">
        <f>IF(Table1[[#This Row],[Happiness Index Raw]]&gt;0,Table1[[#This Row],[Happiness Index Raw]],0)</f>
        <v>0</v>
      </c>
      <c r="I90">
        <v>10.610796928405762</v>
      </c>
      <c r="J90">
        <v>0.87711507081985474</v>
      </c>
      <c r="K90">
        <v>65.275985717773438</v>
      </c>
      <c r="L90">
        <v>0.8620029091835022</v>
      </c>
      <c r="M90">
        <v>-1.4948799274861813E-2</v>
      </c>
      <c r="N90">
        <v>0.71462017297744751</v>
      </c>
      <c r="O90">
        <v>0.68458753824234009</v>
      </c>
      <c r="P90">
        <v>0.42267072200775146</v>
      </c>
      <c r="R90">
        <v>-0.72969323396682739</v>
      </c>
      <c r="S90">
        <v>0.44739201664924622</v>
      </c>
      <c r="T90">
        <v>1.5757116079330444</v>
      </c>
      <c r="U90">
        <v>0.26541119813919067</v>
      </c>
      <c r="X90">
        <v>0.32520765066146851</v>
      </c>
    </row>
    <row r="91" spans="1:24">
      <c r="A91" t="s">
        <v>42</v>
      </c>
      <c r="B91">
        <f>MATCH(CLEAN(TRIM(A91)),Country!$B$2:$B$200,0)</f>
        <v>22</v>
      </c>
      <c r="C91">
        <v>2011</v>
      </c>
      <c r="D91">
        <f>Table1[[#This Row],[Year (Original)]]+1</f>
        <v>2012</v>
      </c>
      <c r="E91">
        <f>Table1[[#This Row],[Year]]-2000+1</f>
        <v>13</v>
      </c>
      <c r="F91">
        <v>4.8239760398864746</v>
      </c>
      <c r="G91">
        <f>SUM(Table1[[#This Row],[Life Ladder]]+IF(A90=Table1[[#This Row],[Country]],F90,-1000)+IF(A89=Table1[[#This Row],[Country]],F89,-1000))/3</f>
        <v>5.4871228535970049</v>
      </c>
      <c r="H91">
        <f>IF(Table1[[#This Row],[Happiness Index Raw]]&gt;0,Table1[[#This Row],[Happiness Index Raw]],0)</f>
        <v>5.4871228535970049</v>
      </c>
      <c r="I91">
        <v>10.600740432739258</v>
      </c>
      <c r="J91">
        <v>0.90786772966384888</v>
      </c>
      <c r="K91">
        <v>65.399688720703125</v>
      </c>
      <c r="L91">
        <v>0.86987036466598511</v>
      </c>
      <c r="M91">
        <v>-6.5667755901813507E-2</v>
      </c>
      <c r="N91">
        <v>0.58252245187759399</v>
      </c>
      <c r="O91">
        <v>0.54358780384063721</v>
      </c>
      <c r="P91">
        <v>0.51371920108795166</v>
      </c>
      <c r="R91">
        <v>-1.084079384803772</v>
      </c>
      <c r="S91">
        <v>0.4528171718120575</v>
      </c>
      <c r="T91">
        <v>1.8084203004837036</v>
      </c>
      <c r="U91">
        <v>0.37488168478012085</v>
      </c>
      <c r="X91">
        <v>0.34670725464820862</v>
      </c>
    </row>
    <row r="92" spans="1:24">
      <c r="A92" t="s">
        <v>42</v>
      </c>
      <c r="B92">
        <f>MATCH(CLEAN(TRIM(A92)),Country!$B$2:$B$200,0)</f>
        <v>22</v>
      </c>
      <c r="C92">
        <v>2012</v>
      </c>
      <c r="D92">
        <f>Table1[[#This Row],[Year (Original)]]+1</f>
        <v>2013</v>
      </c>
      <c r="E92">
        <f>Table1[[#This Row],[Year]]-2000+1</f>
        <v>14</v>
      </c>
      <c r="F92">
        <v>5.0271868705749512</v>
      </c>
      <c r="G92">
        <f>SUM(Table1[[#This Row],[Life Ladder]]+IF(A91=Table1[[#This Row],[Country]],F91,-1000)+IF(A90=Table1[[#This Row],[Country]],F90,-1000))/3</f>
        <v>5.262677351633708</v>
      </c>
      <c r="H92">
        <f>IF(Table1[[#This Row],[Happiness Index Raw]]&gt;0,Table1[[#This Row],[Happiness Index Raw]],0)</f>
        <v>5.262677351633708</v>
      </c>
      <c r="I92">
        <v>10.620359420776367</v>
      </c>
      <c r="J92">
        <v>0.9113495945930481</v>
      </c>
      <c r="K92">
        <v>65.522529602050781</v>
      </c>
      <c r="L92">
        <v>0.68182289600372314</v>
      </c>
      <c r="N92">
        <v>0.43791526556015015</v>
      </c>
      <c r="O92">
        <v>0.58901548385620117</v>
      </c>
      <c r="P92">
        <v>0.38081476092338562</v>
      </c>
      <c r="R92">
        <v>-1.2239898443222046</v>
      </c>
      <c r="S92">
        <v>0.46784675121307373</v>
      </c>
      <c r="T92">
        <v>1.9009189605712891</v>
      </c>
      <c r="U92">
        <v>0.37812778353691101</v>
      </c>
      <c r="X92">
        <v>0.33087462186813354</v>
      </c>
    </row>
    <row r="93" spans="1:24">
      <c r="A93" t="s">
        <v>42</v>
      </c>
      <c r="B93">
        <f>MATCH(CLEAN(TRIM(A93)),Country!$B$2:$B$200,0)</f>
        <v>22</v>
      </c>
      <c r="C93">
        <v>2013</v>
      </c>
      <c r="D93">
        <f>Table1[[#This Row],[Year (Original)]]+1</f>
        <v>2014</v>
      </c>
      <c r="E93">
        <f>Table1[[#This Row],[Year]]-2000+1</f>
        <v>15</v>
      </c>
      <c r="F93">
        <v>6.6897110939025879</v>
      </c>
      <c r="G93">
        <f>SUM(Table1[[#This Row],[Life Ladder]]+IF(A92=Table1[[#This Row],[Country]],F92,-1000)+IF(A91=Table1[[#This Row],[Country]],F91,-1000))/3</f>
        <v>5.5136246681213379</v>
      </c>
      <c r="H93">
        <f>IF(Table1[[#This Row],[Happiness Index Raw]]&gt;0,Table1[[#This Row],[Happiness Index Raw]],0)</f>
        <v>5.5136246681213379</v>
      </c>
      <c r="I93">
        <v>10.661490440368652</v>
      </c>
      <c r="J93">
        <v>0.88378053903579712</v>
      </c>
      <c r="K93">
        <v>65.644477844238281</v>
      </c>
      <c r="L93">
        <v>0.80920594930648804</v>
      </c>
      <c r="N93">
        <v>0.5247032642364502</v>
      </c>
      <c r="O93">
        <v>0.76838308572769165</v>
      </c>
      <c r="P93">
        <v>0.30620941519737244</v>
      </c>
      <c r="R93">
        <v>-1.3264410495758057</v>
      </c>
      <c r="S93">
        <v>0.49008673429489136</v>
      </c>
      <c r="T93">
        <v>1.8148415088653564</v>
      </c>
      <c r="U93">
        <v>0.27128848433494568</v>
      </c>
      <c r="X93">
        <v>0.42098346352577209</v>
      </c>
    </row>
    <row r="94" spans="1:24">
      <c r="A94" t="s">
        <v>42</v>
      </c>
      <c r="B94">
        <f>MATCH(CLEAN(TRIM(A94)),Country!$B$2:$B$200,0)</f>
        <v>22</v>
      </c>
      <c r="C94">
        <v>2014</v>
      </c>
      <c r="D94">
        <f>Table1[[#This Row],[Year (Original)]]+1</f>
        <v>2015</v>
      </c>
      <c r="E94">
        <f>Table1[[#This Row],[Year]]-2000+1</f>
        <v>16</v>
      </c>
      <c r="F94">
        <v>6.1651339530944824</v>
      </c>
      <c r="G94">
        <f>SUM(Table1[[#This Row],[Life Ladder]]+IF(A93=Table1[[#This Row],[Country]],F93,-1000)+IF(A92=Table1[[#This Row],[Country]],F92,-1000))/3</f>
        <v>5.9606773058573408</v>
      </c>
      <c r="H94">
        <f>IF(Table1[[#This Row],[Happiness Index Raw]]&gt;0,Table1[[#This Row],[Happiness Index Raw]],0)</f>
        <v>5.9606773058573408</v>
      </c>
      <c r="I94">
        <v>10.688241004943848</v>
      </c>
      <c r="K94">
        <v>65.764686584472656</v>
      </c>
      <c r="R94">
        <v>-1.1092687845230103</v>
      </c>
      <c r="S94">
        <v>0.49151569604873657</v>
      </c>
      <c r="T94">
        <v>2.4225254058837891</v>
      </c>
      <c r="U94">
        <v>0.39293962717056274</v>
      </c>
      <c r="X94">
        <v>0.46382194757461548</v>
      </c>
    </row>
    <row r="95" spans="1:24">
      <c r="A95" t="s">
        <v>42</v>
      </c>
      <c r="B95">
        <f>MATCH(CLEAN(TRIM(A95)),Country!$B$2:$B$200,0)</f>
        <v>22</v>
      </c>
      <c r="C95">
        <v>2015</v>
      </c>
      <c r="D95">
        <f>Table1[[#This Row],[Year (Original)]]+1</f>
        <v>2016</v>
      </c>
      <c r="E95">
        <f>Table1[[#This Row],[Year]]-2000+1</f>
        <v>17</v>
      </c>
      <c r="F95">
        <v>6.0073752403259277</v>
      </c>
      <c r="G95">
        <f>SUM(Table1[[#This Row],[Life Ladder]]+IF(A94=Table1[[#This Row],[Country]],F94,-1000)+IF(A93=Table1[[#This Row],[Country]],F93,-1000))/3</f>
        <v>6.2874067624409991</v>
      </c>
      <c r="H95">
        <f>IF(Table1[[#This Row],[Happiness Index Raw]]&gt;0,Table1[[#This Row],[Happiness Index Raw]],0)</f>
        <v>6.2874067624409991</v>
      </c>
      <c r="I95">
        <v>10.690272331237793</v>
      </c>
      <c r="J95">
        <v>0.85255074501037598</v>
      </c>
      <c r="K95">
        <v>65.884452819824219</v>
      </c>
      <c r="L95">
        <v>0.84952116012573242</v>
      </c>
      <c r="M95">
        <v>9.717162698507309E-2</v>
      </c>
      <c r="O95">
        <v>0.71554297208786011</v>
      </c>
      <c r="P95">
        <v>0.30297210812568665</v>
      </c>
      <c r="R95">
        <v>-1.1932684183120728</v>
      </c>
      <c r="S95">
        <v>0.48588621616363525</v>
      </c>
      <c r="T95">
        <v>2.1769049167633057</v>
      </c>
      <c r="U95">
        <v>0.36237207055091858</v>
      </c>
      <c r="X95">
        <v>0.48130252957344055</v>
      </c>
    </row>
    <row r="96" spans="1:24">
      <c r="A96" t="s">
        <v>42</v>
      </c>
      <c r="B96">
        <f>MATCH(CLEAN(TRIM(A96)),Country!$B$2:$B$200,0)</f>
        <v>22</v>
      </c>
      <c r="C96">
        <v>2016</v>
      </c>
      <c r="D96">
        <f>Table1[[#This Row],[Year (Original)]]+1</f>
        <v>2017</v>
      </c>
      <c r="E96">
        <f>Table1[[#This Row],[Year]]-2000+1</f>
        <v>18</v>
      </c>
      <c r="F96">
        <v>6.1696734428405762</v>
      </c>
      <c r="G96">
        <f>SUM(Table1[[#This Row],[Life Ladder]]+IF(A95=Table1[[#This Row],[Country]],F95,-1000)+IF(A94=Table1[[#This Row],[Country]],F94,-1000))/3</f>
        <v>6.1140608787536621</v>
      </c>
      <c r="H96">
        <f>IF(Table1[[#This Row],[Happiness Index Raw]]&gt;0,Table1[[#This Row],[Happiness Index Raw]],0)</f>
        <v>6.1140608787536621</v>
      </c>
      <c r="I96">
        <v>10.70677661895752</v>
      </c>
      <c r="J96">
        <v>0.86270010471343994</v>
      </c>
      <c r="K96">
        <v>66.004226684570312</v>
      </c>
      <c r="L96">
        <v>0.88869106769561768</v>
      </c>
      <c r="M96">
        <v>7.1743778884410858E-2</v>
      </c>
      <c r="O96">
        <v>0.78718721866607666</v>
      </c>
      <c r="P96">
        <v>0.28346633911132812</v>
      </c>
      <c r="R96">
        <v>-1.1541681289672852</v>
      </c>
      <c r="S96">
        <v>0.33323895931243896</v>
      </c>
      <c r="T96">
        <v>2.259225606918335</v>
      </c>
      <c r="U96">
        <v>0.3661823570728302</v>
      </c>
      <c r="X96">
        <v>0.48245552182197571</v>
      </c>
    </row>
    <row r="97" spans="1:24">
      <c r="A97" t="s">
        <v>42</v>
      </c>
      <c r="B97">
        <f>MATCH(CLEAN(TRIM(A97)),Country!$B$2:$B$200,0)</f>
        <v>22</v>
      </c>
      <c r="C97">
        <v>2017</v>
      </c>
      <c r="D97">
        <f>Table1[[#This Row],[Year (Original)]]+1</f>
        <v>2018</v>
      </c>
      <c r="E97">
        <f>Table1[[#This Row],[Year]]-2000+1</f>
        <v>19</v>
      </c>
      <c r="F97">
        <v>6.227320671081543</v>
      </c>
      <c r="G97">
        <f>SUM(Table1[[#This Row],[Life Ladder]]+IF(A96=Table1[[#This Row],[Country]],F96,-1000)+IF(A95=Table1[[#This Row],[Country]],F95,-1000))/3</f>
        <v>6.1347897847493487</v>
      </c>
      <c r="H97">
        <f>IF(Table1[[#This Row],[Happiness Index Raw]]&gt;0,Table1[[#This Row],[Happiness Index Raw]],0)</f>
        <v>6.1347897847493487</v>
      </c>
      <c r="I97">
        <v>10.686713218688965</v>
      </c>
      <c r="J97">
        <v>0.87574714422225952</v>
      </c>
      <c r="K97">
        <v>66.123992919921875</v>
      </c>
      <c r="L97">
        <v>0.90585851669311523</v>
      </c>
      <c r="M97">
        <v>0.12075917422771454</v>
      </c>
      <c r="O97">
        <v>0.81357055902481079</v>
      </c>
      <c r="P97">
        <v>0.28975951671600342</v>
      </c>
      <c r="T97">
        <v>2.2155256271362305</v>
      </c>
      <c r="U97">
        <v>0.35577508807182312</v>
      </c>
      <c r="X97">
        <v>0.44660931825637817</v>
      </c>
    </row>
    <row r="98" spans="1:24">
      <c r="A98" t="s">
        <v>112</v>
      </c>
      <c r="B98">
        <f>MATCH(CLEAN(TRIM(A98)),Country!$B$2:$B$200,0)</f>
        <v>23</v>
      </c>
      <c r="C98">
        <v>2006</v>
      </c>
      <c r="D98">
        <f>Table1[[#This Row],[Year (Original)]]+1</f>
        <v>2007</v>
      </c>
      <c r="E98">
        <f>Table1[[#This Row],[Year]]-2000+1</f>
        <v>8</v>
      </c>
      <c r="F98">
        <v>4.3189091682434082</v>
      </c>
      <c r="G98">
        <f>SUM(Table1[[#This Row],[Life Ladder]]+IF(A97=Table1[[#This Row],[Country]],F97,-1000)+IF(A96=Table1[[#This Row],[Country]],F96,-1000))/3</f>
        <v>-665.2270302772522</v>
      </c>
      <c r="H98">
        <f>IF(Table1[[#This Row],[Happiness Index Raw]]&gt;0,Table1[[#This Row],[Happiness Index Raw]],0)</f>
        <v>0</v>
      </c>
      <c r="I98">
        <v>7.6164169311523438</v>
      </c>
      <c r="J98">
        <v>0.67200219631195068</v>
      </c>
      <c r="K98">
        <v>58.637374877929688</v>
      </c>
      <c r="L98">
        <v>0.61166423559188843</v>
      </c>
      <c r="M98">
        <v>7.7230177819728851E-2</v>
      </c>
      <c r="N98">
        <v>0.78591620922088623</v>
      </c>
      <c r="O98">
        <v>0.59994542598724365</v>
      </c>
      <c r="P98">
        <v>0.3207927942276001</v>
      </c>
      <c r="Q98">
        <v>0.61373704671859741</v>
      </c>
      <c r="R98">
        <v>-0.97836494445800781</v>
      </c>
      <c r="S98">
        <v>-1.0410000085830688</v>
      </c>
      <c r="T98">
        <v>1.7644743919372559</v>
      </c>
      <c r="U98">
        <v>0.40854629874229431</v>
      </c>
      <c r="W98">
        <v>0.32899999999999996</v>
      </c>
    </row>
    <row r="99" spans="1:24">
      <c r="A99" t="s">
        <v>112</v>
      </c>
      <c r="B99">
        <f>MATCH(CLEAN(TRIM(A99)),Country!$B$2:$B$200,0)</f>
        <v>23</v>
      </c>
      <c r="C99">
        <v>2007</v>
      </c>
      <c r="D99">
        <f>Table1[[#This Row],[Year (Original)]]+1</f>
        <v>2008</v>
      </c>
      <c r="E99">
        <f>Table1[[#This Row],[Year]]-2000+1</f>
        <v>9</v>
      </c>
      <c r="F99">
        <v>4.6073222160339355</v>
      </c>
      <c r="G99">
        <f>SUM(Table1[[#This Row],[Life Ladder]]+IF(A98=Table1[[#This Row],[Country]],F98,-1000)+IF(A97=Table1[[#This Row],[Country]],F97,-1000))/3</f>
        <v>-330.35792287190753</v>
      </c>
      <c r="H99">
        <f>IF(Table1[[#This Row],[Happiness Index Raw]]&gt;0,Table1[[#This Row],[Happiness Index Raw]],0)</f>
        <v>0</v>
      </c>
      <c r="I99">
        <v>7.6725130081176758</v>
      </c>
      <c r="J99">
        <v>0.51417070627212524</v>
      </c>
      <c r="K99">
        <v>59.034774780273438</v>
      </c>
      <c r="L99">
        <v>0.60453832149505615</v>
      </c>
      <c r="M99">
        <v>4.8939548432826996E-2</v>
      </c>
      <c r="N99">
        <v>0.80611687898635864</v>
      </c>
      <c r="O99">
        <v>0.63459891080856323</v>
      </c>
      <c r="P99">
        <v>0.31313815712928772</v>
      </c>
      <c r="Q99">
        <v>0.73276013135910034</v>
      </c>
      <c r="R99">
        <v>-1.0567739009857178</v>
      </c>
      <c r="S99">
        <v>-0.88326495885848999</v>
      </c>
      <c r="T99">
        <v>1.7994992733001709</v>
      </c>
      <c r="U99">
        <v>0.39057376980781555</v>
      </c>
      <c r="W99">
        <v>0.32899999999999996</v>
      </c>
    </row>
    <row r="100" spans="1:24">
      <c r="A100" t="s">
        <v>112</v>
      </c>
      <c r="B100">
        <f>MATCH(CLEAN(TRIM(A100)),Country!$B$2:$B$200,0)</f>
        <v>23</v>
      </c>
      <c r="C100">
        <v>2008</v>
      </c>
      <c r="D100">
        <f>Table1[[#This Row],[Year (Original)]]+1</f>
        <v>2009</v>
      </c>
      <c r="E100">
        <f>Table1[[#This Row],[Year]]-2000+1</f>
        <v>10</v>
      </c>
      <c r="F100">
        <v>5.0522785186767578</v>
      </c>
      <c r="G100">
        <f>SUM(Table1[[#This Row],[Life Ladder]]+IF(A99=Table1[[#This Row],[Country]],F99,-1000)+IF(A98=Table1[[#This Row],[Country]],F98,-1000))/3</f>
        <v>4.6595033009847002</v>
      </c>
      <c r="H100">
        <f>IF(Table1[[#This Row],[Happiness Index Raw]]&gt;0,Table1[[#This Row],[Happiness Index Raw]],0)</f>
        <v>4.6595033009847002</v>
      </c>
      <c r="I100">
        <v>7.7196488380432129</v>
      </c>
      <c r="J100">
        <v>0.46655347943305969</v>
      </c>
      <c r="K100">
        <v>59.428871154785156</v>
      </c>
      <c r="L100">
        <v>0.60601216554641724</v>
      </c>
      <c r="M100">
        <v>-3.5330250859260559E-2</v>
      </c>
      <c r="N100">
        <v>0.80181992053985596</v>
      </c>
      <c r="O100">
        <v>0.7253868579864502</v>
      </c>
      <c r="P100">
        <v>0.23186075687408447</v>
      </c>
      <c r="Q100">
        <v>0.76193243265151978</v>
      </c>
      <c r="R100">
        <v>-0.97402703762054443</v>
      </c>
      <c r="S100">
        <v>-0.85836422443389893</v>
      </c>
      <c r="T100">
        <v>1.7578980922698975</v>
      </c>
      <c r="U100">
        <v>0.34794163703918457</v>
      </c>
      <c r="W100">
        <v>0.32899999999999996</v>
      </c>
    </row>
    <row r="101" spans="1:24">
      <c r="A101" t="s">
        <v>112</v>
      </c>
      <c r="B101">
        <f>MATCH(CLEAN(TRIM(A101)),Country!$B$2:$B$200,0)</f>
        <v>23</v>
      </c>
      <c r="C101">
        <v>2009</v>
      </c>
      <c r="D101">
        <f>Table1[[#This Row],[Year (Original)]]+1</f>
        <v>2010</v>
      </c>
      <c r="E101">
        <f>Table1[[#This Row],[Year]]-2000+1</f>
        <v>11</v>
      </c>
      <c r="F101">
        <v>5.0828514099121094</v>
      </c>
      <c r="G101">
        <f>SUM(Table1[[#This Row],[Life Ladder]]+IF(A100=Table1[[#This Row],[Country]],F100,-1000)+IF(A99=Table1[[#This Row],[Country]],F99,-1000))/3</f>
        <v>4.9141507148742676</v>
      </c>
      <c r="H101">
        <f>IF(Table1[[#This Row],[Happiness Index Raw]]&gt;0,Table1[[#This Row],[Happiness Index Raw]],0)</f>
        <v>4.9141507148742676</v>
      </c>
      <c r="I101">
        <v>7.7578487396240234</v>
      </c>
      <c r="J101">
        <v>0.52781355381011963</v>
      </c>
      <c r="K101">
        <v>59.821002960205078</v>
      </c>
      <c r="L101">
        <v>0.63093107938766479</v>
      </c>
      <c r="M101">
        <v>-6.6453717648983002E-2</v>
      </c>
      <c r="N101">
        <v>0.77600395679473877</v>
      </c>
      <c r="O101">
        <v>0.67030030488967896</v>
      </c>
      <c r="P101">
        <v>0.22325384616851807</v>
      </c>
      <c r="Q101">
        <v>0.82985961437225342</v>
      </c>
      <c r="R101">
        <v>-0.91689562797546387</v>
      </c>
      <c r="S101">
        <v>-0.87777620553970337</v>
      </c>
      <c r="T101">
        <v>1.6921424865722656</v>
      </c>
      <c r="U101">
        <v>0.33291205763816833</v>
      </c>
      <c r="W101">
        <v>0.32899999999999996</v>
      </c>
      <c r="X101">
        <v>0.41803684830665588</v>
      </c>
    </row>
    <row r="102" spans="1:24">
      <c r="A102" t="s">
        <v>112</v>
      </c>
      <c r="B102">
        <f>MATCH(CLEAN(TRIM(A102)),Country!$B$2:$B$200,0)</f>
        <v>23</v>
      </c>
      <c r="C102">
        <v>2010</v>
      </c>
      <c r="D102">
        <f>Table1[[#This Row],[Year (Original)]]+1</f>
        <v>2011</v>
      </c>
      <c r="E102">
        <f>Table1[[#This Row],[Year]]-2000+1</f>
        <v>12</v>
      </c>
      <c r="F102">
        <v>4.8584814071655273</v>
      </c>
      <c r="G102">
        <f>SUM(Table1[[#This Row],[Life Ladder]]+IF(A101=Table1[[#This Row],[Country]],F101,-1000)+IF(A100=Table1[[#This Row],[Country]],F100,-1000))/3</f>
        <v>4.9978704452514648</v>
      </c>
      <c r="H102">
        <f>IF(Table1[[#This Row],[Happiness Index Raw]]&gt;0,Table1[[#This Row],[Happiness Index Raw]],0)</f>
        <v>4.9978704452514648</v>
      </c>
      <c r="I102">
        <v>7.8008713722229004</v>
      </c>
      <c r="J102">
        <v>0.54939848184585571</v>
      </c>
      <c r="K102">
        <v>60.207469940185547</v>
      </c>
      <c r="L102">
        <v>0.65900564193725586</v>
      </c>
      <c r="M102">
        <v>-8.4001654759049416E-3</v>
      </c>
      <c r="N102">
        <v>0.77353048324584961</v>
      </c>
      <c r="O102">
        <v>0.62857991456985474</v>
      </c>
      <c r="P102">
        <v>0.29242521524429321</v>
      </c>
      <c r="Q102">
        <v>0.646872878074646</v>
      </c>
      <c r="R102">
        <v>-0.84694236516952515</v>
      </c>
      <c r="S102">
        <v>-0.86069363355636597</v>
      </c>
      <c r="T102">
        <v>1.9303160905838013</v>
      </c>
      <c r="U102">
        <v>0.39730852842330933</v>
      </c>
      <c r="V102">
        <v>0.32100000000000001</v>
      </c>
      <c r="W102">
        <v>0.32899999999999996</v>
      </c>
      <c r="X102">
        <v>0.4505169689655304</v>
      </c>
    </row>
    <row r="103" spans="1:24">
      <c r="A103" t="s">
        <v>112</v>
      </c>
      <c r="B103">
        <f>MATCH(CLEAN(TRIM(A103)),Country!$B$2:$B$200,0)</f>
        <v>23</v>
      </c>
      <c r="C103">
        <v>2011</v>
      </c>
      <c r="D103">
        <f>Table1[[#This Row],[Year (Original)]]+1</f>
        <v>2012</v>
      </c>
      <c r="E103">
        <f>Table1[[#This Row],[Year]]-2000+1</f>
        <v>13</v>
      </c>
      <c r="F103">
        <v>4.9856491088867188</v>
      </c>
      <c r="G103">
        <f>SUM(Table1[[#This Row],[Life Ladder]]+IF(A102=Table1[[#This Row],[Country]],F102,-1000)+IF(A101=Table1[[#This Row],[Country]],F101,-1000))/3</f>
        <v>4.9756606419881182</v>
      </c>
      <c r="H103">
        <f>IF(Table1[[#This Row],[Happiness Index Raw]]&gt;0,Table1[[#This Row],[Happiness Index Raw]],0)</f>
        <v>4.9756606419881182</v>
      </c>
      <c r="I103">
        <v>7.851992130279541</v>
      </c>
      <c r="J103">
        <v>0.60645902156829834</v>
      </c>
      <c r="K103">
        <v>60.583339691162109</v>
      </c>
      <c r="L103">
        <v>0.83799535036087036</v>
      </c>
      <c r="M103">
        <v>-6.1844568699598312E-2</v>
      </c>
      <c r="N103">
        <v>0.75700265169143677</v>
      </c>
      <c r="O103">
        <v>0.68499386310577393</v>
      </c>
      <c r="P103">
        <v>0.23498153686523438</v>
      </c>
      <c r="Q103">
        <v>0.78645259141921997</v>
      </c>
      <c r="R103">
        <v>-0.85990291833877563</v>
      </c>
      <c r="S103">
        <v>-0.84662044048309326</v>
      </c>
      <c r="T103">
        <v>1.8582873344421387</v>
      </c>
      <c r="U103">
        <v>0.37272727489471436</v>
      </c>
      <c r="W103">
        <v>0.32899999999999996</v>
      </c>
      <c r="X103">
        <v>0.42614063620567322</v>
      </c>
    </row>
    <row r="104" spans="1:24">
      <c r="A104" t="s">
        <v>112</v>
      </c>
      <c r="B104">
        <f>MATCH(CLEAN(TRIM(A104)),Country!$B$2:$B$200,0)</f>
        <v>23</v>
      </c>
      <c r="C104">
        <v>2012</v>
      </c>
      <c r="D104">
        <f>Table1[[#This Row],[Year (Original)]]+1</f>
        <v>2013</v>
      </c>
      <c r="E104">
        <f>Table1[[#This Row],[Year]]-2000+1</f>
        <v>14</v>
      </c>
      <c r="F104">
        <v>4.7244439125061035</v>
      </c>
      <c r="G104">
        <f>SUM(Table1[[#This Row],[Life Ladder]]+IF(A103=Table1[[#This Row],[Country]],F103,-1000)+IF(A102=Table1[[#This Row],[Country]],F102,-1000))/3</f>
        <v>4.8561914761861162</v>
      </c>
      <c r="H104">
        <f>IF(Table1[[#This Row],[Happiness Index Raw]]&gt;0,Table1[[#This Row],[Happiness Index Raw]],0)</f>
        <v>4.8561914761861162</v>
      </c>
      <c r="I104">
        <v>7.9034438133239746</v>
      </c>
      <c r="J104">
        <v>0.58176529407501221</v>
      </c>
      <c r="K104">
        <v>60.943630218505859</v>
      </c>
      <c r="L104">
        <v>0.66768229007720947</v>
      </c>
      <c r="M104">
        <v>-2.7159379795193672E-2</v>
      </c>
      <c r="N104">
        <v>0.76489442586898804</v>
      </c>
      <c r="O104">
        <v>0.7135082483291626</v>
      </c>
      <c r="P104">
        <v>0.18324539065361023</v>
      </c>
      <c r="Q104">
        <v>0.70581191778182983</v>
      </c>
      <c r="R104">
        <v>-0.89051485061645508</v>
      </c>
      <c r="S104">
        <v>-0.88367944955825806</v>
      </c>
      <c r="T104">
        <v>1.9284099340438843</v>
      </c>
      <c r="U104">
        <v>0.40817713737487793</v>
      </c>
      <c r="W104">
        <v>0.32899999999999996</v>
      </c>
      <c r="X104">
        <v>0.42750337719917297</v>
      </c>
    </row>
    <row r="105" spans="1:24">
      <c r="A105" t="s">
        <v>112</v>
      </c>
      <c r="B105">
        <f>MATCH(CLEAN(TRIM(A105)),Country!$B$2:$B$200,0)</f>
        <v>23</v>
      </c>
      <c r="C105">
        <v>2013</v>
      </c>
      <c r="D105">
        <f>Table1[[#This Row],[Year (Original)]]+1</f>
        <v>2014</v>
      </c>
      <c r="E105">
        <f>Table1[[#This Row],[Year]]-2000+1</f>
        <v>15</v>
      </c>
      <c r="F105">
        <v>4.660161018371582</v>
      </c>
      <c r="G105">
        <f>SUM(Table1[[#This Row],[Life Ladder]]+IF(A104=Table1[[#This Row],[Country]],F104,-1000)+IF(A103=Table1[[#This Row],[Country]],F103,-1000))/3</f>
        <v>4.7900846799214678</v>
      </c>
      <c r="H105">
        <f>IF(Table1[[#This Row],[Happiness Index Raw]]&gt;0,Table1[[#This Row],[Happiness Index Raw]],0)</f>
        <v>4.7900846799214678</v>
      </c>
      <c r="I105">
        <v>7.9500675201416016</v>
      </c>
      <c r="J105">
        <v>0.53013968467712402</v>
      </c>
      <c r="K105">
        <v>61.283790588378906</v>
      </c>
      <c r="L105">
        <v>0.74151802062988281</v>
      </c>
      <c r="M105">
        <v>-8.6188800632953644E-3</v>
      </c>
      <c r="N105">
        <v>0.74277418851852417</v>
      </c>
      <c r="O105">
        <v>0.61904627084732056</v>
      </c>
      <c r="P105">
        <v>0.24605266749858856</v>
      </c>
      <c r="Q105">
        <v>0.73602694272994995</v>
      </c>
      <c r="R105">
        <v>-1.0166226625442505</v>
      </c>
      <c r="S105">
        <v>-0.86562317609786987</v>
      </c>
      <c r="T105">
        <v>2.0309205055236816</v>
      </c>
      <c r="U105">
        <v>0.43580478429794312</v>
      </c>
      <c r="W105">
        <v>0.32899999999999996</v>
      </c>
      <c r="X105">
        <v>0.42035657167434692</v>
      </c>
    </row>
    <row r="106" spans="1:24">
      <c r="A106" t="s">
        <v>112</v>
      </c>
      <c r="B106">
        <f>MATCH(CLEAN(TRIM(A106)),Country!$B$2:$B$200,0)</f>
        <v>23</v>
      </c>
      <c r="C106">
        <v>2014</v>
      </c>
      <c r="D106">
        <f>Table1[[#This Row],[Year (Original)]]+1</f>
        <v>2015</v>
      </c>
      <c r="E106">
        <f>Table1[[#This Row],[Year]]-2000+1</f>
        <v>16</v>
      </c>
      <c r="F106">
        <v>4.6355648040771484</v>
      </c>
      <c r="G106">
        <f>SUM(Table1[[#This Row],[Life Ladder]]+IF(A105=Table1[[#This Row],[Country]],F105,-1000)+IF(A104=Table1[[#This Row],[Country]],F104,-1000))/3</f>
        <v>4.6733899116516113</v>
      </c>
      <c r="H106">
        <f>IF(Table1[[#This Row],[Happiness Index Raw]]&gt;0,Table1[[#This Row],[Happiness Index Raw]],0)</f>
        <v>4.6733899116516113</v>
      </c>
      <c r="I106">
        <v>7.9973406791687012</v>
      </c>
      <c r="J106">
        <v>0.57706505060195923</v>
      </c>
      <c r="K106">
        <v>61.604278564453125</v>
      </c>
      <c r="L106">
        <v>0.73551285266876221</v>
      </c>
      <c r="M106">
        <v>-9.1525919735431671E-2</v>
      </c>
      <c r="N106">
        <v>0.7893747091293335</v>
      </c>
      <c r="P106">
        <v>0.23067836463451385</v>
      </c>
      <c r="Q106">
        <v>0.7191014289855957</v>
      </c>
      <c r="R106">
        <v>-0.68474644422531128</v>
      </c>
      <c r="S106">
        <v>-0.84198302030563354</v>
      </c>
      <c r="T106">
        <v>1.8976186513900757</v>
      </c>
      <c r="U106">
        <v>0.40936082601547241</v>
      </c>
      <c r="W106">
        <v>0.32899999999999996</v>
      </c>
      <c r="X106">
        <v>0.39307120442390442</v>
      </c>
    </row>
    <row r="107" spans="1:24">
      <c r="A107" t="s">
        <v>112</v>
      </c>
      <c r="B107">
        <f>MATCH(CLEAN(TRIM(A107)),Country!$B$2:$B$200,0)</f>
        <v>23</v>
      </c>
      <c r="C107">
        <v>2015</v>
      </c>
      <c r="D107">
        <f>Table1[[#This Row],[Year (Original)]]+1</f>
        <v>2016</v>
      </c>
      <c r="E107">
        <f>Table1[[#This Row],[Year]]-2000+1</f>
        <v>17</v>
      </c>
      <c r="F107">
        <v>4.6334738731384277</v>
      </c>
      <c r="G107">
        <f>SUM(Table1[[#This Row],[Life Ladder]]+IF(A106=Table1[[#This Row],[Country]],F106,-1000)+IF(A105=Table1[[#This Row],[Country]],F105,-1000))/3</f>
        <v>4.6430665651957197</v>
      </c>
      <c r="H107">
        <f>IF(Table1[[#This Row],[Happiness Index Raw]]&gt;0,Table1[[#This Row],[Happiness Index Raw]],0)</f>
        <v>4.6430665651957197</v>
      </c>
      <c r="I107">
        <v>8.0496082305908203</v>
      </c>
      <c r="J107">
        <v>0.60146826505661011</v>
      </c>
      <c r="K107">
        <v>61.90423583984375</v>
      </c>
      <c r="L107">
        <v>0.81479626893997192</v>
      </c>
      <c r="M107">
        <v>-6.2122061848640442E-2</v>
      </c>
      <c r="N107">
        <v>0.72060090303421021</v>
      </c>
      <c r="O107">
        <v>0.63450765609741211</v>
      </c>
      <c r="P107">
        <v>0.22575375437736511</v>
      </c>
      <c r="Q107">
        <v>0.76061153411865234</v>
      </c>
      <c r="R107">
        <v>-0.862021803855896</v>
      </c>
      <c r="S107">
        <v>-0.79555904865264893</v>
      </c>
      <c r="T107">
        <v>2.1561183929443359</v>
      </c>
      <c r="U107">
        <v>0.4653351902961731</v>
      </c>
      <c r="W107">
        <v>0.32899999999999996</v>
      </c>
      <c r="X107">
        <v>0.46805468201637268</v>
      </c>
    </row>
    <row r="108" spans="1:24">
      <c r="A108" t="s">
        <v>112</v>
      </c>
      <c r="B108">
        <f>MATCH(CLEAN(TRIM(A108)),Country!$B$2:$B$200,0)</f>
        <v>23</v>
      </c>
      <c r="C108">
        <v>2016</v>
      </c>
      <c r="D108">
        <f>Table1[[#This Row],[Year (Original)]]+1</f>
        <v>2017</v>
      </c>
      <c r="E108">
        <f>Table1[[#This Row],[Year]]-2000+1</f>
        <v>18</v>
      </c>
      <c r="F108">
        <v>4.5561408996582031</v>
      </c>
      <c r="G108">
        <f>SUM(Table1[[#This Row],[Life Ladder]]+IF(A107=Table1[[#This Row],[Country]],F107,-1000)+IF(A106=Table1[[#This Row],[Country]],F106,-1000))/3</f>
        <v>4.6083931922912598</v>
      </c>
      <c r="H108">
        <f>IF(Table1[[#This Row],[Happiness Index Raw]]&gt;0,Table1[[#This Row],[Happiness Index Raw]],0)</f>
        <v>4.6083931922912598</v>
      </c>
      <c r="I108">
        <v>8.1075248718261719</v>
      </c>
      <c r="J108">
        <v>0.64911693334579468</v>
      </c>
      <c r="K108">
        <v>62.204196929931641</v>
      </c>
      <c r="L108">
        <v>0.87470048666000366</v>
      </c>
      <c r="M108">
        <v>-8.2764863967895508E-2</v>
      </c>
      <c r="N108">
        <v>0.68785363435745239</v>
      </c>
      <c r="O108">
        <v>0.55993908643722534</v>
      </c>
      <c r="P108">
        <v>0.23502245545387268</v>
      </c>
      <c r="Q108">
        <v>0.84542906284332275</v>
      </c>
      <c r="R108">
        <v>-0.89954686164855957</v>
      </c>
      <c r="S108">
        <v>-0.71957194805145264</v>
      </c>
      <c r="T108">
        <v>1.9825828075408936</v>
      </c>
      <c r="U108">
        <v>0.43514519929885864</v>
      </c>
      <c r="W108">
        <v>0.32899999999999996</v>
      </c>
      <c r="X108">
        <v>0.44017744064331055</v>
      </c>
    </row>
    <row r="109" spans="1:24">
      <c r="A109" t="s">
        <v>112</v>
      </c>
      <c r="B109">
        <f>MATCH(CLEAN(TRIM(A109)),Country!$B$2:$B$200,0)</f>
        <v>23</v>
      </c>
      <c r="C109">
        <v>2017</v>
      </c>
      <c r="D109">
        <f>Table1[[#This Row],[Year (Original)]]+1</f>
        <v>2018</v>
      </c>
      <c r="E109">
        <f>Table1[[#This Row],[Year]]-2000+1</f>
        <v>19</v>
      </c>
      <c r="F109">
        <v>4.3097710609436035</v>
      </c>
      <c r="G109">
        <f>SUM(Table1[[#This Row],[Life Ladder]]+IF(A108=Table1[[#This Row],[Country]],F108,-1000)+IF(A107=Table1[[#This Row],[Country]],F107,-1000))/3</f>
        <v>4.4997952779134112</v>
      </c>
      <c r="H109">
        <f>IF(Table1[[#This Row],[Happiness Index Raw]]&gt;0,Table1[[#This Row],[Happiness Index Raw]],0)</f>
        <v>4.4997952779134112</v>
      </c>
      <c r="I109">
        <v>8.1630926132202148</v>
      </c>
      <c r="J109">
        <v>0.71255278587341309</v>
      </c>
      <c r="K109">
        <v>62.504154205322266</v>
      </c>
      <c r="L109">
        <v>0.89621716737747192</v>
      </c>
      <c r="M109">
        <v>1.7536194995045662E-2</v>
      </c>
      <c r="N109">
        <v>0.63501447439193726</v>
      </c>
      <c r="O109">
        <v>0.56882709264755249</v>
      </c>
      <c r="P109">
        <v>0.21350575983524323</v>
      </c>
      <c r="Q109">
        <v>0.87664645910263062</v>
      </c>
      <c r="T109">
        <v>1.8653659820556641</v>
      </c>
      <c r="U109">
        <v>0.43282252550125122</v>
      </c>
      <c r="W109">
        <v>0.32899999999999996</v>
      </c>
      <c r="X109">
        <v>0.53275012969970703</v>
      </c>
    </row>
    <row r="110" spans="1:24">
      <c r="A110" t="s">
        <v>72</v>
      </c>
      <c r="B110">
        <f>MATCH(CLEAN(TRIM(A110)),Country!$B$2:$B$200,0)</f>
        <v>25</v>
      </c>
      <c r="C110">
        <v>2006</v>
      </c>
      <c r="D110">
        <f>Table1[[#This Row],[Year (Original)]]+1</f>
        <v>2007</v>
      </c>
      <c r="E110">
        <f>Table1[[#This Row],[Year]]-2000+1</f>
        <v>8</v>
      </c>
      <c r="F110">
        <v>5.6576499938964844</v>
      </c>
      <c r="G110">
        <f>SUM(Table1[[#This Row],[Life Ladder]]+IF(A109=Table1[[#This Row],[Country]],F109,-1000)+IF(A108=Table1[[#This Row],[Country]],F108,-1000))/3</f>
        <v>-664.7807833353678</v>
      </c>
      <c r="H110">
        <f>IF(Table1[[#This Row],[Happiness Index Raw]]&gt;0,Table1[[#This Row],[Happiness Index Raw]],0)</f>
        <v>0</v>
      </c>
      <c r="I110">
        <v>9.4262847900390625</v>
      </c>
      <c r="J110">
        <v>0.91789865493774414</v>
      </c>
      <c r="K110">
        <v>61.693225860595703</v>
      </c>
      <c r="L110">
        <v>0.70708048343658447</v>
      </c>
      <c r="M110">
        <v>-0.25545641779899597</v>
      </c>
      <c r="N110">
        <v>0.7082747220993042</v>
      </c>
      <c r="O110">
        <v>0.60548746585845947</v>
      </c>
      <c r="P110">
        <v>0.26940035820007324</v>
      </c>
      <c r="Q110">
        <v>0.59328770637512207</v>
      </c>
      <c r="R110">
        <v>-0.80350089073181152</v>
      </c>
      <c r="S110">
        <v>-1.1735924482345581</v>
      </c>
      <c r="T110">
        <v>1.7703185081481934</v>
      </c>
      <c r="U110">
        <v>0.31290704011917114</v>
      </c>
      <c r="V110">
        <v>0.28300000000000003</v>
      </c>
      <c r="W110">
        <v>0.28187500000000004</v>
      </c>
    </row>
    <row r="111" spans="1:24">
      <c r="A111" t="s">
        <v>72</v>
      </c>
      <c r="B111">
        <f>MATCH(CLEAN(TRIM(A111)),Country!$B$2:$B$200,0)</f>
        <v>25</v>
      </c>
      <c r="C111">
        <v>2007</v>
      </c>
      <c r="D111">
        <f>Table1[[#This Row],[Year (Original)]]+1</f>
        <v>2008</v>
      </c>
      <c r="E111">
        <f>Table1[[#This Row],[Year]]-2000+1</f>
        <v>9</v>
      </c>
      <c r="F111">
        <v>5.616976261138916</v>
      </c>
      <c r="G111">
        <f>SUM(Table1[[#This Row],[Life Ladder]]+IF(A110=Table1[[#This Row],[Country]],F110,-1000)+IF(A109=Table1[[#This Row],[Country]],F109,-1000))/3</f>
        <v>-329.57512458165485</v>
      </c>
      <c r="H111">
        <f>IF(Table1[[#This Row],[Happiness Index Raw]]&gt;0,Table1[[#This Row],[Happiness Index Raw]],0)</f>
        <v>0</v>
      </c>
      <c r="I111">
        <v>9.5133743286132812</v>
      </c>
      <c r="J111">
        <v>0.85752767324447632</v>
      </c>
      <c r="K111">
        <v>62.406505584716797</v>
      </c>
      <c r="L111">
        <v>0.66729950904846191</v>
      </c>
      <c r="M111">
        <v>-0.23479104042053223</v>
      </c>
      <c r="N111">
        <v>0.69484943151473999</v>
      </c>
      <c r="O111">
        <v>0.59599202871322632</v>
      </c>
      <c r="P111">
        <v>0.23498140275478363</v>
      </c>
      <c r="Q111">
        <v>0.54361438751220703</v>
      </c>
      <c r="R111">
        <v>-0.68195652961730957</v>
      </c>
      <c r="S111">
        <v>-1.1018353700637817</v>
      </c>
      <c r="T111">
        <v>1.7919192314147949</v>
      </c>
      <c r="U111">
        <v>0.31901848316192627</v>
      </c>
      <c r="V111">
        <v>0.29600000000000004</v>
      </c>
      <c r="W111">
        <v>0.28187500000000004</v>
      </c>
    </row>
    <row r="112" spans="1:24">
      <c r="A112" t="s">
        <v>72</v>
      </c>
      <c r="B112">
        <f>MATCH(CLEAN(TRIM(A112)),Country!$B$2:$B$200,0)</f>
        <v>25</v>
      </c>
      <c r="C112">
        <v>2008</v>
      </c>
      <c r="D112">
        <f>Table1[[#This Row],[Year (Original)]]+1</f>
        <v>2009</v>
      </c>
      <c r="E112">
        <f>Table1[[#This Row],[Year]]-2000+1</f>
        <v>10</v>
      </c>
      <c r="F112">
        <v>5.4633321762084961</v>
      </c>
      <c r="G112">
        <f>SUM(Table1[[#This Row],[Life Ladder]]+IF(A111=Table1[[#This Row],[Country]],F111,-1000)+IF(A110=Table1[[#This Row],[Country]],F110,-1000))/3</f>
        <v>5.5793194770812988</v>
      </c>
      <c r="H112">
        <f>IF(Table1[[#This Row],[Happiness Index Raw]]&gt;0,Table1[[#This Row],[Happiness Index Raw]],0)</f>
        <v>5.5793194770812988</v>
      </c>
      <c r="I112">
        <v>9.6139554977416992</v>
      </c>
      <c r="J112">
        <v>0.90370035171508789</v>
      </c>
      <c r="K112">
        <v>62.627643585205078</v>
      </c>
      <c r="L112">
        <v>0.63992387056350708</v>
      </c>
      <c r="M112">
        <v>-0.23063021898269653</v>
      </c>
      <c r="N112">
        <v>0.69649595022201538</v>
      </c>
      <c r="P112">
        <v>0.24565929174423218</v>
      </c>
      <c r="Q112">
        <v>0.53360897302627563</v>
      </c>
      <c r="R112">
        <v>-0.53741419315338135</v>
      </c>
      <c r="S112">
        <v>-1.0108774900436401</v>
      </c>
      <c r="T112">
        <v>1.8044673204421997</v>
      </c>
      <c r="U112">
        <v>0.33028694987297058</v>
      </c>
      <c r="V112">
        <v>0.27800000000000002</v>
      </c>
      <c r="W112">
        <v>0.28187500000000004</v>
      </c>
    </row>
    <row r="113" spans="1:24">
      <c r="A113" t="s">
        <v>72</v>
      </c>
      <c r="B113">
        <f>MATCH(CLEAN(TRIM(A113)),Country!$B$2:$B$200,0)</f>
        <v>25</v>
      </c>
      <c r="C113">
        <v>2009</v>
      </c>
      <c r="D113">
        <f>Table1[[#This Row],[Year (Original)]]+1</f>
        <v>2010</v>
      </c>
      <c r="E113">
        <f>Table1[[#This Row],[Year]]-2000+1</f>
        <v>11</v>
      </c>
      <c r="F113">
        <v>5.5641312599182129</v>
      </c>
      <c r="G113">
        <f>SUM(Table1[[#This Row],[Life Ladder]]+IF(A112=Table1[[#This Row],[Country]],F112,-1000)+IF(A111=Table1[[#This Row],[Country]],F111,-1000))/3</f>
        <v>5.548146565755208</v>
      </c>
      <c r="H113">
        <f>IF(Table1[[#This Row],[Happiness Index Raw]]&gt;0,Table1[[#This Row],[Happiness Index Raw]],0)</f>
        <v>5.548146565755208</v>
      </c>
      <c r="I113">
        <v>9.6181821823120117</v>
      </c>
      <c r="J113">
        <v>0.90777784585952759</v>
      </c>
      <c r="K113">
        <v>62.584281921386719</v>
      </c>
      <c r="L113">
        <v>0.67929261922836304</v>
      </c>
      <c r="M113">
        <v>-0.21361567080020905</v>
      </c>
      <c r="N113">
        <v>0.67554306983947754</v>
      </c>
      <c r="O113">
        <v>0.5655968189239502</v>
      </c>
      <c r="P113">
        <v>0.22329150140285492</v>
      </c>
      <c r="Q113">
        <v>0.54833298921585083</v>
      </c>
      <c r="R113">
        <v>-0.52940428256988525</v>
      </c>
      <c r="S113">
        <v>-0.97722291946411133</v>
      </c>
      <c r="T113">
        <v>1.9373716115951538</v>
      </c>
      <c r="U113">
        <v>0.34818941354751587</v>
      </c>
      <c r="V113">
        <v>0.27699999999999997</v>
      </c>
      <c r="W113">
        <v>0.28187500000000004</v>
      </c>
      <c r="X113">
        <v>0.33896279335021973</v>
      </c>
    </row>
    <row r="114" spans="1:24">
      <c r="A114" t="s">
        <v>72</v>
      </c>
      <c r="B114">
        <f>MATCH(CLEAN(TRIM(A114)),Country!$B$2:$B$200,0)</f>
        <v>25</v>
      </c>
      <c r="C114">
        <v>2010</v>
      </c>
      <c r="D114">
        <f>Table1[[#This Row],[Year (Original)]]+1</f>
        <v>2011</v>
      </c>
      <c r="E114">
        <f>Table1[[#This Row],[Year]]-2000+1</f>
        <v>12</v>
      </c>
      <c r="F114">
        <v>5.5259232521057129</v>
      </c>
      <c r="G114">
        <f>SUM(Table1[[#This Row],[Life Ladder]]+IF(A113=Table1[[#This Row],[Country]],F113,-1000)+IF(A112=Table1[[#This Row],[Country]],F112,-1000))/3</f>
        <v>5.5177955627441406</v>
      </c>
      <c r="H114">
        <f>IF(Table1[[#This Row],[Happiness Index Raw]]&gt;0,Table1[[#This Row],[Happiness Index Raw]],0)</f>
        <v>5.5177955627441406</v>
      </c>
      <c r="I114">
        <v>9.6949348449707031</v>
      </c>
      <c r="J114">
        <v>0.91800016164779663</v>
      </c>
      <c r="K114">
        <v>62.582115173339844</v>
      </c>
      <c r="L114">
        <v>0.70006442070007324</v>
      </c>
      <c r="M114">
        <v>-0.17365112900733948</v>
      </c>
      <c r="N114">
        <v>0.70612061023712158</v>
      </c>
      <c r="O114">
        <v>0.56653040647506714</v>
      </c>
      <c r="P114">
        <v>0.20827215909957886</v>
      </c>
      <c r="Q114">
        <v>0.58952724933624268</v>
      </c>
      <c r="R114">
        <v>-0.82501417398452759</v>
      </c>
      <c r="S114">
        <v>-1.0022614002227783</v>
      </c>
      <c r="T114">
        <v>1.8487420082092285</v>
      </c>
      <c r="U114">
        <v>0.33455803990364075</v>
      </c>
      <c r="V114">
        <v>0.28600000000000003</v>
      </c>
      <c r="W114">
        <v>0.28187500000000004</v>
      </c>
      <c r="X114">
        <v>0.34602466225624084</v>
      </c>
    </row>
    <row r="115" spans="1:24">
      <c r="A115" t="s">
        <v>72</v>
      </c>
      <c r="B115">
        <f>MATCH(CLEAN(TRIM(A115)),Country!$B$2:$B$200,0)</f>
        <v>25</v>
      </c>
      <c r="C115">
        <v>2011</v>
      </c>
      <c r="D115">
        <f>Table1[[#This Row],[Year (Original)]]+1</f>
        <v>2012</v>
      </c>
      <c r="E115">
        <f>Table1[[#This Row],[Year]]-2000+1</f>
        <v>13</v>
      </c>
      <c r="F115">
        <v>5.2253079414367676</v>
      </c>
      <c r="G115">
        <f>SUM(Table1[[#This Row],[Life Ladder]]+IF(A114=Table1[[#This Row],[Country]],F114,-1000)+IF(A113=Table1[[#This Row],[Country]],F113,-1000))/3</f>
        <v>5.4384541511535645</v>
      </c>
      <c r="H115">
        <f>IF(Table1[[#This Row],[Happiness Index Raw]]&gt;0,Table1[[#This Row],[Happiness Index Raw]],0)</f>
        <v>5.4384541511535645</v>
      </c>
      <c r="I115">
        <v>9.7507266998291016</v>
      </c>
      <c r="J115">
        <v>0.90988779067993164</v>
      </c>
      <c r="K115">
        <v>62.714363098144531</v>
      </c>
      <c r="L115">
        <v>0.65601086616516113</v>
      </c>
      <c r="M115">
        <v>-0.17947009205818176</v>
      </c>
      <c r="N115">
        <v>0.67193865776062012</v>
      </c>
      <c r="O115">
        <v>0.52088969945907593</v>
      </c>
      <c r="P115">
        <v>0.24945539236068726</v>
      </c>
      <c r="R115">
        <v>-0.87398868799209595</v>
      </c>
      <c r="S115">
        <v>-1.0105017423629761</v>
      </c>
      <c r="T115">
        <v>1.9777754545211792</v>
      </c>
      <c r="U115">
        <v>0.37849929928779602</v>
      </c>
      <c r="V115">
        <v>0.27100000000000002</v>
      </c>
      <c r="W115">
        <v>0.28187500000000004</v>
      </c>
      <c r="X115">
        <v>0.28503161668777466</v>
      </c>
    </row>
    <row r="116" spans="1:24">
      <c r="A116" t="s">
        <v>72</v>
      </c>
      <c r="B116">
        <f>MATCH(CLEAN(TRIM(A116)),Country!$B$2:$B$200,0)</f>
        <v>25</v>
      </c>
      <c r="C116">
        <v>2012</v>
      </c>
      <c r="D116">
        <f>Table1[[#This Row],[Year (Original)]]+1</f>
        <v>2013</v>
      </c>
      <c r="E116">
        <f>Table1[[#This Row],[Year]]-2000+1</f>
        <v>14</v>
      </c>
      <c r="F116">
        <v>5.7490434646606445</v>
      </c>
      <c r="G116">
        <f>SUM(Table1[[#This Row],[Life Ladder]]+IF(A115=Table1[[#This Row],[Country]],F115,-1000)+IF(A114=Table1[[#This Row],[Country]],F114,-1000))/3</f>
        <v>5.500091552734375</v>
      </c>
      <c r="H116">
        <f>IF(Table1[[#This Row],[Happiness Index Raw]]&gt;0,Table1[[#This Row],[Happiness Index Raw]],0)</f>
        <v>5.500091552734375</v>
      </c>
      <c r="I116">
        <v>9.7688083648681641</v>
      </c>
      <c r="J116">
        <v>0.90196150541305542</v>
      </c>
      <c r="K116">
        <v>63.969646453857422</v>
      </c>
      <c r="L116">
        <v>0.64524883031845093</v>
      </c>
      <c r="M116">
        <v>-0.22894737124443054</v>
      </c>
      <c r="N116">
        <v>0.65743023157119751</v>
      </c>
      <c r="O116">
        <v>0.52319544553756714</v>
      </c>
      <c r="P116">
        <v>0.18076452612876892</v>
      </c>
      <c r="R116">
        <v>-0.7492830753326416</v>
      </c>
      <c r="S116">
        <v>-0.85643994808197021</v>
      </c>
      <c r="T116">
        <v>2.0369613170623779</v>
      </c>
      <c r="U116">
        <v>0.35431307554244995</v>
      </c>
      <c r="V116">
        <v>0.26500000000000001</v>
      </c>
      <c r="W116">
        <v>0.28187500000000004</v>
      </c>
      <c r="X116">
        <v>0.28046125173568726</v>
      </c>
    </row>
    <row r="117" spans="1:24">
      <c r="A117" t="s">
        <v>72</v>
      </c>
      <c r="B117">
        <f>MATCH(CLEAN(TRIM(A117)),Country!$B$2:$B$200,0)</f>
        <v>25</v>
      </c>
      <c r="C117">
        <v>2013</v>
      </c>
      <c r="D117">
        <f>Table1[[#This Row],[Year (Original)]]+1</f>
        <v>2014</v>
      </c>
      <c r="E117">
        <f>Table1[[#This Row],[Year]]-2000+1</f>
        <v>15</v>
      </c>
      <c r="F117">
        <v>5.8764662742614746</v>
      </c>
      <c r="G117">
        <f>SUM(Table1[[#This Row],[Life Ladder]]+IF(A116=Table1[[#This Row],[Country]],F116,-1000)+IF(A115=Table1[[#This Row],[Country]],F115,-1000))/3</f>
        <v>5.6169392267862959</v>
      </c>
      <c r="H117">
        <f>IF(Table1[[#This Row],[Happiness Index Raw]]&gt;0,Table1[[#This Row],[Happiness Index Raw]],0)</f>
        <v>5.6169392267862959</v>
      </c>
      <c r="I117">
        <v>9.7788381576538086</v>
      </c>
      <c r="J117">
        <v>0.92250597476959229</v>
      </c>
      <c r="K117">
        <v>64.418426513671875</v>
      </c>
      <c r="L117">
        <v>0.7234312891960144</v>
      </c>
      <c r="M117">
        <v>-0.18920780718326569</v>
      </c>
      <c r="N117">
        <v>0.65303915739059448</v>
      </c>
      <c r="O117">
        <v>0.60871416330337524</v>
      </c>
      <c r="P117">
        <v>0.20621965825557709</v>
      </c>
      <c r="Q117">
        <v>0.50782477855682373</v>
      </c>
      <c r="R117">
        <v>-0.76923477649688721</v>
      </c>
      <c r="S117">
        <v>-0.83430379629135132</v>
      </c>
      <c r="T117">
        <v>1.7841751575469971</v>
      </c>
      <c r="U117">
        <v>0.30361360311508179</v>
      </c>
      <c r="V117">
        <v>0.26600000000000001</v>
      </c>
      <c r="W117">
        <v>0.28187500000000004</v>
      </c>
      <c r="X117">
        <v>0.27498883008956909</v>
      </c>
    </row>
    <row r="118" spans="1:24">
      <c r="A118" t="s">
        <v>72</v>
      </c>
      <c r="B118">
        <f>MATCH(CLEAN(TRIM(A118)),Country!$B$2:$B$200,0)</f>
        <v>25</v>
      </c>
      <c r="C118">
        <v>2014</v>
      </c>
      <c r="D118">
        <f>Table1[[#This Row],[Year (Original)]]+1</f>
        <v>2015</v>
      </c>
      <c r="E118">
        <f>Table1[[#This Row],[Year]]-2000+1</f>
        <v>16</v>
      </c>
      <c r="F118">
        <v>5.8124008178710938</v>
      </c>
      <c r="G118">
        <f>SUM(Table1[[#This Row],[Life Ladder]]+IF(A117=Table1[[#This Row],[Country]],F117,-1000)+IF(A116=Table1[[#This Row],[Country]],F116,-1000))/3</f>
        <v>5.8126368522644043</v>
      </c>
      <c r="H118">
        <f>IF(Table1[[#This Row],[Happiness Index Raw]]&gt;0,Table1[[#This Row],[Happiness Index Raw]],0)</f>
        <v>5.8126368522644043</v>
      </c>
      <c r="I118">
        <v>9.7950229644775391</v>
      </c>
      <c r="J118">
        <v>0.88025885820388794</v>
      </c>
      <c r="K118">
        <v>64.862876892089844</v>
      </c>
      <c r="L118">
        <v>0.64718455076217651</v>
      </c>
      <c r="M118">
        <v>-6.0076169669628143E-2</v>
      </c>
      <c r="N118">
        <v>0.68150871992111206</v>
      </c>
      <c r="O118">
        <v>0.61892926692962646</v>
      </c>
      <c r="P118">
        <v>0.2085355669260025</v>
      </c>
      <c r="Q118">
        <v>0.50774669647216797</v>
      </c>
      <c r="R118">
        <v>-0.63154470920562744</v>
      </c>
      <c r="S118">
        <v>-0.65997886657714844</v>
      </c>
      <c r="T118">
        <v>1.8842412233352661</v>
      </c>
      <c r="U118">
        <v>0.32417607307434082</v>
      </c>
      <c r="V118">
        <v>0.27200000000000002</v>
      </c>
      <c r="W118">
        <v>0.28187500000000004</v>
      </c>
      <c r="X118">
        <v>0.2638029158115387</v>
      </c>
    </row>
    <row r="119" spans="1:24">
      <c r="A119" t="s">
        <v>72</v>
      </c>
      <c r="B119">
        <f>MATCH(CLEAN(TRIM(A119)),Country!$B$2:$B$200,0)</f>
        <v>25</v>
      </c>
      <c r="C119">
        <v>2015</v>
      </c>
      <c r="D119">
        <f>Table1[[#This Row],[Year (Original)]]+1</f>
        <v>2016</v>
      </c>
      <c r="E119">
        <f>Table1[[#This Row],[Year]]-2000+1</f>
        <v>17</v>
      </c>
      <c r="F119">
        <v>5.7189078330993652</v>
      </c>
      <c r="G119">
        <f>SUM(Table1[[#This Row],[Life Ladder]]+IF(A118=Table1[[#This Row],[Country]],F118,-1000)+IF(A117=Table1[[#This Row],[Country]],F117,-1000))/3</f>
        <v>5.8025916417439776</v>
      </c>
      <c r="H119">
        <f>IF(Table1[[#This Row],[Happiness Index Raw]]&gt;0,Table1[[#This Row],[Happiness Index Raw]],0)</f>
        <v>5.8025916417439776</v>
      </c>
      <c r="I119">
        <v>9.7543811798095703</v>
      </c>
      <c r="J119">
        <v>0.92407262325286865</v>
      </c>
      <c r="K119">
        <v>65.443901062011719</v>
      </c>
      <c r="L119">
        <v>0.62275344133377075</v>
      </c>
      <c r="M119">
        <v>-0.10294000804424286</v>
      </c>
      <c r="N119">
        <v>0.6686781644821167</v>
      </c>
      <c r="O119">
        <v>0.58372688293457031</v>
      </c>
      <c r="P119">
        <v>0.18430995941162109</v>
      </c>
      <c r="Q119">
        <v>0.52002406120300293</v>
      </c>
      <c r="R119">
        <v>-0.67749160528182983</v>
      </c>
      <c r="S119">
        <v>-0.65008300542831421</v>
      </c>
      <c r="T119">
        <v>2.0040209293365479</v>
      </c>
      <c r="U119">
        <v>0.35042020678520203</v>
      </c>
      <c r="V119">
        <v>0.26700000000000002</v>
      </c>
      <c r="W119">
        <v>0.28187500000000004</v>
      </c>
      <c r="X119">
        <v>0.33083897829055786</v>
      </c>
    </row>
    <row r="120" spans="1:24">
      <c r="A120" t="s">
        <v>72</v>
      </c>
      <c r="B120">
        <f>MATCH(CLEAN(TRIM(A120)),Country!$B$2:$B$200,0)</f>
        <v>25</v>
      </c>
      <c r="C120">
        <v>2016</v>
      </c>
      <c r="D120">
        <f>Table1[[#This Row],[Year (Original)]]+1</f>
        <v>2017</v>
      </c>
      <c r="E120">
        <f>Table1[[#This Row],[Year]]-2000+1</f>
        <v>18</v>
      </c>
      <c r="F120">
        <v>5.1778993606567383</v>
      </c>
      <c r="G120">
        <f>SUM(Table1[[#This Row],[Life Ladder]]+IF(A119=Table1[[#This Row],[Country]],F119,-1000)+IF(A118=Table1[[#This Row],[Country]],F118,-1000))/3</f>
        <v>5.5697360038757324</v>
      </c>
      <c r="H120">
        <f>IF(Table1[[#This Row],[Happiness Index Raw]]&gt;0,Table1[[#This Row],[Happiness Index Raw]],0)</f>
        <v>5.5697360038757324</v>
      </c>
      <c r="I120">
        <v>9.7256908416748047</v>
      </c>
      <c r="J120">
        <v>0.92655110359191895</v>
      </c>
      <c r="K120">
        <v>66.024932861328125</v>
      </c>
      <c r="L120">
        <v>0.65822881460189819</v>
      </c>
      <c r="M120">
        <v>-0.13678334653377533</v>
      </c>
      <c r="N120">
        <v>0.66405516862869263</v>
      </c>
      <c r="O120">
        <v>0.55387020111083984</v>
      </c>
      <c r="P120">
        <v>0.18210612237453461</v>
      </c>
      <c r="Q120">
        <v>0.45266902446746826</v>
      </c>
      <c r="R120">
        <v>-0.63568574190139771</v>
      </c>
      <c r="S120">
        <v>-0.63023161888122559</v>
      </c>
      <c r="T120">
        <v>1.7776311635971069</v>
      </c>
      <c r="U120">
        <v>0.34331125020980835</v>
      </c>
      <c r="W120">
        <v>0.28187500000000004</v>
      </c>
      <c r="X120">
        <v>0.31643125414848328</v>
      </c>
    </row>
    <row r="121" spans="1:24">
      <c r="A121" t="s">
        <v>72</v>
      </c>
      <c r="B121">
        <f>MATCH(CLEAN(TRIM(A121)),Country!$B$2:$B$200,0)</f>
        <v>25</v>
      </c>
      <c r="C121">
        <v>2017</v>
      </c>
      <c r="D121">
        <f>Table1[[#This Row],[Year (Original)]]+1</f>
        <v>2018</v>
      </c>
      <c r="E121">
        <f>Table1[[#This Row],[Year]]-2000+1</f>
        <v>19</v>
      </c>
      <c r="F121">
        <v>5.552915096282959</v>
      </c>
      <c r="G121">
        <f>SUM(Table1[[#This Row],[Life Ladder]]+IF(A120=Table1[[#This Row],[Country]],F120,-1000)+IF(A119=Table1[[#This Row],[Country]],F119,-1000))/3</f>
        <v>5.4832407633463545</v>
      </c>
      <c r="H121">
        <f>IF(Table1[[#This Row],[Happiness Index Raw]]&gt;0,Table1[[#This Row],[Happiness Index Raw]],0)</f>
        <v>5.4832407633463545</v>
      </c>
      <c r="I121">
        <v>9.7198295593261719</v>
      </c>
      <c r="J121">
        <v>0.90025579929351807</v>
      </c>
      <c r="K121">
        <v>66.605964660644531</v>
      </c>
      <c r="L121">
        <v>0.62097924947738647</v>
      </c>
      <c r="M121">
        <v>-0.13058209419250488</v>
      </c>
      <c r="N121">
        <v>0.65411341190338135</v>
      </c>
      <c r="O121">
        <v>0.54090577363967896</v>
      </c>
      <c r="P121">
        <v>0.23276807367801666</v>
      </c>
      <c r="Q121">
        <v>0.44791629910469055</v>
      </c>
      <c r="T121">
        <v>1.662563681602478</v>
      </c>
      <c r="U121">
        <v>0.29940375685691833</v>
      </c>
      <c r="W121">
        <v>0.28187500000000004</v>
      </c>
      <c r="X121">
        <v>0.28325021266937256</v>
      </c>
    </row>
    <row r="122" spans="1:24">
      <c r="A122" t="s">
        <v>16</v>
      </c>
      <c r="B122">
        <f>MATCH(CLEAN(TRIM(A122)),Country!$B$2:$B$200,0)</f>
        <v>26</v>
      </c>
      <c r="C122">
        <v>2005</v>
      </c>
      <c r="D122">
        <f>Table1[[#This Row],[Year (Original)]]+1</f>
        <v>2006</v>
      </c>
      <c r="E122">
        <f>Table1[[#This Row],[Year]]-2000+1</f>
        <v>7</v>
      </c>
      <c r="F122">
        <v>7.2622904777526855</v>
      </c>
      <c r="G122">
        <f>SUM(Table1[[#This Row],[Life Ladder]]+IF(A121=Table1[[#This Row],[Country]],F121,-1000)+IF(A120=Table1[[#This Row],[Country]],F120,-1000))/3</f>
        <v>-664.2459031740824</v>
      </c>
      <c r="H122">
        <f>IF(Table1[[#This Row],[Happiness Index Raw]]&gt;0,Table1[[#This Row],[Happiness Index Raw]],0)</f>
        <v>0</v>
      </c>
      <c r="I122">
        <v>10.591696739196777</v>
      </c>
      <c r="J122">
        <v>0.93487471342086792</v>
      </c>
      <c r="K122">
        <v>70.095184326171875</v>
      </c>
      <c r="L122">
        <v>0.92384302616119385</v>
      </c>
      <c r="N122">
        <v>0.59755444526672363</v>
      </c>
      <c r="O122">
        <v>0.79627877473831177</v>
      </c>
      <c r="P122">
        <v>0.26037994027137756</v>
      </c>
      <c r="Q122">
        <v>0.551705002784729</v>
      </c>
      <c r="R122">
        <v>1.1082864999771118</v>
      </c>
      <c r="S122">
        <v>1.4096740484237671</v>
      </c>
      <c r="T122">
        <v>1.4999638795852661</v>
      </c>
      <c r="U122">
        <v>0.20654143393039703</v>
      </c>
      <c r="V122">
        <v>0.29299999999999998</v>
      </c>
      <c r="W122">
        <v>0.2851818181818182</v>
      </c>
    </row>
    <row r="123" spans="1:24">
      <c r="A123" t="s">
        <v>16</v>
      </c>
      <c r="B123">
        <f>MATCH(CLEAN(TRIM(A123)),Country!$B$2:$B$200,0)</f>
        <v>26</v>
      </c>
      <c r="C123">
        <v>2007</v>
      </c>
      <c r="D123">
        <f>Table1[[#This Row],[Year (Original)]]+1</f>
        <v>2008</v>
      </c>
      <c r="E123">
        <f>Table1[[#This Row],[Year]]-2000+1</f>
        <v>9</v>
      </c>
      <c r="F123">
        <v>7.2188396453857422</v>
      </c>
      <c r="G123">
        <f>SUM(Table1[[#This Row],[Life Ladder]]+IF(A122=Table1[[#This Row],[Country]],F122,-1000)+IF(A121=Table1[[#This Row],[Country]],F121,-1000))/3</f>
        <v>-328.50628995895386</v>
      </c>
      <c r="H123">
        <f>IF(Table1[[#This Row],[Happiness Index Raw]]&gt;0,Table1[[#This Row],[Happiness Index Raw]],0)</f>
        <v>0</v>
      </c>
      <c r="I123">
        <v>10.636418342590332</v>
      </c>
      <c r="J123">
        <v>0.92160278558731079</v>
      </c>
      <c r="K123">
        <v>70.807350158691406</v>
      </c>
      <c r="L123">
        <v>0.90087038278579712</v>
      </c>
      <c r="M123">
        <v>5.9300418943166733E-2</v>
      </c>
      <c r="N123">
        <v>0.72109347581863403</v>
      </c>
      <c r="O123">
        <v>0.81347715854644775</v>
      </c>
      <c r="P123">
        <v>0.21760430932044983</v>
      </c>
      <c r="Q123">
        <v>0.60223829746246338</v>
      </c>
      <c r="R123">
        <v>1.0591001510620117</v>
      </c>
      <c r="S123">
        <v>1.4287930727005005</v>
      </c>
      <c r="T123">
        <v>1.4664214849472046</v>
      </c>
      <c r="U123">
        <v>0.20313811302185059</v>
      </c>
      <c r="V123">
        <v>0.29199999999999998</v>
      </c>
      <c r="W123">
        <v>0.2851818181818182</v>
      </c>
    </row>
    <row r="124" spans="1:24">
      <c r="A124" t="s">
        <v>16</v>
      </c>
      <c r="B124">
        <f>MATCH(CLEAN(TRIM(A124)),Country!$B$2:$B$200,0)</f>
        <v>26</v>
      </c>
      <c r="C124">
        <v>2008</v>
      </c>
      <c r="D124">
        <f>Table1[[#This Row],[Year (Original)]]+1</f>
        <v>2009</v>
      </c>
      <c r="E124">
        <f>Table1[[#This Row],[Year]]-2000+1</f>
        <v>10</v>
      </c>
      <c r="F124">
        <v>7.1165909767150879</v>
      </c>
      <c r="G124">
        <f>SUM(Table1[[#This Row],[Life Ladder]]+IF(A123=Table1[[#This Row],[Country]],F123,-1000)+IF(A122=Table1[[#This Row],[Country]],F122,-1000))/3</f>
        <v>7.1992403666178388</v>
      </c>
      <c r="H124">
        <f>IF(Table1[[#This Row],[Happiness Index Raw]]&gt;0,Table1[[#This Row],[Happiness Index Raw]],0)</f>
        <v>7.1992403666178388</v>
      </c>
      <c r="I124">
        <v>10.636320114135742</v>
      </c>
      <c r="J124">
        <v>0.9229770302772522</v>
      </c>
      <c r="K124">
        <v>70.7164306640625</v>
      </c>
      <c r="L124">
        <v>0.88702672719955444</v>
      </c>
      <c r="M124">
        <v>-3.4647232387214899E-3</v>
      </c>
      <c r="N124">
        <v>0.65180051326751709</v>
      </c>
      <c r="O124">
        <v>0.81312268972396851</v>
      </c>
      <c r="P124">
        <v>0.24179792404174805</v>
      </c>
      <c r="Q124">
        <v>0.46313706040382385</v>
      </c>
      <c r="R124">
        <v>0.97311592102050781</v>
      </c>
      <c r="S124">
        <v>1.3789225816726685</v>
      </c>
      <c r="T124">
        <v>1.5281691551208496</v>
      </c>
      <c r="U124">
        <v>0.2147333174943924</v>
      </c>
      <c r="V124">
        <v>0.28399999999999997</v>
      </c>
      <c r="W124">
        <v>0.2851818181818182</v>
      </c>
    </row>
    <row r="125" spans="1:24">
      <c r="A125" t="s">
        <v>16</v>
      </c>
      <c r="B125">
        <f>MATCH(CLEAN(TRIM(A125)),Country!$B$2:$B$200,0)</f>
        <v>26</v>
      </c>
      <c r="C125">
        <v>2010</v>
      </c>
      <c r="D125">
        <f>Table1[[#This Row],[Year (Original)]]+1</f>
        <v>2011</v>
      </c>
      <c r="E125">
        <f>Table1[[#This Row],[Year]]-2000+1</f>
        <v>12</v>
      </c>
      <c r="F125">
        <v>6.8535141944885254</v>
      </c>
      <c r="G125">
        <f>SUM(Table1[[#This Row],[Life Ladder]]+IF(A124=Table1[[#This Row],[Country]],F124,-1000)+IF(A123=Table1[[#This Row],[Country]],F123,-1000))/3</f>
        <v>7.0629816055297852</v>
      </c>
      <c r="H125">
        <f>IF(Table1[[#This Row],[Happiness Index Raw]]&gt;0,Table1[[#This Row],[Happiness Index Raw]],0)</f>
        <v>7.0629816055297852</v>
      </c>
      <c r="I125">
        <v>10.623420715332031</v>
      </c>
      <c r="J125">
        <v>0.93057018518447876</v>
      </c>
      <c r="K125">
        <v>71.162345886230469</v>
      </c>
      <c r="L125">
        <v>0.80693024396896362</v>
      </c>
      <c r="M125">
        <v>1.218892727047205E-2</v>
      </c>
      <c r="N125">
        <v>0.69736558198928833</v>
      </c>
      <c r="O125">
        <v>0.82825851440429688</v>
      </c>
      <c r="P125">
        <v>0.24036432802677155</v>
      </c>
      <c r="Q125">
        <v>0.33651646971702576</v>
      </c>
      <c r="R125">
        <v>1.0856666564941406</v>
      </c>
      <c r="S125">
        <v>1.4451680183410645</v>
      </c>
      <c r="T125">
        <v>1.6033521890640259</v>
      </c>
      <c r="U125">
        <v>0.23394599556922913</v>
      </c>
      <c r="V125">
        <v>0.28399999999999997</v>
      </c>
      <c r="W125">
        <v>0.2851818181818182</v>
      </c>
      <c r="X125">
        <v>0.39378064870834351</v>
      </c>
    </row>
    <row r="126" spans="1:24">
      <c r="A126" t="s">
        <v>16</v>
      </c>
      <c r="B126">
        <f>MATCH(CLEAN(TRIM(A126)),Country!$B$2:$B$200,0)</f>
        <v>26</v>
      </c>
      <c r="C126">
        <v>2011</v>
      </c>
      <c r="D126">
        <f>Table1[[#This Row],[Year (Original)]]+1</f>
        <v>2012</v>
      </c>
      <c r="E126">
        <f>Table1[[#This Row],[Year]]-2000+1</f>
        <v>13</v>
      </c>
      <c r="F126">
        <v>7.1113638877868652</v>
      </c>
      <c r="G126">
        <f>SUM(Table1[[#This Row],[Life Ladder]]+IF(A125=Table1[[#This Row],[Country]],F125,-1000)+IF(A124=Table1[[#This Row],[Country]],F124,-1000))/3</f>
        <v>7.0271563529968262</v>
      </c>
      <c r="H126">
        <f>IF(Table1[[#This Row],[Happiness Index Raw]]&gt;0,Table1[[#This Row],[Happiness Index Raw]],0)</f>
        <v>7.0271563529968262</v>
      </c>
      <c r="I126">
        <v>10.627375602722168</v>
      </c>
      <c r="J126">
        <v>0.93695545196533203</v>
      </c>
      <c r="K126">
        <v>71.519508361816406</v>
      </c>
      <c r="L126">
        <v>0.8801535964012146</v>
      </c>
      <c r="M126">
        <v>-2.4295233190059662E-2</v>
      </c>
      <c r="N126">
        <v>0.71104389429092407</v>
      </c>
      <c r="O126">
        <v>0.83454453945159912</v>
      </c>
      <c r="P126">
        <v>0.22505636513233185</v>
      </c>
      <c r="Q126">
        <v>0.28912946581840515</v>
      </c>
      <c r="R126">
        <v>1.1398493051528931</v>
      </c>
      <c r="S126">
        <v>1.4728707075119019</v>
      </c>
      <c r="T126">
        <v>1.6285082101821899</v>
      </c>
      <c r="U126">
        <v>0.22900082170963287</v>
      </c>
      <c r="V126">
        <v>0.28100000000000003</v>
      </c>
      <c r="W126">
        <v>0.2851818181818182</v>
      </c>
      <c r="X126">
        <v>0.44731539487838745</v>
      </c>
    </row>
    <row r="127" spans="1:24">
      <c r="A127" t="s">
        <v>16</v>
      </c>
      <c r="B127">
        <f>MATCH(CLEAN(TRIM(A127)),Country!$B$2:$B$200,0)</f>
        <v>26</v>
      </c>
      <c r="C127">
        <v>2012</v>
      </c>
      <c r="D127">
        <f>Table1[[#This Row],[Year (Original)]]+1</f>
        <v>2013</v>
      </c>
      <c r="E127">
        <f>Table1[[#This Row],[Year]]-2000+1</f>
        <v>14</v>
      </c>
      <c r="F127">
        <v>6.935122013092041</v>
      </c>
      <c r="G127">
        <f>SUM(Table1[[#This Row],[Life Ladder]]+IF(A126=Table1[[#This Row],[Country]],F126,-1000)+IF(A125=Table1[[#This Row],[Country]],F125,-1000))/3</f>
        <v>6.9666666984558105</v>
      </c>
      <c r="H127">
        <f>IF(Table1[[#This Row],[Happiness Index Raw]]&gt;0,Table1[[#This Row],[Happiness Index Raw]],0)</f>
        <v>6.9666666984558105</v>
      </c>
      <c r="I127">
        <v>10.62246036529541</v>
      </c>
      <c r="J127">
        <v>0.92711704969406128</v>
      </c>
      <c r="K127">
        <v>71.342010498046875</v>
      </c>
      <c r="L127">
        <v>0.85526663064956665</v>
      </c>
      <c r="M127">
        <v>-5.9749197214841843E-2</v>
      </c>
      <c r="N127">
        <v>0.75757253170013428</v>
      </c>
      <c r="O127">
        <v>0.82048577070236206</v>
      </c>
      <c r="P127">
        <v>0.23827680945396423</v>
      </c>
      <c r="Q127">
        <v>0.44011718034744263</v>
      </c>
      <c r="R127">
        <v>1.1365108489990234</v>
      </c>
      <c r="S127">
        <v>1.46656334400177</v>
      </c>
      <c r="T127">
        <v>1.8340679407119751</v>
      </c>
      <c r="U127">
        <v>0.26446080207824707</v>
      </c>
      <c r="V127">
        <v>0.27500000000000002</v>
      </c>
      <c r="W127">
        <v>0.2851818181818182</v>
      </c>
      <c r="X127">
        <v>0.3273201584815979</v>
      </c>
    </row>
    <row r="128" spans="1:24">
      <c r="A128" t="s">
        <v>16</v>
      </c>
      <c r="B128">
        <f>MATCH(CLEAN(TRIM(A128)),Country!$B$2:$B$200,0)</f>
        <v>26</v>
      </c>
      <c r="C128">
        <v>2013</v>
      </c>
      <c r="D128">
        <f>Table1[[#This Row],[Year (Original)]]+1</f>
        <v>2014</v>
      </c>
      <c r="E128">
        <f>Table1[[#This Row],[Year]]-2000+1</f>
        <v>15</v>
      </c>
      <c r="F128">
        <v>7.103661060333252</v>
      </c>
      <c r="G128">
        <f>SUM(Table1[[#This Row],[Life Ladder]]+IF(A127=Table1[[#This Row],[Country]],F127,-1000)+IF(A126=Table1[[#This Row],[Country]],F126,-1000))/3</f>
        <v>7.0500489870707197</v>
      </c>
      <c r="H128">
        <f>IF(Table1[[#This Row],[Happiness Index Raw]]&gt;0,Table1[[#This Row],[Happiness Index Raw]],0)</f>
        <v>7.0500489870707197</v>
      </c>
      <c r="I128">
        <v>10.619572639465332</v>
      </c>
      <c r="J128">
        <v>0.90918618440628052</v>
      </c>
      <c r="K128">
        <v>71.521675109863281</v>
      </c>
      <c r="L128">
        <v>0.89071106910705566</v>
      </c>
      <c r="M128">
        <v>7.2262356989085674E-3</v>
      </c>
      <c r="N128">
        <v>0.57366430759429932</v>
      </c>
      <c r="O128">
        <v>0.79741740226745605</v>
      </c>
      <c r="P128">
        <v>0.21713894605636597</v>
      </c>
      <c r="Q128">
        <v>0.55412453413009644</v>
      </c>
      <c r="R128">
        <v>1.1565642356872559</v>
      </c>
      <c r="S128">
        <v>1.5027774572372437</v>
      </c>
      <c r="T128">
        <v>1.5017786026000977</v>
      </c>
      <c r="U128">
        <v>0.21140910685062408</v>
      </c>
      <c r="V128">
        <v>0.27699999999999997</v>
      </c>
      <c r="W128">
        <v>0.2851818181818182</v>
      </c>
      <c r="X128">
        <v>0.33004093170166016</v>
      </c>
    </row>
    <row r="129" spans="1:24">
      <c r="A129" t="s">
        <v>16</v>
      </c>
      <c r="B129">
        <f>MATCH(CLEAN(TRIM(A129)),Country!$B$2:$B$200,0)</f>
        <v>26</v>
      </c>
      <c r="C129">
        <v>2014</v>
      </c>
      <c r="D129">
        <f>Table1[[#This Row],[Year (Original)]]+1</f>
        <v>2015</v>
      </c>
      <c r="E129">
        <f>Table1[[#This Row],[Year]]-2000+1</f>
        <v>16</v>
      </c>
      <c r="F129">
        <v>6.8553290367126465</v>
      </c>
      <c r="G129">
        <f>SUM(Table1[[#This Row],[Life Ladder]]+IF(A128=Table1[[#This Row],[Country]],F128,-1000)+IF(A127=Table1[[#This Row],[Country]],F127,-1000))/3</f>
        <v>6.9647040367126465</v>
      </c>
      <c r="H129">
        <f>IF(Table1[[#This Row],[Happiness Index Raw]]&gt;0,Table1[[#This Row],[Happiness Index Raw]],0)</f>
        <v>6.9647040367126465</v>
      </c>
      <c r="I129">
        <v>10.630653381347656</v>
      </c>
      <c r="J129">
        <v>0.94354915618896484</v>
      </c>
      <c r="K129">
        <v>72.142929077148438</v>
      </c>
      <c r="L129">
        <v>0.86095350980758667</v>
      </c>
      <c r="M129">
        <v>-8.1756170839071274E-3</v>
      </c>
      <c r="N129">
        <v>0.51197576522827148</v>
      </c>
      <c r="O129">
        <v>0.79763376712799072</v>
      </c>
      <c r="P129">
        <v>0.25155705213546753</v>
      </c>
      <c r="Q129">
        <v>0.46911162137985229</v>
      </c>
      <c r="R129">
        <v>1.0338042974472046</v>
      </c>
      <c r="S129">
        <v>1.4090225696563721</v>
      </c>
      <c r="T129">
        <v>1.6810741424560547</v>
      </c>
      <c r="U129">
        <v>0.24522151052951813</v>
      </c>
      <c r="V129">
        <v>0.28100000000000003</v>
      </c>
      <c r="W129">
        <v>0.2851818181818182</v>
      </c>
      <c r="X129">
        <v>0.40256363153457642</v>
      </c>
    </row>
    <row r="130" spans="1:24">
      <c r="A130" t="s">
        <v>16</v>
      </c>
      <c r="B130">
        <f>MATCH(CLEAN(TRIM(A130)),Country!$B$2:$B$200,0)</f>
        <v>26</v>
      </c>
      <c r="C130">
        <v>2015</v>
      </c>
      <c r="D130">
        <f>Table1[[#This Row],[Year (Original)]]+1</f>
        <v>2016</v>
      </c>
      <c r="E130">
        <f>Table1[[#This Row],[Year]]-2000+1</f>
        <v>17</v>
      </c>
      <c r="F130">
        <v>6.9042191505432129</v>
      </c>
      <c r="G130">
        <f>SUM(Table1[[#This Row],[Life Ladder]]+IF(A129=Table1[[#This Row],[Country]],F129,-1000)+IF(A128=Table1[[#This Row],[Country]],F128,-1000))/3</f>
        <v>6.9544030825297041</v>
      </c>
      <c r="H130">
        <f>IF(Table1[[#This Row],[Happiness Index Raw]]&gt;0,Table1[[#This Row],[Happiness Index Raw]],0)</f>
        <v>6.9544030825297041</v>
      </c>
      <c r="I130">
        <v>10.638806343078613</v>
      </c>
      <c r="J130">
        <v>0.8852088451385498</v>
      </c>
      <c r="K130">
        <v>72.142929077148438</v>
      </c>
      <c r="L130">
        <v>0.86947494745254517</v>
      </c>
      <c r="M130">
        <v>5.3085301071405411E-2</v>
      </c>
      <c r="N130">
        <v>0.4687846302986145</v>
      </c>
      <c r="O130">
        <v>0.80517750978469849</v>
      </c>
      <c r="P130">
        <v>0.23995870351791382</v>
      </c>
      <c r="Q130">
        <v>0.45902422070503235</v>
      </c>
      <c r="R130">
        <v>0.98722070455551147</v>
      </c>
      <c r="S130">
        <v>1.440813422203064</v>
      </c>
      <c r="T130">
        <v>1.5118108987808228</v>
      </c>
      <c r="U130">
        <v>0.21896913647651672</v>
      </c>
      <c r="W130">
        <v>0.2851818181818182</v>
      </c>
      <c r="X130">
        <v>0.4038245677947998</v>
      </c>
    </row>
    <row r="131" spans="1:24">
      <c r="A131" t="s">
        <v>16</v>
      </c>
      <c r="B131">
        <f>MATCH(CLEAN(TRIM(A131)),Country!$B$2:$B$200,0)</f>
        <v>26</v>
      </c>
      <c r="C131">
        <v>2016</v>
      </c>
      <c r="D131">
        <f>Table1[[#This Row],[Year (Original)]]+1</f>
        <v>2017</v>
      </c>
      <c r="E131">
        <f>Table1[[#This Row],[Year]]-2000+1</f>
        <v>18</v>
      </c>
      <c r="F131">
        <v>6.9489364624023438</v>
      </c>
      <c r="G131">
        <f>SUM(Table1[[#This Row],[Life Ladder]]+IF(A130=Table1[[#This Row],[Country]],F130,-1000)+IF(A129=Table1[[#This Row],[Country]],F129,-1000))/3</f>
        <v>6.9028282165527344</v>
      </c>
      <c r="H131">
        <f>IF(Table1[[#This Row],[Happiness Index Raw]]&gt;0,Table1[[#This Row],[Happiness Index Raw]],0)</f>
        <v>6.9028282165527344</v>
      </c>
      <c r="I131">
        <v>10.646821022033691</v>
      </c>
      <c r="J131">
        <v>0.92896407842636108</v>
      </c>
      <c r="K131">
        <v>72.142929077148438</v>
      </c>
      <c r="L131">
        <v>0.86575901508331299</v>
      </c>
      <c r="M131">
        <v>-6.4890451729297638E-2</v>
      </c>
      <c r="N131">
        <v>0.49665910005569458</v>
      </c>
      <c r="O131">
        <v>0.76459008455276489</v>
      </c>
      <c r="P131">
        <v>0.25965338945388794</v>
      </c>
      <c r="Q131">
        <v>0.41917750239372253</v>
      </c>
      <c r="R131">
        <v>0.9179491400718689</v>
      </c>
      <c r="S131">
        <v>1.4181997776031494</v>
      </c>
      <c r="T131">
        <v>1.4970237016677856</v>
      </c>
      <c r="U131">
        <v>0.2154320627450943</v>
      </c>
      <c r="W131">
        <v>0.2851818181818182</v>
      </c>
      <c r="X131">
        <v>0.34862980246543884</v>
      </c>
    </row>
    <row r="132" spans="1:24">
      <c r="A132" t="s">
        <v>16</v>
      </c>
      <c r="B132">
        <f>MATCH(CLEAN(TRIM(A132)),Country!$B$2:$B$200,0)</f>
        <v>26</v>
      </c>
      <c r="C132">
        <v>2017</v>
      </c>
      <c r="D132">
        <f>Table1[[#This Row],[Year (Original)]]+1</f>
        <v>2018</v>
      </c>
      <c r="E132">
        <f>Table1[[#This Row],[Year]]-2000+1</f>
        <v>19</v>
      </c>
      <c r="F132">
        <v>6.9283475875854492</v>
      </c>
      <c r="G132">
        <f>SUM(Table1[[#This Row],[Life Ladder]]+IF(A131=Table1[[#This Row],[Country]],F131,-1000)+IF(A130=Table1[[#This Row],[Country]],F130,-1000))/3</f>
        <v>6.927167733510335</v>
      </c>
      <c r="H132">
        <f>IF(Table1[[#This Row],[Happiness Index Raw]]&gt;0,Table1[[#This Row],[Happiness Index Raw]],0)</f>
        <v>6.927167733510335</v>
      </c>
      <c r="I132">
        <v>10.65765380859375</v>
      </c>
      <c r="J132">
        <v>0.921639084815979</v>
      </c>
      <c r="K132">
        <v>72.142929077148438</v>
      </c>
      <c r="L132">
        <v>0.85680198669433594</v>
      </c>
      <c r="M132">
        <v>4.5481469482183456E-2</v>
      </c>
      <c r="N132">
        <v>0.54304605722427368</v>
      </c>
      <c r="O132">
        <v>0.78636759519577026</v>
      </c>
      <c r="P132">
        <v>0.23359769582748413</v>
      </c>
      <c r="Q132">
        <v>0.44973191618919373</v>
      </c>
      <c r="T132">
        <v>1.510013222694397</v>
      </c>
      <c r="U132">
        <v>0.2179470956325531</v>
      </c>
      <c r="W132">
        <v>0.2851818181818182</v>
      </c>
      <c r="X132">
        <v>0.35437384247779846</v>
      </c>
    </row>
    <row r="133" spans="1:24">
      <c r="A133" t="s">
        <v>48</v>
      </c>
      <c r="B133">
        <f>MATCH(CLEAN(TRIM(A133)),Country!$B$2:$B$200,0)</f>
        <v>27</v>
      </c>
      <c r="C133">
        <v>2007</v>
      </c>
      <c r="D133">
        <f>Table1[[#This Row],[Year (Original)]]+1</f>
        <v>2008</v>
      </c>
      <c r="E133">
        <f>Table1[[#This Row],[Year]]-2000+1</f>
        <v>9</v>
      </c>
      <c r="F133">
        <v>6.4506444931030273</v>
      </c>
      <c r="G133">
        <f>SUM(Table1[[#This Row],[Life Ladder]]+IF(A132=Table1[[#This Row],[Country]],F132,-1000)+IF(A131=Table1[[#This Row],[Country]],F131,-1000))/3</f>
        <v>-664.51645183563232</v>
      </c>
      <c r="H133">
        <f>IF(Table1[[#This Row],[Happiness Index Raw]]&gt;0,Table1[[#This Row],[Happiness Index Raw]],0)</f>
        <v>0</v>
      </c>
      <c r="I133">
        <v>8.9747714996337891</v>
      </c>
      <c r="J133">
        <v>0.87226665019989014</v>
      </c>
      <c r="K133">
        <v>58.332527160644531</v>
      </c>
      <c r="L133">
        <v>0.70530593395233154</v>
      </c>
      <c r="M133">
        <v>1.5692131593823433E-2</v>
      </c>
      <c r="N133">
        <v>0.76898443698883057</v>
      </c>
      <c r="O133">
        <v>0.75878334045410156</v>
      </c>
      <c r="P133">
        <v>0.25059571862220764</v>
      </c>
      <c r="Q133">
        <v>0.2554631233215332</v>
      </c>
      <c r="R133">
        <v>0.36045181751251221</v>
      </c>
      <c r="S133">
        <v>-0.33492851257324219</v>
      </c>
      <c r="T133">
        <v>2.0400142669677734</v>
      </c>
      <c r="U133">
        <v>0.31624966859817505</v>
      </c>
    </row>
    <row r="134" spans="1:24">
      <c r="A134" t="s">
        <v>48</v>
      </c>
      <c r="B134">
        <f>MATCH(CLEAN(TRIM(A134)),Country!$B$2:$B$200,0)</f>
        <v>27</v>
      </c>
      <c r="C134">
        <v>2014</v>
      </c>
      <c r="D134">
        <f>Table1[[#This Row],[Year (Original)]]+1</f>
        <v>2015</v>
      </c>
      <c r="E134">
        <f>Table1[[#This Row],[Year]]-2000+1</f>
        <v>16</v>
      </c>
      <c r="F134">
        <v>5.9556465148925781</v>
      </c>
      <c r="G134">
        <f>SUM(Table1[[#This Row],[Life Ladder]]+IF(A133=Table1[[#This Row],[Country]],F133,-1000)+IF(A132=Table1[[#This Row],[Country]],F132,-1000))/3</f>
        <v>-329.19790299733478</v>
      </c>
      <c r="H134">
        <f>IF(Table1[[#This Row],[Happiness Index Raw]]&gt;0,Table1[[#This Row],[Happiness Index Raw]],0)</f>
        <v>0</v>
      </c>
      <c r="I134">
        <v>8.9878826141357422</v>
      </c>
      <c r="J134">
        <v>0.75693249702453613</v>
      </c>
      <c r="K134">
        <v>58.923908233642578</v>
      </c>
      <c r="L134">
        <v>0.8735690712928772</v>
      </c>
      <c r="M134">
        <v>3.2503288239240646E-3</v>
      </c>
      <c r="N134">
        <v>0.78210538625717163</v>
      </c>
      <c r="O134">
        <v>0.75497734546661377</v>
      </c>
      <c r="P134">
        <v>0.28160440921783447</v>
      </c>
      <c r="Q134">
        <v>0.3842671811580658</v>
      </c>
      <c r="R134">
        <v>0.28433570265769958</v>
      </c>
      <c r="S134">
        <v>-0.52430546283721924</v>
      </c>
      <c r="T134">
        <v>2.4552567005157471</v>
      </c>
      <c r="U134">
        <v>0.41225695610046387</v>
      </c>
      <c r="X134">
        <v>0.44602599740028381</v>
      </c>
    </row>
    <row r="135" spans="1:24">
      <c r="A135" t="s">
        <v>133</v>
      </c>
      <c r="B135">
        <f>MATCH(CLEAN(TRIM(A135)),Country!$B$2:$B$200,0)</f>
        <v>28</v>
      </c>
      <c r="C135">
        <v>2006</v>
      </c>
      <c r="D135">
        <f>Table1[[#This Row],[Year (Original)]]+1</f>
        <v>2007</v>
      </c>
      <c r="E135">
        <f>Table1[[#This Row],[Year]]-2000+1</f>
        <v>8</v>
      </c>
      <c r="F135">
        <v>3.3298015594482422</v>
      </c>
      <c r="G135">
        <f>SUM(Table1[[#This Row],[Life Ladder]]+IF(A134=Table1[[#This Row],[Country]],F134,-1000)+IF(A133=Table1[[#This Row],[Country]],F133,-1000))/3</f>
        <v>-665.55673281351721</v>
      </c>
      <c r="H135">
        <f>IF(Table1[[#This Row],[Happiness Index Raw]]&gt;0,Table1[[#This Row],[Happiness Index Raw]],0)</f>
        <v>0</v>
      </c>
      <c r="I135">
        <v>7.469059944152832</v>
      </c>
      <c r="J135">
        <v>0.44478121399879456</v>
      </c>
      <c r="K135">
        <v>48.939933776855469</v>
      </c>
      <c r="L135">
        <v>0.58006930351257324</v>
      </c>
      <c r="M135">
        <v>1.5115631744265556E-2</v>
      </c>
      <c r="N135">
        <v>0.78986245393753052</v>
      </c>
      <c r="O135">
        <v>0.58721035718917847</v>
      </c>
      <c r="P135">
        <v>0.30910027027130127</v>
      </c>
      <c r="Q135">
        <v>0.54099380970001221</v>
      </c>
      <c r="R135">
        <v>0.45489409565925598</v>
      </c>
      <c r="S135">
        <v>-0.53917557001113892</v>
      </c>
      <c r="T135">
        <v>1.5237228870391846</v>
      </c>
      <c r="U135">
        <v>0.45760169625282288</v>
      </c>
      <c r="W135">
        <v>0.4326666666666667</v>
      </c>
    </row>
    <row r="136" spans="1:24">
      <c r="A136" t="s">
        <v>133</v>
      </c>
      <c r="B136">
        <f>MATCH(CLEAN(TRIM(A136)),Country!$B$2:$B$200,0)</f>
        <v>28</v>
      </c>
      <c r="C136">
        <v>2008</v>
      </c>
      <c r="D136">
        <f>Table1[[#This Row],[Year (Original)]]+1</f>
        <v>2009</v>
      </c>
      <c r="E136">
        <f>Table1[[#This Row],[Year]]-2000+1</f>
        <v>10</v>
      </c>
      <c r="F136">
        <v>3.6671395301818848</v>
      </c>
      <c r="G136">
        <f>SUM(Table1[[#This Row],[Life Ladder]]+IF(A135=Table1[[#This Row],[Country]],F135,-1000)+IF(A134=Table1[[#This Row],[Country]],F134,-1000))/3</f>
        <v>-331.00101963678998</v>
      </c>
      <c r="H136">
        <f>IF(Table1[[#This Row],[Happiness Index Raw]]&gt;0,Table1[[#This Row],[Happiness Index Raw]],0)</f>
        <v>0</v>
      </c>
      <c r="I136">
        <v>7.5181999206542969</v>
      </c>
      <c r="J136">
        <v>0.38237351179122925</v>
      </c>
      <c r="K136">
        <v>49.653144836425781</v>
      </c>
      <c r="L136">
        <v>0.70947694778442383</v>
      </c>
      <c r="M136">
        <v>2.1685278043150902E-2</v>
      </c>
      <c r="N136">
        <v>0.82524573802947998</v>
      </c>
      <c r="O136">
        <v>0.58362311124801636</v>
      </c>
      <c r="P136">
        <v>0.3025461733341217</v>
      </c>
      <c r="Q136">
        <v>0.60283452272415161</v>
      </c>
      <c r="R136">
        <v>0.35961940884590149</v>
      </c>
      <c r="S136">
        <v>-0.49922081828117371</v>
      </c>
      <c r="T136">
        <v>1.7276566028594971</v>
      </c>
      <c r="U136">
        <v>0.47111833095550537</v>
      </c>
      <c r="W136">
        <v>0.4326666666666667</v>
      </c>
    </row>
    <row r="137" spans="1:24">
      <c r="A137" t="s">
        <v>133</v>
      </c>
      <c r="B137">
        <f>MATCH(CLEAN(TRIM(A137)),Country!$B$2:$B$200,0)</f>
        <v>28</v>
      </c>
      <c r="C137">
        <v>2011</v>
      </c>
      <c r="D137">
        <f>Table1[[#This Row],[Year (Original)]]+1</f>
        <v>2012</v>
      </c>
      <c r="E137">
        <f>Table1[[#This Row],[Year]]-2000+1</f>
        <v>13</v>
      </c>
      <c r="F137">
        <v>3.8702795505523682</v>
      </c>
      <c r="G137">
        <f>SUM(Table1[[#This Row],[Life Ladder]]+IF(A136=Table1[[#This Row],[Country]],F136,-1000)+IF(A135=Table1[[#This Row],[Country]],F135,-1000))/3</f>
        <v>3.6224068800608316</v>
      </c>
      <c r="H137">
        <f>IF(Table1[[#This Row],[Happiness Index Raw]]&gt;0,Table1[[#This Row],[Happiness Index Raw]],0)</f>
        <v>3.6224068800608316</v>
      </c>
      <c r="I137">
        <v>7.5070834159851074</v>
      </c>
      <c r="J137">
        <v>0.47749438881874084</v>
      </c>
      <c r="K137">
        <v>50.454753875732422</v>
      </c>
      <c r="L137">
        <v>0.77291876077651978</v>
      </c>
      <c r="M137">
        <v>-0.1161670908331871</v>
      </c>
      <c r="N137">
        <v>0.84947222471237183</v>
      </c>
      <c r="O137">
        <v>0.62582015991210938</v>
      </c>
      <c r="P137">
        <v>0.21867845952510834</v>
      </c>
      <c r="Q137">
        <v>0.77715039253234863</v>
      </c>
      <c r="R137">
        <v>0.24237346649169922</v>
      </c>
      <c r="S137">
        <v>-0.5372462272644043</v>
      </c>
      <c r="T137">
        <v>1.6949880123138428</v>
      </c>
      <c r="U137">
        <v>0.4379497766494751</v>
      </c>
      <c r="V137">
        <v>0.434</v>
      </c>
      <c r="W137">
        <v>0.4326666666666667</v>
      </c>
      <c r="X137">
        <v>0.35552352666854858</v>
      </c>
    </row>
    <row r="138" spans="1:24">
      <c r="A138" t="s">
        <v>133</v>
      </c>
      <c r="B138">
        <f>MATCH(CLEAN(TRIM(A138)),Country!$B$2:$B$200,0)</f>
        <v>28</v>
      </c>
      <c r="C138">
        <v>2012</v>
      </c>
      <c r="D138">
        <f>Table1[[#This Row],[Year (Original)]]+1</f>
        <v>2013</v>
      </c>
      <c r="E138">
        <f>Table1[[#This Row],[Year]]-2000+1</f>
        <v>14</v>
      </c>
      <c r="F138">
        <v>3.1934688091278076</v>
      </c>
      <c r="G138">
        <f>SUM(Table1[[#This Row],[Life Ladder]]+IF(A137=Table1[[#This Row],[Country]],F137,-1000)+IF(A136=Table1[[#This Row],[Country]],F136,-1000))/3</f>
        <v>3.57696262995402</v>
      </c>
      <c r="H138">
        <f>IF(Table1[[#This Row],[Happiness Index Raw]]&gt;0,Table1[[#This Row],[Happiness Index Raw]],0)</f>
        <v>3.57696262995402</v>
      </c>
      <c r="I138">
        <v>7.5260944366455078</v>
      </c>
      <c r="J138">
        <v>0.52302730083465576</v>
      </c>
      <c r="K138">
        <v>50.6761474609375</v>
      </c>
      <c r="L138">
        <v>0.76897108554840088</v>
      </c>
      <c r="M138">
        <v>-8.5358299314975739E-2</v>
      </c>
      <c r="N138">
        <v>0.80597764253616333</v>
      </c>
      <c r="O138">
        <v>0.58252429962158203</v>
      </c>
      <c r="P138">
        <v>0.23066453635692596</v>
      </c>
      <c r="Q138">
        <v>0.58208048343658447</v>
      </c>
      <c r="R138">
        <v>0.24442653357982635</v>
      </c>
      <c r="S138">
        <v>-0.58402413129806519</v>
      </c>
      <c r="T138">
        <v>1.6403710842132568</v>
      </c>
      <c r="U138">
        <v>0.5136643648147583</v>
      </c>
      <c r="W138">
        <v>0.4326666666666667</v>
      </c>
      <c r="X138">
        <v>0.49505114555358887</v>
      </c>
    </row>
    <row r="139" spans="1:24">
      <c r="A139" t="s">
        <v>133</v>
      </c>
      <c r="B139">
        <f>MATCH(CLEAN(TRIM(A139)),Country!$B$2:$B$200,0)</f>
        <v>28</v>
      </c>
      <c r="C139">
        <v>2013</v>
      </c>
      <c r="D139">
        <f>Table1[[#This Row],[Year (Original)]]+1</f>
        <v>2014</v>
      </c>
      <c r="E139">
        <f>Table1[[#This Row],[Year]]-2000+1</f>
        <v>15</v>
      </c>
      <c r="F139">
        <v>3.4794127941131592</v>
      </c>
      <c r="G139">
        <f>SUM(Table1[[#This Row],[Life Ladder]]+IF(A138=Table1[[#This Row],[Country]],F138,-1000)+IF(A137=Table1[[#This Row],[Country]],F137,-1000))/3</f>
        <v>3.5143870512644448</v>
      </c>
      <c r="H139">
        <f>IF(Table1[[#This Row],[Happiness Index Raw]]&gt;0,Table1[[#This Row],[Happiness Index Raw]],0)</f>
        <v>3.5143870512644448</v>
      </c>
      <c r="I139">
        <v>7.5676536560058594</v>
      </c>
      <c r="J139">
        <v>0.57682305574417114</v>
      </c>
      <c r="K139">
        <v>50.895351409912109</v>
      </c>
      <c r="L139">
        <v>0.78324049711227417</v>
      </c>
      <c r="M139">
        <v>-5.907672643661499E-2</v>
      </c>
      <c r="N139">
        <v>0.85595554113388062</v>
      </c>
      <c r="O139">
        <v>0.7020193338394165</v>
      </c>
      <c r="P139">
        <v>0.21633918583393097</v>
      </c>
      <c r="Q139">
        <v>0.54692137241363525</v>
      </c>
      <c r="R139">
        <v>0.22834289073944092</v>
      </c>
      <c r="S139">
        <v>-0.55074942111968994</v>
      </c>
      <c r="T139">
        <v>1.5876375436782837</v>
      </c>
      <c r="U139">
        <v>0.45629468560218811</v>
      </c>
      <c r="W139">
        <v>0.4326666666666667</v>
      </c>
      <c r="X139">
        <v>0.47372367978096008</v>
      </c>
    </row>
    <row r="140" spans="1:24">
      <c r="A140" t="s">
        <v>133</v>
      </c>
      <c r="B140">
        <f>MATCH(CLEAN(TRIM(A140)),Country!$B$2:$B$200,0)</f>
        <v>28</v>
      </c>
      <c r="C140">
        <v>2014</v>
      </c>
      <c r="D140">
        <f>Table1[[#This Row],[Year (Original)]]+1</f>
        <v>2015</v>
      </c>
      <c r="E140">
        <f>Table1[[#This Row],[Year]]-2000+1</f>
        <v>16</v>
      </c>
      <c r="F140">
        <v>3.347419261932373</v>
      </c>
      <c r="G140">
        <f>SUM(Table1[[#This Row],[Life Ladder]]+IF(A139=Table1[[#This Row],[Country]],F139,-1000)+IF(A138=Table1[[#This Row],[Country]],F138,-1000))/3</f>
        <v>3.3401002883911133</v>
      </c>
      <c r="H140">
        <f>IF(Table1[[#This Row],[Happiness Index Raw]]&gt;0,Table1[[#This Row],[Happiness Index Raw]],0)</f>
        <v>3.3401002883911133</v>
      </c>
      <c r="I140">
        <v>7.6014666557312012</v>
      </c>
      <c r="J140">
        <v>0.50609129667282104</v>
      </c>
      <c r="K140">
        <v>51.117053985595703</v>
      </c>
      <c r="L140">
        <v>0.77554577589035034</v>
      </c>
      <c r="M140">
        <v>-7.0210017263889313E-2</v>
      </c>
      <c r="N140">
        <v>0.85482692718505859</v>
      </c>
      <c r="O140">
        <v>0.58964508771896362</v>
      </c>
      <c r="P140">
        <v>0.27338525652885437</v>
      </c>
      <c r="Q140">
        <v>0.57423216104507446</v>
      </c>
      <c r="R140">
        <v>0.14672102034091949</v>
      </c>
      <c r="S140">
        <v>-0.54920637607574463</v>
      </c>
      <c r="T140">
        <v>1.6877111196517944</v>
      </c>
      <c r="U140">
        <v>0.50418275594711304</v>
      </c>
      <c r="W140">
        <v>0.4326666666666667</v>
      </c>
      <c r="X140">
        <v>0.51415175199508667</v>
      </c>
    </row>
    <row r="141" spans="1:24">
      <c r="A141" t="s">
        <v>133</v>
      </c>
      <c r="B141">
        <f>MATCH(CLEAN(TRIM(A141)),Country!$B$2:$B$200,0)</f>
        <v>28</v>
      </c>
      <c r="C141">
        <v>2015</v>
      </c>
      <c r="D141">
        <f>Table1[[#This Row],[Year (Original)]]+1</f>
        <v>2016</v>
      </c>
      <c r="E141">
        <f>Table1[[#This Row],[Year]]-2000+1</f>
        <v>17</v>
      </c>
      <c r="F141">
        <v>3.624664306640625</v>
      </c>
      <c r="G141">
        <f>SUM(Table1[[#This Row],[Life Ladder]]+IF(A140=Table1[[#This Row],[Country]],F140,-1000)+IF(A139=Table1[[#This Row],[Country]],F139,-1000))/3</f>
        <v>3.4838321208953857</v>
      </c>
      <c r="H141">
        <f>IF(Table1[[#This Row],[Happiness Index Raw]]&gt;0,Table1[[#This Row],[Happiness Index Raw]],0)</f>
        <v>3.4838321208953857</v>
      </c>
      <c r="I141">
        <v>7.5944652557373047</v>
      </c>
      <c r="J141">
        <v>0.43438851833343506</v>
      </c>
      <c r="K141">
        <v>51.342952728271484</v>
      </c>
      <c r="L141">
        <v>0.73338359594345093</v>
      </c>
      <c r="M141">
        <v>-1.322929747402668E-3</v>
      </c>
      <c r="N141">
        <v>0.85009819269180298</v>
      </c>
      <c r="O141">
        <v>0.59222233295440674</v>
      </c>
      <c r="P141">
        <v>0.37339654564857483</v>
      </c>
      <c r="Q141">
        <v>0.51430618762969971</v>
      </c>
      <c r="R141">
        <v>0.14265140891075134</v>
      </c>
      <c r="S141">
        <v>-0.57018756866455078</v>
      </c>
      <c r="T141">
        <v>2.048731803894043</v>
      </c>
      <c r="U141">
        <v>0.56521975994110107</v>
      </c>
      <c r="V141">
        <v>0.47799999999999998</v>
      </c>
      <c r="W141">
        <v>0.4326666666666667</v>
      </c>
      <c r="X141">
        <v>0.53330260515213013</v>
      </c>
    </row>
    <row r="142" spans="1:24">
      <c r="A142" t="s">
        <v>133</v>
      </c>
      <c r="B142">
        <f>MATCH(CLEAN(TRIM(A142)),Country!$B$2:$B$200,0)</f>
        <v>28</v>
      </c>
      <c r="C142">
        <v>2016</v>
      </c>
      <c r="D142">
        <f>Table1[[#This Row],[Year (Original)]]+1</f>
        <v>2017</v>
      </c>
      <c r="E142">
        <f>Table1[[#This Row],[Year]]-2000+1</f>
        <v>18</v>
      </c>
      <c r="F142">
        <v>4.0073575973510742</v>
      </c>
      <c r="G142">
        <f>SUM(Table1[[#This Row],[Life Ladder]]+IF(A141=Table1[[#This Row],[Country]],F141,-1000)+IF(A140=Table1[[#This Row],[Country]],F140,-1000))/3</f>
        <v>3.6598137219746909</v>
      </c>
      <c r="H142">
        <f>IF(Table1[[#This Row],[Happiness Index Raw]]&gt;0,Table1[[#This Row],[Happiness Index Raw]],0)</f>
        <v>3.6598137219746909</v>
      </c>
      <c r="I142">
        <v>7.6058707237243652</v>
      </c>
      <c r="J142">
        <v>0.49281585216522217</v>
      </c>
      <c r="K142">
        <v>51.568851470947266</v>
      </c>
      <c r="L142">
        <v>0.77979522943496704</v>
      </c>
      <c r="M142">
        <v>-4.0266800671815872E-2</v>
      </c>
      <c r="N142">
        <v>0.837715744972229</v>
      </c>
      <c r="O142">
        <v>0.60823696851730347</v>
      </c>
      <c r="P142">
        <v>0.45576760172843933</v>
      </c>
      <c r="Q142">
        <v>0.63744539022445679</v>
      </c>
      <c r="R142">
        <v>0.27533644437789917</v>
      </c>
      <c r="S142">
        <v>-0.55772662162780762</v>
      </c>
      <c r="T142">
        <v>2.1917541027069092</v>
      </c>
      <c r="U142">
        <v>0.54693251848220825</v>
      </c>
      <c r="W142">
        <v>0.4326666666666667</v>
      </c>
      <c r="X142">
        <v>0.46434563398361206</v>
      </c>
    </row>
    <row r="143" spans="1:24">
      <c r="A143" t="s">
        <v>133</v>
      </c>
      <c r="B143">
        <f>MATCH(CLEAN(TRIM(A143)),Country!$B$2:$B$200,0)</f>
        <v>28</v>
      </c>
      <c r="C143">
        <v>2017</v>
      </c>
      <c r="D143">
        <f>Table1[[#This Row],[Year (Original)]]+1</f>
        <v>2018</v>
      </c>
      <c r="E143">
        <f>Table1[[#This Row],[Year]]-2000+1</f>
        <v>19</v>
      </c>
      <c r="F143">
        <v>4.8531808853149414</v>
      </c>
      <c r="G143">
        <f>SUM(Table1[[#This Row],[Life Ladder]]+IF(A142=Table1[[#This Row],[Country]],F142,-1000)+IF(A141=Table1[[#This Row],[Country]],F141,-1000))/3</f>
        <v>4.1617342631022138</v>
      </c>
      <c r="H143">
        <f>IF(Table1[[#This Row],[Happiness Index Raw]]&gt;0,Table1[[#This Row],[Happiness Index Raw]],0)</f>
        <v>4.1617342631022138</v>
      </c>
      <c r="I143">
        <v>7.632502555847168</v>
      </c>
      <c r="J143">
        <v>0.43587899208068848</v>
      </c>
      <c r="K143">
        <v>51.794750213623047</v>
      </c>
      <c r="L143">
        <v>0.72680824995040894</v>
      </c>
      <c r="M143">
        <v>-4.0269434452056885E-2</v>
      </c>
      <c r="N143">
        <v>0.76723462343215942</v>
      </c>
      <c r="O143">
        <v>0.61472231149673462</v>
      </c>
      <c r="P143">
        <v>0.45792034268379211</v>
      </c>
      <c r="Q143">
        <v>0.6150892972946167</v>
      </c>
      <c r="T143">
        <v>2.9981265068054199</v>
      </c>
      <c r="U143">
        <v>0.61776524782180786</v>
      </c>
      <c r="W143">
        <v>0.4326666666666667</v>
      </c>
      <c r="X143">
        <v>0.57706969976425171</v>
      </c>
    </row>
    <row r="144" spans="1:24">
      <c r="A144" t="s">
        <v>95</v>
      </c>
      <c r="B144">
        <f>MATCH(CLEAN(TRIM(A144)),Country!$B$2:$B$200,0)</f>
        <v>30</v>
      </c>
      <c r="C144">
        <v>2013</v>
      </c>
      <c r="D144">
        <f>Table1[[#This Row],[Year (Original)]]+1</f>
        <v>2014</v>
      </c>
      <c r="E144">
        <f>Table1[[#This Row],[Year]]-2000+1</f>
        <v>15</v>
      </c>
      <c r="F144">
        <v>5.569091796875</v>
      </c>
      <c r="G144">
        <f>SUM(Table1[[#This Row],[Life Ladder]]+IF(A143=Table1[[#This Row],[Country]],F143,-1000)+IF(A142=Table1[[#This Row],[Country]],F142,-1000))/3</f>
        <v>-664.810302734375</v>
      </c>
      <c r="H144">
        <f>IF(Table1[[#This Row],[Happiness Index Raw]]&gt;0,Table1[[#This Row],[Happiness Index Raw]],0)</f>
        <v>0</v>
      </c>
      <c r="I144">
        <v>8.8637275695800781</v>
      </c>
      <c r="J144">
        <v>0.81894898414611816</v>
      </c>
      <c r="K144">
        <v>59.889400482177734</v>
      </c>
      <c r="L144">
        <v>0.81020146608352661</v>
      </c>
      <c r="M144">
        <v>0.3606225848197937</v>
      </c>
      <c r="N144">
        <v>0.80242812633514404</v>
      </c>
      <c r="O144">
        <v>0.77872341871261597</v>
      </c>
      <c r="P144">
        <v>0.21734990179538727</v>
      </c>
      <c r="Q144">
        <v>0.97950077056884766</v>
      </c>
      <c r="R144">
        <v>0.31292060017585754</v>
      </c>
      <c r="S144">
        <v>0.12837612628936768</v>
      </c>
      <c r="T144">
        <v>1.2839893102645874</v>
      </c>
      <c r="U144">
        <v>0.23055632412433624</v>
      </c>
      <c r="W144">
        <v>0.41233333333333327</v>
      </c>
      <c r="X144">
        <v>0.35966241359710693</v>
      </c>
    </row>
    <row r="145" spans="1:24">
      <c r="A145" t="s">
        <v>95</v>
      </c>
      <c r="B145">
        <f>MATCH(CLEAN(TRIM(A145)),Country!$B$2:$B$200,0)</f>
        <v>30</v>
      </c>
      <c r="C145">
        <v>2014</v>
      </c>
      <c r="D145">
        <f>Table1[[#This Row],[Year (Original)]]+1</f>
        <v>2015</v>
      </c>
      <c r="E145">
        <f>Table1[[#This Row],[Year]]-2000+1</f>
        <v>16</v>
      </c>
      <c r="F145">
        <v>4.9385781288146973</v>
      </c>
      <c r="G145">
        <f>SUM(Table1[[#This Row],[Life Ladder]]+IF(A144=Table1[[#This Row],[Country]],F144,-1000)+IF(A143=Table1[[#This Row],[Country]],F143,-1000))/3</f>
        <v>-329.83077669143677</v>
      </c>
      <c r="H145">
        <f>IF(Table1[[#This Row],[Happiness Index Raw]]&gt;0,Table1[[#This Row],[Happiness Index Raw]],0)</f>
        <v>0</v>
      </c>
      <c r="I145">
        <v>8.9046878814697266</v>
      </c>
      <c r="J145">
        <v>0.88034194707870483</v>
      </c>
      <c r="K145">
        <v>60.230300903320312</v>
      </c>
      <c r="L145">
        <v>0.83422249555587769</v>
      </c>
      <c r="M145">
        <v>0.27581921219825745</v>
      </c>
      <c r="N145">
        <v>0.65033847093582153</v>
      </c>
      <c r="O145">
        <v>0.85886430740356445</v>
      </c>
      <c r="P145">
        <v>0.32409787178039551</v>
      </c>
      <c r="Q145">
        <v>0.95849233865737915</v>
      </c>
      <c r="R145">
        <v>0.48254278302192688</v>
      </c>
      <c r="S145">
        <v>0.22938942909240723</v>
      </c>
      <c r="T145">
        <v>0.99103856086730957</v>
      </c>
      <c r="U145">
        <v>0.20067285001277924</v>
      </c>
      <c r="W145">
        <v>0.41233333333333327</v>
      </c>
      <c r="X145">
        <v>0.47110357880592346</v>
      </c>
    </row>
    <row r="146" spans="1:24">
      <c r="A146" t="s">
        <v>95</v>
      </c>
      <c r="B146">
        <f>MATCH(CLEAN(TRIM(A146)),Country!$B$2:$B$200,0)</f>
        <v>30</v>
      </c>
      <c r="C146">
        <v>2015</v>
      </c>
      <c r="D146">
        <f>Table1[[#This Row],[Year (Original)]]+1</f>
        <v>2016</v>
      </c>
      <c r="E146">
        <f>Table1[[#This Row],[Year]]-2000+1</f>
        <v>17</v>
      </c>
      <c r="F146">
        <v>5.0821285247802734</v>
      </c>
      <c r="G146">
        <f>SUM(Table1[[#This Row],[Life Ladder]]+IF(A145=Table1[[#This Row],[Country]],F145,-1000)+IF(A144=Table1[[#This Row],[Country]],F144,-1000))/3</f>
        <v>5.1965994834899902</v>
      </c>
      <c r="H146">
        <f>IF(Table1[[#This Row],[Happiness Index Raw]]&gt;0,Table1[[#This Row],[Happiness Index Raw]],0)</f>
        <v>5.1965994834899902</v>
      </c>
      <c r="I146">
        <v>8.9545879364013672</v>
      </c>
      <c r="J146">
        <v>0.84757441282272339</v>
      </c>
      <c r="K146">
        <v>60.567943572998047</v>
      </c>
      <c r="L146">
        <v>0.83010154962539673</v>
      </c>
      <c r="M146">
        <v>0.2852131724357605</v>
      </c>
      <c r="N146">
        <v>0.63395577669143677</v>
      </c>
      <c r="O146">
        <v>0.80964148044586182</v>
      </c>
      <c r="P146">
        <v>0.31158930063247681</v>
      </c>
      <c r="Q146">
        <v>0.94639301300048828</v>
      </c>
      <c r="R146">
        <v>0.4699445366859436</v>
      </c>
      <c r="S146">
        <v>0.30943083763122559</v>
      </c>
      <c r="T146">
        <v>1.4748468399047852</v>
      </c>
      <c r="U146">
        <v>0.29020258784294128</v>
      </c>
      <c r="W146">
        <v>0.41233333333333327</v>
      </c>
      <c r="X146">
        <v>0.42251428961753845</v>
      </c>
    </row>
    <row r="147" spans="1:24">
      <c r="A147" t="s">
        <v>61</v>
      </c>
      <c r="B147">
        <f>MATCH(CLEAN(TRIM(A147)),Country!$B$2:$B$200,0)</f>
        <v>31</v>
      </c>
      <c r="C147">
        <v>2006</v>
      </c>
      <c r="D147">
        <f>Table1[[#This Row],[Year (Original)]]+1</f>
        <v>2007</v>
      </c>
      <c r="E147">
        <f>Table1[[#This Row],[Year]]-2000+1</f>
        <v>8</v>
      </c>
      <c r="F147">
        <v>5.3739862442016602</v>
      </c>
      <c r="G147">
        <f>SUM(Table1[[#This Row],[Life Ladder]]+IF(A146=Table1[[#This Row],[Country]],F146,-1000)+IF(A145=Table1[[#This Row],[Country]],F145,-1000))/3</f>
        <v>-664.87533791859948</v>
      </c>
      <c r="H147">
        <f>IF(Table1[[#This Row],[Happiness Index Raw]]&gt;0,Table1[[#This Row],[Happiness Index Raw]],0)</f>
        <v>0</v>
      </c>
      <c r="I147">
        <v>8.4839324951171875</v>
      </c>
      <c r="J147">
        <v>0.83427995443344116</v>
      </c>
      <c r="K147">
        <v>55.629146575927734</v>
      </c>
      <c r="L147">
        <v>0.77013474702835083</v>
      </c>
      <c r="M147">
        <v>-3.7944141775369644E-2</v>
      </c>
      <c r="N147">
        <v>0.79448419809341431</v>
      </c>
      <c r="O147">
        <v>0.73924261331558228</v>
      </c>
      <c r="P147">
        <v>0.43194496631622314</v>
      </c>
      <c r="Q147">
        <v>0.53630942106246948</v>
      </c>
      <c r="R147">
        <v>-0.36317175626754761</v>
      </c>
      <c r="S147">
        <v>-0.72236257791519165</v>
      </c>
      <c r="T147">
        <v>1.8192125558853149</v>
      </c>
      <c r="U147">
        <v>0.33852198719978333</v>
      </c>
      <c r="V147">
        <v>0.56899999999999995</v>
      </c>
      <c r="W147">
        <v>0.53164285714285708</v>
      </c>
    </row>
    <row r="148" spans="1:24">
      <c r="A148" t="s">
        <v>61</v>
      </c>
      <c r="B148">
        <f>MATCH(CLEAN(TRIM(A148)),Country!$B$2:$B$200,0)</f>
        <v>31</v>
      </c>
      <c r="C148">
        <v>2007</v>
      </c>
      <c r="D148">
        <f>Table1[[#This Row],[Year (Original)]]+1</f>
        <v>2008</v>
      </c>
      <c r="E148">
        <f>Table1[[#This Row],[Year]]-2000+1</f>
        <v>9</v>
      </c>
      <c r="F148">
        <v>5.6284193992614746</v>
      </c>
      <c r="G148">
        <f>SUM(Table1[[#This Row],[Life Ladder]]+IF(A147=Table1[[#This Row],[Country]],F147,-1000)+IF(A146=Table1[[#This Row],[Country]],F146,-1000))/3</f>
        <v>-329.66586478551227</v>
      </c>
      <c r="H148">
        <f>IF(Table1[[#This Row],[Happiness Index Raw]]&gt;0,Table1[[#This Row],[Happiness Index Raw]],0)</f>
        <v>0</v>
      </c>
      <c r="I148">
        <v>8.5116767883300781</v>
      </c>
      <c r="J148">
        <v>0.79613649845123291</v>
      </c>
      <c r="K148">
        <v>56.131240844726562</v>
      </c>
      <c r="L148">
        <v>0.77993524074554443</v>
      </c>
      <c r="M148">
        <v>6.7209629341959953E-3</v>
      </c>
      <c r="N148">
        <v>0.81699395179748535</v>
      </c>
      <c r="O148">
        <v>0.77107453346252441</v>
      </c>
      <c r="P148">
        <v>0.38778623938560486</v>
      </c>
      <c r="Q148">
        <v>0.5062859058380127</v>
      </c>
      <c r="R148">
        <v>-0.40403825044631958</v>
      </c>
      <c r="S148">
        <v>-0.69660210609436035</v>
      </c>
      <c r="T148">
        <v>1.9410594701766968</v>
      </c>
      <c r="U148">
        <v>0.34486758708953857</v>
      </c>
      <c r="V148">
        <v>0.55399999999999994</v>
      </c>
      <c r="W148">
        <v>0.53164285714285708</v>
      </c>
    </row>
    <row r="149" spans="1:24">
      <c r="A149" t="s">
        <v>61</v>
      </c>
      <c r="B149">
        <f>MATCH(CLEAN(TRIM(A149)),Country!$B$2:$B$200,0)</f>
        <v>31</v>
      </c>
      <c r="C149">
        <v>2008</v>
      </c>
      <c r="D149">
        <f>Table1[[#This Row],[Year (Original)]]+1</f>
        <v>2009</v>
      </c>
      <c r="E149">
        <f>Table1[[#This Row],[Year]]-2000+1</f>
        <v>10</v>
      </c>
      <c r="F149">
        <v>5.2978725433349609</v>
      </c>
      <c r="G149">
        <f>SUM(Table1[[#This Row],[Life Ladder]]+IF(A148=Table1[[#This Row],[Country]],F148,-1000)+IF(A147=Table1[[#This Row],[Country]],F147,-1000))/3</f>
        <v>5.4334260622660322</v>
      </c>
      <c r="H149">
        <f>IF(Table1[[#This Row],[Happiness Index Raw]]&gt;0,Table1[[#This Row],[Happiness Index Raw]],0)</f>
        <v>5.4334260622660322</v>
      </c>
      <c r="I149">
        <v>8.5547065734863281</v>
      </c>
      <c r="J149">
        <v>0.7852623462677002</v>
      </c>
      <c r="K149">
        <v>56.633777618408203</v>
      </c>
      <c r="L149">
        <v>0.72561973333358765</v>
      </c>
      <c r="M149">
        <v>-8.594144880771637E-2</v>
      </c>
      <c r="N149">
        <v>0.80142039060592651</v>
      </c>
      <c r="O149">
        <v>0.7806544303894043</v>
      </c>
      <c r="P149">
        <v>0.39207962155342102</v>
      </c>
      <c r="Q149">
        <v>0.44182109832763672</v>
      </c>
      <c r="R149">
        <v>-0.34629684686660767</v>
      </c>
      <c r="S149">
        <v>-0.74832391738891602</v>
      </c>
      <c r="T149">
        <v>1.8772178888320923</v>
      </c>
      <c r="U149">
        <v>0.35433429479598999</v>
      </c>
      <c r="V149">
        <v>0.51400000000000001</v>
      </c>
      <c r="W149">
        <v>0.53164285714285708</v>
      </c>
    </row>
    <row r="150" spans="1:24">
      <c r="A150" t="s">
        <v>61</v>
      </c>
      <c r="B150">
        <f>MATCH(CLEAN(TRIM(A150)),Country!$B$2:$B$200,0)</f>
        <v>31</v>
      </c>
      <c r="C150">
        <v>2009</v>
      </c>
      <c r="D150">
        <f>Table1[[#This Row],[Year (Original)]]+1</f>
        <v>2010</v>
      </c>
      <c r="E150">
        <f>Table1[[#This Row],[Year]]-2000+1</f>
        <v>11</v>
      </c>
      <c r="F150">
        <v>6.0855793952941895</v>
      </c>
      <c r="G150">
        <f>SUM(Table1[[#This Row],[Life Ladder]]+IF(A149=Table1[[#This Row],[Country]],F149,-1000)+IF(A148=Table1[[#This Row],[Country]],F148,-1000))/3</f>
        <v>5.670623779296875</v>
      </c>
      <c r="H150">
        <f>IF(Table1[[#This Row],[Happiness Index Raw]]&gt;0,Table1[[#This Row],[Happiness Index Raw]],0)</f>
        <v>5.670623779296875</v>
      </c>
      <c r="I150">
        <v>8.5713100433349609</v>
      </c>
      <c r="J150">
        <v>0.83131992816925049</v>
      </c>
      <c r="K150">
        <v>57.131572723388672</v>
      </c>
      <c r="L150">
        <v>0.77893859148025513</v>
      </c>
      <c r="M150">
        <v>-3.0451763421297073E-2</v>
      </c>
      <c r="N150">
        <v>0.76260453462600708</v>
      </c>
      <c r="O150">
        <v>0.79676437377929688</v>
      </c>
      <c r="P150">
        <v>0.37236928939819336</v>
      </c>
      <c r="Q150">
        <v>0.46815049648284912</v>
      </c>
      <c r="R150">
        <v>-0.25025591254234314</v>
      </c>
      <c r="S150">
        <v>-0.80551803112030029</v>
      </c>
      <c r="T150">
        <v>1.9770463705062866</v>
      </c>
      <c r="U150">
        <v>0.32487398386001587</v>
      </c>
      <c r="V150">
        <v>0.49700000000000005</v>
      </c>
      <c r="W150">
        <v>0.53164285714285708</v>
      </c>
      <c r="X150">
        <v>0.4178890585899353</v>
      </c>
    </row>
    <row r="151" spans="1:24">
      <c r="A151" t="s">
        <v>61</v>
      </c>
      <c r="B151">
        <f>MATCH(CLEAN(TRIM(A151)),Country!$B$2:$B$200,0)</f>
        <v>31</v>
      </c>
      <c r="C151">
        <v>2010</v>
      </c>
      <c r="D151">
        <f>Table1[[#This Row],[Year (Original)]]+1</f>
        <v>2011</v>
      </c>
      <c r="E151">
        <f>Table1[[#This Row],[Year]]-2000+1</f>
        <v>12</v>
      </c>
      <c r="F151">
        <v>5.7806200981140137</v>
      </c>
      <c r="G151">
        <f>SUM(Table1[[#This Row],[Life Ladder]]+IF(A150=Table1[[#This Row],[Country]],F150,-1000)+IF(A149=Table1[[#This Row],[Country]],F149,-1000))/3</f>
        <v>5.7213573455810547</v>
      </c>
      <c r="H151">
        <f>IF(Table1[[#This Row],[Happiness Index Raw]]&gt;0,Table1[[#This Row],[Happiness Index Raw]],0)</f>
        <v>5.7213573455810547</v>
      </c>
      <c r="I151">
        <v>8.5955362319946289</v>
      </c>
      <c r="J151">
        <v>0.8071855902671814</v>
      </c>
      <c r="K151">
        <v>57.616802215576172</v>
      </c>
      <c r="L151">
        <v>0.70334106683731079</v>
      </c>
      <c r="M151">
        <v>-6.2986448407173157E-2</v>
      </c>
      <c r="N151">
        <v>0.78134250640869141</v>
      </c>
      <c r="O151">
        <v>0.76609957218170166</v>
      </c>
      <c r="P151">
        <v>0.34959733486175537</v>
      </c>
      <c r="Q151">
        <v>0.37692904472351074</v>
      </c>
      <c r="R151">
        <v>-0.22733807563781738</v>
      </c>
      <c r="S151">
        <v>-0.6986420750617981</v>
      </c>
      <c r="T151">
        <v>1.7551237344741821</v>
      </c>
      <c r="U151">
        <v>0.3036220371723175</v>
      </c>
      <c r="W151">
        <v>0.53164285714285708</v>
      </c>
      <c r="X151">
        <v>0.40598556399345398</v>
      </c>
    </row>
    <row r="152" spans="1:24">
      <c r="A152" t="s">
        <v>61</v>
      </c>
      <c r="B152">
        <f>MATCH(CLEAN(TRIM(A152)),Country!$B$2:$B$200,0)</f>
        <v>31</v>
      </c>
      <c r="C152">
        <v>2011</v>
      </c>
      <c r="D152">
        <f>Table1[[#This Row],[Year (Original)]]+1</f>
        <v>2012</v>
      </c>
      <c r="E152">
        <f>Table1[[#This Row],[Year]]-2000+1</f>
        <v>13</v>
      </c>
      <c r="F152">
        <v>5.778874397277832</v>
      </c>
      <c r="G152">
        <f>SUM(Table1[[#This Row],[Life Ladder]]+IF(A151=Table1[[#This Row],[Country]],F151,-1000)+IF(A150=Table1[[#This Row],[Country]],F150,-1000))/3</f>
        <v>5.8816912968953448</v>
      </c>
      <c r="H152">
        <f>IF(Table1[[#This Row],[Happiness Index Raw]]&gt;0,Table1[[#This Row],[Happiness Index Raw]],0)</f>
        <v>5.8816912968953448</v>
      </c>
      <c r="I152">
        <v>8.6302556991577148</v>
      </c>
      <c r="J152">
        <v>0.81678283214569092</v>
      </c>
      <c r="K152">
        <v>58.081691741943359</v>
      </c>
      <c r="L152">
        <v>0.78167372941970825</v>
      </c>
      <c r="M152">
        <v>-3.3948414027690887E-2</v>
      </c>
      <c r="N152">
        <v>0.82485431432723999</v>
      </c>
      <c r="O152">
        <v>0.76078629493713379</v>
      </c>
      <c r="P152">
        <v>0.36148554086685181</v>
      </c>
      <c r="Q152">
        <v>0.33473166823387146</v>
      </c>
      <c r="R152">
        <v>-0.24268214404582977</v>
      </c>
      <c r="S152">
        <v>-0.69417369365692139</v>
      </c>
      <c r="T152">
        <v>1.7346929311752319</v>
      </c>
      <c r="U152">
        <v>0.30017834901809692</v>
      </c>
      <c r="V152">
        <v>0.46299999999999997</v>
      </c>
      <c r="W152">
        <v>0.53164285714285708</v>
      </c>
      <c r="X152">
        <v>0.37184712290763855</v>
      </c>
    </row>
    <row r="153" spans="1:24">
      <c r="A153" t="s">
        <v>61</v>
      </c>
      <c r="B153">
        <f>MATCH(CLEAN(TRIM(A153)),Country!$B$2:$B$200,0)</f>
        <v>31</v>
      </c>
      <c r="C153">
        <v>2012</v>
      </c>
      <c r="D153">
        <f>Table1[[#This Row],[Year (Original)]]+1</f>
        <v>2013</v>
      </c>
      <c r="E153">
        <f>Table1[[#This Row],[Year]]-2000+1</f>
        <v>14</v>
      </c>
      <c r="F153">
        <v>6.0188946723937988</v>
      </c>
      <c r="G153">
        <f>SUM(Table1[[#This Row],[Life Ladder]]+IF(A152=Table1[[#This Row],[Country]],F152,-1000)+IF(A151=Table1[[#This Row],[Country]],F151,-1000))/3</f>
        <v>5.8594630559285479</v>
      </c>
      <c r="H153">
        <f>IF(Table1[[#This Row],[Happiness Index Raw]]&gt;0,Table1[[#This Row],[Happiness Index Raw]],0)</f>
        <v>5.8594630559285479</v>
      </c>
      <c r="I153">
        <v>8.6643943786621094</v>
      </c>
      <c r="J153">
        <v>0.78081941604614258</v>
      </c>
      <c r="K153">
        <v>58.520149230957031</v>
      </c>
      <c r="L153">
        <v>0.86237967014312744</v>
      </c>
      <c r="M153">
        <v>-9.8256459459662437E-3</v>
      </c>
      <c r="N153">
        <v>0.83970141410827637</v>
      </c>
      <c r="O153">
        <v>0.78248137235641479</v>
      </c>
      <c r="P153">
        <v>0.40888014435768127</v>
      </c>
      <c r="Q153">
        <v>0.43529263138771057</v>
      </c>
      <c r="R153">
        <v>-0.26982671022415161</v>
      </c>
      <c r="S153">
        <v>-0.73438161611557007</v>
      </c>
      <c r="T153">
        <v>2.1676175594329834</v>
      </c>
      <c r="U153">
        <v>0.36013549566268921</v>
      </c>
      <c r="V153">
        <v>0.46700000000000003</v>
      </c>
      <c r="W153">
        <v>0.53164285714285708</v>
      </c>
      <c r="X153">
        <v>0.42389509081840515</v>
      </c>
    </row>
    <row r="154" spans="1:24">
      <c r="A154" t="s">
        <v>61</v>
      </c>
      <c r="B154">
        <f>MATCH(CLEAN(TRIM(A154)),Country!$B$2:$B$200,0)</f>
        <v>31</v>
      </c>
      <c r="C154">
        <v>2013</v>
      </c>
      <c r="D154">
        <f>Table1[[#This Row],[Year (Original)]]+1</f>
        <v>2014</v>
      </c>
      <c r="E154">
        <f>Table1[[#This Row],[Year]]-2000+1</f>
        <v>15</v>
      </c>
      <c r="F154">
        <v>5.7674288749694824</v>
      </c>
      <c r="G154">
        <f>SUM(Table1[[#This Row],[Life Ladder]]+IF(A153=Table1[[#This Row],[Country]],F153,-1000)+IF(A152=Table1[[#This Row],[Country]],F152,-1000))/3</f>
        <v>5.8550659815470381</v>
      </c>
      <c r="H154">
        <f>IF(Table1[[#This Row],[Happiness Index Raw]]&gt;0,Table1[[#This Row],[Happiness Index Raw]],0)</f>
        <v>5.8550659815470381</v>
      </c>
      <c r="I154">
        <v>8.7145175933837891</v>
      </c>
      <c r="J154">
        <v>0.80273807048797607</v>
      </c>
      <c r="K154">
        <v>58.928302764892578</v>
      </c>
      <c r="L154">
        <v>0.84593164920806885</v>
      </c>
      <c r="M154">
        <v>-6.2116406857967377E-2</v>
      </c>
      <c r="N154">
        <v>0.81185656785964966</v>
      </c>
      <c r="O154">
        <v>0.75909882783889771</v>
      </c>
      <c r="P154">
        <v>0.41030153632164001</v>
      </c>
      <c r="Q154">
        <v>0.43367445468902588</v>
      </c>
      <c r="R154">
        <v>-0.19879323244094849</v>
      </c>
      <c r="S154">
        <v>-0.6999480128288269</v>
      </c>
      <c r="T154">
        <v>1.9846565723419189</v>
      </c>
      <c r="U154">
        <v>0.34411460161209106</v>
      </c>
      <c r="V154">
        <v>0.48100000000000004</v>
      </c>
      <c r="W154">
        <v>0.53164285714285708</v>
      </c>
      <c r="X154">
        <v>0.37383413314819336</v>
      </c>
    </row>
    <row r="155" spans="1:24">
      <c r="A155" t="s">
        <v>61</v>
      </c>
      <c r="B155">
        <f>MATCH(CLEAN(TRIM(A155)),Country!$B$2:$B$200,0)</f>
        <v>31</v>
      </c>
      <c r="C155">
        <v>2014</v>
      </c>
      <c r="D155">
        <f>Table1[[#This Row],[Year (Original)]]+1</f>
        <v>2015</v>
      </c>
      <c r="E155">
        <f>Table1[[#This Row],[Year]]-2000+1</f>
        <v>16</v>
      </c>
      <c r="F155">
        <v>5.8647985458374023</v>
      </c>
      <c r="G155">
        <f>SUM(Table1[[#This Row],[Life Ladder]]+IF(A154=Table1[[#This Row],[Country]],F154,-1000)+IF(A153=Table1[[#This Row],[Country]],F153,-1000))/3</f>
        <v>5.8837073644002276</v>
      </c>
      <c r="H155">
        <f>IF(Table1[[#This Row],[Happiness Index Raw]]&gt;0,Table1[[#This Row],[Happiness Index Raw]],0)</f>
        <v>5.8837073644002276</v>
      </c>
      <c r="I155">
        <v>8.7522382736206055</v>
      </c>
      <c r="J155">
        <v>0.82134461402893066</v>
      </c>
      <c r="K155">
        <v>59.303951263427734</v>
      </c>
      <c r="L155">
        <v>0.88105887174606323</v>
      </c>
      <c r="M155">
        <v>2.2335315123200417E-2</v>
      </c>
      <c r="N155">
        <v>0.83185446262359619</v>
      </c>
      <c r="O155">
        <v>0.80860906839370728</v>
      </c>
      <c r="P155">
        <v>0.39821946620941162</v>
      </c>
      <c r="Q155">
        <v>0.46856123208999634</v>
      </c>
      <c r="R155">
        <v>-0.17971593141555786</v>
      </c>
      <c r="S155">
        <v>-0.78582048416137695</v>
      </c>
      <c r="T155">
        <v>1.8377358913421631</v>
      </c>
      <c r="U155">
        <v>0.31335023045539856</v>
      </c>
      <c r="V155">
        <v>0.48399999999999999</v>
      </c>
      <c r="W155">
        <v>0.53164285714285708</v>
      </c>
      <c r="X155">
        <v>0.41390973329544067</v>
      </c>
    </row>
    <row r="156" spans="1:24">
      <c r="A156" t="s">
        <v>61</v>
      </c>
      <c r="B156">
        <f>MATCH(CLEAN(TRIM(A156)),Country!$B$2:$B$200,0)</f>
        <v>31</v>
      </c>
      <c r="C156">
        <v>2015</v>
      </c>
      <c r="D156">
        <f>Table1[[#This Row],[Year (Original)]]+1</f>
        <v>2016</v>
      </c>
      <c r="E156">
        <f>Table1[[#This Row],[Year]]-2000+1</f>
        <v>17</v>
      </c>
      <c r="F156">
        <v>5.8343291282653809</v>
      </c>
      <c r="G156">
        <f>SUM(Table1[[#This Row],[Life Ladder]]+IF(A155=Table1[[#This Row],[Country]],F155,-1000)+IF(A154=Table1[[#This Row],[Country]],F154,-1000))/3</f>
        <v>5.8221855163574219</v>
      </c>
      <c r="H156">
        <f>IF(Table1[[#This Row],[Happiness Index Raw]]&gt;0,Table1[[#This Row],[Happiness Index Raw]],0)</f>
        <v>5.8221855163574219</v>
      </c>
      <c r="I156">
        <v>8.7843952178955078</v>
      </c>
      <c r="J156">
        <v>0.82870578765869141</v>
      </c>
      <c r="K156">
        <v>59.650566101074219</v>
      </c>
      <c r="L156">
        <v>0.8836250901222229</v>
      </c>
      <c r="M156">
        <v>-2.5209728628396988E-2</v>
      </c>
      <c r="N156">
        <v>0.862373948097229</v>
      </c>
      <c r="O156">
        <v>0.78576844930648804</v>
      </c>
      <c r="P156">
        <v>0.39290285110473633</v>
      </c>
      <c r="Q156">
        <v>0.4872087836265564</v>
      </c>
      <c r="R156">
        <v>-0.1365831047296524</v>
      </c>
      <c r="S156">
        <v>-0.84379774332046509</v>
      </c>
      <c r="T156">
        <v>1.857555627822876</v>
      </c>
      <c r="U156">
        <v>0.31838375329971313</v>
      </c>
      <c r="V156">
        <v>0.45799999999999996</v>
      </c>
      <c r="W156">
        <v>0.53164285714285708</v>
      </c>
      <c r="X156">
        <v>0.36465710401535034</v>
      </c>
    </row>
    <row r="157" spans="1:24">
      <c r="A157" t="s">
        <v>61</v>
      </c>
      <c r="B157">
        <f>MATCH(CLEAN(TRIM(A157)),Country!$B$2:$B$200,0)</f>
        <v>31</v>
      </c>
      <c r="C157">
        <v>2016</v>
      </c>
      <c r="D157">
        <f>Table1[[#This Row],[Year (Original)]]+1</f>
        <v>2017</v>
      </c>
      <c r="E157">
        <f>Table1[[#This Row],[Year]]-2000+1</f>
        <v>18</v>
      </c>
      <c r="F157">
        <v>5.7697234153747559</v>
      </c>
      <c r="G157">
        <f>SUM(Table1[[#This Row],[Life Ladder]]+IF(A156=Table1[[#This Row],[Country]],F156,-1000)+IF(A155=Table1[[#This Row],[Country]],F155,-1000))/3</f>
        <v>5.8229503631591797</v>
      </c>
      <c r="H157">
        <f>IF(Table1[[#This Row],[Happiness Index Raw]]&gt;0,Table1[[#This Row],[Happiness Index Raw]],0)</f>
        <v>5.8229503631591797</v>
      </c>
      <c r="I157">
        <v>8.8110494613647461</v>
      </c>
      <c r="J157">
        <v>0.7959587574005127</v>
      </c>
      <c r="K157">
        <v>59.997180938720703</v>
      </c>
      <c r="L157">
        <v>0.8817487359046936</v>
      </c>
      <c r="M157">
        <v>-4.2584933340549469E-2</v>
      </c>
      <c r="N157">
        <v>0.85259294509887695</v>
      </c>
      <c r="O157">
        <v>0.783008873462677</v>
      </c>
      <c r="P157">
        <v>0.37641224265098572</v>
      </c>
      <c r="Q157">
        <v>0.40174227952957153</v>
      </c>
      <c r="R157">
        <v>-9.7718752920627594E-2</v>
      </c>
      <c r="S157">
        <v>-0.85204237699508667</v>
      </c>
      <c r="T157">
        <v>2.0505731105804443</v>
      </c>
      <c r="U157">
        <v>0.35540232062339783</v>
      </c>
      <c r="W157">
        <v>0.53164285714285708</v>
      </c>
      <c r="X157">
        <v>0.43094956874847412</v>
      </c>
    </row>
    <row r="158" spans="1:24">
      <c r="A158" t="s">
        <v>61</v>
      </c>
      <c r="B158">
        <f>MATCH(CLEAN(TRIM(A158)),Country!$B$2:$B$200,0)</f>
        <v>31</v>
      </c>
      <c r="C158">
        <v>2017</v>
      </c>
      <c r="D158">
        <f>Table1[[#This Row],[Year (Original)]]+1</f>
        <v>2018</v>
      </c>
      <c r="E158">
        <f>Table1[[#This Row],[Year]]-2000+1</f>
        <v>19</v>
      </c>
      <c r="F158">
        <v>5.6505527496337891</v>
      </c>
      <c r="G158">
        <f>SUM(Table1[[#This Row],[Life Ladder]]+IF(A157=Table1[[#This Row],[Country]],F157,-1000)+IF(A156=Table1[[#This Row],[Country]],F156,-1000))/3</f>
        <v>5.7515350977579756</v>
      </c>
      <c r="H158">
        <f>IF(Table1[[#This Row],[Happiness Index Raw]]&gt;0,Table1[[#This Row],[Happiness Index Raw]],0)</f>
        <v>5.7515350977579756</v>
      </c>
      <c r="I158">
        <v>8.8326082229614258</v>
      </c>
      <c r="J158">
        <v>0.77866178750991821</v>
      </c>
      <c r="K158">
        <v>60.343795776367188</v>
      </c>
      <c r="L158">
        <v>0.88390493392944336</v>
      </c>
      <c r="M158">
        <v>-0.11598785221576691</v>
      </c>
      <c r="N158">
        <v>0.81926196813583374</v>
      </c>
      <c r="O158">
        <v>0.69819539785385132</v>
      </c>
      <c r="P158">
        <v>0.43394353985786438</v>
      </c>
      <c r="Q158">
        <v>0.42763295769691467</v>
      </c>
      <c r="T158">
        <v>2.2504842281341553</v>
      </c>
      <c r="U158">
        <v>0.39827683568000793</v>
      </c>
      <c r="W158">
        <v>0.53164285714285708</v>
      </c>
      <c r="X158">
        <v>0.40588659048080444</v>
      </c>
    </row>
    <row r="159" spans="1:24">
      <c r="A159" t="s">
        <v>91</v>
      </c>
      <c r="B159">
        <f>MATCH(CLEAN(TRIM(A159)),Country!$B$2:$B$200,0)</f>
        <v>32</v>
      </c>
      <c r="C159">
        <v>2007</v>
      </c>
      <c r="D159">
        <f>Table1[[#This Row],[Year (Original)]]+1</f>
        <v>2008</v>
      </c>
      <c r="E159">
        <f>Table1[[#This Row],[Year]]-2000+1</f>
        <v>9</v>
      </c>
      <c r="F159">
        <v>4.8998069763183594</v>
      </c>
      <c r="G159">
        <f>SUM(Table1[[#This Row],[Life Ladder]]+IF(A158=Table1[[#This Row],[Country]],F158,-1000)+IF(A157=Table1[[#This Row],[Country]],F157,-1000))/3</f>
        <v>-665.03339767456055</v>
      </c>
      <c r="H159">
        <f>IF(Table1[[#This Row],[Happiness Index Raw]]&gt;0,Table1[[#This Row],[Happiness Index Raw]],0)</f>
        <v>0</v>
      </c>
      <c r="I159">
        <v>9.1354999542236328</v>
      </c>
      <c r="J159">
        <v>0.76560384035110474</v>
      </c>
      <c r="K159">
        <v>66.551261901855469</v>
      </c>
      <c r="L159">
        <v>0.34156566858291626</v>
      </c>
      <c r="M159">
        <v>3.2001624349504709E-3</v>
      </c>
      <c r="N159">
        <v>0.92612498998641968</v>
      </c>
      <c r="O159">
        <v>0.61280369758605957</v>
      </c>
      <c r="P159">
        <v>0.29646581411361694</v>
      </c>
      <c r="Q159">
        <v>0.40355229377746582</v>
      </c>
      <c r="R159">
        <v>-0.24980853497982025</v>
      </c>
      <c r="S159">
        <v>-0.49217277765274048</v>
      </c>
      <c r="T159">
        <v>2.2928535938262939</v>
      </c>
      <c r="U159">
        <v>0.46794775128364563</v>
      </c>
      <c r="V159">
        <v>0.33100000000000002</v>
      </c>
      <c r="W159">
        <v>0.32725000000000004</v>
      </c>
    </row>
    <row r="160" spans="1:24">
      <c r="A160" t="s">
        <v>91</v>
      </c>
      <c r="B160">
        <f>MATCH(CLEAN(TRIM(A160)),Country!$B$2:$B$200,0)</f>
        <v>32</v>
      </c>
      <c r="C160">
        <v>2009</v>
      </c>
      <c r="D160">
        <f>Table1[[#This Row],[Year (Original)]]+1</f>
        <v>2010</v>
      </c>
      <c r="E160">
        <f>Table1[[#This Row],[Year]]-2000+1</f>
        <v>11</v>
      </c>
      <c r="F160">
        <v>4.9634771347045898</v>
      </c>
      <c r="G160">
        <f>SUM(Table1[[#This Row],[Life Ladder]]+IF(A159=Table1[[#This Row],[Country]],F159,-1000)+IF(A158=Table1[[#This Row],[Country]],F158,-1000))/3</f>
        <v>-330.04557196299237</v>
      </c>
      <c r="H160">
        <f>IF(Table1[[#This Row],[Happiness Index Raw]]&gt;0,Table1[[#This Row],[Happiness Index Raw]],0)</f>
        <v>0</v>
      </c>
      <c r="I160">
        <v>9.1667728424072266</v>
      </c>
      <c r="J160">
        <v>0.73523217439651489</v>
      </c>
      <c r="K160">
        <v>66.800209045410156</v>
      </c>
      <c r="L160">
        <v>0.25753381848335266</v>
      </c>
      <c r="M160">
        <v>-2.8609991073608398E-2</v>
      </c>
      <c r="N160">
        <v>0.95873987674713135</v>
      </c>
      <c r="O160">
        <v>0.57164943218231201</v>
      </c>
      <c r="P160">
        <v>0.39020410180091858</v>
      </c>
      <c r="R160">
        <v>-0.33173772692680359</v>
      </c>
      <c r="S160">
        <v>-0.38623607158660889</v>
      </c>
      <c r="T160">
        <v>2.1104137897491455</v>
      </c>
      <c r="U160">
        <v>0.4251885712146759</v>
      </c>
      <c r="W160">
        <v>0.32725000000000004</v>
      </c>
      <c r="X160">
        <v>0.42299279570579529</v>
      </c>
    </row>
    <row r="161" spans="1:24">
      <c r="A161" t="s">
        <v>91</v>
      </c>
      <c r="B161">
        <f>MATCH(CLEAN(TRIM(A161)),Country!$B$2:$B$200,0)</f>
        <v>32</v>
      </c>
      <c r="C161">
        <v>2010</v>
      </c>
      <c r="D161">
        <f>Table1[[#This Row],[Year (Original)]]+1</f>
        <v>2011</v>
      </c>
      <c r="E161">
        <f>Table1[[#This Row],[Year]]-2000+1</f>
        <v>12</v>
      </c>
      <c r="F161">
        <v>4.6685175895690918</v>
      </c>
      <c r="G161">
        <f>SUM(Table1[[#This Row],[Life Ladder]]+IF(A160=Table1[[#This Row],[Country]],F160,-1000)+IF(A159=Table1[[#This Row],[Country]],F159,-1000))/3</f>
        <v>4.8439339001973467</v>
      </c>
      <c r="H161">
        <f>IF(Table1[[#This Row],[Happiness Index Raw]]&gt;0,Table1[[#This Row],[Happiness Index Raw]],0)</f>
        <v>4.8439339001973467</v>
      </c>
      <c r="I161">
        <v>9.1819696426391602</v>
      </c>
      <c r="J161">
        <v>0.77275371551513672</v>
      </c>
      <c r="K161">
        <v>66.934722900390625</v>
      </c>
      <c r="L161">
        <v>0.36496689915657043</v>
      </c>
      <c r="M161">
        <v>-0.13095998764038086</v>
      </c>
      <c r="N161">
        <v>0.93303006887435913</v>
      </c>
      <c r="O161">
        <v>0.51669526100158691</v>
      </c>
      <c r="P161">
        <v>0.40921318531036377</v>
      </c>
      <c r="R161">
        <v>-0.38809731602668762</v>
      </c>
      <c r="S161">
        <v>-0.37927636504173279</v>
      </c>
      <c r="T161">
        <v>1.9728271961212158</v>
      </c>
      <c r="U161">
        <v>0.42258107662200928</v>
      </c>
      <c r="W161">
        <v>0.32725000000000004</v>
      </c>
      <c r="X161">
        <v>0.40477091073989868</v>
      </c>
    </row>
    <row r="162" spans="1:24">
      <c r="A162" t="s">
        <v>91</v>
      </c>
      <c r="B162">
        <f>MATCH(CLEAN(TRIM(A162)),Country!$B$2:$B$200,0)</f>
        <v>32</v>
      </c>
      <c r="C162">
        <v>2011</v>
      </c>
      <c r="D162">
        <f>Table1[[#This Row],[Year (Original)]]+1</f>
        <v>2012</v>
      </c>
      <c r="E162">
        <f>Table1[[#This Row],[Year]]-2000+1</f>
        <v>13</v>
      </c>
      <c r="F162">
        <v>4.9946708679199219</v>
      </c>
      <c r="G162">
        <f>SUM(Table1[[#This Row],[Life Ladder]]+IF(A161=Table1[[#This Row],[Country]],F161,-1000)+IF(A160=Table1[[#This Row],[Country]],F160,-1000))/3</f>
        <v>4.8755551973978681</v>
      </c>
      <c r="H162">
        <f>IF(Table1[[#This Row],[Happiness Index Raw]]&gt;0,Table1[[#This Row],[Happiness Index Raw]],0)</f>
        <v>4.8755551973978681</v>
      </c>
      <c r="I162">
        <v>9.2004461288452148</v>
      </c>
      <c r="J162">
        <v>0.72524285316467285</v>
      </c>
      <c r="K162">
        <v>67.075790405273438</v>
      </c>
      <c r="L162">
        <v>0.33331209421157837</v>
      </c>
      <c r="M162">
        <v>-3.7651348859071732E-2</v>
      </c>
      <c r="N162">
        <v>0.92478436231613159</v>
      </c>
      <c r="O162">
        <v>0.59607255458831787</v>
      </c>
      <c r="P162">
        <v>0.3257347047328949</v>
      </c>
      <c r="R162">
        <v>-0.48977494239807129</v>
      </c>
      <c r="S162">
        <v>-0.35760781168937683</v>
      </c>
      <c r="T162">
        <v>2.0485556125640869</v>
      </c>
      <c r="U162">
        <v>0.4101482629776001</v>
      </c>
      <c r="V162">
        <v>0.33799999999999997</v>
      </c>
      <c r="W162">
        <v>0.32725000000000004</v>
      </c>
      <c r="X162">
        <v>0.39197146892547607</v>
      </c>
    </row>
    <row r="163" spans="1:24">
      <c r="A163" t="s">
        <v>91</v>
      </c>
      <c r="B163">
        <f>MATCH(CLEAN(TRIM(A163)),Country!$B$2:$B$200,0)</f>
        <v>32</v>
      </c>
      <c r="C163">
        <v>2012</v>
      </c>
      <c r="D163">
        <f>Table1[[#This Row],[Year (Original)]]+1</f>
        <v>2013</v>
      </c>
      <c r="E163">
        <f>Table1[[#This Row],[Year]]-2000+1</f>
        <v>14</v>
      </c>
      <c r="F163">
        <v>4.7731447219848633</v>
      </c>
      <c r="G163">
        <f>SUM(Table1[[#This Row],[Life Ladder]]+IF(A162=Table1[[#This Row],[Country]],F162,-1000)+IF(A161=Table1[[#This Row],[Country]],F161,-1000))/3</f>
        <v>4.8121110598246259</v>
      </c>
      <c r="H163">
        <f>IF(Table1[[#This Row],[Happiness Index Raw]]&gt;0,Table1[[#This Row],[Happiness Index Raw]],0)</f>
        <v>4.8121110598246259</v>
      </c>
      <c r="I163">
        <v>9.2032556533813477</v>
      </c>
      <c r="J163">
        <v>0.77885985374450684</v>
      </c>
      <c r="K163">
        <v>67.222984313964844</v>
      </c>
      <c r="L163">
        <v>0.41978931427001953</v>
      </c>
      <c r="M163">
        <v>-1.5265613794326782E-2</v>
      </c>
      <c r="N163">
        <v>0.953421950340271</v>
      </c>
      <c r="O163">
        <v>0.54796260595321655</v>
      </c>
      <c r="P163">
        <v>0.33824068307876587</v>
      </c>
      <c r="Q163">
        <v>0.19495232403278351</v>
      </c>
      <c r="R163">
        <v>-0.31923705339431763</v>
      </c>
      <c r="S163">
        <v>-0.25493711233139038</v>
      </c>
      <c r="T163">
        <v>2.4115309715270996</v>
      </c>
      <c r="U163">
        <v>0.50522893667221069</v>
      </c>
      <c r="W163">
        <v>0.32725000000000004</v>
      </c>
      <c r="X163">
        <v>0.41492283344268799</v>
      </c>
    </row>
    <row r="164" spans="1:24">
      <c r="A164" t="s">
        <v>91</v>
      </c>
      <c r="B164">
        <f>MATCH(CLEAN(TRIM(A164)),Country!$B$2:$B$200,0)</f>
        <v>32</v>
      </c>
      <c r="C164">
        <v>2013</v>
      </c>
      <c r="D164">
        <f>Table1[[#This Row],[Year (Original)]]+1</f>
        <v>2014</v>
      </c>
      <c r="E164">
        <f>Table1[[#This Row],[Year]]-2000+1</f>
        <v>15</v>
      </c>
      <c r="F164">
        <v>5.123664379119873</v>
      </c>
      <c r="G164">
        <f>SUM(Table1[[#This Row],[Life Ladder]]+IF(A163=Table1[[#This Row],[Country]],F163,-1000)+IF(A162=Table1[[#This Row],[Country]],F162,-1000))/3</f>
        <v>4.9638266563415527</v>
      </c>
      <c r="H164">
        <f>IF(Table1[[#This Row],[Happiness Index Raw]]&gt;0,Table1[[#This Row],[Happiness Index Raw]],0)</f>
        <v>4.9638266563415527</v>
      </c>
      <c r="I164">
        <v>9.2384042739868164</v>
      </c>
      <c r="J164">
        <v>0.76682776212692261</v>
      </c>
      <c r="K164">
        <v>67.373291015625</v>
      </c>
      <c r="L164">
        <v>0.39034157991409302</v>
      </c>
      <c r="M164">
        <v>3.933551162481308E-2</v>
      </c>
      <c r="N164">
        <v>0.96983623504638672</v>
      </c>
      <c r="O164">
        <v>0.54362952709197998</v>
      </c>
      <c r="P164">
        <v>0.31451603770256042</v>
      </c>
      <c r="Q164">
        <v>0.11344639956951141</v>
      </c>
      <c r="R164">
        <v>-0.26070353388786316</v>
      </c>
      <c r="S164">
        <v>-0.22271032631397247</v>
      </c>
      <c r="T164">
        <v>2.2202000617980957</v>
      </c>
      <c r="U164">
        <v>0.43332269787788391</v>
      </c>
      <c r="W164">
        <v>0.32725000000000004</v>
      </c>
      <c r="X164">
        <v>0.37592378258705139</v>
      </c>
    </row>
    <row r="165" spans="1:24">
      <c r="A165" t="s">
        <v>91</v>
      </c>
      <c r="B165">
        <f>MATCH(CLEAN(TRIM(A165)),Country!$B$2:$B$200,0)</f>
        <v>32</v>
      </c>
      <c r="C165">
        <v>2014</v>
      </c>
      <c r="D165">
        <f>Table1[[#This Row],[Year (Original)]]+1</f>
        <v>2015</v>
      </c>
      <c r="E165">
        <f>Table1[[#This Row],[Year]]-2000+1</f>
        <v>16</v>
      </c>
      <c r="F165">
        <v>5.2489542961120605</v>
      </c>
      <c r="G165">
        <f>SUM(Table1[[#This Row],[Life Ladder]]+IF(A164=Table1[[#This Row],[Country]],F164,-1000)+IF(A163=Table1[[#This Row],[Country]],F163,-1000))/3</f>
        <v>5.0485877990722656</v>
      </c>
      <c r="H165">
        <f>IF(Table1[[#This Row],[Happiness Index Raw]]&gt;0,Table1[[#This Row],[Happiness Index Raw]],0)</f>
        <v>5.0485877990722656</v>
      </c>
      <c r="I165">
        <v>9.2607126235961914</v>
      </c>
      <c r="J165">
        <v>0.78765171766281128</v>
      </c>
      <c r="K165">
        <v>67.526260375976562</v>
      </c>
      <c r="L165">
        <v>0.41193738579750061</v>
      </c>
      <c r="M165">
        <v>0.22963786125183105</v>
      </c>
      <c r="N165">
        <v>0.97633963823318481</v>
      </c>
      <c r="O165">
        <v>0.53143584728240967</v>
      </c>
      <c r="P165">
        <v>0.26217520236968994</v>
      </c>
      <c r="Q165">
        <v>9.5099098980426788E-2</v>
      </c>
      <c r="R165">
        <v>-4.5077160000801086E-2</v>
      </c>
      <c r="S165">
        <v>-0.25866404175758362</v>
      </c>
      <c r="T165">
        <v>2.2430720329284668</v>
      </c>
      <c r="U165">
        <v>0.4273369312286377</v>
      </c>
      <c r="W165">
        <v>0.32725000000000004</v>
      </c>
      <c r="X165">
        <v>0.43896275758743286</v>
      </c>
    </row>
    <row r="166" spans="1:24">
      <c r="A166" t="s">
        <v>91</v>
      </c>
      <c r="B166">
        <f>MATCH(CLEAN(TRIM(A166)),Country!$B$2:$B$200,0)</f>
        <v>32</v>
      </c>
      <c r="C166">
        <v>2015</v>
      </c>
      <c r="D166">
        <f>Table1[[#This Row],[Year (Original)]]+1</f>
        <v>2016</v>
      </c>
      <c r="E166">
        <f>Table1[[#This Row],[Year]]-2000+1</f>
        <v>17</v>
      </c>
      <c r="F166">
        <v>5.1171779632568359</v>
      </c>
      <c r="G166">
        <f>SUM(Table1[[#This Row],[Life Ladder]]+IF(A165=Table1[[#This Row],[Country]],F165,-1000)+IF(A164=Table1[[#This Row],[Country]],F164,-1000))/3</f>
        <v>5.1632655461629229</v>
      </c>
      <c r="H166">
        <f>IF(Table1[[#This Row],[Happiness Index Raw]]&gt;0,Table1[[#This Row],[Happiness Index Raw]],0)</f>
        <v>5.1632655461629229</v>
      </c>
      <c r="I166">
        <v>9.2994470596313477</v>
      </c>
      <c r="J166">
        <v>0.65572363138198853</v>
      </c>
      <c r="K166">
        <v>67.682334899902344</v>
      </c>
      <c r="L166">
        <v>0.63069802522659302</v>
      </c>
      <c r="M166">
        <v>-5.6513473391532898E-2</v>
      </c>
      <c r="N166">
        <v>0.9598536491394043</v>
      </c>
      <c r="O166">
        <v>0.53398740291595459</v>
      </c>
      <c r="P166">
        <v>0.28623414039611816</v>
      </c>
      <c r="Q166">
        <v>0.19422158598899841</v>
      </c>
      <c r="R166">
        <v>-0.25027084350585938</v>
      </c>
      <c r="S166">
        <v>-0.35403189063072205</v>
      </c>
      <c r="T166">
        <v>2.4274899959564209</v>
      </c>
      <c r="U166">
        <v>0.47438061237335205</v>
      </c>
      <c r="W166">
        <v>0.32725000000000004</v>
      </c>
      <c r="X166">
        <v>0.45090526342391968</v>
      </c>
    </row>
    <row r="167" spans="1:24">
      <c r="A167" t="s">
        <v>91</v>
      </c>
      <c r="B167">
        <f>MATCH(CLEAN(TRIM(A167)),Country!$B$2:$B$200,0)</f>
        <v>32</v>
      </c>
      <c r="C167">
        <v>2016</v>
      </c>
      <c r="D167">
        <f>Table1[[#This Row],[Year (Original)]]+1</f>
        <v>2017</v>
      </c>
      <c r="E167">
        <f>Table1[[#This Row],[Year]]-2000+1</f>
        <v>18</v>
      </c>
      <c r="F167">
        <v>5.1808652877807617</v>
      </c>
      <c r="G167">
        <f>SUM(Table1[[#This Row],[Life Ladder]]+IF(A166=Table1[[#This Row],[Country]],F166,-1000)+IF(A165=Table1[[#This Row],[Country]],F165,-1000))/3</f>
        <v>5.1823325157165527</v>
      </c>
      <c r="H167">
        <f>IF(Table1[[#This Row],[Happiness Index Raw]]&gt;0,Table1[[#This Row],[Happiness Index Raw]],0)</f>
        <v>5.1823325157165527</v>
      </c>
      <c r="I167">
        <v>9.3349809646606445</v>
      </c>
      <c r="J167">
        <v>0.8077051043510437</v>
      </c>
      <c r="K167">
        <v>67.838409423828125</v>
      </c>
      <c r="L167">
        <v>0.63345372676849365</v>
      </c>
      <c r="M167">
        <v>0.13228513300418854</v>
      </c>
      <c r="N167">
        <v>0.95731198787689209</v>
      </c>
      <c r="O167">
        <v>0.64076435565948486</v>
      </c>
      <c r="P167">
        <v>0.30408027768135071</v>
      </c>
      <c r="Q167">
        <v>0.21218849718570709</v>
      </c>
      <c r="R167">
        <v>-0.27105844020843506</v>
      </c>
      <c r="S167">
        <v>-0.34116482734680176</v>
      </c>
      <c r="T167">
        <v>2.2160487174987793</v>
      </c>
      <c r="U167">
        <v>0.42773717641830444</v>
      </c>
      <c r="W167">
        <v>0.32725000000000004</v>
      </c>
      <c r="X167">
        <v>0.39874333143234253</v>
      </c>
    </row>
    <row r="168" spans="1:24">
      <c r="A168" t="s">
        <v>91</v>
      </c>
      <c r="B168">
        <f>MATCH(CLEAN(TRIM(A168)),Country!$B$2:$B$200,0)</f>
        <v>32</v>
      </c>
      <c r="C168">
        <v>2017</v>
      </c>
      <c r="D168">
        <f>Table1[[#This Row],[Year (Original)]]+1</f>
        <v>2018</v>
      </c>
      <c r="E168">
        <f>Table1[[#This Row],[Year]]-2000+1</f>
        <v>19</v>
      </c>
      <c r="F168">
        <v>5.089902400970459</v>
      </c>
      <c r="G168">
        <f>SUM(Table1[[#This Row],[Life Ladder]]+IF(A167=Table1[[#This Row],[Country]],F167,-1000)+IF(A166=Table1[[#This Row],[Country]],F166,-1000))/3</f>
        <v>5.1293152173360186</v>
      </c>
      <c r="H168">
        <f>IF(Table1[[#This Row],[Happiness Index Raw]]&gt;0,Table1[[#This Row],[Happiness Index Raw]],0)</f>
        <v>5.1293152173360186</v>
      </c>
      <c r="I168">
        <v>9.3717126846313477</v>
      </c>
      <c r="J168">
        <v>0.77529525756835938</v>
      </c>
      <c r="K168">
        <v>67.994483947753906</v>
      </c>
      <c r="L168">
        <v>0.56379866600036621</v>
      </c>
      <c r="M168">
        <v>8.958946168422699E-2</v>
      </c>
      <c r="N168">
        <v>0.92334306240081787</v>
      </c>
      <c r="O168">
        <v>0.59734165668487549</v>
      </c>
      <c r="P168">
        <v>0.27074551582336426</v>
      </c>
      <c r="Q168">
        <v>0.12637971341609955</v>
      </c>
      <c r="T168">
        <v>2.2810065746307373</v>
      </c>
      <c r="U168">
        <v>0.44814348220825195</v>
      </c>
      <c r="W168">
        <v>0.32725000000000004</v>
      </c>
      <c r="X168">
        <v>0.4862038791179657</v>
      </c>
    </row>
    <row r="169" spans="1:24">
      <c r="A169" t="s">
        <v>143</v>
      </c>
      <c r="B169">
        <f>MATCH(CLEAN(TRIM(A169)),Country!$B$2:$B$200,0)</f>
        <v>33</v>
      </c>
      <c r="C169">
        <v>2006</v>
      </c>
      <c r="D169">
        <f>Table1[[#This Row],[Year (Original)]]+1</f>
        <v>2007</v>
      </c>
      <c r="E169">
        <f>Table1[[#This Row],[Year]]-2000+1</f>
        <v>8</v>
      </c>
      <c r="F169">
        <v>4.7393670082092285</v>
      </c>
      <c r="G169">
        <f>SUM(Table1[[#This Row],[Life Ladder]]+IF(A168=Table1[[#This Row],[Country]],F168,-1000)+IF(A167=Table1[[#This Row],[Country]],F167,-1000))/3</f>
        <v>-665.0868776639303</v>
      </c>
      <c r="H169">
        <f>IF(Table1[[#This Row],[Happiness Index Raw]]&gt;0,Table1[[#This Row],[Happiness Index Raw]],0)</f>
        <v>0</v>
      </c>
      <c r="I169">
        <v>9.4224576950073242</v>
      </c>
      <c r="J169">
        <v>0.88303577899932861</v>
      </c>
      <c r="K169">
        <v>45.813957214355469</v>
      </c>
      <c r="L169">
        <v>0.82377463579177856</v>
      </c>
      <c r="M169">
        <v>-0.20365181565284729</v>
      </c>
      <c r="N169">
        <v>0.72323918342590332</v>
      </c>
      <c r="O169">
        <v>0.68810939788818359</v>
      </c>
      <c r="P169">
        <v>0.22575934231281281</v>
      </c>
      <c r="Q169">
        <v>0.80819529294967651</v>
      </c>
      <c r="R169">
        <v>0.76476657390594482</v>
      </c>
      <c r="S169">
        <v>0.6574784517288208</v>
      </c>
      <c r="T169">
        <v>2.0886120796203613</v>
      </c>
      <c r="U169">
        <v>0.44069430232048035</v>
      </c>
      <c r="W169">
        <v>0.626</v>
      </c>
    </row>
    <row r="170" spans="1:24">
      <c r="A170" t="s">
        <v>143</v>
      </c>
      <c r="B170">
        <f>MATCH(CLEAN(TRIM(A170)),Country!$B$2:$B$200,0)</f>
        <v>33</v>
      </c>
      <c r="C170">
        <v>2008</v>
      </c>
      <c r="D170">
        <f>Table1[[#This Row],[Year (Original)]]+1</f>
        <v>2009</v>
      </c>
      <c r="E170">
        <f>Table1[[#This Row],[Year]]-2000+1</f>
        <v>10</v>
      </c>
      <c r="F170">
        <v>5.4511470794677734</v>
      </c>
      <c r="G170">
        <f>SUM(Table1[[#This Row],[Life Ladder]]+IF(A169=Table1[[#This Row],[Country]],F169,-1000)+IF(A168=Table1[[#This Row],[Country]],F168,-1000))/3</f>
        <v>-329.93649530410767</v>
      </c>
      <c r="H170">
        <f>IF(Table1[[#This Row],[Happiness Index Raw]]&gt;0,Table1[[#This Row],[Happiness Index Raw]],0)</f>
        <v>0</v>
      </c>
      <c r="I170">
        <v>9.5301265716552734</v>
      </c>
      <c r="J170">
        <v>0.8319053053855896</v>
      </c>
      <c r="K170">
        <v>48.571475982666016</v>
      </c>
      <c r="L170">
        <v>0.85777640342712402</v>
      </c>
      <c r="M170">
        <v>-0.17469368875026703</v>
      </c>
      <c r="N170">
        <v>0.80622649192810059</v>
      </c>
      <c r="O170">
        <v>0.73117995262145996</v>
      </c>
      <c r="P170">
        <v>0.21788597106933594</v>
      </c>
      <c r="Q170">
        <v>0.88042950630187988</v>
      </c>
      <c r="R170">
        <v>0.77275335788726807</v>
      </c>
      <c r="S170">
        <v>0.69931882619857788</v>
      </c>
      <c r="T170">
        <v>2.4027025699615479</v>
      </c>
      <c r="U170">
        <v>0.44077008962631226</v>
      </c>
      <c r="W170">
        <v>0.626</v>
      </c>
    </row>
    <row r="171" spans="1:24">
      <c r="A171" t="s">
        <v>143</v>
      </c>
      <c r="B171">
        <f>MATCH(CLEAN(TRIM(A171)),Country!$B$2:$B$200,0)</f>
        <v>33</v>
      </c>
      <c r="C171">
        <v>2010</v>
      </c>
      <c r="D171">
        <f>Table1[[#This Row],[Year (Original)]]+1</f>
        <v>2011</v>
      </c>
      <c r="E171">
        <f>Table1[[#This Row],[Year]]-2000+1</f>
        <v>12</v>
      </c>
      <c r="F171">
        <v>3.5530202388763428</v>
      </c>
      <c r="G171">
        <f>SUM(Table1[[#This Row],[Life Ladder]]+IF(A170=Table1[[#This Row],[Country]],F170,-1000)+IF(A169=Table1[[#This Row],[Country]],F169,-1000))/3</f>
        <v>4.5811781088511152</v>
      </c>
      <c r="H171">
        <f>IF(Table1[[#This Row],[Happiness Index Raw]]&gt;0,Table1[[#This Row],[Happiness Index Raw]],0)</f>
        <v>4.5811781088511152</v>
      </c>
      <c r="I171">
        <v>9.4980869293212891</v>
      </c>
      <c r="J171">
        <v>0.86562478542327881</v>
      </c>
      <c r="K171">
        <v>51.103050231933594</v>
      </c>
      <c r="L171">
        <v>0.82621937990188599</v>
      </c>
      <c r="M171">
        <v>-0.15311506390571594</v>
      </c>
      <c r="N171">
        <v>0.81398540735244751</v>
      </c>
      <c r="O171">
        <v>0.6902734637260437</v>
      </c>
      <c r="P171">
        <v>0.17218427360057831</v>
      </c>
      <c r="Q171">
        <v>0.7410125732421875</v>
      </c>
      <c r="R171">
        <v>0.72337156534194946</v>
      </c>
      <c r="S171">
        <v>0.65116047859191895</v>
      </c>
      <c r="T171">
        <v>1.943522572517395</v>
      </c>
      <c r="U171">
        <v>0.54700577259063721</v>
      </c>
      <c r="W171">
        <v>0.626</v>
      </c>
      <c r="X171">
        <v>0.60516613721847534</v>
      </c>
    </row>
    <row r="172" spans="1:24">
      <c r="A172" t="s">
        <v>143</v>
      </c>
      <c r="B172">
        <f>MATCH(CLEAN(TRIM(A172)),Country!$B$2:$B$200,0)</f>
        <v>33</v>
      </c>
      <c r="C172">
        <v>2011</v>
      </c>
      <c r="D172">
        <f>Table1[[#This Row],[Year (Original)]]+1</f>
        <v>2012</v>
      </c>
      <c r="E172">
        <f>Table1[[#This Row],[Year]]-2000+1</f>
        <v>13</v>
      </c>
      <c r="F172">
        <v>3.5199210643768311</v>
      </c>
      <c r="G172">
        <f>SUM(Table1[[#This Row],[Life Ladder]]+IF(A171=Table1[[#This Row],[Country]],F171,-1000)+IF(A170=Table1[[#This Row],[Country]],F170,-1000))/3</f>
        <v>4.1746961275736494</v>
      </c>
      <c r="H172">
        <f>IF(Table1[[#This Row],[Happiness Index Raw]]&gt;0,Table1[[#This Row],[Happiness Index Raw]],0)</f>
        <v>4.1746961275736494</v>
      </c>
      <c r="I172">
        <v>9.5388717651367188</v>
      </c>
      <c r="J172">
        <v>0.86002808809280396</v>
      </c>
      <c r="K172">
        <v>52.229019165039062</v>
      </c>
      <c r="L172">
        <v>0.81251406669616699</v>
      </c>
      <c r="M172">
        <v>-0.2602352499961853</v>
      </c>
      <c r="N172">
        <v>0.8161584734916687</v>
      </c>
      <c r="O172">
        <v>0.73931461572647095</v>
      </c>
      <c r="P172">
        <v>0.15978279709815979</v>
      </c>
      <c r="Q172">
        <v>0.7917940616607666</v>
      </c>
      <c r="R172">
        <v>0.74521529674530029</v>
      </c>
      <c r="S172">
        <v>0.65441250801086426</v>
      </c>
      <c r="T172">
        <v>1.964174747467041</v>
      </c>
      <c r="U172">
        <v>0.55801671743392944</v>
      </c>
      <c r="W172">
        <v>0.626</v>
      </c>
      <c r="X172">
        <v>0.60960817337036133</v>
      </c>
    </row>
    <row r="173" spans="1:24">
      <c r="A173" t="s">
        <v>143</v>
      </c>
      <c r="B173">
        <f>MATCH(CLEAN(TRIM(A173)),Country!$B$2:$B$200,0)</f>
        <v>33</v>
      </c>
      <c r="C173">
        <v>2012</v>
      </c>
      <c r="D173">
        <f>Table1[[#This Row],[Year (Original)]]+1</f>
        <v>2013</v>
      </c>
      <c r="E173">
        <f>Table1[[#This Row],[Year]]-2000+1</f>
        <v>14</v>
      </c>
      <c r="F173">
        <v>4.8359389305114746</v>
      </c>
      <c r="G173">
        <f>SUM(Table1[[#This Row],[Life Ladder]]+IF(A172=Table1[[#This Row],[Country]],F172,-1000)+IF(A171=Table1[[#This Row],[Country]],F171,-1000))/3</f>
        <v>3.9696267445882163</v>
      </c>
      <c r="H173">
        <f>IF(Table1[[#This Row],[Happiness Index Raw]]&gt;0,Table1[[#This Row],[Happiness Index Raw]],0)</f>
        <v>3.9696267445882163</v>
      </c>
      <c r="I173">
        <v>9.5641260147094727</v>
      </c>
      <c r="J173">
        <v>0.83674311637878418</v>
      </c>
      <c r="K173">
        <v>53.296836853027344</v>
      </c>
      <c r="L173">
        <v>0.79941022396087646</v>
      </c>
      <c r="M173">
        <v>-0.21275056898593903</v>
      </c>
      <c r="N173">
        <v>0.8144228458404541</v>
      </c>
      <c r="O173">
        <v>0.77336388826370239</v>
      </c>
      <c r="P173">
        <v>0.17125736176967621</v>
      </c>
      <c r="Q173">
        <v>0.66223776340484619</v>
      </c>
      <c r="R173">
        <v>0.81850558519363403</v>
      </c>
      <c r="S173">
        <v>0.6723254919052124</v>
      </c>
      <c r="T173">
        <v>1.9921942949295044</v>
      </c>
      <c r="U173">
        <v>0.41195604205131531</v>
      </c>
      <c r="W173">
        <v>0.626</v>
      </c>
      <c r="X173">
        <v>0.58145314455032349</v>
      </c>
    </row>
    <row r="174" spans="1:24">
      <c r="A174" t="s">
        <v>143</v>
      </c>
      <c r="B174">
        <f>MATCH(CLEAN(TRIM(A174)),Country!$B$2:$B$200,0)</f>
        <v>33</v>
      </c>
      <c r="C174">
        <v>2013</v>
      </c>
      <c r="D174">
        <f>Table1[[#This Row],[Year (Original)]]+1</f>
        <v>2014</v>
      </c>
      <c r="E174">
        <f>Table1[[#This Row],[Year]]-2000+1</f>
        <v>15</v>
      </c>
      <c r="F174">
        <v>4.1282987594604492</v>
      </c>
      <c r="G174">
        <f>SUM(Table1[[#This Row],[Life Ladder]]+IF(A173=Table1[[#This Row],[Country]],F173,-1000)+IF(A172=Table1[[#This Row],[Country]],F172,-1000))/3</f>
        <v>4.161386251449585</v>
      </c>
      <c r="H174">
        <f>IF(Table1[[#This Row],[Happiness Index Raw]]&gt;0,Table1[[#This Row],[Happiness Index Raw]],0)</f>
        <v>4.161386251449585</v>
      </c>
      <c r="I174">
        <v>9.6529903411865234</v>
      </c>
      <c r="J174">
        <v>0.85557079315185547</v>
      </c>
      <c r="K174">
        <v>54.325565338134766</v>
      </c>
      <c r="L174">
        <v>0.76735740900039673</v>
      </c>
      <c r="M174">
        <v>-0.16411791741847992</v>
      </c>
      <c r="N174">
        <v>0.74884778261184692</v>
      </c>
      <c r="O174">
        <v>0.69780868291854858</v>
      </c>
      <c r="P174">
        <v>0.2437710165977478</v>
      </c>
      <c r="Q174">
        <v>0.65466767549514771</v>
      </c>
      <c r="R174">
        <v>0.79585713148117065</v>
      </c>
      <c r="S174">
        <v>0.62875247001647949</v>
      </c>
      <c r="T174">
        <v>2.116227388381958</v>
      </c>
      <c r="U174">
        <v>0.512614905834198</v>
      </c>
      <c r="W174">
        <v>0.626</v>
      </c>
      <c r="X174">
        <v>0.60807543992996216</v>
      </c>
    </row>
    <row r="175" spans="1:24">
      <c r="A175" t="s">
        <v>143</v>
      </c>
      <c r="B175">
        <f>MATCH(CLEAN(TRIM(A175)),Country!$B$2:$B$200,0)</f>
        <v>33</v>
      </c>
      <c r="C175">
        <v>2014</v>
      </c>
      <c r="D175">
        <f>Table1[[#This Row],[Year (Original)]]+1</f>
        <v>2015</v>
      </c>
      <c r="E175">
        <f>Table1[[#This Row],[Year]]-2000+1</f>
        <v>16</v>
      </c>
      <c r="F175">
        <v>4.0311970710754395</v>
      </c>
      <c r="G175">
        <f>SUM(Table1[[#This Row],[Life Ladder]]+IF(A174=Table1[[#This Row],[Country]],F174,-1000)+IF(A173=Table1[[#This Row],[Country]],F173,-1000))/3</f>
        <v>4.3318115870157881</v>
      </c>
      <c r="H175">
        <f>IF(Table1[[#This Row],[Happiness Index Raw]]&gt;0,Table1[[#This Row],[Happiness Index Raw]],0)</f>
        <v>4.3318115870157881</v>
      </c>
      <c r="I175">
        <v>9.6749963760375977</v>
      </c>
      <c r="J175">
        <v>0.85947781801223755</v>
      </c>
      <c r="K175">
        <v>55.303268432617188</v>
      </c>
      <c r="L175">
        <v>0.79137122631072998</v>
      </c>
      <c r="M175">
        <v>-0.11453262716531754</v>
      </c>
      <c r="N175">
        <v>0.74307382106781006</v>
      </c>
      <c r="O175">
        <v>0.6741904616355896</v>
      </c>
      <c r="P175">
        <v>0.24505141377449036</v>
      </c>
      <c r="Q175">
        <v>0.70762813091278076</v>
      </c>
      <c r="R175">
        <v>0.72363215684890747</v>
      </c>
      <c r="S175">
        <v>0.60636395215988159</v>
      </c>
      <c r="T175">
        <v>2.3636837005615234</v>
      </c>
      <c r="U175">
        <v>0.58634781837463379</v>
      </c>
      <c r="W175">
        <v>0.626</v>
      </c>
      <c r="X175">
        <v>0.62180906534194946</v>
      </c>
    </row>
    <row r="176" spans="1:24">
      <c r="A176" t="s">
        <v>143</v>
      </c>
      <c r="B176">
        <f>MATCH(CLEAN(TRIM(A176)),Country!$B$2:$B$200,0)</f>
        <v>33</v>
      </c>
      <c r="C176">
        <v>2015</v>
      </c>
      <c r="D176">
        <f>Table1[[#This Row],[Year (Original)]]+1</f>
        <v>2016</v>
      </c>
      <c r="E176">
        <f>Table1[[#This Row],[Year]]-2000+1</f>
        <v>17</v>
      </c>
      <c r="F176">
        <v>3.7619647979736328</v>
      </c>
      <c r="G176">
        <f>SUM(Table1[[#This Row],[Life Ladder]]+IF(A175=Table1[[#This Row],[Country]],F175,-1000)+IF(A174=Table1[[#This Row],[Country]],F174,-1000))/3</f>
        <v>3.9738202095031738</v>
      </c>
      <c r="H176">
        <f>IF(Table1[[#This Row],[Happiness Index Raw]]&gt;0,Table1[[#This Row],[Happiness Index Raw]],0)</f>
        <v>3.9738202095031738</v>
      </c>
      <c r="I176">
        <v>9.6392917633056641</v>
      </c>
      <c r="J176">
        <v>0.81565606594085693</v>
      </c>
      <c r="K176">
        <v>56.206584930419922</v>
      </c>
      <c r="L176">
        <v>0.85716891288757324</v>
      </c>
      <c r="M176">
        <v>-0.12543965876102448</v>
      </c>
      <c r="N176">
        <v>0.86029297113418579</v>
      </c>
      <c r="O176">
        <v>0.74620401859283447</v>
      </c>
      <c r="P176">
        <v>0.26142814755439758</v>
      </c>
      <c r="Q176">
        <v>0.81921792030334473</v>
      </c>
      <c r="R176">
        <v>0.73914110660552979</v>
      </c>
      <c r="S176">
        <v>0.59535634517669678</v>
      </c>
      <c r="T176">
        <v>2.2916085720062256</v>
      </c>
      <c r="U176">
        <v>0.60915207862854004</v>
      </c>
      <c r="W176">
        <v>0.626</v>
      </c>
      <c r="X176">
        <v>0.65093207359313965</v>
      </c>
    </row>
    <row r="177" spans="1:24">
      <c r="A177" t="s">
        <v>143</v>
      </c>
      <c r="B177">
        <f>MATCH(CLEAN(TRIM(A177)),Country!$B$2:$B$200,0)</f>
        <v>33</v>
      </c>
      <c r="C177">
        <v>2016</v>
      </c>
      <c r="D177">
        <f>Table1[[#This Row],[Year (Original)]]+1</f>
        <v>2017</v>
      </c>
      <c r="E177">
        <f>Table1[[#This Row],[Year]]-2000+1</f>
        <v>18</v>
      </c>
      <c r="F177">
        <v>3.498936653137207</v>
      </c>
      <c r="G177">
        <f>SUM(Table1[[#This Row],[Life Ladder]]+IF(A176=Table1[[#This Row],[Country]],F176,-1000)+IF(A175=Table1[[#This Row],[Country]],F175,-1000))/3</f>
        <v>3.7640328407287598</v>
      </c>
      <c r="H177">
        <f>IF(Table1[[#This Row],[Happiness Index Raw]]&gt;0,Table1[[#This Row],[Happiness Index Raw]],0)</f>
        <v>3.7640328407287598</v>
      </c>
      <c r="I177">
        <v>9.6628952026367188</v>
      </c>
      <c r="J177">
        <v>0.7683027982711792</v>
      </c>
      <c r="K177">
        <v>57.109897613525391</v>
      </c>
      <c r="L177">
        <v>0.85169488191604614</v>
      </c>
      <c r="M177">
        <v>-0.26203829050064087</v>
      </c>
      <c r="N177">
        <v>0.72917181253433228</v>
      </c>
      <c r="O177">
        <v>0.68566673994064331</v>
      </c>
      <c r="P177">
        <v>0.25183659791946411</v>
      </c>
      <c r="Q177">
        <v>0.80313080549240112</v>
      </c>
      <c r="R177">
        <v>0.75862687826156616</v>
      </c>
      <c r="S177">
        <v>0.62294590473175049</v>
      </c>
      <c r="T177">
        <v>2.6857914924621582</v>
      </c>
      <c r="U177">
        <v>0.76760220527648926</v>
      </c>
      <c r="W177">
        <v>0.626</v>
      </c>
      <c r="X177">
        <v>0.65842026472091675</v>
      </c>
    </row>
    <row r="178" spans="1:24">
      <c r="A178" t="s">
        <v>143</v>
      </c>
      <c r="B178">
        <f>MATCH(CLEAN(TRIM(A178)),Country!$B$2:$B$200,0)</f>
        <v>33</v>
      </c>
      <c r="C178">
        <v>2017</v>
      </c>
      <c r="D178">
        <f>Table1[[#This Row],[Year (Original)]]+1</f>
        <v>2018</v>
      </c>
      <c r="E178">
        <f>Table1[[#This Row],[Year]]-2000+1</f>
        <v>19</v>
      </c>
      <c r="F178">
        <v>3.5048811435699463</v>
      </c>
      <c r="G178">
        <f>SUM(Table1[[#This Row],[Life Ladder]]+IF(A177=Table1[[#This Row],[Country]],F177,-1000)+IF(A176=Table1[[#This Row],[Country]],F176,-1000))/3</f>
        <v>3.5885941982269287</v>
      </c>
      <c r="H178">
        <f>IF(Table1[[#This Row],[Happiness Index Raw]]&gt;0,Table1[[#This Row],[Happiness Index Raw]],0)</f>
        <v>3.5885941982269287</v>
      </c>
      <c r="I178">
        <v>9.6836585998535156</v>
      </c>
      <c r="J178">
        <v>0.76825863122940063</v>
      </c>
      <c r="K178">
        <v>58.013214111328125</v>
      </c>
      <c r="L178">
        <v>0.81730800867080688</v>
      </c>
      <c r="M178">
        <v>-0.25824928283691406</v>
      </c>
      <c r="N178">
        <v>0.73144149780273438</v>
      </c>
      <c r="O178">
        <v>0.65639644861221313</v>
      </c>
      <c r="P178">
        <v>0.27625250816345215</v>
      </c>
      <c r="Q178">
        <v>0.77082109451293945</v>
      </c>
      <c r="T178">
        <v>2.6694254875183105</v>
      </c>
      <c r="U178">
        <v>0.7616308331489563</v>
      </c>
      <c r="W178">
        <v>0.626</v>
      </c>
      <c r="X178">
        <v>0.63786435127258301</v>
      </c>
    </row>
    <row r="179" spans="1:24">
      <c r="A179" t="s">
        <v>27</v>
      </c>
      <c r="B179">
        <f>MATCH(CLEAN(TRIM(A179)),Country!$B$2:$B$200,0)</f>
        <v>34</v>
      </c>
      <c r="C179">
        <v>2005</v>
      </c>
      <c r="D179">
        <f>Table1[[#This Row],[Year (Original)]]+1</f>
        <v>2006</v>
      </c>
      <c r="E179">
        <f>Table1[[#This Row],[Year]]-2000+1</f>
        <v>7</v>
      </c>
      <c r="F179">
        <v>6.6367712020874023</v>
      </c>
      <c r="G179">
        <f>SUM(Table1[[#This Row],[Life Ladder]]+IF(A178=Table1[[#This Row],[Country]],F178,-1000)+IF(A177=Table1[[#This Row],[Country]],F177,-1000))/3</f>
        <v>-664.4544095993042</v>
      </c>
      <c r="H179">
        <f>IF(Table1[[#This Row],[Happiness Index Raw]]&gt;0,Table1[[#This Row],[Happiness Index Raw]],0)</f>
        <v>0</v>
      </c>
      <c r="I179">
        <v>9.4173040390014648</v>
      </c>
      <c r="J179">
        <v>0.8829229474067688</v>
      </c>
      <c r="K179">
        <v>62.258163452148438</v>
      </c>
      <c r="L179">
        <v>0.88218611478805542</v>
      </c>
      <c r="N179">
        <v>0.74499404430389404</v>
      </c>
      <c r="O179">
        <v>0.81833744049072266</v>
      </c>
      <c r="P179">
        <v>0.30177983641624451</v>
      </c>
      <c r="Q179">
        <v>0.34062474966049194</v>
      </c>
      <c r="R179">
        <v>9.6595972776412964E-2</v>
      </c>
      <c r="S179">
        <v>-0.15660059452056885</v>
      </c>
      <c r="T179">
        <v>2.4361810684204102</v>
      </c>
      <c r="U179">
        <v>0.36707323789596558</v>
      </c>
      <c r="V179">
        <v>0.56600000000000006</v>
      </c>
      <c r="W179">
        <v>0.55021428571428577</v>
      </c>
    </row>
    <row r="180" spans="1:24">
      <c r="A180" t="s">
        <v>27</v>
      </c>
      <c r="B180">
        <f>MATCH(CLEAN(TRIM(A180)),Country!$B$2:$B$200,0)</f>
        <v>34</v>
      </c>
      <c r="C180">
        <v>2007</v>
      </c>
      <c r="D180">
        <f>Table1[[#This Row],[Year (Original)]]+1</f>
        <v>2008</v>
      </c>
      <c r="E180">
        <f>Table1[[#This Row],[Year]]-2000+1</f>
        <v>9</v>
      </c>
      <c r="F180">
        <v>6.3206729888916016</v>
      </c>
      <c r="G180">
        <f>SUM(Table1[[#This Row],[Life Ladder]]+IF(A179=Table1[[#This Row],[Country]],F179,-1000)+IF(A178=Table1[[#This Row],[Country]],F178,-1000))/3</f>
        <v>-329.01418526967365</v>
      </c>
      <c r="H180">
        <f>IF(Table1[[#This Row],[Happiness Index Raw]]&gt;0,Table1[[#This Row],[Happiness Index Raw]],0)</f>
        <v>0</v>
      </c>
      <c r="I180">
        <v>9.4933395385742188</v>
      </c>
      <c r="J180">
        <v>0.886402428150177</v>
      </c>
      <c r="K180">
        <v>62.88409423828125</v>
      </c>
      <c r="L180">
        <v>0.77664482593536377</v>
      </c>
      <c r="M180">
        <v>-2.9040006920695305E-2</v>
      </c>
      <c r="N180">
        <v>0.728038489818573</v>
      </c>
      <c r="O180">
        <v>0.85897642374038696</v>
      </c>
      <c r="P180">
        <v>0.29922276735305786</v>
      </c>
      <c r="Q180">
        <v>0.38345959782600403</v>
      </c>
      <c r="R180">
        <v>9.0059429407119751E-2</v>
      </c>
      <c r="S180">
        <v>-0.17166158556938171</v>
      </c>
      <c r="T180">
        <v>2.2454986572265625</v>
      </c>
      <c r="U180">
        <v>0.35526257753372192</v>
      </c>
      <c r="V180">
        <v>0.55200000000000005</v>
      </c>
      <c r="W180">
        <v>0.55021428571428577</v>
      </c>
    </row>
    <row r="181" spans="1:24">
      <c r="A181" t="s">
        <v>27</v>
      </c>
      <c r="B181">
        <f>MATCH(CLEAN(TRIM(A181)),Country!$B$2:$B$200,0)</f>
        <v>34</v>
      </c>
      <c r="C181">
        <v>2008</v>
      </c>
      <c r="D181">
        <f>Table1[[#This Row],[Year (Original)]]+1</f>
        <v>2009</v>
      </c>
      <c r="E181">
        <f>Table1[[#This Row],[Year]]-2000+1</f>
        <v>10</v>
      </c>
      <c r="F181">
        <v>6.6914248466491699</v>
      </c>
      <c r="G181">
        <f>SUM(Table1[[#This Row],[Life Ladder]]+IF(A180=Table1[[#This Row],[Country]],F180,-1000)+IF(A179=Table1[[#This Row],[Country]],F179,-1000))/3</f>
        <v>6.5496230125427246</v>
      </c>
      <c r="H181">
        <f>IF(Table1[[#This Row],[Happiness Index Raw]]&gt;0,Table1[[#This Row],[Happiness Index Raw]],0)</f>
        <v>6.5496230125427246</v>
      </c>
      <c r="I181">
        <v>9.5328598022460938</v>
      </c>
      <c r="J181">
        <v>0.87810754776000977</v>
      </c>
      <c r="K181">
        <v>63.194515228271484</v>
      </c>
      <c r="L181">
        <v>0.78193110227584839</v>
      </c>
      <c r="M181">
        <v>-9.0690664947032928E-2</v>
      </c>
      <c r="N181">
        <v>0.68827277421951294</v>
      </c>
      <c r="O181">
        <v>0.82027167081832886</v>
      </c>
      <c r="P181">
        <v>0.26548552513122559</v>
      </c>
      <c r="Q181">
        <v>0.51101005077362061</v>
      </c>
      <c r="R181">
        <v>0.12819299101829529</v>
      </c>
      <c r="S181">
        <v>-8.5758514702320099E-2</v>
      </c>
      <c r="T181">
        <v>2.2685768604278564</v>
      </c>
      <c r="U181">
        <v>0.33902746438980103</v>
      </c>
      <c r="V181">
        <v>0.54400000000000004</v>
      </c>
      <c r="W181">
        <v>0.55021428571428577</v>
      </c>
    </row>
    <row r="182" spans="1:24">
      <c r="A182" t="s">
        <v>27</v>
      </c>
      <c r="B182">
        <f>MATCH(CLEAN(TRIM(A182)),Country!$B$2:$B$200,0)</f>
        <v>34</v>
      </c>
      <c r="C182">
        <v>2009</v>
      </c>
      <c r="D182">
        <f>Table1[[#This Row],[Year (Original)]]+1</f>
        <v>2010</v>
      </c>
      <c r="E182">
        <f>Table1[[#This Row],[Year]]-2000+1</f>
        <v>11</v>
      </c>
      <c r="F182">
        <v>7.0008316040039062</v>
      </c>
      <c r="G182">
        <f>SUM(Table1[[#This Row],[Life Ladder]]+IF(A181=Table1[[#This Row],[Country]],F181,-1000)+IF(A180=Table1[[#This Row],[Country]],F180,-1000))/3</f>
        <v>6.6709764798482256</v>
      </c>
      <c r="H182">
        <f>IF(Table1[[#This Row],[Happiness Index Raw]]&gt;0,Table1[[#This Row],[Happiness Index Raw]],0)</f>
        <v>6.6709764798482256</v>
      </c>
      <c r="I182">
        <v>9.5217151641845703</v>
      </c>
      <c r="J182">
        <v>0.91281807422637939</v>
      </c>
      <c r="K182">
        <v>63.501060485839844</v>
      </c>
      <c r="L182">
        <v>0.76671606302261353</v>
      </c>
      <c r="M182">
        <v>-6.8194426596164703E-2</v>
      </c>
      <c r="N182">
        <v>0.72251498699188232</v>
      </c>
      <c r="O182">
        <v>0.83250480890274048</v>
      </c>
      <c r="P182">
        <v>0.27410316467285156</v>
      </c>
      <c r="Q182">
        <v>0.42717853188514709</v>
      </c>
      <c r="R182">
        <v>0.34414952993392944</v>
      </c>
      <c r="S182">
        <v>-5.5283635854721069E-2</v>
      </c>
      <c r="T182">
        <v>2.2362148761749268</v>
      </c>
      <c r="U182">
        <v>0.31942132115364075</v>
      </c>
      <c r="V182">
        <v>0.53900000000000003</v>
      </c>
      <c r="W182">
        <v>0.55021428571428577</v>
      </c>
      <c r="X182">
        <v>0.42893669009208679</v>
      </c>
    </row>
    <row r="183" spans="1:24">
      <c r="A183" t="s">
        <v>27</v>
      </c>
      <c r="B183">
        <f>MATCH(CLEAN(TRIM(A183)),Country!$B$2:$B$200,0)</f>
        <v>34</v>
      </c>
      <c r="C183">
        <v>2010</v>
      </c>
      <c r="D183">
        <f>Table1[[#This Row],[Year (Original)]]+1</f>
        <v>2011</v>
      </c>
      <c r="E183">
        <f>Table1[[#This Row],[Year]]-2000+1</f>
        <v>12</v>
      </c>
      <c r="F183">
        <v>6.8373312950134277</v>
      </c>
      <c r="G183">
        <f>SUM(Table1[[#This Row],[Life Ladder]]+IF(A182=Table1[[#This Row],[Country]],F182,-1000)+IF(A181=Table1[[#This Row],[Country]],F181,-1000))/3</f>
        <v>6.843195915222168</v>
      </c>
      <c r="H183">
        <f>IF(Table1[[#This Row],[Happiness Index Raw]]&gt;0,Table1[[#This Row],[Happiness Index Raw]],0)</f>
        <v>6.843195915222168</v>
      </c>
      <c r="I183">
        <v>9.5845956802368164</v>
      </c>
      <c r="J183">
        <v>0.90552812814712524</v>
      </c>
      <c r="K183">
        <v>63.800701141357422</v>
      </c>
      <c r="L183">
        <v>0.80594927072525024</v>
      </c>
      <c r="M183">
        <v>-6.7270711064338684E-2</v>
      </c>
      <c r="N183">
        <v>0.65603607892990112</v>
      </c>
      <c r="O183">
        <v>0.81665492057800293</v>
      </c>
      <c r="P183">
        <v>0.24988122284412384</v>
      </c>
      <c r="Q183">
        <v>0.51126664876937866</v>
      </c>
      <c r="R183">
        <v>0.29241237044334412</v>
      </c>
      <c r="S183">
        <v>5.1865901798009872E-2</v>
      </c>
      <c r="T183">
        <v>2.2555594444274902</v>
      </c>
      <c r="U183">
        <v>0.32988885045051575</v>
      </c>
      <c r="W183">
        <v>0.55021428571428577</v>
      </c>
      <c r="X183">
        <v>0.4302736222743988</v>
      </c>
    </row>
    <row r="184" spans="1:24">
      <c r="A184" t="s">
        <v>27</v>
      </c>
      <c r="B184">
        <f>MATCH(CLEAN(TRIM(A184)),Country!$B$2:$B$200,0)</f>
        <v>34</v>
      </c>
      <c r="C184">
        <v>2011</v>
      </c>
      <c r="D184">
        <f>Table1[[#This Row],[Year (Original)]]+1</f>
        <v>2012</v>
      </c>
      <c r="E184">
        <f>Table1[[#This Row],[Year]]-2000+1</f>
        <v>13</v>
      </c>
      <c r="F184">
        <v>7.0378165245056152</v>
      </c>
      <c r="G184">
        <f>SUM(Table1[[#This Row],[Life Ladder]]+IF(A183=Table1[[#This Row],[Country]],F183,-1000)+IF(A182=Table1[[#This Row],[Country]],F182,-1000))/3</f>
        <v>6.9586598078409834</v>
      </c>
      <c r="H184">
        <f>IF(Table1[[#This Row],[Happiness Index Raw]]&gt;0,Table1[[#This Row],[Happiness Index Raw]],0)</f>
        <v>6.9586598078409834</v>
      </c>
      <c r="I184">
        <v>9.6140108108520508</v>
      </c>
      <c r="J184">
        <v>0.91625291109085083</v>
      </c>
      <c r="K184">
        <v>64.086929321289062</v>
      </c>
      <c r="L184">
        <v>0.83365577459335327</v>
      </c>
      <c r="M184">
        <v>-8.578992635011673E-2</v>
      </c>
      <c r="N184">
        <v>0.66216671466827393</v>
      </c>
      <c r="O184">
        <v>0.80746698379516602</v>
      </c>
      <c r="P184">
        <v>0.26752421259880066</v>
      </c>
      <c r="Q184">
        <v>0.50289136171340942</v>
      </c>
      <c r="R184">
        <v>0.19055037200450897</v>
      </c>
      <c r="S184">
        <v>6.3088126480579376E-2</v>
      </c>
      <c r="T184">
        <v>2.0393004417419434</v>
      </c>
      <c r="U184">
        <v>0.28976324200630188</v>
      </c>
      <c r="V184">
        <v>0.53100000000000003</v>
      </c>
      <c r="W184">
        <v>0.55021428571428577</v>
      </c>
      <c r="X184">
        <v>0.41012552380561829</v>
      </c>
    </row>
    <row r="185" spans="1:24">
      <c r="A185" t="s">
        <v>27</v>
      </c>
      <c r="B185">
        <f>MATCH(CLEAN(TRIM(A185)),Country!$B$2:$B$200,0)</f>
        <v>34</v>
      </c>
      <c r="C185">
        <v>2012</v>
      </c>
      <c r="D185">
        <f>Table1[[#This Row],[Year (Original)]]+1</f>
        <v>2013</v>
      </c>
      <c r="E185">
        <f>Table1[[#This Row],[Year]]-2000+1</f>
        <v>14</v>
      </c>
      <c r="F185">
        <v>6.660003662109375</v>
      </c>
      <c r="G185">
        <f>SUM(Table1[[#This Row],[Life Ladder]]+IF(A184=Table1[[#This Row],[Country]],F184,-1000)+IF(A183=Table1[[#This Row],[Country]],F183,-1000))/3</f>
        <v>6.8450504938761396</v>
      </c>
      <c r="H185">
        <f>IF(Table1[[#This Row],[Happiness Index Raw]]&gt;0,Table1[[#This Row],[Happiness Index Raw]],0)</f>
        <v>6.8450504938761396</v>
      </c>
      <c r="I185">
        <v>9.6236505508422852</v>
      </c>
      <c r="J185">
        <v>0.89031410217285156</v>
      </c>
      <c r="K185">
        <v>64.354972839355469</v>
      </c>
      <c r="L185">
        <v>0.84860634803771973</v>
      </c>
      <c r="N185">
        <v>0.62254315614700317</v>
      </c>
      <c r="O185">
        <v>0.75462490320205688</v>
      </c>
      <c r="P185">
        <v>0.34975868463516235</v>
      </c>
      <c r="Q185">
        <v>0.45893567800521851</v>
      </c>
      <c r="R185">
        <v>0.26193392276763916</v>
      </c>
      <c r="S185">
        <v>-3.5249505192041397E-2</v>
      </c>
      <c r="T185">
        <v>2.3955082893371582</v>
      </c>
      <c r="U185">
        <v>0.35968571901321411</v>
      </c>
      <c r="V185">
        <v>0.52700000000000002</v>
      </c>
      <c r="W185">
        <v>0.55021428571428577</v>
      </c>
      <c r="X185">
        <v>0.51712965965270996</v>
      </c>
    </row>
    <row r="186" spans="1:24">
      <c r="A186" t="s">
        <v>27</v>
      </c>
      <c r="B186">
        <f>MATCH(CLEAN(TRIM(A186)),Country!$B$2:$B$200,0)</f>
        <v>34</v>
      </c>
      <c r="C186">
        <v>2013</v>
      </c>
      <c r="D186">
        <f>Table1[[#This Row],[Year (Original)]]+1</f>
        <v>2014</v>
      </c>
      <c r="E186">
        <f>Table1[[#This Row],[Year]]-2000+1</f>
        <v>15</v>
      </c>
      <c r="F186">
        <v>7.1402826309204102</v>
      </c>
      <c r="G186">
        <f>SUM(Table1[[#This Row],[Life Ladder]]+IF(A185=Table1[[#This Row],[Country]],F185,-1000)+IF(A184=Table1[[#This Row],[Country]],F184,-1000))/3</f>
        <v>6.9460342725117998</v>
      </c>
      <c r="H186">
        <f>IF(Table1[[#This Row],[Happiness Index Raw]]&gt;0,Table1[[#This Row],[Happiness Index Raw]],0)</f>
        <v>6.9460342725117998</v>
      </c>
      <c r="I186">
        <v>9.6440858840942383</v>
      </c>
      <c r="J186">
        <v>0.91042172908782959</v>
      </c>
      <c r="K186">
        <v>64.602241516113281</v>
      </c>
      <c r="L186">
        <v>0.78481495380401611</v>
      </c>
      <c r="M186">
        <v>-0.10825464129447937</v>
      </c>
      <c r="N186">
        <v>0.70695418119430542</v>
      </c>
      <c r="O186">
        <v>0.81766206026077271</v>
      </c>
      <c r="P186">
        <v>0.27566775679588318</v>
      </c>
      <c r="Q186">
        <v>0.39333128929138184</v>
      </c>
      <c r="R186">
        <v>7.943648099899292E-2</v>
      </c>
      <c r="S186">
        <v>-4.6088337898254395E-2</v>
      </c>
      <c r="T186">
        <v>2.1883759498596191</v>
      </c>
      <c r="U186">
        <v>0.30648308992385864</v>
      </c>
      <c r="V186">
        <v>0.52900000000000003</v>
      </c>
      <c r="W186">
        <v>0.55021428571428577</v>
      </c>
      <c r="X186">
        <v>0.40035918354988098</v>
      </c>
    </row>
    <row r="187" spans="1:24">
      <c r="A187" t="s">
        <v>27</v>
      </c>
      <c r="B187">
        <f>MATCH(CLEAN(TRIM(A187)),Country!$B$2:$B$200,0)</f>
        <v>34</v>
      </c>
      <c r="C187">
        <v>2014</v>
      </c>
      <c r="D187">
        <f>Table1[[#This Row],[Year (Original)]]+1</f>
        <v>2015</v>
      </c>
      <c r="E187">
        <f>Table1[[#This Row],[Year]]-2000+1</f>
        <v>16</v>
      </c>
      <c r="F187">
        <v>6.9809989929199219</v>
      </c>
      <c r="G187">
        <f>SUM(Table1[[#This Row],[Life Ladder]]+IF(A186=Table1[[#This Row],[Country]],F186,-1000)+IF(A185=Table1[[#This Row],[Country]],F185,-1000))/3</f>
        <v>6.9270950953165693</v>
      </c>
      <c r="H187">
        <f>IF(Table1[[#This Row],[Happiness Index Raw]]&gt;0,Table1[[#This Row],[Happiness Index Raw]],0)</f>
        <v>6.9270950953165693</v>
      </c>
      <c r="I187">
        <v>9.6402378082275391</v>
      </c>
      <c r="J187">
        <v>0.89831644296646118</v>
      </c>
      <c r="K187">
        <v>64.828750610351562</v>
      </c>
      <c r="L187">
        <v>0.71381431818008423</v>
      </c>
      <c r="M187">
        <v>-0.12869745492935181</v>
      </c>
      <c r="N187">
        <v>0.71030342578887939</v>
      </c>
      <c r="O187">
        <v>0.78822994232177734</v>
      </c>
      <c r="P187">
        <v>0.27354052662849426</v>
      </c>
      <c r="Q187">
        <v>0.35522869229316711</v>
      </c>
      <c r="R187">
        <v>0.20081888139247894</v>
      </c>
      <c r="S187">
        <v>-0.15146631002426147</v>
      </c>
      <c r="T187">
        <v>2.1076982021331787</v>
      </c>
      <c r="U187">
        <v>0.30191928148269653</v>
      </c>
      <c r="V187">
        <v>0.51500000000000001</v>
      </c>
      <c r="W187">
        <v>0.55021428571428577</v>
      </c>
      <c r="X187">
        <v>0.39413648843765259</v>
      </c>
    </row>
    <row r="188" spans="1:24">
      <c r="A188" t="s">
        <v>27</v>
      </c>
      <c r="B188">
        <f>MATCH(CLEAN(TRIM(A188)),Country!$B$2:$B$200,0)</f>
        <v>34</v>
      </c>
      <c r="C188">
        <v>2015</v>
      </c>
      <c r="D188">
        <f>Table1[[#This Row],[Year (Original)]]+1</f>
        <v>2016</v>
      </c>
      <c r="E188">
        <f>Table1[[#This Row],[Year]]-2000+1</f>
        <v>17</v>
      </c>
      <c r="F188">
        <v>6.5468969345092773</v>
      </c>
      <c r="G188">
        <f>SUM(Table1[[#This Row],[Life Ladder]]+IF(A187=Table1[[#This Row],[Country]],F187,-1000)+IF(A186=Table1[[#This Row],[Country]],F186,-1000))/3</f>
        <v>6.8893928527832031</v>
      </c>
      <c r="H188">
        <f>IF(Table1[[#This Row],[Happiness Index Raw]]&gt;0,Table1[[#This Row],[Happiness Index Raw]],0)</f>
        <v>6.8893928527832031</v>
      </c>
      <c r="I188">
        <v>9.5932884216308594</v>
      </c>
      <c r="J188">
        <v>0.90669310092926025</v>
      </c>
      <c r="K188">
        <v>65.037078857421875</v>
      </c>
      <c r="L188">
        <v>0.79893529415130615</v>
      </c>
      <c r="M188">
        <v>-2.8626447543501854E-2</v>
      </c>
      <c r="N188">
        <v>0.7713390588760376</v>
      </c>
      <c r="O188">
        <v>0.75519400835037231</v>
      </c>
      <c r="P188">
        <v>0.32469910383224487</v>
      </c>
      <c r="Q188">
        <v>0.19853478670120239</v>
      </c>
      <c r="R188">
        <v>6.3678070902824402E-2</v>
      </c>
      <c r="S188">
        <v>-0.23005025088787079</v>
      </c>
      <c r="T188">
        <v>2.2578587532043457</v>
      </c>
      <c r="U188">
        <v>0.34487465023994446</v>
      </c>
      <c r="V188">
        <v>0.51300000000000001</v>
      </c>
      <c r="W188">
        <v>0.55021428571428577</v>
      </c>
      <c r="X188">
        <v>0.3702394962310791</v>
      </c>
    </row>
    <row r="189" spans="1:24">
      <c r="A189" t="s">
        <v>27</v>
      </c>
      <c r="B189">
        <f>MATCH(CLEAN(TRIM(A189)),Country!$B$2:$B$200,0)</f>
        <v>34</v>
      </c>
      <c r="C189">
        <v>2016</v>
      </c>
      <c r="D189">
        <f>Table1[[#This Row],[Year (Original)]]+1</f>
        <v>2017</v>
      </c>
      <c r="E189">
        <f>Table1[[#This Row],[Year]]-2000+1</f>
        <v>18</v>
      </c>
      <c r="F189">
        <v>6.3748173713684082</v>
      </c>
      <c r="G189">
        <f>SUM(Table1[[#This Row],[Life Ladder]]+IF(A188=Table1[[#This Row],[Country]],F188,-1000)+IF(A187=Table1[[#This Row],[Country]],F187,-1000))/3</f>
        <v>6.6342377662658691</v>
      </c>
      <c r="H189">
        <f>IF(Table1[[#This Row],[Happiness Index Raw]]&gt;0,Table1[[#This Row],[Happiness Index Raw]],0)</f>
        <v>6.6342377662658691</v>
      </c>
      <c r="I189">
        <v>9.5485038757324219</v>
      </c>
      <c r="J189">
        <v>0.91245514154434204</v>
      </c>
      <c r="K189">
        <v>65.245407104492188</v>
      </c>
      <c r="L189">
        <v>0.80657154321670532</v>
      </c>
      <c r="M189">
        <v>-0.11287707835435867</v>
      </c>
      <c r="N189">
        <v>0.78109276294708252</v>
      </c>
      <c r="O189">
        <v>0.76311242580413818</v>
      </c>
      <c r="P189">
        <v>0.302083820104599</v>
      </c>
      <c r="Q189">
        <v>0.26414024829864502</v>
      </c>
      <c r="R189">
        <v>1.0510072112083435E-2</v>
      </c>
      <c r="S189">
        <v>-0.22689031064510345</v>
      </c>
      <c r="T189">
        <v>2.5180392265319824</v>
      </c>
      <c r="U189">
        <v>0.39499786496162415</v>
      </c>
      <c r="W189">
        <v>0.55021428571428577</v>
      </c>
      <c r="X189">
        <v>0.45031684637069702</v>
      </c>
    </row>
    <row r="190" spans="1:24">
      <c r="A190" t="s">
        <v>27</v>
      </c>
      <c r="B190">
        <f>MATCH(CLEAN(TRIM(A190)),Country!$B$2:$B$200,0)</f>
        <v>34</v>
      </c>
      <c r="C190">
        <v>2017</v>
      </c>
      <c r="D190">
        <f>Table1[[#This Row],[Year (Original)]]+1</f>
        <v>2018</v>
      </c>
      <c r="E190">
        <f>Table1[[#This Row],[Year]]-2000+1</f>
        <v>19</v>
      </c>
      <c r="F190">
        <v>6.3329291343688965</v>
      </c>
      <c r="G190">
        <f>SUM(Table1[[#This Row],[Life Ladder]]+IF(A189=Table1[[#This Row],[Country]],F189,-1000)+IF(A188=Table1[[#This Row],[Country]],F188,-1000))/3</f>
        <v>6.4182144800821943</v>
      </c>
      <c r="H190">
        <f>IF(Table1[[#This Row],[Happiness Index Raw]]&gt;0,Table1[[#This Row],[Happiness Index Raw]],0)</f>
        <v>6.4182144800821943</v>
      </c>
      <c r="I190">
        <v>9.5476932525634766</v>
      </c>
      <c r="J190">
        <v>0.90469425916671753</v>
      </c>
      <c r="K190">
        <v>65.4537353515625</v>
      </c>
      <c r="L190">
        <v>0.76479256153106689</v>
      </c>
      <c r="M190">
        <v>-0.18726469576358795</v>
      </c>
      <c r="N190">
        <v>0.79445737600326538</v>
      </c>
      <c r="O190">
        <v>0.71594512462615967</v>
      </c>
      <c r="P190">
        <v>0.30771690607070923</v>
      </c>
      <c r="Q190">
        <v>0.16549026966094971</v>
      </c>
      <c r="T190">
        <v>2.5305061340332031</v>
      </c>
      <c r="U190">
        <v>0.39957910776138306</v>
      </c>
      <c r="W190">
        <v>0.55021428571428577</v>
      </c>
      <c r="X190">
        <v>0.39262256026268005</v>
      </c>
    </row>
    <row r="191" spans="1:24">
      <c r="A191" t="s">
        <v>98</v>
      </c>
      <c r="B191">
        <f>MATCH(CLEAN(TRIM(A191)),Country!$B$2:$B$200,0)</f>
        <v>36</v>
      </c>
      <c r="C191">
        <v>2007</v>
      </c>
      <c r="D191">
        <f>Table1[[#This Row],[Year (Original)]]+1</f>
        <v>2008</v>
      </c>
      <c r="E191">
        <f>Table1[[#This Row],[Year]]-2000+1</f>
        <v>9</v>
      </c>
      <c r="F191">
        <v>3.8437979221343994</v>
      </c>
      <c r="G191">
        <f>SUM(Table1[[#This Row],[Life Ladder]]+IF(A190=Table1[[#This Row],[Country]],F190,-1000)+IF(A189=Table1[[#This Row],[Country]],F189,-1000))/3</f>
        <v>-665.38540069262183</v>
      </c>
      <c r="H191">
        <f>IF(Table1[[#This Row],[Happiness Index Raw]]&gt;0,Table1[[#This Row],[Happiness Index Raw]],0)</f>
        <v>0</v>
      </c>
      <c r="I191">
        <v>9.6020984649658203</v>
      </c>
      <c r="J191">
        <v>0.83150762319564819</v>
      </c>
      <c r="K191">
        <v>64.807907104492188</v>
      </c>
      <c r="L191">
        <v>0.56578660011291504</v>
      </c>
      <c r="M191">
        <v>-0.14470411837100983</v>
      </c>
      <c r="N191">
        <v>0.97606104612350464</v>
      </c>
      <c r="O191">
        <v>0.5944334864616394</v>
      </c>
      <c r="P191">
        <v>0.22625605762004852</v>
      </c>
      <c r="Q191">
        <v>0.27543166279792786</v>
      </c>
      <c r="R191">
        <v>0.52460771799087524</v>
      </c>
      <c r="S191">
        <v>9.7926512360572815E-2</v>
      </c>
      <c r="T191">
        <v>1.9451665878295898</v>
      </c>
      <c r="U191">
        <v>0.50605326890945435</v>
      </c>
      <c r="V191">
        <v>0.36099999999999999</v>
      </c>
      <c r="W191">
        <v>0.35466666666666663</v>
      </c>
    </row>
    <row r="192" spans="1:24">
      <c r="A192" t="s">
        <v>98</v>
      </c>
      <c r="B192">
        <f>MATCH(CLEAN(TRIM(A192)),Country!$B$2:$B$200,0)</f>
        <v>36</v>
      </c>
      <c r="C192">
        <v>2010</v>
      </c>
      <c r="D192">
        <f>Table1[[#This Row],[Year (Original)]]+1</f>
        <v>2011</v>
      </c>
      <c r="E192">
        <f>Table1[[#This Row],[Year]]-2000+1</f>
        <v>12</v>
      </c>
      <c r="F192">
        <v>3.9122762680053711</v>
      </c>
      <c r="G192">
        <f>SUM(Table1[[#This Row],[Life Ladder]]+IF(A191=Table1[[#This Row],[Country]],F191,-1000)+IF(A190=Table1[[#This Row],[Country]],F190,-1000))/3</f>
        <v>-330.74797526995343</v>
      </c>
      <c r="H192">
        <f>IF(Table1[[#This Row],[Happiness Index Raw]]&gt;0,Table1[[#This Row],[Happiness Index Raw]],0)</f>
        <v>0</v>
      </c>
      <c r="I192">
        <v>9.6345081329345703</v>
      </c>
      <c r="J192">
        <v>0.84327203035354614</v>
      </c>
      <c r="K192">
        <v>65.564933776855469</v>
      </c>
      <c r="L192">
        <v>0.54453641176223755</v>
      </c>
      <c r="M192">
        <v>-0.15011164546012878</v>
      </c>
      <c r="N192">
        <v>0.94097000360488892</v>
      </c>
      <c r="O192">
        <v>0.54582363367080688</v>
      </c>
      <c r="P192">
        <v>0.23759418725967407</v>
      </c>
      <c r="Q192">
        <v>0.3652859628200531</v>
      </c>
      <c r="R192">
        <v>0.44578841328620911</v>
      </c>
      <c r="S192">
        <v>0.12751296162605286</v>
      </c>
      <c r="T192">
        <v>1.9685565233230591</v>
      </c>
      <c r="U192">
        <v>0.50317418575286865</v>
      </c>
      <c r="V192">
        <v>0.35700000000000004</v>
      </c>
      <c r="W192">
        <v>0.35466666666666663</v>
      </c>
      <c r="X192">
        <v>0.37645018100738525</v>
      </c>
    </row>
    <row r="193" spans="1:24">
      <c r="A193" t="s">
        <v>98</v>
      </c>
      <c r="B193">
        <f>MATCH(CLEAN(TRIM(A193)),Country!$B$2:$B$200,0)</f>
        <v>36</v>
      </c>
      <c r="C193">
        <v>2011</v>
      </c>
      <c r="D193">
        <f>Table1[[#This Row],[Year (Original)]]+1</f>
        <v>2012</v>
      </c>
      <c r="E193">
        <f>Table1[[#This Row],[Year]]-2000+1</f>
        <v>13</v>
      </c>
      <c r="F193">
        <v>3.8753824234008789</v>
      </c>
      <c r="G193">
        <f>SUM(Table1[[#This Row],[Life Ladder]]+IF(A192=Table1[[#This Row],[Country]],F192,-1000)+IF(A191=Table1[[#This Row],[Country]],F191,-1000))/3</f>
        <v>3.8771522045135498</v>
      </c>
      <c r="H193">
        <f>IF(Table1[[#This Row],[Happiness Index Raw]]&gt;0,Table1[[#This Row],[Happiness Index Raw]],0)</f>
        <v>3.8771522045135498</v>
      </c>
      <c r="I193">
        <v>9.6598892211914062</v>
      </c>
      <c r="J193">
        <v>0.86027228832244873</v>
      </c>
      <c r="K193">
        <v>66.145751953125</v>
      </c>
      <c r="L193">
        <v>0.66352790594100952</v>
      </c>
      <c r="M193">
        <v>-0.23353813588619232</v>
      </c>
      <c r="N193">
        <v>0.947978675365448</v>
      </c>
      <c r="O193">
        <v>0.53373807668685913</v>
      </c>
      <c r="P193">
        <v>0.27093103528022766</v>
      </c>
      <c r="Q193">
        <v>0.2652447521686554</v>
      </c>
      <c r="R193">
        <v>0.37591522932052612</v>
      </c>
      <c r="S193">
        <v>8.0465562641620636E-2</v>
      </c>
      <c r="T193">
        <v>1.9943122863769531</v>
      </c>
      <c r="U193">
        <v>0.51461046934127808</v>
      </c>
      <c r="V193">
        <v>0.34299999999999997</v>
      </c>
      <c r="W193">
        <v>0.35466666666666663</v>
      </c>
      <c r="X193">
        <v>0.36853116750717163</v>
      </c>
    </row>
    <row r="194" spans="1:24">
      <c r="A194" t="s">
        <v>98</v>
      </c>
      <c r="B194">
        <f>MATCH(CLEAN(TRIM(A194)),Country!$B$2:$B$200,0)</f>
        <v>36</v>
      </c>
      <c r="C194">
        <v>2012</v>
      </c>
      <c r="D194">
        <f>Table1[[#This Row],[Year (Original)]]+1</f>
        <v>2013</v>
      </c>
      <c r="E194">
        <f>Table1[[#This Row],[Year]]-2000+1</f>
        <v>14</v>
      </c>
      <c r="F194">
        <v>4.222297191619873</v>
      </c>
      <c r="G194">
        <f>SUM(Table1[[#This Row],[Life Ladder]]+IF(A193=Table1[[#This Row],[Country]],F193,-1000)+IF(A192=Table1[[#This Row],[Country]],F192,-1000))/3</f>
        <v>4.0033186276753741</v>
      </c>
      <c r="H194">
        <f>IF(Table1[[#This Row],[Happiness Index Raw]]&gt;0,Table1[[#This Row],[Happiness Index Raw]],0)</f>
        <v>4.0033186276753741</v>
      </c>
      <c r="I194">
        <v>9.6659908294677734</v>
      </c>
      <c r="J194">
        <v>0.83796662092208862</v>
      </c>
      <c r="K194">
        <v>66.280616760253906</v>
      </c>
      <c r="L194">
        <v>0.64125645160675049</v>
      </c>
      <c r="M194">
        <v>-0.17745098471641541</v>
      </c>
      <c r="N194">
        <v>0.93820869922637939</v>
      </c>
      <c r="O194">
        <v>0.57309120893478394</v>
      </c>
      <c r="P194">
        <v>0.2366328239440918</v>
      </c>
      <c r="Q194">
        <v>0.34292280673980713</v>
      </c>
      <c r="R194">
        <v>0.39037477970123291</v>
      </c>
      <c r="S194">
        <v>9.80210080742836E-2</v>
      </c>
      <c r="T194">
        <v>2.1674351692199707</v>
      </c>
      <c r="U194">
        <v>0.51333081722259521</v>
      </c>
      <c r="V194">
        <v>0.36</v>
      </c>
      <c r="W194">
        <v>0.35466666666666663</v>
      </c>
      <c r="X194">
        <v>0.39463335275650024</v>
      </c>
    </row>
    <row r="195" spans="1:24">
      <c r="A195" t="s">
        <v>98</v>
      </c>
      <c r="B195">
        <f>MATCH(CLEAN(TRIM(A195)),Country!$B$2:$B$200,0)</f>
        <v>36</v>
      </c>
      <c r="C195">
        <v>2013</v>
      </c>
      <c r="D195">
        <f>Table1[[#This Row],[Year (Original)]]+1</f>
        <v>2014</v>
      </c>
      <c r="E195">
        <f>Table1[[#This Row],[Year]]-2000+1</f>
        <v>15</v>
      </c>
      <c r="F195">
        <v>3.9930205345153809</v>
      </c>
      <c r="G195">
        <f>SUM(Table1[[#This Row],[Life Ladder]]+IF(A194=Table1[[#This Row],[Country]],F194,-1000)+IF(A193=Table1[[#This Row],[Country]],F193,-1000))/3</f>
        <v>4.0302333831787109</v>
      </c>
      <c r="H195">
        <f>IF(Table1[[#This Row],[Happiness Index Raw]]&gt;0,Table1[[#This Row],[Happiness Index Raw]],0)</f>
        <v>4.0302333831787109</v>
      </c>
      <c r="I195">
        <v>9.6801719665527344</v>
      </c>
      <c r="J195">
        <v>0.8291323184967041</v>
      </c>
      <c r="K195">
        <v>66.767898559570312</v>
      </c>
      <c r="L195">
        <v>0.60321336984634399</v>
      </c>
      <c r="M195">
        <v>-0.19692578911781311</v>
      </c>
      <c r="N195">
        <v>0.96204710006713867</v>
      </c>
      <c r="O195">
        <v>0.62275004386901855</v>
      </c>
      <c r="P195">
        <v>0.27831301093101501</v>
      </c>
      <c r="Q195">
        <v>0.17089231312274933</v>
      </c>
      <c r="R195">
        <v>0.25399059057235718</v>
      </c>
      <c r="S195">
        <v>8.1638090312480927E-2</v>
      </c>
      <c r="T195">
        <v>2.1174905300140381</v>
      </c>
      <c r="U195">
        <v>0.53029793500900269</v>
      </c>
      <c r="V195">
        <v>0.36599999999999999</v>
      </c>
      <c r="W195">
        <v>0.35466666666666663</v>
      </c>
      <c r="X195">
        <v>0.3684258759021759</v>
      </c>
    </row>
    <row r="196" spans="1:24">
      <c r="A196" t="s">
        <v>98</v>
      </c>
      <c r="B196">
        <f>MATCH(CLEAN(TRIM(A196)),Country!$B$2:$B$200,0)</f>
        <v>36</v>
      </c>
      <c r="C196">
        <v>2014</v>
      </c>
      <c r="D196">
        <f>Table1[[#This Row],[Year (Original)]]+1</f>
        <v>2015</v>
      </c>
      <c r="E196">
        <f>Table1[[#This Row],[Year]]-2000+1</f>
        <v>16</v>
      </c>
      <c r="F196">
        <v>4.4384398460388184</v>
      </c>
      <c r="G196">
        <f>SUM(Table1[[#This Row],[Life Ladder]]+IF(A195=Table1[[#This Row],[Country]],F195,-1000)+IF(A194=Table1[[#This Row],[Country]],F194,-1000))/3</f>
        <v>4.2179191907246905</v>
      </c>
      <c r="H196">
        <f>IF(Table1[[#This Row],[Happiness Index Raw]]&gt;0,Table1[[#This Row],[Happiness Index Raw]],0)</f>
        <v>4.2179191907246905</v>
      </c>
      <c r="I196">
        <v>9.6990566253662109</v>
      </c>
      <c r="J196">
        <v>0.88594919443130493</v>
      </c>
      <c r="K196">
        <v>66.415489196777344</v>
      </c>
      <c r="L196">
        <v>0.5755959153175354</v>
      </c>
      <c r="M196">
        <v>-6.0511671006679535E-2</v>
      </c>
      <c r="N196">
        <v>0.95463693141937256</v>
      </c>
      <c r="O196">
        <v>0.62781012058258057</v>
      </c>
      <c r="P196">
        <v>0.23559372127056122</v>
      </c>
      <c r="Q196">
        <v>0.14040273427963257</v>
      </c>
      <c r="R196">
        <v>0.2225019633769989</v>
      </c>
      <c r="S196">
        <v>8.8541209697723389E-2</v>
      </c>
      <c r="T196">
        <v>1.997746467590332</v>
      </c>
      <c r="U196">
        <v>0.45010104775428772</v>
      </c>
      <c r="V196">
        <v>0.374</v>
      </c>
      <c r="W196">
        <v>0.35466666666666663</v>
      </c>
      <c r="X196">
        <v>0.38536295294761658</v>
      </c>
    </row>
    <row r="197" spans="1:24">
      <c r="A197" t="s">
        <v>98</v>
      </c>
      <c r="B197">
        <f>MATCH(CLEAN(TRIM(A197)),Country!$B$2:$B$200,0)</f>
        <v>36</v>
      </c>
      <c r="C197">
        <v>2015</v>
      </c>
      <c r="D197">
        <f>Table1[[#This Row],[Year (Original)]]+1</f>
        <v>2016</v>
      </c>
      <c r="E197">
        <f>Table1[[#This Row],[Year]]-2000+1</f>
        <v>17</v>
      </c>
      <c r="F197">
        <v>4.8654012680053711</v>
      </c>
      <c r="G197">
        <f>SUM(Table1[[#This Row],[Life Ladder]]+IF(A196=Table1[[#This Row],[Country]],F196,-1000)+IF(A195=Table1[[#This Row],[Country]],F195,-1000))/3</f>
        <v>4.4322872161865234</v>
      </c>
      <c r="H197">
        <f>IF(Table1[[#This Row],[Happiness Index Raw]]&gt;0,Table1[[#This Row],[Happiness Index Raw]],0)</f>
        <v>4.4322872161865234</v>
      </c>
      <c r="I197">
        <v>9.7409725189208984</v>
      </c>
      <c r="J197">
        <v>0.90751701593399048</v>
      </c>
      <c r="K197">
        <v>66.415489196777344</v>
      </c>
      <c r="L197">
        <v>0.6368178129196167</v>
      </c>
      <c r="M197">
        <v>-0.20552705228328705</v>
      </c>
      <c r="N197">
        <v>0.94127994775772095</v>
      </c>
      <c r="O197">
        <v>0.64279448986053467</v>
      </c>
      <c r="P197">
        <v>0.21422383189201355</v>
      </c>
      <c r="Q197">
        <v>0.24967731535434723</v>
      </c>
      <c r="R197">
        <v>0.22492974996566772</v>
      </c>
      <c r="S197">
        <v>0.10273688286542892</v>
      </c>
      <c r="T197">
        <v>2.1971805095672607</v>
      </c>
      <c r="U197">
        <v>0.45159286260604858</v>
      </c>
      <c r="W197">
        <v>0.35466666666666663</v>
      </c>
      <c r="X197">
        <v>0.35806465148925781</v>
      </c>
    </row>
    <row r="198" spans="1:24">
      <c r="A198" t="s">
        <v>98</v>
      </c>
      <c r="B198">
        <f>MATCH(CLEAN(TRIM(A198)),Country!$B$2:$B$200,0)</f>
        <v>36</v>
      </c>
      <c r="C198">
        <v>2016</v>
      </c>
      <c r="D198">
        <f>Table1[[#This Row],[Year (Original)]]+1</f>
        <v>2017</v>
      </c>
      <c r="E198">
        <f>Table1[[#This Row],[Year]]-2000+1</f>
        <v>18</v>
      </c>
      <c r="F198">
        <v>4.8375606536865234</v>
      </c>
      <c r="G198">
        <f>SUM(Table1[[#This Row],[Life Ladder]]+IF(A197=Table1[[#This Row],[Country]],F197,-1000)+IF(A196=Table1[[#This Row],[Country]],F196,-1000))/3</f>
        <v>4.7138005892435713</v>
      </c>
      <c r="H198">
        <f>IF(Table1[[#This Row],[Happiness Index Raw]]&gt;0,Table1[[#This Row],[Happiness Index Raw]],0)</f>
        <v>4.7138005892435713</v>
      </c>
      <c r="I198">
        <v>9.7866401672363281</v>
      </c>
      <c r="J198">
        <v>0.92603605985641479</v>
      </c>
      <c r="K198">
        <v>66.415489196777344</v>
      </c>
      <c r="L198">
        <v>0.70026552677154541</v>
      </c>
      <c r="M198">
        <v>-0.17625898122787476</v>
      </c>
      <c r="N198">
        <v>0.93598818778991699</v>
      </c>
      <c r="O198">
        <v>0.62185513973236084</v>
      </c>
      <c r="P198">
        <v>0.17169985175132751</v>
      </c>
      <c r="Q198">
        <v>0.22124177217483521</v>
      </c>
      <c r="R198">
        <v>0.23103174567222595</v>
      </c>
      <c r="S198">
        <v>0.18733680248260498</v>
      </c>
      <c r="T198">
        <v>1.9175925254821777</v>
      </c>
      <c r="U198">
        <v>0.39639657735824585</v>
      </c>
      <c r="W198">
        <v>0.35466666666666663</v>
      </c>
      <c r="X198">
        <v>0.3533913791179657</v>
      </c>
    </row>
    <row r="199" spans="1:24">
      <c r="A199" t="s">
        <v>98</v>
      </c>
      <c r="B199">
        <f>MATCH(CLEAN(TRIM(A199)),Country!$B$2:$B$200,0)</f>
        <v>36</v>
      </c>
      <c r="C199">
        <v>2017</v>
      </c>
      <c r="D199">
        <f>Table1[[#This Row],[Year (Original)]]+1</f>
        <v>2018</v>
      </c>
      <c r="E199">
        <f>Table1[[#This Row],[Year]]-2000+1</f>
        <v>19</v>
      </c>
      <c r="F199">
        <v>5.0969018936157227</v>
      </c>
      <c r="G199">
        <f>SUM(Table1[[#This Row],[Life Ladder]]+IF(A198=Table1[[#This Row],[Country]],F198,-1000)+IF(A197=Table1[[#This Row],[Country]],F197,-1000))/3</f>
        <v>4.9332879384358721</v>
      </c>
      <c r="H199">
        <f>IF(Table1[[#This Row],[Happiness Index Raw]]&gt;0,Table1[[#This Row],[Happiness Index Raw]],0)</f>
        <v>4.9332879384358721</v>
      </c>
      <c r="I199">
        <v>9.8229618072509766</v>
      </c>
      <c r="J199">
        <v>0.94175457954406738</v>
      </c>
      <c r="K199">
        <v>66.415489196777344</v>
      </c>
      <c r="L199">
        <v>0.68904703855514526</v>
      </c>
      <c r="M199">
        <v>-0.16003866493701935</v>
      </c>
      <c r="N199">
        <v>0.91079974174499512</v>
      </c>
      <c r="O199">
        <v>0.61421674489974976</v>
      </c>
      <c r="P199">
        <v>0.18863734602928162</v>
      </c>
      <c r="Q199">
        <v>0.32608795166015625</v>
      </c>
      <c r="T199">
        <v>1.8523638248443604</v>
      </c>
      <c r="U199">
        <v>0.36342936754226685</v>
      </c>
      <c r="W199">
        <v>0.35466666666666663</v>
      </c>
      <c r="X199">
        <v>0.34321951866149902</v>
      </c>
    </row>
    <row r="200" spans="1:24">
      <c r="A200" t="s">
        <v>118</v>
      </c>
      <c r="B200">
        <f>MATCH(CLEAN(TRIM(A200)),Country!$B$2:$B$200,0)</f>
        <v>37</v>
      </c>
      <c r="C200">
        <v>2006</v>
      </c>
      <c r="D200">
        <f>Table1[[#This Row],[Year (Original)]]+1</f>
        <v>2007</v>
      </c>
      <c r="E200">
        <f>Table1[[#This Row],[Year]]-2000+1</f>
        <v>8</v>
      </c>
      <c r="F200">
        <v>3.8014907836914062</v>
      </c>
      <c r="G200">
        <f>SUM(Table1[[#This Row],[Life Ladder]]+IF(A199=Table1[[#This Row],[Country]],F199,-1000)+IF(A198=Table1[[#This Row],[Country]],F198,-1000))/3</f>
        <v>-665.3995030721029</v>
      </c>
      <c r="H200">
        <f>IF(Table1[[#This Row],[Happiness Index Raw]]&gt;0,Table1[[#This Row],[Happiness Index Raw]],0)</f>
        <v>0</v>
      </c>
      <c r="I200">
        <v>7.1746668815612793</v>
      </c>
      <c r="J200">
        <v>0.79640501737594604</v>
      </c>
      <c r="K200">
        <v>46.530380249023438</v>
      </c>
      <c r="L200">
        <v>0.58833801746368408</v>
      </c>
      <c r="M200">
        <v>4.1713897138834E-2</v>
      </c>
      <c r="N200">
        <v>0.79770058393478394</v>
      </c>
      <c r="O200">
        <v>0.71625339984893799</v>
      </c>
      <c r="P200">
        <v>0.26557201147079468</v>
      </c>
      <c r="Q200">
        <v>0.3508758544921875</v>
      </c>
      <c r="R200">
        <v>-9.2830762267112732E-2</v>
      </c>
      <c r="S200">
        <v>-0.46172329783439636</v>
      </c>
      <c r="T200">
        <v>1.5693644285202026</v>
      </c>
      <c r="U200">
        <v>0.41282868385314941</v>
      </c>
      <c r="W200">
        <v>0.39466666666666667</v>
      </c>
    </row>
    <row r="201" spans="1:24">
      <c r="A201" t="s">
        <v>118</v>
      </c>
      <c r="B201">
        <f>MATCH(CLEAN(TRIM(A201)),Country!$B$2:$B$200,0)</f>
        <v>37</v>
      </c>
      <c r="C201">
        <v>2007</v>
      </c>
      <c r="D201">
        <f>Table1[[#This Row],[Year (Original)]]+1</f>
        <v>2008</v>
      </c>
      <c r="E201">
        <f>Table1[[#This Row],[Year]]-2000+1</f>
        <v>9</v>
      </c>
      <c r="F201">
        <v>4.0171303749084473</v>
      </c>
      <c r="G201">
        <f>SUM(Table1[[#This Row],[Life Ladder]]+IF(A200=Table1[[#This Row],[Country]],F200,-1000)+IF(A199=Table1[[#This Row],[Country]],F199,-1000))/3</f>
        <v>-330.72712628046673</v>
      </c>
      <c r="H201">
        <f>IF(Table1[[#This Row],[Happiness Index Raw]]&gt;0,Table1[[#This Row],[Happiness Index Raw]],0)</f>
        <v>0</v>
      </c>
      <c r="I201">
        <v>7.1995577812194824</v>
      </c>
      <c r="J201">
        <v>0.77078503370285034</v>
      </c>
      <c r="K201">
        <v>47.203151702880859</v>
      </c>
      <c r="L201">
        <v>0.58229237794876099</v>
      </c>
      <c r="M201">
        <v>-4.7836195677518845E-2</v>
      </c>
      <c r="N201">
        <v>0.83276492357254028</v>
      </c>
      <c r="O201">
        <v>0.65069752931594849</v>
      </c>
      <c r="P201">
        <v>0.28069484233856201</v>
      </c>
      <c r="Q201">
        <v>0.42337614297866821</v>
      </c>
      <c r="R201">
        <v>3.4378468990325928E-4</v>
      </c>
      <c r="S201">
        <v>-0.43732923269271851</v>
      </c>
      <c r="T201">
        <v>1.2767664194107056</v>
      </c>
      <c r="U201">
        <v>0.31783047318458557</v>
      </c>
      <c r="W201">
        <v>0.39466666666666667</v>
      </c>
    </row>
    <row r="202" spans="1:24">
      <c r="A202" t="s">
        <v>118</v>
      </c>
      <c r="B202">
        <f>MATCH(CLEAN(TRIM(A202)),Country!$B$2:$B$200,0)</f>
        <v>37</v>
      </c>
      <c r="C202">
        <v>2008</v>
      </c>
      <c r="D202">
        <f>Table1[[#This Row],[Year (Original)]]+1</f>
        <v>2009</v>
      </c>
      <c r="E202">
        <f>Table1[[#This Row],[Year]]-2000+1</f>
        <v>10</v>
      </c>
      <c r="F202">
        <v>3.8464388847351074</v>
      </c>
      <c r="G202">
        <f>SUM(Table1[[#This Row],[Life Ladder]]+IF(A201=Table1[[#This Row],[Country]],F201,-1000)+IF(A200=Table1[[#This Row],[Country]],F200,-1000))/3</f>
        <v>3.8883533477783203</v>
      </c>
      <c r="H202">
        <f>IF(Table1[[#This Row],[Happiness Index Raw]]&gt;0,Table1[[#This Row],[Happiness Index Raw]],0)</f>
        <v>3.8883533477783203</v>
      </c>
      <c r="I202">
        <v>7.2397150993347168</v>
      </c>
      <c r="J202">
        <v>0.72665059566497803</v>
      </c>
      <c r="K202">
        <v>47.8756103515625</v>
      </c>
      <c r="L202">
        <v>0.6120641827583313</v>
      </c>
      <c r="M202">
        <v>-8.9791223406791687E-2</v>
      </c>
      <c r="N202">
        <v>0.88712435960769653</v>
      </c>
      <c r="O202">
        <v>0.52347373962402344</v>
      </c>
      <c r="P202">
        <v>0.30389222502708435</v>
      </c>
      <c r="Q202">
        <v>0.46270471811294556</v>
      </c>
      <c r="R202">
        <v>-8.1658899784088135E-2</v>
      </c>
      <c r="S202">
        <v>-0.33337116241455078</v>
      </c>
      <c r="T202">
        <v>1.4179743528366089</v>
      </c>
      <c r="U202">
        <v>0.36864602565765381</v>
      </c>
      <c r="W202">
        <v>0.39466666666666667</v>
      </c>
    </row>
    <row r="203" spans="1:24">
      <c r="A203" t="s">
        <v>118</v>
      </c>
      <c r="B203">
        <f>MATCH(CLEAN(TRIM(A203)),Country!$B$2:$B$200,0)</f>
        <v>37</v>
      </c>
      <c r="C203">
        <v>2010</v>
      </c>
      <c r="D203">
        <f>Table1[[#This Row],[Year (Original)]]+1</f>
        <v>2011</v>
      </c>
      <c r="E203">
        <f>Table1[[#This Row],[Year]]-2000+1</f>
        <v>12</v>
      </c>
      <c r="F203">
        <v>4.0355606079101562</v>
      </c>
      <c r="G203">
        <f>SUM(Table1[[#This Row],[Life Ladder]]+IF(A202=Table1[[#This Row],[Country]],F202,-1000)+IF(A201=Table1[[#This Row],[Country]],F201,-1000))/3</f>
        <v>3.9663766225179038</v>
      </c>
      <c r="H203">
        <f>IF(Table1[[#This Row],[Happiness Index Raw]]&gt;0,Table1[[#This Row],[Happiness Index Raw]],0)</f>
        <v>3.9663766225179038</v>
      </c>
      <c r="I203">
        <v>7.2607879638671875</v>
      </c>
      <c r="J203">
        <v>0.77310353517532349</v>
      </c>
      <c r="K203">
        <v>49.150588989257812</v>
      </c>
      <c r="L203">
        <v>0.58658075332641602</v>
      </c>
      <c r="M203">
        <v>-2.3187734186649323E-2</v>
      </c>
      <c r="N203">
        <v>0.76733511686325073</v>
      </c>
      <c r="O203">
        <v>0.59003919363021851</v>
      </c>
      <c r="P203">
        <v>0.21667347848415375</v>
      </c>
      <c r="Q203">
        <v>0.54677021503448486</v>
      </c>
      <c r="R203">
        <v>-0.18529370427131653</v>
      </c>
      <c r="S203">
        <v>-0.31758719682693481</v>
      </c>
      <c r="T203">
        <v>1.4000480175018311</v>
      </c>
      <c r="U203">
        <v>0.34692776203155518</v>
      </c>
      <c r="W203">
        <v>0.39466666666666667</v>
      </c>
      <c r="X203">
        <v>0.49723964929580688</v>
      </c>
    </row>
    <row r="204" spans="1:24">
      <c r="A204" t="s">
        <v>118</v>
      </c>
      <c r="B204">
        <f>MATCH(CLEAN(TRIM(A204)),Country!$B$2:$B$200,0)</f>
        <v>37</v>
      </c>
      <c r="C204">
        <v>2011</v>
      </c>
      <c r="D204">
        <f>Table1[[#This Row],[Year (Original)]]+1</f>
        <v>2012</v>
      </c>
      <c r="E204">
        <f>Table1[[#This Row],[Year]]-2000+1</f>
        <v>13</v>
      </c>
      <c r="F204">
        <v>4.785367488861084</v>
      </c>
      <c r="G204">
        <f>SUM(Table1[[#This Row],[Life Ladder]]+IF(A203=Table1[[#This Row],[Country]],F203,-1000)+IF(A202=Table1[[#This Row],[Country]],F202,-1000))/3</f>
        <v>4.2224556605021162</v>
      </c>
      <c r="H204">
        <f>IF(Table1[[#This Row],[Happiness Index Raw]]&gt;0,Table1[[#This Row],[Happiness Index Raw]],0)</f>
        <v>4.2224556605021162</v>
      </c>
      <c r="I204">
        <v>7.2948637008666992</v>
      </c>
      <c r="J204">
        <v>0.70952814817428589</v>
      </c>
      <c r="K204">
        <v>49.725105285644531</v>
      </c>
      <c r="L204">
        <v>0.72456848621368408</v>
      </c>
      <c r="M204">
        <v>-9.182102233171463E-2</v>
      </c>
      <c r="N204">
        <v>0.70679837465286255</v>
      </c>
      <c r="O204">
        <v>0.57862502336502075</v>
      </c>
      <c r="P204">
        <v>0.20473584532737732</v>
      </c>
      <c r="Q204">
        <v>0.63286471366882324</v>
      </c>
      <c r="R204">
        <v>-0.4177834689617157</v>
      </c>
      <c r="S204">
        <v>-0.36634758114814758</v>
      </c>
      <c r="T204">
        <v>1.6094229221343994</v>
      </c>
      <c r="U204">
        <v>0.33632171154022217</v>
      </c>
      <c r="W204">
        <v>0.39466666666666667</v>
      </c>
      <c r="X204">
        <v>0.45417466759681702</v>
      </c>
    </row>
    <row r="205" spans="1:24">
      <c r="A205" t="s">
        <v>118</v>
      </c>
      <c r="B205">
        <f>MATCH(CLEAN(TRIM(A205)),Country!$B$2:$B$200,0)</f>
        <v>37</v>
      </c>
      <c r="C205">
        <v>2012</v>
      </c>
      <c r="D205">
        <f>Table1[[#This Row],[Year (Original)]]+1</f>
        <v>2013</v>
      </c>
      <c r="E205">
        <f>Table1[[#This Row],[Year]]-2000+1</f>
        <v>14</v>
      </c>
      <c r="F205">
        <v>3.9550080299377441</v>
      </c>
      <c r="G205">
        <f>SUM(Table1[[#This Row],[Life Ladder]]+IF(A204=Table1[[#This Row],[Country]],F204,-1000)+IF(A203=Table1[[#This Row],[Country]],F203,-1000))/3</f>
        <v>4.2586453755696612</v>
      </c>
      <c r="H205">
        <f>IF(Table1[[#This Row],[Happiness Index Raw]]&gt;0,Table1[[#This Row],[Happiness Index Raw]],0)</f>
        <v>4.2586453755696612</v>
      </c>
      <c r="I205">
        <v>7.3274221420288086</v>
      </c>
      <c r="J205">
        <v>0.74376577138900757</v>
      </c>
      <c r="K205">
        <v>50.255023956298828</v>
      </c>
      <c r="L205">
        <v>0.6218487024307251</v>
      </c>
      <c r="M205">
        <v>-5.7048257440328598E-2</v>
      </c>
      <c r="N205">
        <v>0.72628688812255859</v>
      </c>
      <c r="O205">
        <v>0.54485142230987549</v>
      </c>
      <c r="P205">
        <v>0.29972293972969055</v>
      </c>
      <c r="Q205">
        <v>0.61709010601043701</v>
      </c>
      <c r="R205">
        <v>-0.43905004858970642</v>
      </c>
      <c r="S205">
        <v>-0.41463321447372437</v>
      </c>
      <c r="T205">
        <v>1.7581256628036499</v>
      </c>
      <c r="U205">
        <v>0.44453150033950806</v>
      </c>
      <c r="W205">
        <v>0.39466666666666667</v>
      </c>
      <c r="X205">
        <v>0.55040240287780762</v>
      </c>
    </row>
    <row r="206" spans="1:24">
      <c r="A206" t="s">
        <v>118</v>
      </c>
      <c r="B206">
        <f>MATCH(CLEAN(TRIM(A206)),Country!$B$2:$B$200,0)</f>
        <v>37</v>
      </c>
      <c r="C206">
        <v>2013</v>
      </c>
      <c r="D206">
        <f>Table1[[#This Row],[Year (Original)]]+1</f>
        <v>2014</v>
      </c>
      <c r="E206">
        <f>Table1[[#This Row],[Year]]-2000+1</f>
        <v>15</v>
      </c>
      <c r="F206">
        <v>3.3259496688842773</v>
      </c>
      <c r="G206">
        <f>SUM(Table1[[#This Row],[Life Ladder]]+IF(A205=Table1[[#This Row],[Country]],F205,-1000)+IF(A204=Table1[[#This Row],[Country]],F204,-1000))/3</f>
        <v>4.0221083958943682</v>
      </c>
      <c r="H206">
        <f>IF(Table1[[#This Row],[Happiness Index Raw]]&gt;0,Table1[[#This Row],[Happiness Index Raw]],0)</f>
        <v>4.0221083958943682</v>
      </c>
      <c r="I206">
        <v>7.3539175987243652</v>
      </c>
      <c r="J206">
        <v>0.74521660804748535</v>
      </c>
      <c r="K206">
        <v>50.741695404052734</v>
      </c>
      <c r="L206">
        <v>0.7412574291229248</v>
      </c>
      <c r="M206">
        <v>-3.4622503444552422E-3</v>
      </c>
      <c r="N206">
        <v>0.76472145318984985</v>
      </c>
      <c r="O206">
        <v>0.62977051734924316</v>
      </c>
      <c r="P206">
        <v>0.28676575422286987</v>
      </c>
      <c r="Q206">
        <v>0.63367831707000732</v>
      </c>
      <c r="R206">
        <v>-0.50940811634063721</v>
      </c>
      <c r="S206">
        <v>-0.4723459780216217</v>
      </c>
      <c r="T206">
        <v>1.6766221523284912</v>
      </c>
      <c r="U206">
        <v>0.50410330295562744</v>
      </c>
      <c r="W206">
        <v>0.39466666666666667</v>
      </c>
      <c r="X206">
        <v>0.56302613019943237</v>
      </c>
    </row>
    <row r="207" spans="1:24">
      <c r="A207" t="s">
        <v>118</v>
      </c>
      <c r="B207">
        <f>MATCH(CLEAN(TRIM(A207)),Country!$B$2:$B$200,0)</f>
        <v>37</v>
      </c>
      <c r="C207">
        <v>2014</v>
      </c>
      <c r="D207">
        <f>Table1[[#This Row],[Year (Original)]]+1</f>
        <v>2015</v>
      </c>
      <c r="E207">
        <f>Table1[[#This Row],[Year]]-2000+1</f>
        <v>16</v>
      </c>
      <c r="F207">
        <v>3.4813477993011475</v>
      </c>
      <c r="G207">
        <f>SUM(Table1[[#This Row],[Life Ladder]]+IF(A206=Table1[[#This Row],[Country]],F206,-1000)+IF(A205=Table1[[#This Row],[Country]],F205,-1000))/3</f>
        <v>3.5874351660410562</v>
      </c>
      <c r="H207">
        <f>IF(Table1[[#This Row],[Happiness Index Raw]]&gt;0,Table1[[#This Row],[Happiness Index Raw]],0)</f>
        <v>3.5874351660410562</v>
      </c>
      <c r="I207">
        <v>7.3666563034057617</v>
      </c>
      <c r="J207">
        <v>0.74226206541061401</v>
      </c>
      <c r="K207">
        <v>51.185596466064453</v>
      </c>
      <c r="L207">
        <v>0.70996451377868652</v>
      </c>
      <c r="M207">
        <v>8.6109181866049767E-3</v>
      </c>
      <c r="N207">
        <v>0.80075782537460327</v>
      </c>
      <c r="O207">
        <v>0.61373180150985718</v>
      </c>
      <c r="P207">
        <v>0.25564411282539368</v>
      </c>
      <c r="Q207">
        <v>0.54308640956878662</v>
      </c>
      <c r="R207">
        <v>-0.56949025392532349</v>
      </c>
      <c r="S207">
        <v>-0.47496417164802551</v>
      </c>
      <c r="T207">
        <v>2.1515719890594482</v>
      </c>
      <c r="U207">
        <v>0.61802846193313599</v>
      </c>
      <c r="V207">
        <v>0.35299999999999998</v>
      </c>
      <c r="W207">
        <v>0.39466666666666667</v>
      </c>
      <c r="X207">
        <v>0.69256943464279175</v>
      </c>
    </row>
    <row r="208" spans="1:24">
      <c r="A208" t="s">
        <v>118</v>
      </c>
      <c r="B208">
        <f>MATCH(CLEAN(TRIM(A208)),Country!$B$2:$B$200,0)</f>
        <v>37</v>
      </c>
      <c r="C208">
        <v>2015</v>
      </c>
      <c r="D208">
        <f>Table1[[#This Row],[Year (Original)]]+1</f>
        <v>2016</v>
      </c>
      <c r="E208">
        <f>Table1[[#This Row],[Year]]-2000+1</f>
        <v>17</v>
      </c>
      <c r="F208">
        <v>4.4189300537109375</v>
      </c>
      <c r="G208">
        <f>SUM(Table1[[#This Row],[Life Ladder]]+IF(A207=Table1[[#This Row],[Country]],F207,-1000)+IF(A206=Table1[[#This Row],[Country]],F206,-1000))/3</f>
        <v>3.7420758406321206</v>
      </c>
      <c r="H208">
        <f>IF(Table1[[#This Row],[Happiness Index Raw]]&gt;0,Table1[[#This Row],[Happiness Index Raw]],0)</f>
        <v>3.7420758406321206</v>
      </c>
      <c r="I208">
        <v>7.3754653930664062</v>
      </c>
      <c r="J208">
        <v>0.70539349317550659</v>
      </c>
      <c r="K208">
        <v>51.590221405029297</v>
      </c>
      <c r="L208">
        <v>0.65910273790359497</v>
      </c>
      <c r="M208">
        <v>1.5839409083127975E-2</v>
      </c>
      <c r="N208">
        <v>0.69272398948669434</v>
      </c>
      <c r="O208">
        <v>0.57935595512390137</v>
      </c>
      <c r="P208">
        <v>0.35928764939308167</v>
      </c>
      <c r="Q208">
        <v>0.66807711124420166</v>
      </c>
      <c r="R208">
        <v>-0.36203336715698242</v>
      </c>
      <c r="S208">
        <v>-0.44215628504753113</v>
      </c>
      <c r="T208">
        <v>2.0065269470214844</v>
      </c>
      <c r="U208">
        <v>0.45407527685165405</v>
      </c>
      <c r="W208">
        <v>0.39466666666666667</v>
      </c>
      <c r="X208">
        <v>0.62747293710708618</v>
      </c>
    </row>
    <row r="209" spans="1:24">
      <c r="A209" t="s">
        <v>118</v>
      </c>
      <c r="B209">
        <f>MATCH(CLEAN(TRIM(A209)),Country!$B$2:$B$200,0)</f>
        <v>37</v>
      </c>
      <c r="C209">
        <v>2016</v>
      </c>
      <c r="D209">
        <f>Table1[[#This Row],[Year (Original)]]+1</f>
        <v>2017</v>
      </c>
      <c r="E209">
        <f>Table1[[#This Row],[Year]]-2000+1</f>
        <v>18</v>
      </c>
      <c r="F209">
        <v>4.205634593963623</v>
      </c>
      <c r="G209">
        <f>SUM(Table1[[#This Row],[Life Ladder]]+IF(A208=Table1[[#This Row],[Country]],F208,-1000)+IF(A207=Table1[[#This Row],[Country]],F207,-1000))/3</f>
        <v>4.0353041489919024</v>
      </c>
      <c r="H209">
        <f>IF(Table1[[#This Row],[Happiness Index Raw]]&gt;0,Table1[[#This Row],[Happiness Index Raw]],0)</f>
        <v>4.0353041489919024</v>
      </c>
      <c r="I209">
        <v>7.4037833213806152</v>
      </c>
      <c r="J209">
        <v>0.7644011378288269</v>
      </c>
      <c r="K209">
        <v>51.994846343994141</v>
      </c>
      <c r="L209">
        <v>0.64468151330947876</v>
      </c>
      <c r="M209">
        <v>1.1582302860915661E-2</v>
      </c>
      <c r="N209">
        <v>0.72054243087768555</v>
      </c>
      <c r="O209">
        <v>0.61606687307357788</v>
      </c>
      <c r="P209">
        <v>0.33730018138885498</v>
      </c>
      <c r="Q209">
        <v>0.66371136903762817</v>
      </c>
      <c r="R209">
        <v>-0.4536316990852356</v>
      </c>
      <c r="S209">
        <v>-0.37877517938613892</v>
      </c>
      <c r="T209">
        <v>1.9667134284973145</v>
      </c>
      <c r="U209">
        <v>0.46763774752616882</v>
      </c>
      <c r="W209">
        <v>0.39466666666666667</v>
      </c>
      <c r="X209">
        <v>0.55915796756744385</v>
      </c>
    </row>
    <row r="210" spans="1:24">
      <c r="A210" t="s">
        <v>118</v>
      </c>
      <c r="B210">
        <f>MATCH(CLEAN(TRIM(A210)),Country!$B$2:$B$200,0)</f>
        <v>37</v>
      </c>
      <c r="C210">
        <v>2017</v>
      </c>
      <c r="D210">
        <f>Table1[[#This Row],[Year (Original)]]+1</f>
        <v>2018</v>
      </c>
      <c r="E210">
        <f>Table1[[#This Row],[Year]]-2000+1</f>
        <v>19</v>
      </c>
      <c r="F210">
        <v>4.6468911170959473</v>
      </c>
      <c r="G210">
        <f>SUM(Table1[[#This Row],[Life Ladder]]+IF(A209=Table1[[#This Row],[Country]],F209,-1000)+IF(A208=Table1[[#This Row],[Country]],F208,-1000))/3</f>
        <v>4.4238185882568359</v>
      </c>
      <c r="H210">
        <f>IF(Table1[[#This Row],[Happiness Index Raw]]&gt;0,Table1[[#This Row],[Happiness Index Raw]],0)</f>
        <v>4.4238185882568359</v>
      </c>
      <c r="I210">
        <v>7.4345312118530273</v>
      </c>
      <c r="J210">
        <v>0.78476136922836304</v>
      </c>
      <c r="K210">
        <v>52.39947509765625</v>
      </c>
      <c r="L210">
        <v>0.61377471685409546</v>
      </c>
      <c r="M210">
        <v>-5.1286779344081879E-2</v>
      </c>
      <c r="N210">
        <v>0.72745132446289062</v>
      </c>
      <c r="O210">
        <v>0.58517247438430786</v>
      </c>
      <c r="P210">
        <v>0.35382106900215149</v>
      </c>
      <c r="Q210">
        <v>0.54065614938735962</v>
      </c>
      <c r="T210">
        <v>2.19759202003479</v>
      </c>
      <c r="U210">
        <v>0.47291660308837891</v>
      </c>
      <c r="W210">
        <v>0.39466666666666667</v>
      </c>
      <c r="X210">
        <v>0.55314433574676514</v>
      </c>
    </row>
    <row r="211" spans="1:24">
      <c r="A211" t="s">
        <v>153</v>
      </c>
      <c r="B211">
        <f>MATCH(CLEAN(TRIM(A211)),Country!$B$2:$B$200,0)</f>
        <v>39</v>
      </c>
      <c r="C211">
        <v>2008</v>
      </c>
      <c r="D211">
        <f>Table1[[#This Row],[Year (Original)]]+1</f>
        <v>2009</v>
      </c>
      <c r="E211">
        <f>Table1[[#This Row],[Year]]-2000+1</f>
        <v>10</v>
      </c>
      <c r="F211">
        <v>3.563227653503418</v>
      </c>
      <c r="G211">
        <f>SUM(Table1[[#This Row],[Life Ladder]]+IF(A210=Table1[[#This Row],[Country]],F210,-1000)+IF(A209=Table1[[#This Row],[Country]],F209,-1000))/3</f>
        <v>-665.4789241154989</v>
      </c>
      <c r="H211">
        <f>IF(Table1[[#This Row],[Happiness Index Raw]]&gt;0,Table1[[#This Row],[Happiness Index Raw]],0)</f>
        <v>0</v>
      </c>
      <c r="I211">
        <v>6.6324496269226074</v>
      </c>
      <c r="J211">
        <v>0.29093381762504578</v>
      </c>
      <c r="K211">
        <v>46.201610565185547</v>
      </c>
      <c r="L211">
        <v>0.26006931066513062</v>
      </c>
      <c r="M211">
        <v>-9.6656009554862976E-3</v>
      </c>
      <c r="N211">
        <v>0.8598136305809021</v>
      </c>
      <c r="O211">
        <v>0.43969830870628357</v>
      </c>
      <c r="P211">
        <v>0.25277146697044373</v>
      </c>
      <c r="Q211">
        <v>0.56935316324234009</v>
      </c>
      <c r="R211">
        <v>-1.1617271900177002</v>
      </c>
      <c r="S211">
        <v>-1.1211291551589966</v>
      </c>
      <c r="T211">
        <v>1.54201340675354</v>
      </c>
      <c r="U211">
        <v>0.43275746703147888</v>
      </c>
      <c r="W211">
        <v>0.36299999999999999</v>
      </c>
    </row>
    <row r="212" spans="1:24">
      <c r="A212" t="s">
        <v>153</v>
      </c>
      <c r="B212">
        <f>MATCH(CLEAN(TRIM(A212)),Country!$B$2:$B$200,0)</f>
        <v>39</v>
      </c>
      <c r="C212">
        <v>2009</v>
      </c>
      <c r="D212">
        <f>Table1[[#This Row],[Year (Original)]]+1</f>
        <v>2010</v>
      </c>
      <c r="E212">
        <f>Table1[[#This Row],[Year]]-2000+1</f>
        <v>11</v>
      </c>
      <c r="F212">
        <v>3.7916808128356934</v>
      </c>
      <c r="G212">
        <f>SUM(Table1[[#This Row],[Life Ladder]]+IF(A211=Table1[[#This Row],[Country]],F211,-1000)+IF(A210=Table1[[#This Row],[Country]],F210,-1000))/3</f>
        <v>-330.88169717788696</v>
      </c>
      <c r="H212">
        <f>IF(Table1[[#This Row],[Happiness Index Raw]]&gt;0,Table1[[#This Row],[Happiness Index Raw]],0)</f>
        <v>0</v>
      </c>
      <c r="I212">
        <v>6.633399486541748</v>
      </c>
      <c r="J212">
        <v>0.32569253444671631</v>
      </c>
      <c r="K212">
        <v>46.596019744873047</v>
      </c>
      <c r="L212">
        <v>0.42735591530799866</v>
      </c>
      <c r="M212">
        <v>-9.7985435277223587E-3</v>
      </c>
      <c r="N212">
        <v>0.71820342540740967</v>
      </c>
      <c r="O212">
        <v>0.64062225818634033</v>
      </c>
      <c r="P212">
        <v>0.16364283859729767</v>
      </c>
      <c r="Q212">
        <v>0.75480681657791138</v>
      </c>
      <c r="R212">
        <v>-0.98106670379638672</v>
      </c>
      <c r="S212">
        <v>-1.1196422576904297</v>
      </c>
      <c r="T212">
        <v>1.4961146116256714</v>
      </c>
      <c r="U212">
        <v>0.39457821846008301</v>
      </c>
      <c r="W212">
        <v>0.36299999999999999</v>
      </c>
      <c r="X212">
        <v>0.48985201120376587</v>
      </c>
    </row>
    <row r="213" spans="1:24">
      <c r="A213" t="s">
        <v>153</v>
      </c>
      <c r="B213">
        <f>MATCH(CLEAN(TRIM(A213)),Country!$B$2:$B$200,0)</f>
        <v>39</v>
      </c>
      <c r="C213">
        <v>2011</v>
      </c>
      <c r="D213">
        <f>Table1[[#This Row],[Year (Original)]]+1</f>
        <v>2012</v>
      </c>
      <c r="E213">
        <f>Table1[[#This Row],[Year]]-2000+1</f>
        <v>13</v>
      </c>
      <c r="F213">
        <v>3.7058942317962646</v>
      </c>
      <c r="G213">
        <f>SUM(Table1[[#This Row],[Life Ladder]]+IF(A212=Table1[[#This Row],[Country]],F212,-1000)+IF(A211=Table1[[#This Row],[Country]],F211,-1000))/3</f>
        <v>3.686934232711792</v>
      </c>
      <c r="H213">
        <f>IF(Table1[[#This Row],[Happiness Index Raw]]&gt;0,Table1[[#This Row],[Happiness Index Raw]],0)</f>
        <v>3.686934232711792</v>
      </c>
      <c r="I213">
        <v>6.6483488082885742</v>
      </c>
      <c r="J213">
        <v>0.42224001884460449</v>
      </c>
      <c r="K213">
        <v>47.412357330322266</v>
      </c>
      <c r="L213">
        <v>0.48986303806304932</v>
      </c>
      <c r="M213">
        <v>-5.2337538450956345E-2</v>
      </c>
      <c r="N213">
        <v>0.67710769176483154</v>
      </c>
      <c r="O213">
        <v>0.68890672922134399</v>
      </c>
      <c r="P213">
        <v>0.19034494459629059</v>
      </c>
      <c r="Q213">
        <v>0.8511996865272522</v>
      </c>
      <c r="R213">
        <v>-1.3674161434173584</v>
      </c>
      <c r="S213">
        <v>-1.1003416776657104</v>
      </c>
      <c r="T213">
        <v>1.7458870410919189</v>
      </c>
      <c r="U213">
        <v>0.47111088037490845</v>
      </c>
      <c r="W213">
        <v>0.36299999999999999</v>
      </c>
      <c r="X213">
        <v>0.64640730619430542</v>
      </c>
    </row>
    <row r="214" spans="1:24">
      <c r="A214" t="s">
        <v>153</v>
      </c>
      <c r="B214">
        <f>MATCH(CLEAN(TRIM(A214)),Country!$B$2:$B$200,0)</f>
        <v>39</v>
      </c>
      <c r="C214">
        <v>2014</v>
      </c>
      <c r="D214">
        <f>Table1[[#This Row],[Year (Original)]]+1</f>
        <v>2015</v>
      </c>
      <c r="E214">
        <f>Table1[[#This Row],[Year]]-2000+1</f>
        <v>16</v>
      </c>
      <c r="F214">
        <v>2.9045350551605225</v>
      </c>
      <c r="G214">
        <f>SUM(Table1[[#This Row],[Life Ladder]]+IF(A213=Table1[[#This Row],[Country]],F213,-1000)+IF(A212=Table1[[#This Row],[Country]],F212,-1000))/3</f>
        <v>3.4673700332641602</v>
      </c>
      <c r="H214">
        <f>IF(Table1[[#This Row],[Happiness Index Raw]]&gt;0,Table1[[#This Row],[Happiness Index Raw]],0)</f>
        <v>3.4673700332641602</v>
      </c>
      <c r="I214">
        <v>6.6885700225830078</v>
      </c>
      <c r="J214">
        <v>0.5646781325340271</v>
      </c>
      <c r="K214">
        <v>48.568557739257812</v>
      </c>
      <c r="L214">
        <v>0.43138498067855835</v>
      </c>
      <c r="M214">
        <v>-4.9049191176891327E-2</v>
      </c>
      <c r="N214">
        <v>0.80761885643005371</v>
      </c>
      <c r="O214">
        <v>0.65566372871398926</v>
      </c>
      <c r="P214">
        <v>0.25109463930130005</v>
      </c>
      <c r="R214">
        <v>-0.91284561157226562</v>
      </c>
      <c r="S214">
        <v>-1.0152088403701782</v>
      </c>
      <c r="T214">
        <v>2.2163455486297607</v>
      </c>
      <c r="U214">
        <v>0.76306378841400146</v>
      </c>
      <c r="W214">
        <v>0.36299999999999999</v>
      </c>
      <c r="X214">
        <v>0.70965200662612915</v>
      </c>
    </row>
    <row r="215" spans="1:24">
      <c r="A215" t="s">
        <v>117</v>
      </c>
      <c r="B215">
        <f>MATCH(CLEAN(TRIM(A215)),Country!$B$2:$B$200,0)</f>
        <v>40</v>
      </c>
      <c r="C215">
        <v>2006</v>
      </c>
      <c r="D215">
        <f>Table1[[#This Row],[Year (Original)]]+1</f>
        <v>2007</v>
      </c>
      <c r="E215">
        <f>Table1[[#This Row],[Year]]-2000+1</f>
        <v>8</v>
      </c>
      <c r="F215">
        <v>3.5687446594238281</v>
      </c>
      <c r="G215">
        <f>SUM(Table1[[#This Row],[Life Ladder]]+IF(A214=Table1[[#This Row],[Country]],F214,-1000)+IF(A213=Table1[[#This Row],[Country]],F213,-1000))/3</f>
        <v>-665.47708511352539</v>
      </c>
      <c r="H215">
        <f>IF(Table1[[#This Row],[Happiness Index Raw]]&gt;0,Table1[[#This Row],[Happiness Index Raw]],0)</f>
        <v>0</v>
      </c>
      <c r="I215">
        <v>7.6724472045898438</v>
      </c>
      <c r="J215">
        <v>0.79308146238327026</v>
      </c>
      <c r="K215">
        <v>54.054553985595703</v>
      </c>
      <c r="M215">
        <v>0.25722718238830566</v>
      </c>
      <c r="N215">
        <v>0.82918113470077515</v>
      </c>
      <c r="O215">
        <v>0.71854120492935181</v>
      </c>
      <c r="P215">
        <v>0.34102329611778259</v>
      </c>
      <c r="Q215">
        <v>0.73635506629943848</v>
      </c>
      <c r="R215">
        <v>-0.63968485593795776</v>
      </c>
      <c r="S215">
        <v>-1.0168521404266357</v>
      </c>
      <c r="T215">
        <v>1.6839183568954468</v>
      </c>
      <c r="U215">
        <v>0.47185173630714417</v>
      </c>
    </row>
    <row r="216" spans="1:24">
      <c r="A216" t="s">
        <v>117</v>
      </c>
      <c r="B216">
        <f>MATCH(CLEAN(TRIM(A216)),Country!$B$2:$B$200,0)</f>
        <v>40</v>
      </c>
      <c r="C216">
        <v>2007</v>
      </c>
      <c r="D216">
        <f>Table1[[#This Row],[Year (Original)]]+1</f>
        <v>2008</v>
      </c>
      <c r="E216">
        <f>Table1[[#This Row],[Year]]-2000+1</f>
        <v>9</v>
      </c>
      <c r="F216">
        <v>4.1559710502624512</v>
      </c>
      <c r="G216">
        <f>SUM(Table1[[#This Row],[Life Ladder]]+IF(A215=Table1[[#This Row],[Country]],F215,-1000)+IF(A214=Table1[[#This Row],[Country]],F214,-1000))/3</f>
        <v>-330.75842809677124</v>
      </c>
      <c r="H216">
        <f>IF(Table1[[#This Row],[Happiness Index Raw]]&gt;0,Table1[[#This Row],[Happiness Index Raw]],0)</f>
        <v>0</v>
      </c>
      <c r="I216">
        <v>7.7547931671142578</v>
      </c>
      <c r="J216">
        <v>0.67513209581375122</v>
      </c>
      <c r="K216">
        <v>54.702037811279297</v>
      </c>
      <c r="L216">
        <v>0.81869953870773315</v>
      </c>
      <c r="M216">
        <v>0.11703576147556305</v>
      </c>
      <c r="N216">
        <v>0.87850755453109741</v>
      </c>
      <c r="P216">
        <v>0.32033541798591614</v>
      </c>
      <c r="Q216">
        <v>0.63839477300643921</v>
      </c>
      <c r="R216">
        <v>-0.64548593759536743</v>
      </c>
      <c r="S216">
        <v>-0.91825509071350098</v>
      </c>
      <c r="T216">
        <v>1.2367063760757446</v>
      </c>
      <c r="U216">
        <v>0.29757338762283325</v>
      </c>
    </row>
    <row r="217" spans="1:24">
      <c r="A217" t="s">
        <v>117</v>
      </c>
      <c r="B217">
        <f>MATCH(CLEAN(TRIM(A217)),Country!$B$2:$B$200,0)</f>
        <v>40</v>
      </c>
      <c r="C217">
        <v>2008</v>
      </c>
      <c r="D217">
        <f>Table1[[#This Row],[Year (Original)]]+1</f>
        <v>2009</v>
      </c>
      <c r="E217">
        <f>Table1[[#This Row],[Year]]-2000+1</f>
        <v>10</v>
      </c>
      <c r="F217">
        <v>4.4621639251708984</v>
      </c>
      <c r="G217">
        <f>SUM(Table1[[#This Row],[Life Ladder]]+IF(A216=Table1[[#This Row],[Country]],F216,-1000)+IF(A215=Table1[[#This Row],[Country]],F215,-1000))/3</f>
        <v>4.0622932116190595</v>
      </c>
      <c r="H217">
        <f>IF(Table1[[#This Row],[Happiness Index Raw]]&gt;0,Table1[[#This Row],[Happiness Index Raw]],0)</f>
        <v>4.0622932116190595</v>
      </c>
      <c r="I217">
        <v>7.8047728538513184</v>
      </c>
      <c r="J217">
        <v>0.61926430463790894</v>
      </c>
      <c r="K217">
        <v>55.288440704345703</v>
      </c>
      <c r="L217">
        <v>0.9141729474067688</v>
      </c>
      <c r="M217">
        <v>4.6665199100971222E-2</v>
      </c>
      <c r="N217">
        <v>0.88839203119277954</v>
      </c>
      <c r="O217">
        <v>0.73918282985687256</v>
      </c>
      <c r="P217">
        <v>0.33532401919364929</v>
      </c>
      <c r="Q217">
        <v>0.73753225803375244</v>
      </c>
      <c r="R217">
        <v>-0.63580423593521118</v>
      </c>
      <c r="S217">
        <v>-0.95372205972671509</v>
      </c>
      <c r="T217">
        <v>1.4297096729278564</v>
      </c>
      <c r="U217">
        <v>0.32040724158287048</v>
      </c>
    </row>
    <row r="218" spans="1:24">
      <c r="A218" t="s">
        <v>117</v>
      </c>
      <c r="B218">
        <f>MATCH(CLEAN(TRIM(A218)),Country!$B$2:$B$200,0)</f>
        <v>40</v>
      </c>
      <c r="C218">
        <v>2009</v>
      </c>
      <c r="D218">
        <f>Table1[[#This Row],[Year (Original)]]+1</f>
        <v>2010</v>
      </c>
      <c r="E218">
        <f>Table1[[#This Row],[Year]]-2000+1</f>
        <v>11</v>
      </c>
      <c r="F218">
        <v>4.1106257438659668</v>
      </c>
      <c r="G218">
        <f>SUM(Table1[[#This Row],[Life Ladder]]+IF(A217=Table1[[#This Row],[Country]],F217,-1000)+IF(A216=Table1[[#This Row],[Country]],F216,-1000))/3</f>
        <v>4.2429202397664385</v>
      </c>
      <c r="H218">
        <f>IF(Table1[[#This Row],[Happiness Index Raw]]&gt;0,Table1[[#This Row],[Happiness Index Raw]],0)</f>
        <v>4.2429202397664385</v>
      </c>
      <c r="I218">
        <v>7.790644645690918</v>
      </c>
      <c r="J218">
        <v>0.81825804710388184</v>
      </c>
      <c r="K218">
        <v>55.811588287353516</v>
      </c>
      <c r="L218">
        <v>0.9372333288192749</v>
      </c>
      <c r="M218">
        <v>0.15379299223423004</v>
      </c>
      <c r="N218">
        <v>0.96477895975112915</v>
      </c>
      <c r="O218">
        <v>0.79620778560638428</v>
      </c>
      <c r="P218">
        <v>0.18768699467182159</v>
      </c>
      <c r="Q218">
        <v>0.90266668796539307</v>
      </c>
      <c r="R218">
        <v>-0.73800390958786011</v>
      </c>
      <c r="S218">
        <v>-0.93096810579299927</v>
      </c>
      <c r="T218">
        <v>1.3121916055679321</v>
      </c>
      <c r="U218">
        <v>0.3192194402217865</v>
      </c>
      <c r="X218">
        <v>0.39114665985107422</v>
      </c>
    </row>
    <row r="219" spans="1:24">
      <c r="A219" t="s">
        <v>117</v>
      </c>
      <c r="B219">
        <f>MATCH(CLEAN(TRIM(A219)),Country!$B$2:$B$200,0)</f>
        <v>40</v>
      </c>
      <c r="C219">
        <v>2010</v>
      </c>
      <c r="D219">
        <f>Table1[[#This Row],[Year (Original)]]+1</f>
        <v>2011</v>
      </c>
      <c r="E219">
        <f>Table1[[#This Row],[Year]]-2000+1</f>
        <v>12</v>
      </c>
      <c r="F219">
        <v>4.1410722732543945</v>
      </c>
      <c r="G219">
        <f>SUM(Table1[[#This Row],[Life Ladder]]+IF(A218=Table1[[#This Row],[Country]],F218,-1000)+IF(A217=Table1[[#This Row],[Country]],F217,-1000))/3</f>
        <v>4.237953980763753</v>
      </c>
      <c r="H219">
        <f>IF(Table1[[#This Row],[Happiness Index Raw]]&gt;0,Table1[[#This Row],[Happiness Index Raw]],0)</f>
        <v>4.237953980763753</v>
      </c>
      <c r="I219">
        <v>7.8331747055053711</v>
      </c>
      <c r="J219">
        <v>0.69716382026672363</v>
      </c>
      <c r="K219">
        <v>56.272232055664062</v>
      </c>
      <c r="L219">
        <v>0.94013118743896484</v>
      </c>
      <c r="M219">
        <v>0.35090592503547668</v>
      </c>
      <c r="N219">
        <v>0.89571446180343628</v>
      </c>
      <c r="O219">
        <v>0.7744448184967041</v>
      </c>
      <c r="P219">
        <v>0.42196634411811829</v>
      </c>
      <c r="Q219">
        <v>0.89558076858520508</v>
      </c>
      <c r="R219">
        <v>-0.71411985158920288</v>
      </c>
      <c r="S219">
        <v>-0.94496810436248779</v>
      </c>
      <c r="T219">
        <v>1.4821908473968506</v>
      </c>
      <c r="U219">
        <v>0.35792440176010132</v>
      </c>
      <c r="X219">
        <v>0.47564274072647095</v>
      </c>
    </row>
    <row r="220" spans="1:24">
      <c r="A220" t="s">
        <v>117</v>
      </c>
      <c r="B220">
        <f>MATCH(CLEAN(TRIM(A220)),Country!$B$2:$B$200,0)</f>
        <v>40</v>
      </c>
      <c r="C220">
        <v>2011</v>
      </c>
      <c r="D220">
        <f>Table1[[#This Row],[Year (Original)]]+1</f>
        <v>2012</v>
      </c>
      <c r="E220">
        <f>Table1[[#This Row],[Year]]-2000+1</f>
        <v>13</v>
      </c>
      <c r="F220">
        <v>4.1612253189086914</v>
      </c>
      <c r="G220">
        <f>SUM(Table1[[#This Row],[Life Ladder]]+IF(A219=Table1[[#This Row],[Country]],F219,-1000)+IF(A218=Table1[[#This Row],[Country]],F218,-1000))/3</f>
        <v>4.1376411120096845</v>
      </c>
      <c r="H220">
        <f>IF(Table1[[#This Row],[Happiness Index Raw]]&gt;0,Table1[[#This Row],[Happiness Index Raw]],0)</f>
        <v>4.1376411120096845</v>
      </c>
      <c r="I220">
        <v>7.8855957984924316</v>
      </c>
      <c r="J220">
        <v>0.71551895141601562</v>
      </c>
      <c r="K220">
        <v>56.676956176757812</v>
      </c>
      <c r="L220">
        <v>0.92746239900588989</v>
      </c>
      <c r="M220">
        <v>0.41922083497047424</v>
      </c>
      <c r="N220">
        <v>0.77535563707351685</v>
      </c>
      <c r="O220">
        <v>0.79923123121261597</v>
      </c>
      <c r="P220">
        <v>0.30786868929862976</v>
      </c>
      <c r="Q220">
        <v>0.90121960639953613</v>
      </c>
      <c r="R220">
        <v>-0.60927397012710571</v>
      </c>
      <c r="S220">
        <v>-0.93254005908966064</v>
      </c>
      <c r="T220">
        <v>1.3316097259521484</v>
      </c>
      <c r="U220">
        <v>0.32000422477722168</v>
      </c>
      <c r="X220">
        <v>0.52603828907012939</v>
      </c>
    </row>
    <row r="221" spans="1:24">
      <c r="A221" t="s">
        <v>117</v>
      </c>
      <c r="B221">
        <f>MATCH(CLEAN(TRIM(A221)),Country!$B$2:$B$200,0)</f>
        <v>40</v>
      </c>
      <c r="C221">
        <v>2012</v>
      </c>
      <c r="D221">
        <f>Table1[[#This Row],[Year (Original)]]+1</f>
        <v>2013</v>
      </c>
      <c r="E221">
        <f>Table1[[#This Row],[Year]]-2000+1</f>
        <v>14</v>
      </c>
      <c r="F221">
        <v>3.8987069129943848</v>
      </c>
      <c r="G221">
        <f>SUM(Table1[[#This Row],[Life Ladder]]+IF(A220=Table1[[#This Row],[Country]],F220,-1000)+IF(A219=Table1[[#This Row],[Country]],F219,-1000))/3</f>
        <v>4.0670015017191572</v>
      </c>
      <c r="H221">
        <f>IF(Table1[[#This Row],[Happiness Index Raw]]&gt;0,Table1[[#This Row],[Happiness Index Raw]],0)</f>
        <v>4.0670015017191572</v>
      </c>
      <c r="I221">
        <v>7.9398741722106934</v>
      </c>
      <c r="J221">
        <v>0.60552859306335449</v>
      </c>
      <c r="K221">
        <v>57.041259765625</v>
      </c>
      <c r="L221">
        <v>0.95559579133987427</v>
      </c>
      <c r="M221">
        <v>0.24711644649505615</v>
      </c>
      <c r="N221">
        <v>0.89013612270355225</v>
      </c>
      <c r="O221">
        <v>0.82046133279800415</v>
      </c>
      <c r="P221">
        <v>0.35185858607292175</v>
      </c>
      <c r="Q221">
        <v>0.82517307996749878</v>
      </c>
      <c r="R221">
        <v>-0.53252851963043213</v>
      </c>
      <c r="S221">
        <v>-0.80175143480300903</v>
      </c>
      <c r="T221">
        <v>1.7017520666122437</v>
      </c>
      <c r="U221">
        <v>0.43649140000343323</v>
      </c>
      <c r="X221">
        <v>0.66283375024795532</v>
      </c>
    </row>
    <row r="222" spans="1:24">
      <c r="A222" t="s">
        <v>117</v>
      </c>
      <c r="B222">
        <f>MATCH(CLEAN(TRIM(A222)),Country!$B$2:$B$200,0)</f>
        <v>40</v>
      </c>
      <c r="C222">
        <v>2013</v>
      </c>
      <c r="D222">
        <f>Table1[[#This Row],[Year (Original)]]+1</f>
        <v>2014</v>
      </c>
      <c r="E222">
        <f>Table1[[#This Row],[Year]]-2000+1</f>
        <v>15</v>
      </c>
      <c r="F222">
        <v>3.6744668483734131</v>
      </c>
      <c r="G222">
        <f>SUM(Table1[[#This Row],[Life Ladder]]+IF(A221=Table1[[#This Row],[Country]],F221,-1000)+IF(A220=Table1[[#This Row],[Country]],F220,-1000))/3</f>
        <v>3.9114663600921631</v>
      </c>
      <c r="H222">
        <f>IF(Table1[[#This Row],[Happiness Index Raw]]&gt;0,Table1[[#This Row],[Happiness Index Raw]],0)</f>
        <v>3.9114663600921631</v>
      </c>
      <c r="I222">
        <v>7.9950246810913086</v>
      </c>
      <c r="J222">
        <v>0.65058958530426025</v>
      </c>
      <c r="K222">
        <v>57.380687713623047</v>
      </c>
      <c r="L222">
        <v>0.94059294462203979</v>
      </c>
      <c r="M222">
        <v>0.16385608911514282</v>
      </c>
      <c r="N222">
        <v>0.81199163198471069</v>
      </c>
      <c r="O222">
        <v>0.79168933629989624</v>
      </c>
      <c r="P222">
        <v>0.44031167030334473</v>
      </c>
      <c r="Q222">
        <v>0.77505582571029663</v>
      </c>
      <c r="R222">
        <v>-0.55868172645568848</v>
      </c>
      <c r="S222">
        <v>-0.82527297735214233</v>
      </c>
      <c r="T222">
        <v>2.0378975868225098</v>
      </c>
      <c r="U222">
        <v>0.55461043119430542</v>
      </c>
      <c r="X222">
        <v>0.67965084314346313</v>
      </c>
    </row>
    <row r="223" spans="1:24">
      <c r="A223" t="s">
        <v>117</v>
      </c>
      <c r="B223">
        <f>MATCH(CLEAN(TRIM(A223)),Country!$B$2:$B$200,0)</f>
        <v>40</v>
      </c>
      <c r="C223">
        <v>2014</v>
      </c>
      <c r="D223">
        <f>Table1[[#This Row],[Year (Original)]]+1</f>
        <v>2015</v>
      </c>
      <c r="E223">
        <f>Table1[[#This Row],[Year]]-2000+1</f>
        <v>16</v>
      </c>
      <c r="F223">
        <v>3.883305549621582</v>
      </c>
      <c r="G223">
        <f>SUM(Table1[[#This Row],[Life Ladder]]+IF(A222=Table1[[#This Row],[Country]],F222,-1000)+IF(A221=Table1[[#This Row],[Country]],F221,-1000))/3</f>
        <v>3.81882643699646</v>
      </c>
      <c r="H223">
        <f>IF(Table1[[#This Row],[Happiness Index Raw]]&gt;0,Table1[[#This Row],[Happiness Index Raw]],0)</f>
        <v>3.81882643699646</v>
      </c>
      <c r="I223">
        <v>8.046971321105957</v>
      </c>
      <c r="J223">
        <v>0.69343417882919312</v>
      </c>
      <c r="K223">
        <v>57.701122283935547</v>
      </c>
      <c r="L223">
        <v>0.93754458427429199</v>
      </c>
      <c r="M223">
        <v>0.2391374409198761</v>
      </c>
      <c r="N223">
        <v>0.84255510568618774</v>
      </c>
      <c r="O223">
        <v>0.78324031829833984</v>
      </c>
      <c r="P223">
        <v>0.48193401098251343</v>
      </c>
      <c r="Q223">
        <v>0.69674211740493774</v>
      </c>
      <c r="R223">
        <v>-0.54228806495666504</v>
      </c>
      <c r="S223">
        <v>-0.80127406120300293</v>
      </c>
      <c r="T223">
        <v>2.5727567672729492</v>
      </c>
      <c r="U223">
        <v>0.66251718997955322</v>
      </c>
      <c r="X223">
        <v>0.54175645112991333</v>
      </c>
    </row>
    <row r="224" spans="1:24">
      <c r="A224" t="s">
        <v>117</v>
      </c>
      <c r="B224">
        <f>MATCH(CLEAN(TRIM(A224)),Country!$B$2:$B$200,0)</f>
        <v>40</v>
      </c>
      <c r="C224">
        <v>2015</v>
      </c>
      <c r="D224">
        <f>Table1[[#This Row],[Year (Original)]]+1</f>
        <v>2016</v>
      </c>
      <c r="E224">
        <f>Table1[[#This Row],[Year]]-2000+1</f>
        <v>17</v>
      </c>
      <c r="F224">
        <v>4.1621646881103516</v>
      </c>
      <c r="G224">
        <f>SUM(Table1[[#This Row],[Life Ladder]]+IF(A223=Table1[[#This Row],[Country]],F223,-1000)+IF(A222=Table1[[#This Row],[Country]],F222,-1000))/3</f>
        <v>3.9066456953684487</v>
      </c>
      <c r="H224">
        <f>IF(Table1[[#This Row],[Happiness Index Raw]]&gt;0,Table1[[#This Row],[Happiness Index Raw]],0)</f>
        <v>3.9066456953684487</v>
      </c>
      <c r="I224">
        <v>8.0989322662353516</v>
      </c>
      <c r="J224">
        <v>0.72861027717590332</v>
      </c>
      <c r="K224">
        <v>58.011039733886719</v>
      </c>
      <c r="L224">
        <v>0.95631980895996094</v>
      </c>
      <c r="M224">
        <v>0.20950601994991302</v>
      </c>
      <c r="N224">
        <v>0.82513022422790527</v>
      </c>
      <c r="O224">
        <v>0.81252968311309814</v>
      </c>
      <c r="P224">
        <v>0.39910268783569336</v>
      </c>
      <c r="Q224">
        <v>0.73265844583511353</v>
      </c>
      <c r="R224">
        <v>-0.53030729293823242</v>
      </c>
      <c r="S224">
        <v>-0.83022582530975342</v>
      </c>
      <c r="T224">
        <v>2.4940412044525146</v>
      </c>
      <c r="U224">
        <v>0.59921735525131226</v>
      </c>
      <c r="X224">
        <v>0.52395355701446533</v>
      </c>
    </row>
    <row r="225" spans="1:24">
      <c r="A225" t="s">
        <v>117</v>
      </c>
      <c r="B225">
        <f>MATCH(CLEAN(TRIM(A225)),Country!$B$2:$B$200,0)</f>
        <v>40</v>
      </c>
      <c r="C225">
        <v>2016</v>
      </c>
      <c r="D225">
        <f>Table1[[#This Row],[Year (Original)]]+1</f>
        <v>2017</v>
      </c>
      <c r="E225">
        <f>Table1[[#This Row],[Year]]-2000+1</f>
        <v>18</v>
      </c>
      <c r="F225">
        <v>4.4612593650817871</v>
      </c>
      <c r="G225">
        <f>SUM(Table1[[#This Row],[Life Ladder]]+IF(A224=Table1[[#This Row],[Country]],F224,-1000)+IF(A223=Table1[[#This Row],[Country]],F223,-1000))/3</f>
        <v>4.1689098676045733</v>
      </c>
      <c r="H225">
        <f>IF(Table1[[#This Row],[Happiness Index Raw]]&gt;0,Table1[[#This Row],[Happiness Index Raw]],0)</f>
        <v>4.1689098676045733</v>
      </c>
      <c r="I225">
        <v>8.1505041122436523</v>
      </c>
      <c r="J225">
        <v>0.74590122699737549</v>
      </c>
      <c r="K225">
        <v>58.320957183837891</v>
      </c>
      <c r="L225">
        <v>0.95782148838043213</v>
      </c>
      <c r="M225">
        <v>7.5221501290798187E-2</v>
      </c>
      <c r="N225">
        <v>0.84041684865951538</v>
      </c>
      <c r="O225">
        <v>0.83855199813842773</v>
      </c>
      <c r="P225">
        <v>0.39820030331611633</v>
      </c>
      <c r="Q225">
        <v>0.73988622426986694</v>
      </c>
      <c r="R225">
        <v>-0.48252254724502563</v>
      </c>
      <c r="S225">
        <v>-0.88828045129776001</v>
      </c>
      <c r="T225">
        <v>2.5605764389038086</v>
      </c>
      <c r="U225">
        <v>0.57395821809768677</v>
      </c>
      <c r="X225">
        <v>0.54864907264709473</v>
      </c>
    </row>
    <row r="226" spans="1:24">
      <c r="A226" t="s">
        <v>117</v>
      </c>
      <c r="B226">
        <f>MATCH(CLEAN(TRIM(A226)),Country!$B$2:$B$200,0)</f>
        <v>40</v>
      </c>
      <c r="C226">
        <v>2017</v>
      </c>
      <c r="D226">
        <f>Table1[[#This Row],[Year (Original)]]+1</f>
        <v>2018</v>
      </c>
      <c r="E226">
        <f>Table1[[#This Row],[Year]]-2000+1</f>
        <v>19</v>
      </c>
      <c r="F226">
        <v>4.5858421325683594</v>
      </c>
      <c r="G226">
        <f>SUM(Table1[[#This Row],[Life Ladder]]+IF(A225=Table1[[#This Row],[Country]],F225,-1000)+IF(A224=Table1[[#This Row],[Country]],F224,-1000))/3</f>
        <v>4.403088728586833</v>
      </c>
      <c r="H226">
        <f>IF(Table1[[#This Row],[Happiness Index Raw]]&gt;0,Table1[[#This Row],[Happiness Index Raw]],0)</f>
        <v>4.403088728586833</v>
      </c>
      <c r="I226">
        <v>8.202580451965332</v>
      </c>
      <c r="J226">
        <v>0.76509493589401245</v>
      </c>
      <c r="K226">
        <v>58.630874633789062</v>
      </c>
      <c r="L226">
        <v>0.96377468109130859</v>
      </c>
      <c r="M226">
        <v>8.6719363927841187E-2</v>
      </c>
      <c r="N226">
        <v>0.82102292776107788</v>
      </c>
      <c r="O226">
        <v>0.79861664772033691</v>
      </c>
      <c r="P226">
        <v>0.40828382968902588</v>
      </c>
      <c r="Q226">
        <v>0.75244247913360596</v>
      </c>
      <c r="T226">
        <v>2.7326514720916748</v>
      </c>
      <c r="U226">
        <v>0.59588867425918579</v>
      </c>
      <c r="X226">
        <v>0.54569059610366821</v>
      </c>
    </row>
    <row r="227" spans="1:24">
      <c r="A227" t="s">
        <v>97</v>
      </c>
      <c r="B227">
        <f>MATCH(CLEAN(TRIM(A227)),Country!$B$2:$B$200,0)</f>
        <v>41</v>
      </c>
      <c r="C227">
        <v>2006</v>
      </c>
      <c r="D227">
        <f>Table1[[#This Row],[Year (Original)]]+1</f>
        <v>2007</v>
      </c>
      <c r="E227">
        <f>Table1[[#This Row],[Year]]-2000+1</f>
        <v>8</v>
      </c>
      <c r="F227">
        <v>3.8510720729827881</v>
      </c>
      <c r="G227">
        <f>SUM(Table1[[#This Row],[Life Ladder]]+IF(A226=Table1[[#This Row],[Country]],F226,-1000)+IF(A225=Table1[[#This Row],[Country]],F225,-1000))/3</f>
        <v>-665.38297597567237</v>
      </c>
      <c r="H227">
        <f>IF(Table1[[#This Row],[Happiness Index Raw]]&gt;0,Table1[[#This Row],[Happiness Index Raw]],0)</f>
        <v>0</v>
      </c>
      <c r="I227">
        <v>7.9546265602111816</v>
      </c>
      <c r="J227">
        <v>0.68960076570510864</v>
      </c>
      <c r="K227">
        <v>45.829608917236328</v>
      </c>
      <c r="L227">
        <v>0.65342265367507935</v>
      </c>
      <c r="M227">
        <v>-1.0586163960397243E-2</v>
      </c>
      <c r="N227">
        <v>0.90706765651702881</v>
      </c>
      <c r="O227">
        <v>0.60558801889419556</v>
      </c>
      <c r="P227">
        <v>0.27087369561195374</v>
      </c>
      <c r="Q227">
        <v>0.43212437629699707</v>
      </c>
      <c r="R227">
        <v>-0.63458448648452759</v>
      </c>
      <c r="S227">
        <v>-1.0095715522766113</v>
      </c>
      <c r="T227">
        <v>1.8557305335998535</v>
      </c>
      <c r="U227">
        <v>0.48187375068664551</v>
      </c>
      <c r="W227">
        <v>0.438</v>
      </c>
    </row>
    <row r="228" spans="1:24">
      <c r="A228" t="s">
        <v>97</v>
      </c>
      <c r="B228">
        <f>MATCH(CLEAN(TRIM(A228)),Country!$B$2:$B$200,0)</f>
        <v>41</v>
      </c>
      <c r="C228">
        <v>2007</v>
      </c>
      <c r="D228">
        <f>Table1[[#This Row],[Year (Original)]]+1</f>
        <v>2008</v>
      </c>
      <c r="E228">
        <f>Table1[[#This Row],[Year]]-2000+1</f>
        <v>9</v>
      </c>
      <c r="F228">
        <v>4.3499393463134766</v>
      </c>
      <c r="G228">
        <f>SUM(Table1[[#This Row],[Life Ladder]]+IF(A227=Table1[[#This Row],[Country]],F227,-1000)+IF(A226=Table1[[#This Row],[Country]],F226,-1000))/3</f>
        <v>-330.59966286023456</v>
      </c>
      <c r="H228">
        <f>IF(Table1[[#This Row],[Happiness Index Raw]]&gt;0,Table1[[#This Row],[Happiness Index Raw]],0)</f>
        <v>0</v>
      </c>
      <c r="I228">
        <v>7.975161075592041</v>
      </c>
      <c r="J228">
        <v>0.71739417314529419</v>
      </c>
      <c r="K228">
        <v>46.292488098144531</v>
      </c>
      <c r="L228">
        <v>0.64388394355773926</v>
      </c>
      <c r="M228">
        <v>-3.2758202403783798E-2</v>
      </c>
      <c r="N228">
        <v>0.91034972667694092</v>
      </c>
      <c r="O228">
        <v>0.6347891092300415</v>
      </c>
      <c r="P228">
        <v>0.24863132834434509</v>
      </c>
      <c r="Q228">
        <v>0.40849998593330383</v>
      </c>
      <c r="R228">
        <v>-0.68729937076568604</v>
      </c>
      <c r="S228">
        <v>-0.97359216213226318</v>
      </c>
      <c r="T228">
        <v>1.6417815685272217</v>
      </c>
      <c r="U228">
        <v>0.37742632627487183</v>
      </c>
      <c r="V228">
        <v>0.42799999999999999</v>
      </c>
      <c r="W228">
        <v>0.438</v>
      </c>
    </row>
    <row r="229" spans="1:24">
      <c r="A229" t="s">
        <v>97</v>
      </c>
      <c r="B229">
        <f>MATCH(CLEAN(TRIM(A229)),Country!$B$2:$B$200,0)</f>
        <v>41</v>
      </c>
      <c r="C229">
        <v>2008</v>
      </c>
      <c r="D229">
        <f>Table1[[#This Row],[Year (Original)]]+1</f>
        <v>2009</v>
      </c>
      <c r="E229">
        <f>Table1[[#This Row],[Year]]-2000+1</f>
        <v>10</v>
      </c>
      <c r="F229">
        <v>4.2918004989624023</v>
      </c>
      <c r="G229">
        <f>SUM(Table1[[#This Row],[Life Ladder]]+IF(A228=Table1[[#This Row],[Country]],F228,-1000)+IF(A227=Table1[[#This Row],[Country]],F227,-1000))/3</f>
        <v>4.1642706394195557</v>
      </c>
      <c r="H229">
        <f>IF(Table1[[#This Row],[Happiness Index Raw]]&gt;0,Table1[[#This Row],[Happiness Index Raw]],0)</f>
        <v>4.1642706394195557</v>
      </c>
      <c r="I229">
        <v>7.9820218086242676</v>
      </c>
      <c r="J229">
        <v>0.69671577215194702</v>
      </c>
      <c r="K229">
        <v>46.723400115966797</v>
      </c>
      <c r="L229">
        <v>0.58025723695755005</v>
      </c>
      <c r="M229">
        <v>-7.0407740771770477E-2</v>
      </c>
      <c r="N229">
        <v>0.94500279426574707</v>
      </c>
      <c r="O229">
        <v>0.60021078586578369</v>
      </c>
      <c r="P229">
        <v>0.3124849796295166</v>
      </c>
      <c r="Q229">
        <v>0.31464278697967529</v>
      </c>
      <c r="R229">
        <v>-0.80934584140777588</v>
      </c>
      <c r="S229">
        <v>-0.93874907493591309</v>
      </c>
      <c r="T229">
        <v>1.7654058933258057</v>
      </c>
      <c r="U229">
        <v>0.41134387254714966</v>
      </c>
      <c r="W229">
        <v>0.438</v>
      </c>
    </row>
    <row r="230" spans="1:24">
      <c r="A230" t="s">
        <v>97</v>
      </c>
      <c r="B230">
        <f>MATCH(CLEAN(TRIM(A230)),Country!$B$2:$B$200,0)</f>
        <v>41</v>
      </c>
      <c r="C230">
        <v>2009</v>
      </c>
      <c r="D230">
        <f>Table1[[#This Row],[Year (Original)]]+1</f>
        <v>2010</v>
      </c>
      <c r="E230">
        <f>Table1[[#This Row],[Year]]-2000+1</f>
        <v>11</v>
      </c>
      <c r="F230">
        <v>4.7414083480834961</v>
      </c>
      <c r="G230">
        <f>SUM(Table1[[#This Row],[Life Ladder]]+IF(A229=Table1[[#This Row],[Country]],F229,-1000)+IF(A228=Table1[[#This Row],[Country]],F228,-1000))/3</f>
        <v>4.461049397786458</v>
      </c>
      <c r="H230">
        <f>IF(Table1[[#This Row],[Happiness Index Raw]]&gt;0,Table1[[#This Row],[Happiness Index Raw]],0)</f>
        <v>4.461049397786458</v>
      </c>
      <c r="I230">
        <v>7.976353645324707</v>
      </c>
      <c r="J230">
        <v>0.72869390249252319</v>
      </c>
      <c r="K230">
        <v>47.119400024414062</v>
      </c>
      <c r="L230">
        <v>0.69803041219711304</v>
      </c>
      <c r="M230">
        <v>-1.816636323928833E-2</v>
      </c>
      <c r="N230">
        <v>0.92544728517532349</v>
      </c>
      <c r="O230">
        <v>0.59313857555389404</v>
      </c>
      <c r="P230">
        <v>0.24982151389122009</v>
      </c>
      <c r="Q230">
        <v>0.36620092391967773</v>
      </c>
      <c r="R230">
        <v>-0.75741374492645264</v>
      </c>
      <c r="S230">
        <v>-0.93146824836730957</v>
      </c>
      <c r="T230">
        <v>1.8589611053466797</v>
      </c>
      <c r="U230">
        <v>0.39206939935684204</v>
      </c>
      <c r="W230">
        <v>0.438</v>
      </c>
      <c r="X230">
        <v>0.4545212984085083</v>
      </c>
    </row>
    <row r="231" spans="1:24">
      <c r="A231" t="s">
        <v>97</v>
      </c>
      <c r="B231">
        <f>MATCH(CLEAN(TRIM(A231)),Country!$B$2:$B$200,0)</f>
        <v>41</v>
      </c>
      <c r="C231">
        <v>2010</v>
      </c>
      <c r="D231">
        <f>Table1[[#This Row],[Year (Original)]]+1</f>
        <v>2011</v>
      </c>
      <c r="E231">
        <f>Table1[[#This Row],[Year]]-2000+1</f>
        <v>12</v>
      </c>
      <c r="F231">
        <v>4.5542569160461426</v>
      </c>
      <c r="G231">
        <f>SUM(Table1[[#This Row],[Life Ladder]]+IF(A230=Table1[[#This Row],[Country]],F230,-1000)+IF(A229=Table1[[#This Row],[Country]],F229,-1000))/3</f>
        <v>4.5291552543640137</v>
      </c>
      <c r="H231">
        <f>IF(Table1[[#This Row],[Happiness Index Raw]]&gt;0,Table1[[#This Row],[Happiness Index Raw]],0)</f>
        <v>4.5291552543640137</v>
      </c>
      <c r="I231">
        <v>7.9826993942260742</v>
      </c>
      <c r="J231">
        <v>0.75864070653915405</v>
      </c>
      <c r="K231">
        <v>47.486698150634766</v>
      </c>
      <c r="L231">
        <v>0.79222017526626587</v>
      </c>
      <c r="M231">
        <v>8.6380582069978118E-4</v>
      </c>
      <c r="N231">
        <v>0.87471866607666016</v>
      </c>
      <c r="O231">
        <v>0.6063573956489563</v>
      </c>
      <c r="P231">
        <v>0.27378633618354797</v>
      </c>
      <c r="Q231">
        <v>0.51392298936843872</v>
      </c>
      <c r="R231">
        <v>-0.89762437343597412</v>
      </c>
      <c r="S231">
        <v>-0.94163662195205688</v>
      </c>
      <c r="T231">
        <v>1.6028116941452026</v>
      </c>
      <c r="U231">
        <v>0.35193702578544617</v>
      </c>
      <c r="W231">
        <v>0.438</v>
      </c>
      <c r="X231">
        <v>0.49447691440582275</v>
      </c>
    </row>
    <row r="232" spans="1:24">
      <c r="A232" t="s">
        <v>97</v>
      </c>
      <c r="B232">
        <f>MATCH(CLEAN(TRIM(A232)),Country!$B$2:$B$200,0)</f>
        <v>41</v>
      </c>
      <c r="C232">
        <v>2011</v>
      </c>
      <c r="D232">
        <f>Table1[[#This Row],[Year (Original)]]+1</f>
        <v>2012</v>
      </c>
      <c r="E232">
        <f>Table1[[#This Row],[Year]]-2000+1</f>
        <v>13</v>
      </c>
      <c r="F232">
        <v>4.4338850975036621</v>
      </c>
      <c r="G232">
        <f>SUM(Table1[[#This Row],[Life Ladder]]+IF(A231=Table1[[#This Row],[Country]],F231,-1000)+IF(A230=Table1[[#This Row],[Country]],F230,-1000))/3</f>
        <v>4.5765167872111006</v>
      </c>
      <c r="H232">
        <f>IF(Table1[[#This Row],[Happiness Index Raw]]&gt;0,Table1[[#This Row],[Happiness Index Raw]],0)</f>
        <v>4.5765167872111006</v>
      </c>
      <c r="I232">
        <v>7.9959964752197266</v>
      </c>
      <c r="J232">
        <v>0.73799282312393188</v>
      </c>
      <c r="K232">
        <v>47.836223602294922</v>
      </c>
      <c r="L232">
        <v>0.81669378280639648</v>
      </c>
      <c r="M232">
        <v>-3.0422672629356384E-2</v>
      </c>
      <c r="N232">
        <v>0.86961567401885986</v>
      </c>
      <c r="O232">
        <v>0.59782648086547852</v>
      </c>
      <c r="P232">
        <v>0.27167633175849915</v>
      </c>
      <c r="Q232">
        <v>0.64514046907424927</v>
      </c>
      <c r="R232">
        <v>-0.8474045991897583</v>
      </c>
      <c r="S232">
        <v>-0.97923445701599121</v>
      </c>
      <c r="T232">
        <v>1.9407154321670532</v>
      </c>
      <c r="U232">
        <v>0.43770089745521545</v>
      </c>
      <c r="W232">
        <v>0.438</v>
      </c>
      <c r="X232">
        <v>0.49091961979866028</v>
      </c>
    </row>
    <row r="233" spans="1:24">
      <c r="A233" t="s">
        <v>97</v>
      </c>
      <c r="B233">
        <f>MATCH(CLEAN(TRIM(A233)),Country!$B$2:$B$200,0)</f>
        <v>41</v>
      </c>
      <c r="C233">
        <v>2012</v>
      </c>
      <c r="D233">
        <f>Table1[[#This Row],[Year (Original)]]+1</f>
        <v>2013</v>
      </c>
      <c r="E233">
        <f>Table1[[#This Row],[Year]]-2000+1</f>
        <v>14</v>
      </c>
      <c r="F233">
        <v>4.2446341514587402</v>
      </c>
      <c r="G233">
        <f>SUM(Table1[[#This Row],[Life Ladder]]+IF(A232=Table1[[#This Row],[Country]],F232,-1000)+IF(A231=Table1[[#This Row],[Country]],F231,-1000))/3</f>
        <v>4.4109253883361816</v>
      </c>
      <c r="H233">
        <f>IF(Table1[[#This Row],[Happiness Index Raw]]&gt;0,Table1[[#This Row],[Happiness Index Raw]],0)</f>
        <v>4.4109253883361816</v>
      </c>
      <c r="I233">
        <v>8.0134115219116211</v>
      </c>
      <c r="J233">
        <v>0.74283730983734131</v>
      </c>
      <c r="K233">
        <v>48.18658447265625</v>
      </c>
      <c r="L233">
        <v>0.76606422662734985</v>
      </c>
      <c r="M233">
        <v>-3.3722016960382462E-2</v>
      </c>
      <c r="N233">
        <v>0.89802879095077515</v>
      </c>
      <c r="O233">
        <v>0.61799889802932739</v>
      </c>
      <c r="P233">
        <v>0.28444787859916687</v>
      </c>
      <c r="Q233">
        <v>0.53331458568572998</v>
      </c>
      <c r="R233">
        <v>-0.80504924058914185</v>
      </c>
      <c r="S233">
        <v>-1.0323833227157593</v>
      </c>
      <c r="T233">
        <v>2.2373087406158447</v>
      </c>
      <c r="U233">
        <v>0.52709108591079712</v>
      </c>
      <c r="W233">
        <v>0.438</v>
      </c>
      <c r="X233">
        <v>0.49136024713516235</v>
      </c>
    </row>
    <row r="234" spans="1:24">
      <c r="A234" t="s">
        <v>97</v>
      </c>
      <c r="B234">
        <f>MATCH(CLEAN(TRIM(A234)),Country!$B$2:$B$200,0)</f>
        <v>41</v>
      </c>
      <c r="C234">
        <v>2013</v>
      </c>
      <c r="D234">
        <f>Table1[[#This Row],[Year (Original)]]+1</f>
        <v>2014</v>
      </c>
      <c r="E234">
        <f>Table1[[#This Row],[Year]]-2000+1</f>
        <v>15</v>
      </c>
      <c r="F234">
        <v>4.2710380554199219</v>
      </c>
      <c r="G234">
        <f>SUM(Table1[[#This Row],[Life Ladder]]+IF(A233=Table1[[#This Row],[Country]],F233,-1000)+IF(A232=Table1[[#This Row],[Country]],F232,-1000))/3</f>
        <v>4.3165191014607744</v>
      </c>
      <c r="H234">
        <f>IF(Table1[[#This Row],[Happiness Index Raw]]&gt;0,Table1[[#This Row],[Happiness Index Raw]],0)</f>
        <v>4.3165191014607744</v>
      </c>
      <c r="I234">
        <v>8.0392122268676758</v>
      </c>
      <c r="J234">
        <v>0.76019436120986938</v>
      </c>
      <c r="K234">
        <v>48.550266265869141</v>
      </c>
      <c r="L234">
        <v>0.79407596588134766</v>
      </c>
      <c r="M234">
        <v>-3.2129522413015366E-2</v>
      </c>
      <c r="N234">
        <v>0.86725741624832153</v>
      </c>
      <c r="O234">
        <v>0.68113231658935547</v>
      </c>
      <c r="P234">
        <v>0.26819923520088196</v>
      </c>
      <c r="Q234">
        <v>0.60735386610031128</v>
      </c>
      <c r="R234">
        <v>-0.78456681966781616</v>
      </c>
      <c r="S234">
        <v>-1.0281064510345459</v>
      </c>
      <c r="T234">
        <v>2.0609774589538574</v>
      </c>
      <c r="U234">
        <v>0.48254719376564026</v>
      </c>
      <c r="W234">
        <v>0.438</v>
      </c>
      <c r="X234">
        <v>0.5615660548210144</v>
      </c>
    </row>
    <row r="235" spans="1:24">
      <c r="A235" t="s">
        <v>97</v>
      </c>
      <c r="B235">
        <f>MATCH(CLEAN(TRIM(A235)),Country!$B$2:$B$200,0)</f>
        <v>41</v>
      </c>
      <c r="C235">
        <v>2014</v>
      </c>
      <c r="D235">
        <f>Table1[[#This Row],[Year (Original)]]+1</f>
        <v>2015</v>
      </c>
      <c r="E235">
        <f>Table1[[#This Row],[Year]]-2000+1</f>
        <v>16</v>
      </c>
      <c r="F235">
        <v>4.2404413223266602</v>
      </c>
      <c r="G235">
        <f>SUM(Table1[[#This Row],[Life Ladder]]+IF(A234=Table1[[#This Row],[Country]],F234,-1000)+IF(A233=Table1[[#This Row],[Country]],F233,-1000))/3</f>
        <v>4.2520378430684405</v>
      </c>
      <c r="H235">
        <f>IF(Table1[[#This Row],[Happiness Index Raw]]&gt;0,Table1[[#This Row],[Happiness Index Raw]],0)</f>
        <v>4.2520378430684405</v>
      </c>
      <c r="I235">
        <v>8.0697689056396484</v>
      </c>
      <c r="J235">
        <v>0.77777707576751709</v>
      </c>
      <c r="K235">
        <v>48.932403564453125</v>
      </c>
      <c r="L235">
        <v>0.79464554786682129</v>
      </c>
      <c r="M235">
        <v>-7.337990403175354E-2</v>
      </c>
      <c r="N235">
        <v>0.8558497428894043</v>
      </c>
      <c r="O235">
        <v>0.62273269891738892</v>
      </c>
      <c r="P235">
        <v>0.21603962779045105</v>
      </c>
      <c r="Q235">
        <v>0.60931295156478882</v>
      </c>
      <c r="R235">
        <v>-1.001797080039978</v>
      </c>
      <c r="S235">
        <v>-0.9340202808380127</v>
      </c>
      <c r="T235">
        <v>2.1109230518341064</v>
      </c>
      <c r="U235">
        <v>0.49780738353729248</v>
      </c>
      <c r="V235">
        <v>0.46500000000000002</v>
      </c>
      <c r="W235">
        <v>0.438</v>
      </c>
      <c r="X235">
        <v>0.58636045455932617</v>
      </c>
    </row>
    <row r="236" spans="1:24">
      <c r="A236" t="s">
        <v>97</v>
      </c>
      <c r="B236">
        <f>MATCH(CLEAN(TRIM(A236)),Country!$B$2:$B$200,0)</f>
        <v>41</v>
      </c>
      <c r="C236">
        <v>2015</v>
      </c>
      <c r="D236">
        <f>Table1[[#This Row],[Year (Original)]]+1</f>
        <v>2016</v>
      </c>
      <c r="E236">
        <f>Table1[[#This Row],[Year]]-2000+1</f>
        <v>17</v>
      </c>
      <c r="F236">
        <v>5.0379648208618164</v>
      </c>
      <c r="G236">
        <f>SUM(Table1[[#This Row],[Life Ladder]]+IF(A235=Table1[[#This Row],[Country]],F235,-1000)+IF(A234=Table1[[#This Row],[Country]],F234,-1000))/3</f>
        <v>4.5164813995361328</v>
      </c>
      <c r="H236">
        <f>IF(Table1[[#This Row],[Happiness Index Raw]]&gt;0,Table1[[#This Row],[Happiness Index Raw]],0)</f>
        <v>4.5164813995361328</v>
      </c>
      <c r="I236">
        <v>8.098358154296875</v>
      </c>
      <c r="J236">
        <v>0.64631247520446777</v>
      </c>
      <c r="K236">
        <v>49.335010528564453</v>
      </c>
      <c r="L236">
        <v>0.79142856597900391</v>
      </c>
      <c r="M236">
        <v>4.705013707280159E-2</v>
      </c>
      <c r="N236">
        <v>0.8680490255355835</v>
      </c>
      <c r="O236">
        <v>0.6508745551109314</v>
      </c>
      <c r="P236">
        <v>0.34643000364303589</v>
      </c>
      <c r="Q236">
        <v>0.6136365532875061</v>
      </c>
      <c r="R236">
        <v>-0.97224128246307373</v>
      </c>
      <c r="S236">
        <v>-0.93503332138061523</v>
      </c>
      <c r="T236">
        <v>2.5191648006439209</v>
      </c>
      <c r="U236">
        <v>0.50003618001937866</v>
      </c>
      <c r="W236">
        <v>0.438</v>
      </c>
      <c r="X236">
        <v>0.55912399291992188</v>
      </c>
    </row>
    <row r="237" spans="1:24">
      <c r="A237" t="s">
        <v>97</v>
      </c>
      <c r="B237">
        <f>MATCH(CLEAN(TRIM(A237)),Country!$B$2:$B$200,0)</f>
        <v>41</v>
      </c>
      <c r="C237">
        <v>2016</v>
      </c>
      <c r="D237">
        <f>Table1[[#This Row],[Year (Original)]]+1</f>
        <v>2017</v>
      </c>
      <c r="E237">
        <f>Table1[[#This Row],[Year]]-2000+1</f>
        <v>18</v>
      </c>
      <c r="F237">
        <v>4.8162322044372559</v>
      </c>
      <c r="G237">
        <f>SUM(Table1[[#This Row],[Life Ladder]]+IF(A236=Table1[[#This Row],[Country]],F236,-1000)+IF(A235=Table1[[#This Row],[Country]],F235,-1000))/3</f>
        <v>4.6982127825419111</v>
      </c>
      <c r="H237">
        <f>IF(Table1[[#This Row],[Happiness Index Raw]]&gt;0,Table1[[#This Row],[Happiness Index Raw]],0)</f>
        <v>4.6982127825419111</v>
      </c>
      <c r="I237">
        <v>8.1157655715942383</v>
      </c>
      <c r="J237">
        <v>0.65929979085922241</v>
      </c>
      <c r="K237">
        <v>49.737617492675781</v>
      </c>
      <c r="L237">
        <v>0.71250700950622559</v>
      </c>
      <c r="M237">
        <v>-5.7557602412998676E-3</v>
      </c>
      <c r="N237">
        <v>0.87945055961608887</v>
      </c>
      <c r="O237">
        <v>0.66152346134185791</v>
      </c>
      <c r="P237">
        <v>0.36709338426589966</v>
      </c>
      <c r="Q237">
        <v>0.62122106552124023</v>
      </c>
      <c r="R237">
        <v>-0.98814958333969116</v>
      </c>
      <c r="S237">
        <v>-0.92623263597488403</v>
      </c>
      <c r="T237">
        <v>2.3632509708404541</v>
      </c>
      <c r="U237">
        <v>0.49068459868431091</v>
      </c>
      <c r="W237">
        <v>0.438</v>
      </c>
      <c r="X237">
        <v>0.55919283628463745</v>
      </c>
    </row>
    <row r="238" spans="1:24">
      <c r="A238" t="s">
        <v>97</v>
      </c>
      <c r="B238">
        <f>MATCH(CLEAN(TRIM(A238)),Country!$B$2:$B$200,0)</f>
        <v>41</v>
      </c>
      <c r="C238">
        <v>2017</v>
      </c>
      <c r="D238">
        <f>Table1[[#This Row],[Year (Original)]]+1</f>
        <v>2018</v>
      </c>
      <c r="E238">
        <f>Table1[[#This Row],[Year]]-2000+1</f>
        <v>19</v>
      </c>
      <c r="F238">
        <v>5.0740513801574707</v>
      </c>
      <c r="G238">
        <f>SUM(Table1[[#This Row],[Life Ladder]]+IF(A237=Table1[[#This Row],[Country]],F237,-1000)+IF(A236=Table1[[#This Row],[Country]],F236,-1000))/3</f>
        <v>4.9760828018188477</v>
      </c>
      <c r="H238">
        <f>IF(Table1[[#This Row],[Happiness Index Raw]]&gt;0,Table1[[#This Row],[Happiness Index Raw]],0)</f>
        <v>4.9760828018188477</v>
      </c>
      <c r="I238">
        <v>8.1283998489379883</v>
      </c>
      <c r="J238">
        <v>0.69459640979766846</v>
      </c>
      <c r="K238">
        <v>50.140224456787109</v>
      </c>
      <c r="L238">
        <v>0.7669450044631958</v>
      </c>
      <c r="M238">
        <v>-3.10556311160326E-2</v>
      </c>
      <c r="N238">
        <v>0.84358561038970947</v>
      </c>
      <c r="O238">
        <v>0.6323387622833252</v>
      </c>
      <c r="P238">
        <v>0.37749874591827393</v>
      </c>
      <c r="Q238">
        <v>0.57877552509307861</v>
      </c>
      <c r="T238">
        <v>2.8152244091033936</v>
      </c>
      <c r="U238">
        <v>0.55482774972915649</v>
      </c>
      <c r="W238">
        <v>0.438</v>
      </c>
      <c r="X238">
        <v>0.56523722410202026</v>
      </c>
    </row>
    <row r="239" spans="1:24">
      <c r="A239" t="s">
        <v>7</v>
      </c>
      <c r="B239">
        <f>MATCH(CLEAN(TRIM(A239)),Country!$B$2:$B$200,0)</f>
        <v>2</v>
      </c>
      <c r="C239">
        <v>2005</v>
      </c>
      <c r="D239">
        <f>Table1[[#This Row],[Year (Original)]]+1</f>
        <v>2006</v>
      </c>
      <c r="E239">
        <f>Table1[[#This Row],[Year]]-2000+1</f>
        <v>7</v>
      </c>
      <c r="F239">
        <v>7.4180483818054199</v>
      </c>
      <c r="G239">
        <f>SUM(Table1[[#This Row],[Life Ladder]]+IF(A238=Table1[[#This Row],[Country]],F238,-1000)+IF(A237=Table1[[#This Row],[Country]],F237,-1000))/3</f>
        <v>-664.19398387273156</v>
      </c>
      <c r="H239">
        <f>IF(Table1[[#This Row],[Happiness Index Raw]]&gt;0,Table1[[#This Row],[Happiness Index Raw]],0)</f>
        <v>0</v>
      </c>
      <c r="I239">
        <v>10.608346939086914</v>
      </c>
      <c r="J239">
        <v>0.96155244112014771</v>
      </c>
      <c r="K239">
        <v>70.500892639160156</v>
      </c>
      <c r="L239">
        <v>0.95730626583099365</v>
      </c>
      <c r="M239">
        <v>0.23819638788700104</v>
      </c>
      <c r="N239">
        <v>0.5026811957359314</v>
      </c>
      <c r="O239">
        <v>0.83854377269744873</v>
      </c>
      <c r="P239">
        <v>0.23327815532684326</v>
      </c>
      <c r="Q239">
        <v>0.44281753897666931</v>
      </c>
      <c r="R239">
        <v>1.1682487726211548</v>
      </c>
      <c r="S239">
        <v>1.7488185167312622</v>
      </c>
      <c r="T239">
        <v>1.6368035078048706</v>
      </c>
      <c r="U239">
        <v>0.22065150737762451</v>
      </c>
      <c r="W239">
        <v>0.33680000000000004</v>
      </c>
    </row>
    <row r="240" spans="1:24">
      <c r="A240" t="s">
        <v>7</v>
      </c>
      <c r="B240">
        <f>MATCH(CLEAN(TRIM(A240)),Country!$B$2:$B$200,0)</f>
        <v>2</v>
      </c>
      <c r="C240">
        <v>2007</v>
      </c>
      <c r="D240">
        <f>Table1[[#This Row],[Year (Original)]]+1</f>
        <v>2008</v>
      </c>
      <c r="E240">
        <f>Table1[[#This Row],[Year]]-2000+1</f>
        <v>9</v>
      </c>
      <c r="F240">
        <v>7.481752872467041</v>
      </c>
      <c r="G240">
        <f>SUM(Table1[[#This Row],[Life Ladder]]+IF(A239=Table1[[#This Row],[Country]],F239,-1000)+IF(A238=Table1[[#This Row],[Country]],F238,-1000))/3</f>
        <v>-328.36673291524249</v>
      </c>
      <c r="H240">
        <f>IF(Table1[[#This Row],[Happiness Index Raw]]&gt;0,Table1[[#This Row],[Happiness Index Raw]],0)</f>
        <v>0</v>
      </c>
      <c r="I240">
        <v>10.636994361877441</v>
      </c>
      <c r="K240">
        <v>70.721473693847656</v>
      </c>
      <c r="L240">
        <v>0.93034130334854126</v>
      </c>
      <c r="M240">
        <v>0.23546694219112396</v>
      </c>
      <c r="N240">
        <v>0.4056084156036377</v>
      </c>
      <c r="O240">
        <v>0.87160420417785645</v>
      </c>
      <c r="P240">
        <v>0.25681006908416748</v>
      </c>
      <c r="Q240">
        <v>0.63782382011413574</v>
      </c>
      <c r="R240">
        <v>1.1957693099975586</v>
      </c>
      <c r="S240">
        <v>1.7956026792526245</v>
      </c>
      <c r="T240">
        <v>1.8173707723617554</v>
      </c>
      <c r="U240">
        <v>0.2429070770740509</v>
      </c>
      <c r="V240">
        <v>0.33799999999999997</v>
      </c>
      <c r="W240">
        <v>0.33680000000000004</v>
      </c>
    </row>
    <row r="241" spans="1:24">
      <c r="A241" t="s">
        <v>7</v>
      </c>
      <c r="B241">
        <f>MATCH(CLEAN(TRIM(A241)),Country!$B$2:$B$200,0)</f>
        <v>2</v>
      </c>
      <c r="C241">
        <v>2008</v>
      </c>
      <c r="D241">
        <f>Table1[[#This Row],[Year (Original)]]+1</f>
        <v>2009</v>
      </c>
      <c r="E241">
        <f>Table1[[#This Row],[Year]]-2000+1</f>
        <v>10</v>
      </c>
      <c r="F241">
        <v>7.4856038093566895</v>
      </c>
      <c r="G241">
        <f>SUM(Table1[[#This Row],[Life Ladder]]+IF(A240=Table1[[#This Row],[Country]],F240,-1000)+IF(A239=Table1[[#This Row],[Country]],F239,-1000))/3</f>
        <v>7.4618016878763838</v>
      </c>
      <c r="H241">
        <f>IF(Table1[[#This Row],[Happiness Index Raw]]&gt;0,Table1[[#This Row],[Happiness Index Raw]],0)</f>
        <v>7.4618016878763838</v>
      </c>
      <c r="I241">
        <v>10.636125564575195</v>
      </c>
      <c r="J241">
        <v>0.93870741128921509</v>
      </c>
      <c r="K241">
        <v>70.854255676269531</v>
      </c>
      <c r="L241">
        <v>0.92631494998931885</v>
      </c>
      <c r="M241">
        <v>0.24758231639862061</v>
      </c>
      <c r="N241">
        <v>0.36958780884742737</v>
      </c>
      <c r="O241">
        <v>0.89021974802017212</v>
      </c>
      <c r="P241">
        <v>0.20217494666576385</v>
      </c>
      <c r="Q241">
        <v>0.59037095308303833</v>
      </c>
      <c r="R241">
        <v>1.2246891260147095</v>
      </c>
      <c r="S241">
        <v>1.813374400138855</v>
      </c>
      <c r="T241">
        <v>1.6155526638031006</v>
      </c>
      <c r="U241">
        <v>0.21582129597663879</v>
      </c>
      <c r="W241">
        <v>0.33680000000000004</v>
      </c>
    </row>
    <row r="242" spans="1:24">
      <c r="A242" t="s">
        <v>7</v>
      </c>
      <c r="B242">
        <f>MATCH(CLEAN(TRIM(A242)),Country!$B$2:$B$200,0)</f>
        <v>2</v>
      </c>
      <c r="C242">
        <v>2009</v>
      </c>
      <c r="D242">
        <f>Table1[[#This Row],[Year (Original)]]+1</f>
        <v>2010</v>
      </c>
      <c r="E242">
        <f>Table1[[#This Row],[Year]]-2000+1</f>
        <v>11</v>
      </c>
      <c r="F242">
        <v>7.4878244400024414</v>
      </c>
      <c r="G242">
        <f>SUM(Table1[[#This Row],[Life Ladder]]+IF(A241=Table1[[#This Row],[Country]],F241,-1000)+IF(A240=Table1[[#This Row],[Country]],F240,-1000))/3</f>
        <v>7.4850603739420576</v>
      </c>
      <c r="H242">
        <f>IF(Table1[[#This Row],[Happiness Index Raw]]&gt;0,Table1[[#This Row],[Happiness Index Raw]],0)</f>
        <v>7.4850603739420576</v>
      </c>
      <c r="I242">
        <v>10.594738006591797</v>
      </c>
      <c r="J242">
        <v>0.94284451007843018</v>
      </c>
      <c r="K242">
        <v>71.074836730957031</v>
      </c>
      <c r="L242">
        <v>0.91505783796310425</v>
      </c>
      <c r="M242">
        <v>0.23248428106307983</v>
      </c>
      <c r="N242">
        <v>0.4126221239566803</v>
      </c>
      <c r="O242">
        <v>0.86743253469467163</v>
      </c>
      <c r="P242">
        <v>0.24763315916061401</v>
      </c>
      <c r="Q242">
        <v>0.60826402902603149</v>
      </c>
      <c r="R242">
        <v>1.2642924785614014</v>
      </c>
      <c r="S242">
        <v>1.8278087377548218</v>
      </c>
      <c r="T242">
        <v>1.6125080585479736</v>
      </c>
      <c r="U242">
        <v>0.2153506726026535</v>
      </c>
      <c r="W242">
        <v>0.33680000000000004</v>
      </c>
      <c r="X242">
        <v>0.66320991516113281</v>
      </c>
    </row>
    <row r="243" spans="1:24">
      <c r="A243" t="s">
        <v>7</v>
      </c>
      <c r="B243">
        <f>MATCH(CLEAN(TRIM(A243)),Country!$B$2:$B$200,0)</f>
        <v>2</v>
      </c>
      <c r="C243">
        <v>2010</v>
      </c>
      <c r="D243">
        <f>Table1[[#This Row],[Year (Original)]]+1</f>
        <v>2011</v>
      </c>
      <c r="E243">
        <f>Table1[[#This Row],[Year]]-2000+1</f>
        <v>12</v>
      </c>
      <c r="F243">
        <v>7.6503462791442871</v>
      </c>
      <c r="G243">
        <f>SUM(Table1[[#This Row],[Life Ladder]]+IF(A242=Table1[[#This Row],[Country]],F242,-1000)+IF(A241=Table1[[#This Row],[Country]],F241,-1000))/3</f>
        <v>7.5412581761678057</v>
      </c>
      <c r="H243">
        <f>IF(Table1[[#This Row],[Happiness Index Raw]]&gt;0,Table1[[#This Row],[Happiness Index Raw]],0)</f>
        <v>7.5412581761678057</v>
      </c>
      <c r="I243">
        <v>10.613967895507812</v>
      </c>
      <c r="J243">
        <v>0.95376545190811157</v>
      </c>
      <c r="K243">
        <v>71.295417785644531</v>
      </c>
      <c r="L243">
        <v>0.933948814868927</v>
      </c>
      <c r="M243">
        <v>0.21660664677619934</v>
      </c>
      <c r="N243">
        <v>0.41265958547592163</v>
      </c>
      <c r="O243">
        <v>0.87886768579483032</v>
      </c>
      <c r="P243">
        <v>0.23311285674571991</v>
      </c>
      <c r="Q243">
        <v>0.55107647180557251</v>
      </c>
      <c r="R243">
        <v>1.1444573402404785</v>
      </c>
      <c r="S243">
        <v>1.8386439085006714</v>
      </c>
      <c r="T243">
        <v>1.749785304069519</v>
      </c>
      <c r="U243">
        <v>0.22871975600719452</v>
      </c>
      <c r="V243">
        <v>0.33600000000000002</v>
      </c>
      <c r="W243">
        <v>0.33680000000000004</v>
      </c>
      <c r="X243">
        <v>0.7101331353187561</v>
      </c>
    </row>
    <row r="244" spans="1:24">
      <c r="A244" t="s">
        <v>7</v>
      </c>
      <c r="B244">
        <f>MATCH(CLEAN(TRIM(A244)),Country!$B$2:$B$200,0)</f>
        <v>2</v>
      </c>
      <c r="C244">
        <v>2011</v>
      </c>
      <c r="D244">
        <f>Table1[[#This Row],[Year (Original)]]+1</f>
        <v>2012</v>
      </c>
      <c r="E244">
        <f>Table1[[#This Row],[Year]]-2000+1</f>
        <v>13</v>
      </c>
      <c r="F244">
        <v>7.426053524017334</v>
      </c>
      <c r="G244">
        <f>SUM(Table1[[#This Row],[Life Ladder]]+IF(A243=Table1[[#This Row],[Country]],F243,-1000)+IF(A242=Table1[[#This Row],[Country]],F242,-1000))/3</f>
        <v>7.5214080810546875</v>
      </c>
      <c r="H244">
        <f>IF(Table1[[#This Row],[Happiness Index Raw]]&gt;0,Table1[[#This Row],[Happiness Index Raw]],0)</f>
        <v>7.5214080810546875</v>
      </c>
      <c r="I244">
        <v>10.63502025604248</v>
      </c>
      <c r="J244">
        <v>0.92166924476623535</v>
      </c>
      <c r="K244">
        <v>71.515998840332031</v>
      </c>
      <c r="L244">
        <v>0.95092529058456421</v>
      </c>
      <c r="M244">
        <v>0.23918904364109039</v>
      </c>
      <c r="N244">
        <v>0.43299153447151184</v>
      </c>
      <c r="O244">
        <v>0.88138484954833984</v>
      </c>
      <c r="P244">
        <v>0.24772866070270538</v>
      </c>
      <c r="Q244">
        <v>0.55329054594039917</v>
      </c>
      <c r="R244">
        <v>1.2286601066589355</v>
      </c>
      <c r="S244">
        <v>1.7959564924240112</v>
      </c>
      <c r="T244">
        <v>1.819455623626709</v>
      </c>
      <c r="U244">
        <v>0.24500976502895355</v>
      </c>
      <c r="W244">
        <v>0.33680000000000004</v>
      </c>
      <c r="X244">
        <v>0.96143531799316406</v>
      </c>
    </row>
    <row r="245" spans="1:24">
      <c r="A245" t="s">
        <v>7</v>
      </c>
      <c r="B245">
        <f>MATCH(CLEAN(TRIM(A245)),Country!$B$2:$B$200,0)</f>
        <v>2</v>
      </c>
      <c r="C245">
        <v>2012</v>
      </c>
      <c r="D245">
        <f>Table1[[#This Row],[Year (Original)]]+1</f>
        <v>2013</v>
      </c>
      <c r="E245">
        <f>Table1[[#This Row],[Year]]-2000+1</f>
        <v>14</v>
      </c>
      <c r="F245">
        <v>7.4151444435119629</v>
      </c>
      <c r="G245">
        <f>SUM(Table1[[#This Row],[Life Ladder]]+IF(A244=Table1[[#This Row],[Country]],F244,-1000)+IF(A243=Table1[[#This Row],[Country]],F243,-1000))/3</f>
        <v>7.4971814155578613</v>
      </c>
      <c r="H245">
        <f>IF(Table1[[#This Row],[Happiness Index Raw]]&gt;0,Table1[[#This Row],[Happiness Index Raw]],0)</f>
        <v>7.4971814155578613</v>
      </c>
      <c r="I245">
        <v>10.640521049499512</v>
      </c>
      <c r="J245">
        <v>0.948128342628479</v>
      </c>
      <c r="K245">
        <v>71.634300231933594</v>
      </c>
      <c r="L245">
        <v>0.91796112060546875</v>
      </c>
      <c r="M245">
        <v>0.27609643340110779</v>
      </c>
      <c r="N245">
        <v>0.46560183167457581</v>
      </c>
      <c r="O245">
        <v>0.85670369863510132</v>
      </c>
      <c r="P245">
        <v>0.2293320894241333</v>
      </c>
      <c r="Q245">
        <v>0.52344816923141479</v>
      </c>
      <c r="R245">
        <v>1.2752608060836792</v>
      </c>
      <c r="S245">
        <v>1.7927619218826294</v>
      </c>
      <c r="T245">
        <v>1.7727092504501343</v>
      </c>
      <c r="U245">
        <v>0.23906604945659637</v>
      </c>
      <c r="W245">
        <v>0.33680000000000004</v>
      </c>
      <c r="X245">
        <v>0.88441383838653564</v>
      </c>
    </row>
    <row r="246" spans="1:24">
      <c r="A246" t="s">
        <v>7</v>
      </c>
      <c r="B246">
        <f>MATCH(CLEAN(TRIM(A246)),Country!$B$2:$B$200,0)</f>
        <v>2</v>
      </c>
      <c r="C246">
        <v>2013</v>
      </c>
      <c r="D246">
        <f>Table1[[#This Row],[Year (Original)]]+1</f>
        <v>2014</v>
      </c>
      <c r="E246">
        <f>Table1[[#This Row],[Year]]-2000+1</f>
        <v>15</v>
      </c>
      <c r="F246">
        <v>7.5937938690185547</v>
      </c>
      <c r="G246">
        <f>SUM(Table1[[#This Row],[Life Ladder]]+IF(A245=Table1[[#This Row],[Country]],F245,-1000)+IF(A244=Table1[[#This Row],[Country]],F244,-1000))/3</f>
        <v>7.4783306121826172</v>
      </c>
      <c r="H246">
        <f>IF(Table1[[#This Row],[Happiness Index Raw]]&gt;0,Table1[[#This Row],[Happiness Index Raw]],0)</f>
        <v>7.4783306121826172</v>
      </c>
      <c r="I246">
        <v>10.653385162353516</v>
      </c>
      <c r="J246">
        <v>0.93623936176300049</v>
      </c>
      <c r="K246">
        <v>71.799850463867188</v>
      </c>
      <c r="L246">
        <v>0.91601389646530151</v>
      </c>
      <c r="M246">
        <v>0.30162262916564941</v>
      </c>
      <c r="N246">
        <v>0.40623614192008972</v>
      </c>
      <c r="O246">
        <v>0.85129690170288086</v>
      </c>
      <c r="P246">
        <v>0.2628503143787384</v>
      </c>
      <c r="Q246">
        <v>0.50597602128982544</v>
      </c>
      <c r="R246">
        <v>1.2574541568756104</v>
      </c>
      <c r="S246">
        <v>1.7927110195159912</v>
      </c>
      <c r="T246">
        <v>1.6580592393875122</v>
      </c>
      <c r="U246">
        <v>0.21834398806095123</v>
      </c>
      <c r="V246">
        <v>0.34</v>
      </c>
      <c r="W246">
        <v>0.33680000000000004</v>
      </c>
      <c r="X246">
        <v>0.55220335721969604</v>
      </c>
    </row>
    <row r="247" spans="1:24">
      <c r="A247" t="s">
        <v>7</v>
      </c>
      <c r="B247">
        <f>MATCH(CLEAN(TRIM(A247)),Country!$B$2:$B$200,0)</f>
        <v>2</v>
      </c>
      <c r="C247">
        <v>2014</v>
      </c>
      <c r="D247">
        <f>Table1[[#This Row],[Year (Original)]]+1</f>
        <v>2015</v>
      </c>
      <c r="E247">
        <f>Table1[[#This Row],[Year]]-2000+1</f>
        <v>16</v>
      </c>
      <c r="F247">
        <v>7.304257869720459</v>
      </c>
      <c r="G247">
        <f>SUM(Table1[[#This Row],[Life Ladder]]+IF(A246=Table1[[#This Row],[Country]],F246,-1000)+IF(A245=Table1[[#This Row],[Country]],F245,-1000))/3</f>
        <v>7.4377320607503252</v>
      </c>
      <c r="H247">
        <f>IF(Table1[[#This Row],[Happiness Index Raw]]&gt;0,Table1[[#This Row],[Happiness Index Raw]],0)</f>
        <v>7.4377320607503252</v>
      </c>
      <c r="I247">
        <v>10.667707443237305</v>
      </c>
      <c r="J247">
        <v>0.91783630847930908</v>
      </c>
      <c r="K247">
        <v>71.958770751953125</v>
      </c>
      <c r="L247">
        <v>0.93889760971069336</v>
      </c>
      <c r="M247">
        <v>0.25602692365646362</v>
      </c>
      <c r="N247">
        <v>0.44173532724380493</v>
      </c>
      <c r="O247">
        <v>0.83340388536453247</v>
      </c>
      <c r="P247">
        <v>0.25860241055488586</v>
      </c>
      <c r="Q247">
        <v>0.51695358753204346</v>
      </c>
      <c r="R247">
        <v>1.2939319610595703</v>
      </c>
      <c r="S247">
        <v>1.8331633806228638</v>
      </c>
      <c r="T247">
        <v>1.7594257593154907</v>
      </c>
      <c r="U247">
        <v>0.24087673425674438</v>
      </c>
      <c r="W247">
        <v>0.33680000000000004</v>
      </c>
      <c r="X247">
        <v>0.67901110649108887</v>
      </c>
    </row>
    <row r="248" spans="1:24">
      <c r="A248" t="s">
        <v>7</v>
      </c>
      <c r="B248">
        <f>MATCH(CLEAN(TRIM(A248)),Country!$B$2:$B$200,0)</f>
        <v>2</v>
      </c>
      <c r="C248">
        <v>2015</v>
      </c>
      <c r="D248">
        <f>Table1[[#This Row],[Year (Original)]]+1</f>
        <v>2016</v>
      </c>
      <c r="E248">
        <f>Table1[[#This Row],[Year]]-2000+1</f>
        <v>17</v>
      </c>
      <c r="F248">
        <v>7.4127726554870605</v>
      </c>
      <c r="G248">
        <f>SUM(Table1[[#This Row],[Life Ladder]]+IF(A247=Table1[[#This Row],[Country]],F247,-1000)+IF(A246=Table1[[#This Row],[Country]],F246,-1000))/3</f>
        <v>7.4369414647420244</v>
      </c>
      <c r="H248">
        <f>IF(Table1[[#This Row],[Happiness Index Raw]]&gt;0,Table1[[#This Row],[Happiness Index Raw]],0)</f>
        <v>7.4369414647420244</v>
      </c>
      <c r="I248">
        <v>10.668561935424805</v>
      </c>
      <c r="J248">
        <v>0.93906706571578979</v>
      </c>
      <c r="K248">
        <v>72.113288879394531</v>
      </c>
      <c r="L248">
        <v>0.93146896362304688</v>
      </c>
      <c r="M248">
        <v>0.23886004090309143</v>
      </c>
      <c r="N248">
        <v>0.42715224623680115</v>
      </c>
      <c r="O248">
        <v>0.84532761573791504</v>
      </c>
      <c r="P248">
        <v>0.28628021478652954</v>
      </c>
      <c r="Q248">
        <v>0.64410412311553955</v>
      </c>
      <c r="R248">
        <v>1.3708630800247192</v>
      </c>
      <c r="S248">
        <v>1.8021668195724487</v>
      </c>
      <c r="T248">
        <v>1.6114538908004761</v>
      </c>
      <c r="U248">
        <v>0.2173888236284256</v>
      </c>
      <c r="W248">
        <v>0.33680000000000004</v>
      </c>
      <c r="X248">
        <v>0.66773945093154907</v>
      </c>
    </row>
    <row r="249" spans="1:24">
      <c r="A249" t="s">
        <v>7</v>
      </c>
      <c r="B249">
        <f>MATCH(CLEAN(TRIM(A249)),Country!$B$2:$B$200,0)</f>
        <v>2</v>
      </c>
      <c r="C249">
        <v>2016</v>
      </c>
      <c r="D249">
        <f>Table1[[#This Row],[Year (Original)]]+1</f>
        <v>2017</v>
      </c>
      <c r="E249">
        <f>Table1[[#This Row],[Year]]-2000+1</f>
        <v>18</v>
      </c>
      <c r="F249">
        <v>7.2448458671569824</v>
      </c>
      <c r="G249">
        <f>SUM(Table1[[#This Row],[Life Ladder]]+IF(A248=Table1[[#This Row],[Country]],F248,-1000)+IF(A247=Table1[[#This Row],[Country]],F247,-1000))/3</f>
        <v>7.3206254641215009</v>
      </c>
      <c r="H249">
        <f>IF(Table1[[#This Row],[Happiness Index Raw]]&gt;0,Table1[[#This Row],[Happiness Index Raw]],0)</f>
        <v>7.3206254641215009</v>
      </c>
      <c r="I249">
        <v>10.670993804931641</v>
      </c>
      <c r="J249">
        <v>0.92439252138137817</v>
      </c>
      <c r="K249">
        <v>72.267807006835938</v>
      </c>
      <c r="L249">
        <v>0.91242390871047974</v>
      </c>
      <c r="M249">
        <v>0.19691582024097443</v>
      </c>
      <c r="N249">
        <v>0.38509044051170349</v>
      </c>
      <c r="O249">
        <v>0.82458639144897461</v>
      </c>
      <c r="P249">
        <v>0.23742286860942841</v>
      </c>
      <c r="Q249">
        <v>0.6181952953338623</v>
      </c>
      <c r="R249">
        <v>1.3103522062301636</v>
      </c>
      <c r="S249">
        <v>1.8388500213623047</v>
      </c>
      <c r="T249">
        <v>1.7764630317687988</v>
      </c>
      <c r="U249">
        <v>0.24520370364189148</v>
      </c>
      <c r="W249">
        <v>0.33680000000000004</v>
      </c>
      <c r="X249">
        <v>0.60644632577896118</v>
      </c>
    </row>
    <row r="250" spans="1:24">
      <c r="A250" t="s">
        <v>152</v>
      </c>
      <c r="B250">
        <f>MATCH(CLEAN(TRIM(A250)),Country!$B$2:$B$200,0)</f>
        <v>44</v>
      </c>
      <c r="C250">
        <v>2007</v>
      </c>
      <c r="D250">
        <f>Table1[[#This Row],[Year (Original)]]+1</f>
        <v>2008</v>
      </c>
      <c r="E250">
        <f>Table1[[#This Row],[Year]]-2000+1</f>
        <v>9</v>
      </c>
      <c r="F250">
        <v>4.1601295471191406</v>
      </c>
      <c r="G250">
        <f>SUM(Table1[[#This Row],[Life Ladder]]+IF(A249=Table1[[#This Row],[Country]],F249,-1000)+IF(A248=Table1[[#This Row],[Country]],F248,-1000))/3</f>
        <v>-665.27995681762695</v>
      </c>
      <c r="H250">
        <f>IF(Table1[[#This Row],[Happiness Index Raw]]&gt;0,Table1[[#This Row],[Happiness Index Raw]],0)</f>
        <v>0</v>
      </c>
      <c r="I250">
        <v>6.7612886428833008</v>
      </c>
      <c r="J250">
        <v>0.53229689598083496</v>
      </c>
      <c r="K250">
        <v>38.385059356689453</v>
      </c>
      <c r="L250">
        <v>0.66287100315093994</v>
      </c>
      <c r="M250">
        <v>9.9451154470443726E-2</v>
      </c>
      <c r="N250">
        <v>0.78213071823120117</v>
      </c>
      <c r="O250">
        <v>0.56798028945922852</v>
      </c>
      <c r="P250">
        <v>0.32999530434608459</v>
      </c>
      <c r="Q250">
        <v>0.6235659122467041</v>
      </c>
      <c r="R250">
        <v>-1.4689368009567261</v>
      </c>
      <c r="S250">
        <v>-1.3971689939498901</v>
      </c>
      <c r="T250">
        <v>1.6561703681945801</v>
      </c>
      <c r="U250">
        <v>0.39810547232627869</v>
      </c>
      <c r="W250">
        <v>0.499</v>
      </c>
    </row>
    <row r="251" spans="1:24">
      <c r="A251" t="s">
        <v>152</v>
      </c>
      <c r="B251">
        <f>MATCH(CLEAN(TRIM(A251)),Country!$B$2:$B$200,0)</f>
        <v>44</v>
      </c>
      <c r="C251">
        <v>2010</v>
      </c>
      <c r="D251">
        <f>Table1[[#This Row],[Year (Original)]]+1</f>
        <v>2011</v>
      </c>
      <c r="E251">
        <f>Table1[[#This Row],[Year]]-2000+1</f>
        <v>12</v>
      </c>
      <c r="F251">
        <v>3.5678925514221191</v>
      </c>
      <c r="G251">
        <f>SUM(Table1[[#This Row],[Life Ladder]]+IF(A250=Table1[[#This Row],[Country]],F250,-1000)+IF(A249=Table1[[#This Row],[Country]],F249,-1000))/3</f>
        <v>-330.75732596715289</v>
      </c>
      <c r="H251">
        <f>IF(Table1[[#This Row],[Happiness Index Raw]]&gt;0,Table1[[#This Row],[Happiness Index Raw]],0)</f>
        <v>0</v>
      </c>
      <c r="I251">
        <v>6.7889800071716309</v>
      </c>
      <c r="J251">
        <v>0.48333388566970825</v>
      </c>
      <c r="K251">
        <v>40.076595306396484</v>
      </c>
      <c r="L251">
        <v>0.68995088338851929</v>
      </c>
      <c r="M251">
        <v>-1.2267672456800938E-2</v>
      </c>
      <c r="N251">
        <v>0.84537696838378906</v>
      </c>
      <c r="O251">
        <v>0.52300620079040527</v>
      </c>
      <c r="P251">
        <v>0.25670528411865234</v>
      </c>
      <c r="Q251">
        <v>0.75220894813537598</v>
      </c>
      <c r="R251">
        <v>-1.5624217987060547</v>
      </c>
      <c r="S251">
        <v>-1.1927555799484253</v>
      </c>
      <c r="T251">
        <v>1.5019121170043945</v>
      </c>
      <c r="U251">
        <v>0.42095217108726501</v>
      </c>
      <c r="W251">
        <v>0.499</v>
      </c>
      <c r="X251">
        <v>0.55291295051574707</v>
      </c>
    </row>
    <row r="252" spans="1:24">
      <c r="A252" t="s">
        <v>152</v>
      </c>
      <c r="B252">
        <f>MATCH(CLEAN(TRIM(A252)),Country!$B$2:$B$200,0)</f>
        <v>44</v>
      </c>
      <c r="C252">
        <v>2011</v>
      </c>
      <c r="D252">
        <f>Table1[[#This Row],[Year (Original)]]+1</f>
        <v>2012</v>
      </c>
      <c r="E252">
        <f>Table1[[#This Row],[Year]]-2000+1</f>
        <v>13</v>
      </c>
      <c r="F252">
        <v>3.6778264045715332</v>
      </c>
      <c r="G252">
        <f>SUM(Table1[[#This Row],[Life Ladder]]+IF(A251=Table1[[#This Row],[Country]],F251,-1000)+IF(A250=Table1[[#This Row],[Country]],F250,-1000))/3</f>
        <v>3.8019495010375977</v>
      </c>
      <c r="H252">
        <f>IF(Table1[[#This Row],[Happiness Index Raw]]&gt;0,Table1[[#This Row],[Happiness Index Raw]],0)</f>
        <v>3.8019495010375977</v>
      </c>
      <c r="I252">
        <v>6.8152627944946289</v>
      </c>
      <c r="J252">
        <v>0.38739091157913208</v>
      </c>
      <c r="K252">
        <v>40.687255859375</v>
      </c>
      <c r="L252">
        <v>0.78001779317855835</v>
      </c>
      <c r="M252">
        <v>8.222104050219059E-3</v>
      </c>
      <c r="N252">
        <v>0.83449888229370117</v>
      </c>
      <c r="O252">
        <v>0.52406847476959229</v>
      </c>
      <c r="P252">
        <v>0.27717992663383484</v>
      </c>
      <c r="Q252">
        <v>0.78385823965072632</v>
      </c>
      <c r="R252">
        <v>-1.4384437799453735</v>
      </c>
      <c r="S252">
        <v>-1.1778417825698853</v>
      </c>
      <c r="T252">
        <v>1.7079449892044067</v>
      </c>
      <c r="U252">
        <v>0.46438977122306824</v>
      </c>
      <c r="W252">
        <v>0.499</v>
      </c>
      <c r="X252">
        <v>0.54174691438674927</v>
      </c>
    </row>
    <row r="253" spans="1:24">
      <c r="A253" t="s">
        <v>152</v>
      </c>
      <c r="B253">
        <f>MATCH(CLEAN(TRIM(A253)),Country!$B$2:$B$200,0)</f>
        <v>44</v>
      </c>
      <c r="C253">
        <v>2016</v>
      </c>
      <c r="D253">
        <f>Table1[[#This Row],[Year (Original)]]+1</f>
        <v>2017</v>
      </c>
      <c r="E253">
        <f>Table1[[#This Row],[Year]]-2000+1</f>
        <v>18</v>
      </c>
      <c r="F253">
        <v>2.6930611133575439</v>
      </c>
      <c r="G253">
        <f>SUM(Table1[[#This Row],[Life Ladder]]+IF(A252=Table1[[#This Row],[Country]],F252,-1000)+IF(A251=Table1[[#This Row],[Country]],F251,-1000))/3</f>
        <v>3.3129266897837319</v>
      </c>
      <c r="H253">
        <f>IF(Table1[[#This Row],[Happiness Index Raw]]&gt;0,Table1[[#This Row],[Happiness Index Raw]],0)</f>
        <v>3.3129266897837319</v>
      </c>
      <c r="I253">
        <v>6.4737062454223633</v>
      </c>
      <c r="J253">
        <v>0.29018417000770569</v>
      </c>
      <c r="K253">
        <v>43.981967926025391</v>
      </c>
      <c r="L253">
        <v>0.62405651807785034</v>
      </c>
      <c r="M253">
        <v>5.8876670897006989E-2</v>
      </c>
      <c r="N253">
        <v>0.85907304286956787</v>
      </c>
      <c r="O253">
        <v>0.57865381240844727</v>
      </c>
      <c r="P253">
        <v>0.49426805973052979</v>
      </c>
      <c r="Q253">
        <v>0.74875456094741821</v>
      </c>
      <c r="R253">
        <v>-1.4332708120346069</v>
      </c>
      <c r="S253">
        <v>-1.5783976316452026</v>
      </c>
      <c r="T253">
        <v>2.250887393951416</v>
      </c>
      <c r="U253">
        <v>0.83581000566482544</v>
      </c>
      <c r="W253">
        <v>0.499</v>
      </c>
      <c r="X253">
        <v>0.66053420305252075</v>
      </c>
    </row>
    <row r="254" spans="1:24">
      <c r="A254" t="s">
        <v>152</v>
      </c>
      <c r="B254">
        <f>MATCH(CLEAN(TRIM(A254)),Country!$B$2:$B$200,0)</f>
        <v>44</v>
      </c>
      <c r="C254">
        <v>2017</v>
      </c>
      <c r="D254">
        <f>Table1[[#This Row],[Year (Original)]]+1</f>
        <v>2018</v>
      </c>
      <c r="E254">
        <f>Table1[[#This Row],[Year]]-2000+1</f>
        <v>19</v>
      </c>
      <c r="F254">
        <v>3.4758620262145996</v>
      </c>
      <c r="G254">
        <f>SUM(Table1[[#This Row],[Life Ladder]]+IF(A253=Table1[[#This Row],[Country]],F253,-1000)+IF(A252=Table1[[#This Row],[Country]],F252,-1000))/3</f>
        <v>3.2822498480478921</v>
      </c>
      <c r="H254">
        <f>IF(Table1[[#This Row],[Happiness Index Raw]]&gt;0,Table1[[#This Row],[Happiness Index Raw]],0)</f>
        <v>3.2822498480478921</v>
      </c>
      <c r="J254">
        <v>0.31958913803100586</v>
      </c>
      <c r="K254">
        <v>44.645351409912109</v>
      </c>
      <c r="L254">
        <v>0.64525234699249268</v>
      </c>
      <c r="N254">
        <v>0.88956600427627563</v>
      </c>
      <c r="O254">
        <v>0.6138651967048645</v>
      </c>
      <c r="P254">
        <v>0.59933549165725708</v>
      </c>
      <c r="Q254">
        <v>0.65028488636016846</v>
      </c>
      <c r="T254">
        <v>2.8070738315582275</v>
      </c>
      <c r="U254">
        <v>0.80759072303771973</v>
      </c>
      <c r="W254">
        <v>0.499</v>
      </c>
      <c r="X254">
        <v>0.71537125110626221</v>
      </c>
    </row>
    <row r="255" spans="1:24">
      <c r="A255" t="s">
        <v>128</v>
      </c>
      <c r="B255">
        <f>MATCH(CLEAN(TRIM(A255)),Country!$B$2:$B$200,0)</f>
        <v>45</v>
      </c>
      <c r="C255">
        <v>2006</v>
      </c>
      <c r="D255">
        <f>Table1[[#This Row],[Year (Original)]]+1</f>
        <v>2007</v>
      </c>
      <c r="E255">
        <f>Table1[[#This Row],[Year]]-2000+1</f>
        <v>8</v>
      </c>
      <c r="F255">
        <v>3.4348006248474121</v>
      </c>
      <c r="G255">
        <f>SUM(Table1[[#This Row],[Life Ladder]]+IF(A254=Table1[[#This Row],[Country]],F254,-1000)+IF(A253=Table1[[#This Row],[Country]],F253,-1000))/3</f>
        <v>-665.5217331250509</v>
      </c>
      <c r="H255">
        <f>IF(Table1[[#This Row],[Happiness Index Raw]]&gt;0,Table1[[#This Row],[Happiness Index Raw]],0)</f>
        <v>0</v>
      </c>
      <c r="I255">
        <v>7.4637174606323242</v>
      </c>
      <c r="J255">
        <v>0.72430819272994995</v>
      </c>
      <c r="K255">
        <v>41.689632415771484</v>
      </c>
      <c r="L255">
        <v>0.30613189935684204</v>
      </c>
      <c r="M255">
        <v>1.8440598621964455E-2</v>
      </c>
      <c r="N255">
        <v>0.96107375621795654</v>
      </c>
      <c r="O255">
        <v>0.58049958944320679</v>
      </c>
      <c r="P255">
        <v>0.26272726058959961</v>
      </c>
      <c r="Q255">
        <v>0.16106259822845459</v>
      </c>
      <c r="R255">
        <v>-1.6253634691238403</v>
      </c>
      <c r="S255">
        <v>-1.3719396591186523</v>
      </c>
      <c r="T255">
        <v>1.7094434499740601</v>
      </c>
      <c r="U255">
        <v>0.49768346548080444</v>
      </c>
      <c r="W255">
        <v>0.41549999999999998</v>
      </c>
    </row>
    <row r="256" spans="1:24">
      <c r="A256" t="s">
        <v>128</v>
      </c>
      <c r="B256">
        <f>MATCH(CLEAN(TRIM(A256)),Country!$B$2:$B$200,0)</f>
        <v>45</v>
      </c>
      <c r="C256">
        <v>2007</v>
      </c>
      <c r="D256">
        <f>Table1[[#This Row],[Year (Original)]]+1</f>
        <v>2008</v>
      </c>
      <c r="E256">
        <f>Table1[[#This Row],[Year]]-2000+1</f>
        <v>9</v>
      </c>
      <c r="F256">
        <v>4.141326904296875</v>
      </c>
      <c r="G256">
        <f>SUM(Table1[[#This Row],[Life Ladder]]+IF(A255=Table1[[#This Row],[Country]],F255,-1000)+IF(A254=Table1[[#This Row],[Country]],F254,-1000))/3</f>
        <v>-330.80795749028522</v>
      </c>
      <c r="H256">
        <f>IF(Table1[[#This Row],[Happiness Index Raw]]&gt;0,Table1[[#This Row],[Happiness Index Raw]],0)</f>
        <v>0</v>
      </c>
      <c r="I256">
        <v>7.4624948501586914</v>
      </c>
      <c r="J256">
        <v>0.4789508581161499</v>
      </c>
      <c r="K256">
        <v>42.016632080078125</v>
      </c>
      <c r="L256">
        <v>0.29461178183555603</v>
      </c>
      <c r="M256">
        <v>-2.0855573937296867E-2</v>
      </c>
      <c r="N256">
        <v>0.87360960245132446</v>
      </c>
      <c r="O256">
        <v>0.61352193355560303</v>
      </c>
      <c r="P256">
        <v>0.24520836770534515</v>
      </c>
      <c r="Q256">
        <v>0.22814491391181946</v>
      </c>
      <c r="R256">
        <v>-1.6586273908615112</v>
      </c>
      <c r="S256">
        <v>-1.4203637838363647</v>
      </c>
      <c r="T256">
        <v>1.5663894414901733</v>
      </c>
      <c r="U256">
        <v>0.37823370099067688</v>
      </c>
      <c r="W256">
        <v>0.41549999999999998</v>
      </c>
    </row>
    <row r="257" spans="1:24">
      <c r="A257" t="s">
        <v>128</v>
      </c>
      <c r="B257">
        <f>MATCH(CLEAN(TRIM(A257)),Country!$B$2:$B$200,0)</f>
        <v>45</v>
      </c>
      <c r="C257">
        <v>2008</v>
      </c>
      <c r="D257">
        <f>Table1[[#This Row],[Year (Original)]]+1</f>
        <v>2009</v>
      </c>
      <c r="E257">
        <f>Table1[[#This Row],[Year]]-2000+1</f>
        <v>10</v>
      </c>
      <c r="F257">
        <v>4.6324682235717773</v>
      </c>
      <c r="G257">
        <f>SUM(Table1[[#This Row],[Life Ladder]]+IF(A256=Table1[[#This Row],[Country]],F256,-1000)+IF(A255=Table1[[#This Row],[Country]],F255,-1000))/3</f>
        <v>4.0695319175720215</v>
      </c>
      <c r="H257">
        <f>IF(Table1[[#This Row],[Happiness Index Raw]]&gt;0,Table1[[#This Row],[Happiness Index Raw]],0)</f>
        <v>4.0695319175720215</v>
      </c>
      <c r="I257">
        <v>7.4598684310913086</v>
      </c>
      <c r="J257">
        <v>0.57083481550216675</v>
      </c>
      <c r="K257">
        <v>42.407100677490234</v>
      </c>
      <c r="L257">
        <v>0.52661037445068359</v>
      </c>
      <c r="M257">
        <v>5.3223639726638794E-2</v>
      </c>
      <c r="N257">
        <v>0.94355356693267822</v>
      </c>
      <c r="O257">
        <v>0.56912964582443237</v>
      </c>
      <c r="P257">
        <v>0.22548374533653259</v>
      </c>
      <c r="Q257">
        <v>0.34872585535049438</v>
      </c>
      <c r="R257">
        <v>-1.7063313722610474</v>
      </c>
      <c r="S257">
        <v>-1.4728453159332275</v>
      </c>
      <c r="T257">
        <v>1.3467750549316406</v>
      </c>
      <c r="U257">
        <v>0.29072517156600952</v>
      </c>
      <c r="W257">
        <v>0.41549999999999998</v>
      </c>
    </row>
    <row r="258" spans="1:24">
      <c r="A258" t="s">
        <v>128</v>
      </c>
      <c r="B258">
        <f>MATCH(CLEAN(TRIM(A258)),Country!$B$2:$B$200,0)</f>
        <v>45</v>
      </c>
      <c r="C258">
        <v>2009</v>
      </c>
      <c r="D258">
        <f>Table1[[#This Row],[Year (Original)]]+1</f>
        <v>2010</v>
      </c>
      <c r="E258">
        <f>Table1[[#This Row],[Year]]-2000+1</f>
        <v>11</v>
      </c>
      <c r="F258">
        <v>3.6394450664520264</v>
      </c>
      <c r="G258">
        <f>SUM(Table1[[#This Row],[Life Ladder]]+IF(A257=Table1[[#This Row],[Country]],F257,-1000)+IF(A256=Table1[[#This Row],[Country]],F256,-1000))/3</f>
        <v>4.1377467314402265</v>
      </c>
      <c r="H258">
        <f>IF(Table1[[#This Row],[Happiness Index Raw]]&gt;0,Table1[[#This Row],[Happiness Index Raw]],0)</f>
        <v>4.1377467314402265</v>
      </c>
      <c r="I258">
        <v>7.4685816764831543</v>
      </c>
      <c r="J258">
        <v>0.64571362733840942</v>
      </c>
      <c r="K258">
        <v>42.846824645996094</v>
      </c>
      <c r="L258">
        <v>0.40137028694152832</v>
      </c>
      <c r="M258">
        <v>1.1923343874514103E-2</v>
      </c>
      <c r="N258">
        <v>0.93118077516555786</v>
      </c>
      <c r="O258">
        <v>0.5568091869354248</v>
      </c>
      <c r="P258">
        <v>0.22104701399803162</v>
      </c>
      <c r="Q258">
        <v>0.25310155749320984</v>
      </c>
      <c r="R258">
        <v>-1.5634438991546631</v>
      </c>
      <c r="S258">
        <v>-1.3559865951538086</v>
      </c>
      <c r="T258">
        <v>1.2963607311248779</v>
      </c>
      <c r="U258">
        <v>0.35619735717773438</v>
      </c>
      <c r="W258">
        <v>0.41549999999999998</v>
      </c>
      <c r="X258">
        <v>0.4973350465297699</v>
      </c>
    </row>
    <row r="259" spans="1:24">
      <c r="A259" t="s">
        <v>128</v>
      </c>
      <c r="B259">
        <f>MATCH(CLEAN(TRIM(A259)),Country!$B$2:$B$200,0)</f>
        <v>45</v>
      </c>
      <c r="C259">
        <v>2010</v>
      </c>
      <c r="D259">
        <f>Table1[[#This Row],[Year (Original)]]+1</f>
        <v>2011</v>
      </c>
      <c r="E259">
        <f>Table1[[#This Row],[Year]]-2000+1</f>
        <v>12</v>
      </c>
      <c r="F259">
        <v>3.7428710460662842</v>
      </c>
      <c r="G259">
        <f>SUM(Table1[[#This Row],[Life Ladder]]+IF(A258=Table1[[#This Row],[Country]],F258,-1000)+IF(A257=Table1[[#This Row],[Country]],F257,-1000))/3</f>
        <v>4.0049281120300293</v>
      </c>
      <c r="H259">
        <f>IF(Table1[[#This Row],[Happiness Index Raw]]&gt;0,Table1[[#This Row],[Happiness Index Raw]],0)</f>
        <v>4.0049281120300293</v>
      </c>
      <c r="I259">
        <v>7.5627827644348145</v>
      </c>
      <c r="J259">
        <v>0.73371362686157227</v>
      </c>
      <c r="K259">
        <v>43.315277099609375</v>
      </c>
      <c r="L259">
        <v>0.50461256504058838</v>
      </c>
      <c r="M259">
        <v>1.479435246437788E-2</v>
      </c>
      <c r="N259">
        <v>0.85766404867172241</v>
      </c>
      <c r="O259">
        <v>0.54488307237625122</v>
      </c>
      <c r="P259">
        <v>0.28724053502082825</v>
      </c>
      <c r="Q259">
        <v>0.31901496648788452</v>
      </c>
      <c r="R259">
        <v>-1.4425781965255737</v>
      </c>
      <c r="S259">
        <v>-1.3547483682632446</v>
      </c>
      <c r="T259">
        <v>1.3364027738571167</v>
      </c>
      <c r="U259">
        <v>0.35705286264419556</v>
      </c>
      <c r="W259">
        <v>0.41549999999999998</v>
      </c>
      <c r="X259">
        <v>0.52785205841064453</v>
      </c>
    </row>
    <row r="260" spans="1:24">
      <c r="A260" t="s">
        <v>128</v>
      </c>
      <c r="B260">
        <f>MATCH(CLEAN(TRIM(A260)),Country!$B$2:$B$200,0)</f>
        <v>45</v>
      </c>
      <c r="C260">
        <v>2011</v>
      </c>
      <c r="D260">
        <f>Table1[[#This Row],[Year (Original)]]+1</f>
        <v>2012</v>
      </c>
      <c r="E260">
        <f>Table1[[#This Row],[Year]]-2000+1</f>
        <v>13</v>
      </c>
      <c r="F260">
        <v>4.3934822082519531</v>
      </c>
      <c r="G260">
        <f>SUM(Table1[[#This Row],[Life Ladder]]+IF(A259=Table1[[#This Row],[Country]],F259,-1000)+IF(A258=Table1[[#This Row],[Country]],F258,-1000))/3</f>
        <v>3.9252661069234214</v>
      </c>
      <c r="H260">
        <f>IF(Table1[[#This Row],[Happiness Index Raw]]&gt;0,Table1[[#This Row],[Happiness Index Raw]],0)</f>
        <v>3.9252661069234214</v>
      </c>
      <c r="I260">
        <v>7.5303969383239746</v>
      </c>
      <c r="J260">
        <v>0.8188440203666687</v>
      </c>
      <c r="K260">
        <v>43.786251068115234</v>
      </c>
      <c r="L260">
        <v>0.5402679443359375</v>
      </c>
      <c r="M260">
        <v>2.0653082057833672E-2</v>
      </c>
      <c r="N260">
        <v>0.87638366222381592</v>
      </c>
      <c r="O260">
        <v>0.59142261743545532</v>
      </c>
      <c r="P260">
        <v>0.28914648294448853</v>
      </c>
      <c r="Q260">
        <v>0.39419448375701904</v>
      </c>
      <c r="R260">
        <v>-1.334058403968811</v>
      </c>
      <c r="S260">
        <v>-1.2997339963912964</v>
      </c>
      <c r="T260">
        <v>1.7417066097259521</v>
      </c>
      <c r="U260">
        <v>0.39642965793609619</v>
      </c>
      <c r="V260">
        <v>0.433</v>
      </c>
      <c r="W260">
        <v>0.41549999999999998</v>
      </c>
      <c r="X260">
        <v>0.49508631229400635</v>
      </c>
    </row>
    <row r="261" spans="1:24">
      <c r="A261" t="s">
        <v>128</v>
      </c>
      <c r="B261">
        <f>MATCH(CLEAN(TRIM(A261)),Country!$B$2:$B$200,0)</f>
        <v>45</v>
      </c>
      <c r="C261">
        <v>2012</v>
      </c>
      <c r="D261">
        <f>Table1[[#This Row],[Year (Original)]]+1</f>
        <v>2013</v>
      </c>
      <c r="E261">
        <f>Table1[[#This Row],[Year]]-2000+1</f>
        <v>14</v>
      </c>
      <c r="F261">
        <v>4.0329747200012207</v>
      </c>
      <c r="G261">
        <f>SUM(Table1[[#This Row],[Life Ladder]]+IF(A260=Table1[[#This Row],[Country]],F260,-1000)+IF(A259=Table1[[#This Row],[Country]],F259,-1000))/3</f>
        <v>4.0564426581064863</v>
      </c>
      <c r="H261">
        <f>IF(Table1[[#This Row],[Happiness Index Raw]]&gt;0,Table1[[#This Row],[Happiness Index Raw]],0)</f>
        <v>4.0564426581064863</v>
      </c>
      <c r="I261">
        <v>7.5821666717529297</v>
      </c>
      <c r="J261">
        <v>0.67286646366119385</v>
      </c>
      <c r="K261">
        <v>44.237045288085938</v>
      </c>
      <c r="L261">
        <v>0.5629081130027771</v>
      </c>
      <c r="M261">
        <v>-4.432886466383934E-2</v>
      </c>
      <c r="N261">
        <v>0.88447582721710205</v>
      </c>
      <c r="O261">
        <v>0.52654635906219482</v>
      </c>
      <c r="P261">
        <v>0.31574714183807373</v>
      </c>
      <c r="Q261">
        <v>0.30277132987976074</v>
      </c>
      <c r="R261">
        <v>-1.1934324502944946</v>
      </c>
      <c r="S261">
        <v>-1.335223913192749</v>
      </c>
      <c r="T261">
        <v>1.5799645185470581</v>
      </c>
      <c r="U261">
        <v>0.39176157116889954</v>
      </c>
      <c r="W261">
        <v>0.41549999999999998</v>
      </c>
      <c r="X261">
        <v>0.54660511016845703</v>
      </c>
    </row>
    <row r="262" spans="1:24">
      <c r="A262" t="s">
        <v>128</v>
      </c>
      <c r="B262">
        <f>MATCH(CLEAN(TRIM(A262)),Country!$B$2:$B$200,0)</f>
        <v>45</v>
      </c>
      <c r="C262">
        <v>2013</v>
      </c>
      <c r="D262">
        <f>Table1[[#This Row],[Year (Original)]]+1</f>
        <v>2014</v>
      </c>
      <c r="E262">
        <f>Table1[[#This Row],[Year]]-2000+1</f>
        <v>15</v>
      </c>
      <c r="F262">
        <v>3.5076630115509033</v>
      </c>
      <c r="G262">
        <f>SUM(Table1[[#This Row],[Life Ladder]]+IF(A261=Table1[[#This Row],[Country]],F261,-1000)+IF(A260=Table1[[#This Row],[Country]],F260,-1000))/3</f>
        <v>3.9780399799346924</v>
      </c>
      <c r="H262">
        <f>IF(Table1[[#This Row],[Happiness Index Raw]]&gt;0,Table1[[#This Row],[Happiness Index Raw]],0)</f>
        <v>3.9780399799346924</v>
      </c>
      <c r="I262">
        <v>7.6044349670410156</v>
      </c>
      <c r="J262">
        <v>0.71414464712142944</v>
      </c>
      <c r="K262">
        <v>44.650951385498047</v>
      </c>
      <c r="L262">
        <v>0.48821035027503967</v>
      </c>
      <c r="M262">
        <v>-5.5907312780618668E-2</v>
      </c>
      <c r="N262">
        <v>0.88197237253189087</v>
      </c>
      <c r="O262">
        <v>0.46159118413925171</v>
      </c>
      <c r="P262">
        <v>0.31417423486709595</v>
      </c>
      <c r="Q262">
        <v>0.30965456366539001</v>
      </c>
      <c r="R262">
        <v>-1.2320908308029175</v>
      </c>
      <c r="S262">
        <v>-1.278597354888916</v>
      </c>
      <c r="T262">
        <v>1.6360429525375366</v>
      </c>
      <c r="U262">
        <v>0.46641963720321655</v>
      </c>
      <c r="W262">
        <v>0.41549999999999998</v>
      </c>
      <c r="X262">
        <v>0.48714736104011536</v>
      </c>
    </row>
    <row r="263" spans="1:24">
      <c r="A263" t="s">
        <v>128</v>
      </c>
      <c r="B263">
        <f>MATCH(CLEAN(TRIM(A263)),Country!$B$2:$B$200,0)</f>
        <v>45</v>
      </c>
      <c r="C263">
        <v>2014</v>
      </c>
      <c r="D263">
        <f>Table1[[#This Row],[Year (Original)]]+1</f>
        <v>2015</v>
      </c>
      <c r="E263">
        <f>Table1[[#This Row],[Year]]-2000+1</f>
        <v>16</v>
      </c>
      <c r="F263">
        <v>3.4601829051971436</v>
      </c>
      <c r="G263">
        <f>SUM(Table1[[#This Row],[Life Ladder]]+IF(A262=Table1[[#This Row],[Country]],F262,-1000)+IF(A261=Table1[[#This Row],[Country]],F261,-1000))/3</f>
        <v>3.6669402122497559</v>
      </c>
      <c r="H263">
        <f>IF(Table1[[#This Row],[Happiness Index Raw]]&gt;0,Table1[[#This Row],[Happiness Index Raw]],0)</f>
        <v>3.6669402122497559</v>
      </c>
      <c r="I263">
        <v>7.6385111808776855</v>
      </c>
      <c r="J263">
        <v>0.73306679725646973</v>
      </c>
      <c r="K263">
        <v>45.018966674804688</v>
      </c>
      <c r="L263">
        <v>0.56679534912109375</v>
      </c>
      <c r="M263">
        <v>-8.0542579293251038E-2</v>
      </c>
      <c r="N263">
        <v>0.88093400001525879</v>
      </c>
      <c r="O263">
        <v>0.53637129068374634</v>
      </c>
      <c r="P263">
        <v>0.32852885127067566</v>
      </c>
      <c r="Q263">
        <v>0.36683344841003418</v>
      </c>
      <c r="R263">
        <v>-1.4499679803848267</v>
      </c>
      <c r="S263">
        <v>-1.2773095369338989</v>
      </c>
      <c r="T263">
        <v>1.61113440990448</v>
      </c>
      <c r="U263">
        <v>0.46562117338180542</v>
      </c>
      <c r="W263">
        <v>0.41549999999999998</v>
      </c>
      <c r="X263">
        <v>0.49901577830314636</v>
      </c>
    </row>
    <row r="264" spans="1:24">
      <c r="A264" t="s">
        <v>128</v>
      </c>
      <c r="B264">
        <f>MATCH(CLEAN(TRIM(A264)),Country!$B$2:$B$200,0)</f>
        <v>45</v>
      </c>
      <c r="C264">
        <v>2015</v>
      </c>
      <c r="D264">
        <f>Table1[[#This Row],[Year (Original)]]+1</f>
        <v>2016</v>
      </c>
      <c r="E264">
        <f>Table1[[#This Row],[Year]]-2000+1</f>
        <v>17</v>
      </c>
      <c r="F264">
        <v>4.3226752281188965</v>
      </c>
      <c r="G264">
        <f>SUM(Table1[[#This Row],[Life Ladder]]+IF(A263=Table1[[#This Row],[Country]],F263,-1000)+IF(A262=Table1[[#This Row],[Country]],F262,-1000))/3</f>
        <v>3.763507048288981</v>
      </c>
      <c r="H264">
        <f>IF(Table1[[#This Row],[Happiness Index Raw]]&gt;0,Table1[[#This Row],[Happiness Index Raw]],0)</f>
        <v>3.763507048288981</v>
      </c>
      <c r="I264">
        <v>7.6244416236877441</v>
      </c>
      <c r="J264">
        <v>0.75125223398208618</v>
      </c>
      <c r="K264">
        <v>45.340663909912109</v>
      </c>
      <c r="L264">
        <v>0.4743608832359314</v>
      </c>
      <c r="M264">
        <v>-3.8600236177444458E-2</v>
      </c>
      <c r="N264">
        <v>0.88863939046859741</v>
      </c>
      <c r="O264">
        <v>0.60668265819549561</v>
      </c>
      <c r="P264">
        <v>0.3584379255771637</v>
      </c>
      <c r="Q264">
        <v>0.44589769840240479</v>
      </c>
      <c r="R264">
        <v>-1.1548322439193726</v>
      </c>
      <c r="S264">
        <v>-1.304761528968811</v>
      </c>
      <c r="T264">
        <v>2.3418869972229004</v>
      </c>
      <c r="U264">
        <v>0.54176795482635498</v>
      </c>
      <c r="W264">
        <v>0.41549999999999998</v>
      </c>
      <c r="X264">
        <v>0.59891551733016968</v>
      </c>
    </row>
    <row r="265" spans="1:24">
      <c r="A265" t="s">
        <v>128</v>
      </c>
      <c r="B265">
        <f>MATCH(CLEAN(TRIM(A265)),Country!$B$2:$B$200,0)</f>
        <v>45</v>
      </c>
      <c r="C265">
        <v>2016</v>
      </c>
      <c r="D265">
        <f>Table1[[#This Row],[Year (Original)]]+1</f>
        <v>2017</v>
      </c>
      <c r="E265">
        <f>Table1[[#This Row],[Year]]-2000+1</f>
        <v>18</v>
      </c>
      <c r="F265">
        <v>4.0293502807617188</v>
      </c>
      <c r="G265">
        <f>SUM(Table1[[#This Row],[Life Ladder]]+IF(A264=Table1[[#This Row],[Country]],F264,-1000)+IF(A263=Table1[[#This Row],[Country]],F263,-1000))/3</f>
        <v>3.9374028046925864</v>
      </c>
      <c r="H265">
        <f>IF(Table1[[#This Row],[Happiness Index Raw]]&gt;0,Table1[[#This Row],[Happiness Index Raw]],0)</f>
        <v>3.9374028046925864</v>
      </c>
      <c r="I265">
        <v>7.5207300186157227</v>
      </c>
      <c r="J265">
        <v>0.61620485782623291</v>
      </c>
      <c r="K265">
        <v>45.662361145019531</v>
      </c>
      <c r="L265">
        <v>0.52522212266921997</v>
      </c>
      <c r="M265">
        <v>4.3290633708238602E-2</v>
      </c>
      <c r="N265">
        <v>0.81978887319564819</v>
      </c>
      <c r="O265">
        <v>0.5824582576751709</v>
      </c>
      <c r="P265">
        <v>0.46756675839424133</v>
      </c>
      <c r="Q265">
        <v>0.51302176713943481</v>
      </c>
      <c r="R265">
        <v>-1.2756457328796387</v>
      </c>
      <c r="S265">
        <v>-1.3889201879501343</v>
      </c>
      <c r="T265">
        <v>2.435532808303833</v>
      </c>
      <c r="U265">
        <v>0.60444802045822144</v>
      </c>
      <c r="W265">
        <v>0.41549999999999998</v>
      </c>
      <c r="X265">
        <v>0.50333178043365479</v>
      </c>
    </row>
    <row r="266" spans="1:24">
      <c r="A266" t="s">
        <v>128</v>
      </c>
      <c r="B266">
        <f>MATCH(CLEAN(TRIM(A266)),Country!$B$2:$B$200,0)</f>
        <v>45</v>
      </c>
      <c r="C266">
        <v>2017</v>
      </c>
      <c r="D266">
        <f>Table1[[#This Row],[Year (Original)]]+1</f>
        <v>2018</v>
      </c>
      <c r="E266">
        <f>Table1[[#This Row],[Year]]-2000+1</f>
        <v>19</v>
      </c>
      <c r="F266">
        <v>4.5589370727539062</v>
      </c>
      <c r="G266">
        <f>SUM(Table1[[#This Row],[Life Ladder]]+IF(A265=Table1[[#This Row],[Country]],F265,-1000)+IF(A264=Table1[[#This Row],[Country]],F264,-1000))/3</f>
        <v>4.3036541938781738</v>
      </c>
      <c r="H266">
        <f>IF(Table1[[#This Row],[Happiness Index Raw]]&gt;0,Table1[[#This Row],[Happiness Index Raw]],0)</f>
        <v>4.3036541938781738</v>
      </c>
      <c r="I266">
        <v>7.4907851219177246</v>
      </c>
      <c r="J266">
        <v>0.66061556339263916</v>
      </c>
      <c r="K266">
        <v>45.984062194824219</v>
      </c>
      <c r="L266">
        <v>0.61484968662261963</v>
      </c>
      <c r="M266">
        <v>-2.929057227447629E-3</v>
      </c>
      <c r="N266">
        <v>0.79238992929458618</v>
      </c>
      <c r="O266">
        <v>0.6275031566619873</v>
      </c>
      <c r="P266">
        <v>0.53824543952941895</v>
      </c>
      <c r="Q266">
        <v>0.47354438900947571</v>
      </c>
      <c r="T266">
        <v>2.8809604644775391</v>
      </c>
      <c r="U266">
        <v>0.63193690776824951</v>
      </c>
      <c r="W266">
        <v>0.41549999999999998</v>
      </c>
      <c r="X266">
        <v>0.56151926517486572</v>
      </c>
    </row>
    <row r="267" spans="1:24">
      <c r="A267" t="s">
        <v>25</v>
      </c>
      <c r="B267">
        <f>MATCH(CLEAN(TRIM(A267)),Country!$B$2:$B$200,0)</f>
        <v>46</v>
      </c>
      <c r="C267">
        <v>2006</v>
      </c>
      <c r="D267">
        <f>Table1[[#This Row],[Year (Original)]]+1</f>
        <v>2007</v>
      </c>
      <c r="E267">
        <f>Table1[[#This Row],[Year]]-2000+1</f>
        <v>8</v>
      </c>
      <c r="F267">
        <v>6.0628519058227539</v>
      </c>
      <c r="G267">
        <f>SUM(Table1[[#This Row],[Life Ladder]]+IF(A266=Table1[[#This Row],[Country]],F266,-1000)+IF(A265=Table1[[#This Row],[Country]],F265,-1000))/3</f>
        <v>-664.64571603139245</v>
      </c>
      <c r="H267">
        <f>IF(Table1[[#This Row],[Happiness Index Raw]]&gt;0,Table1[[#This Row],[Happiness Index Raw]],0)</f>
        <v>0</v>
      </c>
      <c r="I267">
        <v>9.7920303344726562</v>
      </c>
      <c r="J267">
        <v>0.83554363250732422</v>
      </c>
      <c r="K267">
        <v>68.067085266113281</v>
      </c>
      <c r="L267">
        <v>0.74429190158843994</v>
      </c>
      <c r="M267">
        <v>0.15634302794933319</v>
      </c>
      <c r="N267">
        <v>0.63362985849380493</v>
      </c>
      <c r="O267">
        <v>0.80413597822189331</v>
      </c>
      <c r="P267">
        <v>0.34765687584877014</v>
      </c>
      <c r="Q267">
        <v>0.58101224899291992</v>
      </c>
      <c r="R267">
        <v>0.84823381900787354</v>
      </c>
      <c r="S267">
        <v>1.3093905448913574</v>
      </c>
      <c r="T267">
        <v>2.2131145000457764</v>
      </c>
      <c r="U267">
        <v>0.36502861976623535</v>
      </c>
      <c r="V267">
        <v>0.48200000000000004</v>
      </c>
      <c r="W267">
        <v>0.49157142857142855</v>
      </c>
    </row>
    <row r="268" spans="1:24">
      <c r="A268" t="s">
        <v>25</v>
      </c>
      <c r="B268">
        <f>MATCH(CLEAN(TRIM(A268)),Country!$B$2:$B$200,0)</f>
        <v>46</v>
      </c>
      <c r="C268">
        <v>2007</v>
      </c>
      <c r="D268">
        <f>Table1[[#This Row],[Year (Original)]]+1</f>
        <v>2008</v>
      </c>
      <c r="E268">
        <f>Table1[[#This Row],[Year]]-2000+1</f>
        <v>9</v>
      </c>
      <c r="F268">
        <v>5.697929859161377</v>
      </c>
      <c r="G268">
        <f>SUM(Table1[[#This Row],[Life Ladder]]+IF(A267=Table1[[#This Row],[Country]],F267,-1000)+IF(A266=Table1[[#This Row],[Country]],F266,-1000))/3</f>
        <v>-329.41307274500531</v>
      </c>
      <c r="H268">
        <f>IF(Table1[[#This Row],[Happiness Index Raw]]&gt;0,Table1[[#This Row],[Happiness Index Raw]],0)</f>
        <v>0</v>
      </c>
      <c r="I268">
        <v>9.8294410705566406</v>
      </c>
      <c r="J268">
        <v>0.8146209716796875</v>
      </c>
      <c r="K268">
        <v>68.182624816894531</v>
      </c>
      <c r="L268">
        <v>0.66190510988235474</v>
      </c>
      <c r="M268">
        <v>0.2316327840089798</v>
      </c>
      <c r="N268">
        <v>0.72267055511474609</v>
      </c>
      <c r="O268">
        <v>0.7669786810874939</v>
      </c>
      <c r="P268">
        <v>0.3422619104385376</v>
      </c>
      <c r="Q268">
        <v>0.42642053961753845</v>
      </c>
      <c r="R268">
        <v>0.75601863861083984</v>
      </c>
      <c r="S268">
        <v>1.3665217161178589</v>
      </c>
      <c r="T268">
        <v>2.1688885688781738</v>
      </c>
      <c r="U268">
        <v>0.38064500689506531</v>
      </c>
      <c r="W268">
        <v>0.49157142857142855</v>
      </c>
    </row>
    <row r="269" spans="1:24">
      <c r="A269" t="s">
        <v>25</v>
      </c>
      <c r="B269">
        <f>MATCH(CLEAN(TRIM(A269)),Country!$B$2:$B$200,0)</f>
        <v>46</v>
      </c>
      <c r="C269">
        <v>2008</v>
      </c>
      <c r="D269">
        <f>Table1[[#This Row],[Year (Original)]]+1</f>
        <v>2009</v>
      </c>
      <c r="E269">
        <f>Table1[[#This Row],[Year]]-2000+1</f>
        <v>10</v>
      </c>
      <c r="F269">
        <v>5.7894387245178223</v>
      </c>
      <c r="G269">
        <f>SUM(Table1[[#This Row],[Life Ladder]]+IF(A268=Table1[[#This Row],[Country]],F268,-1000)+IF(A267=Table1[[#This Row],[Country]],F267,-1000))/3</f>
        <v>5.8500734965006513</v>
      </c>
      <c r="H269">
        <f>IF(Table1[[#This Row],[Happiness Index Raw]]&gt;0,Table1[[#This Row],[Happiness Index Raw]],0)</f>
        <v>5.8500734965006513</v>
      </c>
      <c r="I269">
        <v>9.8538570404052734</v>
      </c>
      <c r="J269">
        <v>0.80375856161117554</v>
      </c>
      <c r="K269">
        <v>68.293769836425781</v>
      </c>
      <c r="L269">
        <v>0.64020168781280518</v>
      </c>
      <c r="M269">
        <v>7.1387805044651031E-2</v>
      </c>
      <c r="N269">
        <v>0.74066734313964844</v>
      </c>
      <c r="O269">
        <v>0.75652414560317993</v>
      </c>
      <c r="P269">
        <v>0.32970321178436279</v>
      </c>
      <c r="Q269">
        <v>0.40525245666503906</v>
      </c>
      <c r="R269">
        <v>0.72334933280944824</v>
      </c>
      <c r="S269">
        <v>1.3442342281341553</v>
      </c>
      <c r="T269">
        <v>2.3927843570709229</v>
      </c>
      <c r="U269">
        <v>0.41330161690711975</v>
      </c>
      <c r="W269">
        <v>0.49157142857142855</v>
      </c>
    </row>
    <row r="270" spans="1:24">
      <c r="A270" t="s">
        <v>25</v>
      </c>
      <c r="B270">
        <f>MATCH(CLEAN(TRIM(A270)),Country!$B$2:$B$200,0)</f>
        <v>46</v>
      </c>
      <c r="C270">
        <v>2009</v>
      </c>
      <c r="D270">
        <f>Table1[[#This Row],[Year (Original)]]+1</f>
        <v>2010</v>
      </c>
      <c r="E270">
        <f>Table1[[#This Row],[Year]]-2000+1</f>
        <v>11</v>
      </c>
      <c r="F270">
        <v>6.4936861991882324</v>
      </c>
      <c r="G270">
        <f>SUM(Table1[[#This Row],[Life Ladder]]+IF(A269=Table1[[#This Row],[Country]],F269,-1000)+IF(A268=Table1[[#This Row],[Country]],F268,-1000))/3</f>
        <v>5.9936849276224775</v>
      </c>
      <c r="H270">
        <f>IF(Table1[[#This Row],[Happiness Index Raw]]&gt;0,Table1[[#This Row],[Happiness Index Raw]],0)</f>
        <v>5.9936849276224775</v>
      </c>
      <c r="I270">
        <v>9.8280878067016602</v>
      </c>
      <c r="J270">
        <v>0.83158183097839355</v>
      </c>
      <c r="K270">
        <v>68.404449462890625</v>
      </c>
      <c r="L270">
        <v>0.74661403894424438</v>
      </c>
      <c r="M270">
        <v>0.13687169551849365</v>
      </c>
      <c r="N270">
        <v>0.73421144485473633</v>
      </c>
      <c r="O270">
        <v>0.80831372737884521</v>
      </c>
      <c r="P270">
        <v>0.29989117383956909</v>
      </c>
      <c r="Q270">
        <v>0.57528430223464966</v>
      </c>
      <c r="R270">
        <v>0.810039222240448</v>
      </c>
      <c r="S270">
        <v>1.3467375040054321</v>
      </c>
      <c r="T270">
        <v>2.2142012119293213</v>
      </c>
      <c r="U270">
        <v>0.34097754955291748</v>
      </c>
      <c r="V270">
        <v>0.49</v>
      </c>
      <c r="W270">
        <v>0.49157142857142855</v>
      </c>
      <c r="X270">
        <v>0.45979633927345276</v>
      </c>
    </row>
    <row r="271" spans="1:24">
      <c r="A271" t="s">
        <v>25</v>
      </c>
      <c r="B271">
        <f>MATCH(CLEAN(TRIM(A271)),Country!$B$2:$B$200,0)</f>
        <v>46</v>
      </c>
      <c r="C271">
        <v>2010</v>
      </c>
      <c r="D271">
        <f>Table1[[#This Row],[Year (Original)]]+1</f>
        <v>2011</v>
      </c>
      <c r="E271">
        <f>Table1[[#This Row],[Year]]-2000+1</f>
        <v>12</v>
      </c>
      <c r="F271">
        <v>6.6356558799743652</v>
      </c>
      <c r="G271">
        <f>SUM(Table1[[#This Row],[Life Ladder]]+IF(A270=Table1[[#This Row],[Country]],F270,-1000)+IF(A269=Table1[[#This Row],[Country]],F269,-1000))/3</f>
        <v>6.3062602678934736</v>
      </c>
      <c r="H271">
        <f>IF(Table1[[#This Row],[Happiness Index Raw]]&gt;0,Table1[[#This Row],[Happiness Index Raw]],0)</f>
        <v>6.3062602678934736</v>
      </c>
      <c r="I271">
        <v>9.8751935958862305</v>
      </c>
      <c r="J271">
        <v>0.85695523023605347</v>
      </c>
      <c r="K271">
        <v>68.520309448242188</v>
      </c>
      <c r="L271">
        <v>0.78636747598648071</v>
      </c>
      <c r="M271">
        <v>9.5157817006111145E-2</v>
      </c>
      <c r="N271">
        <v>0.70182472467422485</v>
      </c>
      <c r="O271">
        <v>0.80917298793792725</v>
      </c>
      <c r="P271">
        <v>0.30011668801307678</v>
      </c>
      <c r="Q271">
        <v>0.47870561480522156</v>
      </c>
      <c r="R271">
        <v>0.88760662078857422</v>
      </c>
      <c r="S271">
        <v>1.3859609365463257</v>
      </c>
      <c r="T271">
        <v>2.1834912300109863</v>
      </c>
      <c r="U271">
        <v>0.3290543258190155</v>
      </c>
      <c r="W271">
        <v>0.49157142857142855</v>
      </c>
      <c r="X271">
        <v>0.45248177647590637</v>
      </c>
    </row>
    <row r="272" spans="1:24">
      <c r="A272" t="s">
        <v>25</v>
      </c>
      <c r="B272">
        <f>MATCH(CLEAN(TRIM(A272)),Country!$B$2:$B$200,0)</f>
        <v>46</v>
      </c>
      <c r="C272">
        <v>2011</v>
      </c>
      <c r="D272">
        <f>Table1[[#This Row],[Year (Original)]]+1</f>
        <v>2012</v>
      </c>
      <c r="E272">
        <f>Table1[[#This Row],[Year]]-2000+1</f>
        <v>13</v>
      </c>
      <c r="F272">
        <v>6.5263347625732422</v>
      </c>
      <c r="G272">
        <f>SUM(Table1[[#This Row],[Life Ladder]]+IF(A271=Table1[[#This Row],[Country]],F271,-1000)+IF(A270=Table1[[#This Row],[Country]],F270,-1000))/3</f>
        <v>6.5518922805786133</v>
      </c>
      <c r="H272">
        <f>IF(Table1[[#This Row],[Happiness Index Raw]]&gt;0,Table1[[#This Row],[Happiness Index Raw]],0)</f>
        <v>6.5518922805786133</v>
      </c>
      <c r="I272">
        <v>9.9251365661621094</v>
      </c>
      <c r="J272">
        <v>0.81907886266708374</v>
      </c>
      <c r="K272">
        <v>68.646163940429688</v>
      </c>
      <c r="L272">
        <v>0.70073413848876953</v>
      </c>
      <c r="M272">
        <v>9.8636224865913391E-2</v>
      </c>
      <c r="N272">
        <v>0.75275552272796631</v>
      </c>
      <c r="O272">
        <v>0.80374348163604736</v>
      </c>
      <c r="P272">
        <v>0.31687617301940918</v>
      </c>
      <c r="Q272">
        <v>0.32286733388900757</v>
      </c>
      <c r="R272">
        <v>0.76323127746582031</v>
      </c>
      <c r="S272">
        <v>1.4002584218978882</v>
      </c>
      <c r="T272">
        <v>2.0677130222320557</v>
      </c>
      <c r="U272">
        <v>0.31682607531547546</v>
      </c>
      <c r="V272">
        <v>0.47600000000000003</v>
      </c>
      <c r="W272">
        <v>0.49157142857142855</v>
      </c>
      <c r="X272">
        <v>0.49545782804489136</v>
      </c>
    </row>
    <row r="273" spans="1:24">
      <c r="A273" t="s">
        <v>25</v>
      </c>
      <c r="B273">
        <f>MATCH(CLEAN(TRIM(A273)),Country!$B$2:$B$200,0)</f>
        <v>46</v>
      </c>
      <c r="C273">
        <v>2012</v>
      </c>
      <c r="D273">
        <f>Table1[[#This Row],[Year (Original)]]+1</f>
        <v>2013</v>
      </c>
      <c r="E273">
        <f>Table1[[#This Row],[Year]]-2000+1</f>
        <v>14</v>
      </c>
      <c r="F273">
        <v>6.5991287231445312</v>
      </c>
      <c r="G273">
        <f>SUM(Table1[[#This Row],[Life Ladder]]+IF(A272=Table1[[#This Row],[Country]],F272,-1000)+IF(A271=Table1[[#This Row],[Country]],F271,-1000))/3</f>
        <v>6.5870397885640459</v>
      </c>
      <c r="H273">
        <f>IF(Table1[[#This Row],[Happiness Index Raw]]&gt;0,Table1[[#This Row],[Happiness Index Raw]],0)</f>
        <v>6.5870397885640459</v>
      </c>
      <c r="I273">
        <v>9.9678812026977539</v>
      </c>
      <c r="J273">
        <v>0.85523557662963867</v>
      </c>
      <c r="K273">
        <v>68.783348083496094</v>
      </c>
      <c r="L273">
        <v>0.73361092805862427</v>
      </c>
      <c r="M273">
        <v>0.18186978995800018</v>
      </c>
      <c r="N273">
        <v>0.78211742639541626</v>
      </c>
      <c r="O273">
        <v>0.8153911828994751</v>
      </c>
      <c r="P273">
        <v>0.28759211301803589</v>
      </c>
      <c r="Q273">
        <v>0.34326779842376709</v>
      </c>
      <c r="R273">
        <v>0.70402365922927856</v>
      </c>
      <c r="S273">
        <v>1.4441722631454468</v>
      </c>
      <c r="T273">
        <v>2.1238300800323486</v>
      </c>
      <c r="U273">
        <v>0.32183492183685303</v>
      </c>
      <c r="W273">
        <v>0.49157142857142855</v>
      </c>
      <c r="X273">
        <v>0.46674194931983948</v>
      </c>
    </row>
    <row r="274" spans="1:24">
      <c r="A274" t="s">
        <v>25</v>
      </c>
      <c r="B274">
        <f>MATCH(CLEAN(TRIM(A274)),Country!$B$2:$B$200,0)</f>
        <v>46</v>
      </c>
      <c r="C274">
        <v>2013</v>
      </c>
      <c r="D274">
        <f>Table1[[#This Row],[Year (Original)]]+1</f>
        <v>2014</v>
      </c>
      <c r="E274">
        <f>Table1[[#This Row],[Year]]-2000+1</f>
        <v>15</v>
      </c>
      <c r="F274">
        <v>6.7401537895202637</v>
      </c>
      <c r="G274">
        <f>SUM(Table1[[#This Row],[Life Ladder]]+IF(A273=Table1[[#This Row],[Country]],F273,-1000)+IF(A272=Table1[[#This Row],[Country]],F272,-1000))/3</f>
        <v>6.6218724250793457</v>
      </c>
      <c r="H274">
        <f>IF(Table1[[#This Row],[Happiness Index Raw]]&gt;0,Table1[[#This Row],[Happiness Index Raw]],0)</f>
        <v>6.6218724250793457</v>
      </c>
      <c r="I274">
        <v>9.9987211227416992</v>
      </c>
      <c r="J274">
        <v>0.86240470409393311</v>
      </c>
      <c r="K274">
        <v>68.932731628417969</v>
      </c>
      <c r="L274">
        <v>0.73688733577728271</v>
      </c>
      <c r="M274">
        <v>7.1252346038818359E-2</v>
      </c>
      <c r="N274">
        <v>0.74115490913391113</v>
      </c>
      <c r="O274">
        <v>0.85506218671798706</v>
      </c>
      <c r="P274">
        <v>0.28545388579368591</v>
      </c>
      <c r="Q274">
        <v>0.30726850032806396</v>
      </c>
      <c r="R274">
        <v>0.73501396179199219</v>
      </c>
      <c r="S274">
        <v>1.4163419008255005</v>
      </c>
      <c r="T274">
        <v>2.101323127746582</v>
      </c>
      <c r="U274">
        <v>0.31176188588142395</v>
      </c>
      <c r="V274">
        <v>0.47299999999999998</v>
      </c>
      <c r="W274">
        <v>0.49157142857142855</v>
      </c>
      <c r="X274">
        <v>0.46663820743560791</v>
      </c>
    </row>
    <row r="275" spans="1:24">
      <c r="A275" t="s">
        <v>25</v>
      </c>
      <c r="B275">
        <f>MATCH(CLEAN(TRIM(A275)),Country!$B$2:$B$200,0)</f>
        <v>46</v>
      </c>
      <c r="C275">
        <v>2014</v>
      </c>
      <c r="D275">
        <f>Table1[[#This Row],[Year (Original)]]+1</f>
        <v>2015</v>
      </c>
      <c r="E275">
        <f>Table1[[#This Row],[Year]]-2000+1</f>
        <v>16</v>
      </c>
      <c r="F275">
        <v>6.84423828125</v>
      </c>
      <c r="G275">
        <f>SUM(Table1[[#This Row],[Life Ladder]]+IF(A274=Table1[[#This Row],[Country]],F274,-1000)+IF(A273=Table1[[#This Row],[Country]],F273,-1000))/3</f>
        <v>6.7278402646382647</v>
      </c>
      <c r="H275">
        <f>IF(Table1[[#This Row],[Happiness Index Raw]]&gt;0,Table1[[#This Row],[Happiness Index Raw]],0)</f>
        <v>6.7278402646382647</v>
      </c>
      <c r="I275">
        <v>10.009037971496582</v>
      </c>
      <c r="J275">
        <v>0.86155217885971069</v>
      </c>
      <c r="K275">
        <v>69.093925476074219</v>
      </c>
      <c r="L275">
        <v>0.73332637548446655</v>
      </c>
      <c r="M275">
        <v>0.20335057377815247</v>
      </c>
      <c r="N275">
        <v>0.75849771499633789</v>
      </c>
      <c r="O275">
        <v>0.86981076002120972</v>
      </c>
      <c r="P275">
        <v>0.27610325813293457</v>
      </c>
      <c r="Q275">
        <v>0.39953002333641052</v>
      </c>
      <c r="R275">
        <v>0.75171583890914917</v>
      </c>
      <c r="S275">
        <v>1.3943487405776978</v>
      </c>
      <c r="T275">
        <v>2.0643682479858398</v>
      </c>
      <c r="U275">
        <v>0.30162131786346436</v>
      </c>
      <c r="W275">
        <v>0.49157142857142855</v>
      </c>
      <c r="X275">
        <v>0.42640501260757446</v>
      </c>
    </row>
    <row r="276" spans="1:24">
      <c r="A276" t="s">
        <v>25</v>
      </c>
      <c r="B276">
        <f>MATCH(CLEAN(TRIM(A276)),Country!$B$2:$B$200,0)</f>
        <v>46</v>
      </c>
      <c r="C276">
        <v>2015</v>
      </c>
      <c r="D276">
        <f>Table1[[#This Row],[Year (Original)]]+1</f>
        <v>2016</v>
      </c>
      <c r="E276">
        <f>Table1[[#This Row],[Year]]-2000+1</f>
        <v>17</v>
      </c>
      <c r="F276">
        <v>6.5327496528625488</v>
      </c>
      <c r="G276">
        <f>SUM(Table1[[#This Row],[Life Ladder]]+IF(A275=Table1[[#This Row],[Country]],F275,-1000)+IF(A274=Table1[[#This Row],[Country]],F274,-1000))/3</f>
        <v>6.7057139078776045</v>
      </c>
      <c r="H276">
        <f>IF(Table1[[#This Row],[Happiness Index Raw]]&gt;0,Table1[[#This Row],[Happiness Index Raw]],0)</f>
        <v>6.7057139078776045</v>
      </c>
      <c r="I276">
        <v>10.022896766662598</v>
      </c>
      <c r="J276">
        <v>0.82714188098907471</v>
      </c>
      <c r="K276">
        <v>69.265594482421875</v>
      </c>
      <c r="L276">
        <v>0.76888144016265869</v>
      </c>
      <c r="M276">
        <v>2.6418419554829597E-2</v>
      </c>
      <c r="N276">
        <v>0.8115113377571106</v>
      </c>
      <c r="O276">
        <v>0.80302470922470093</v>
      </c>
      <c r="P276">
        <v>0.33274674415588379</v>
      </c>
      <c r="Q276">
        <v>0.30049252510070801</v>
      </c>
      <c r="R276">
        <v>0.71892869472503662</v>
      </c>
      <c r="S276">
        <v>1.2639020681381226</v>
      </c>
      <c r="T276">
        <v>1.9381471872329712</v>
      </c>
      <c r="U276">
        <v>0.29668167233467102</v>
      </c>
      <c r="V276">
        <v>0.47700000000000004</v>
      </c>
      <c r="W276">
        <v>0.49157142857142855</v>
      </c>
      <c r="X276">
        <v>0.39262551069259644</v>
      </c>
    </row>
    <row r="277" spans="1:24">
      <c r="A277" t="s">
        <v>25</v>
      </c>
      <c r="B277">
        <f>MATCH(CLEAN(TRIM(A277)),Country!$B$2:$B$200,0)</f>
        <v>46</v>
      </c>
      <c r="C277">
        <v>2016</v>
      </c>
      <c r="D277">
        <f>Table1[[#This Row],[Year (Original)]]+1</f>
        <v>2017</v>
      </c>
      <c r="E277">
        <f>Table1[[#This Row],[Year]]-2000+1</f>
        <v>18</v>
      </c>
      <c r="F277">
        <v>6.5790562629699707</v>
      </c>
      <c r="G277">
        <f>SUM(Table1[[#This Row],[Life Ladder]]+IF(A276=Table1[[#This Row],[Country]],F276,-1000)+IF(A275=Table1[[#This Row],[Country]],F275,-1000))/3</f>
        <v>6.6520147323608398</v>
      </c>
      <c r="H277">
        <f>IF(Table1[[#This Row],[Happiness Index Raw]]&gt;0,Table1[[#This Row],[Happiness Index Raw]],0)</f>
        <v>6.6520147323608398</v>
      </c>
      <c r="I277">
        <v>10.030416488647461</v>
      </c>
      <c r="J277">
        <v>0.84138816595077515</v>
      </c>
      <c r="K277">
        <v>69.437271118164062</v>
      </c>
      <c r="L277">
        <v>0.6522897481918335</v>
      </c>
      <c r="M277">
        <v>8.7949700653553009E-2</v>
      </c>
      <c r="N277">
        <v>0.85812497138977051</v>
      </c>
      <c r="O277">
        <v>0.86922889947891235</v>
      </c>
      <c r="P277">
        <v>0.28304210305213928</v>
      </c>
      <c r="Q277">
        <v>0.20353886485099792</v>
      </c>
      <c r="R277">
        <v>0.75519084930419922</v>
      </c>
      <c r="S277">
        <v>1.1573410034179688</v>
      </c>
      <c r="T277">
        <v>1.986255407333374</v>
      </c>
      <c r="U277">
        <v>0.30190581083297729</v>
      </c>
      <c r="W277">
        <v>0.49157142857142855</v>
      </c>
      <c r="X277">
        <v>0.48013857007026672</v>
      </c>
    </row>
    <row r="278" spans="1:24">
      <c r="A278" t="s">
        <v>25</v>
      </c>
      <c r="B278">
        <f>MATCH(CLEAN(TRIM(A278)),Country!$B$2:$B$200,0)</f>
        <v>46</v>
      </c>
      <c r="C278">
        <v>2017</v>
      </c>
      <c r="D278">
        <f>Table1[[#This Row],[Year (Original)]]+1</f>
        <v>2018</v>
      </c>
      <c r="E278">
        <f>Table1[[#This Row],[Year]]-2000+1</f>
        <v>19</v>
      </c>
      <c r="F278">
        <v>6.3201193809509277</v>
      </c>
      <c r="G278">
        <f>SUM(Table1[[#This Row],[Life Ladder]]+IF(A277=Table1[[#This Row],[Country]],F277,-1000)+IF(A276=Table1[[#This Row],[Country]],F276,-1000))/3</f>
        <v>6.4773084322611494</v>
      </c>
      <c r="H278">
        <f>IF(Table1[[#This Row],[Happiness Index Raw]]&gt;0,Table1[[#This Row],[Happiness Index Raw]],0)</f>
        <v>6.4773084322611494</v>
      </c>
      <c r="I278">
        <v>10.037578582763672</v>
      </c>
      <c r="J278">
        <v>0.87984079122543335</v>
      </c>
      <c r="K278">
        <v>69.608940124511719</v>
      </c>
      <c r="L278">
        <v>0.79011648893356323</v>
      </c>
      <c r="M278">
        <v>-3.5265177488327026E-2</v>
      </c>
      <c r="N278">
        <v>0.83598750829696655</v>
      </c>
      <c r="O278">
        <v>0.8384748101234436</v>
      </c>
      <c r="P278">
        <v>0.29104208946228027</v>
      </c>
      <c r="Q278">
        <v>0.26828330755233765</v>
      </c>
      <c r="T278">
        <v>2.1624202728271484</v>
      </c>
      <c r="U278">
        <v>0.34214863181114197</v>
      </c>
      <c r="W278">
        <v>0.49157142857142855</v>
      </c>
      <c r="X278">
        <v>0.57464700937271118</v>
      </c>
    </row>
    <row r="279" spans="1:24">
      <c r="A279" t="s">
        <v>84</v>
      </c>
      <c r="B279">
        <f>MATCH(CLEAN(TRIM(A279)),Country!$B$2:$B$200,0)</f>
        <v>47</v>
      </c>
      <c r="C279">
        <v>2006</v>
      </c>
      <c r="D279">
        <f>Table1[[#This Row],[Year (Original)]]+1</f>
        <v>2007</v>
      </c>
      <c r="E279">
        <f>Table1[[#This Row],[Year]]-2000+1</f>
        <v>8</v>
      </c>
      <c r="F279">
        <v>4.5604953765869141</v>
      </c>
      <c r="G279">
        <f>SUM(Table1[[#This Row],[Life Ladder]]+IF(A278=Table1[[#This Row],[Country]],F278,-1000)+IF(A277=Table1[[#This Row],[Country]],F277,-1000))/3</f>
        <v>-665.1465015411377</v>
      </c>
      <c r="H279">
        <f>IF(Table1[[#This Row],[Happiness Index Raw]]&gt;0,Table1[[#This Row],[Happiness Index Raw]],0)</f>
        <v>0</v>
      </c>
      <c r="I279">
        <v>8.765777587890625</v>
      </c>
      <c r="J279">
        <v>0.74701130390167236</v>
      </c>
      <c r="K279">
        <v>67.386032104492188</v>
      </c>
      <c r="O279">
        <v>0.80929523706436157</v>
      </c>
      <c r="P279">
        <v>0.16958038508892059</v>
      </c>
      <c r="R279">
        <v>-1.144366979598999</v>
      </c>
      <c r="S279">
        <v>-0.32118675112724304</v>
      </c>
      <c r="T279">
        <v>1.9746732711791992</v>
      </c>
      <c r="U279">
        <v>0.43299534916877747</v>
      </c>
      <c r="W279">
        <v>0.42500000000000004</v>
      </c>
    </row>
    <row r="280" spans="1:24">
      <c r="A280" t="s">
        <v>84</v>
      </c>
      <c r="B280">
        <f>MATCH(CLEAN(TRIM(A280)),Country!$B$2:$B$200,0)</f>
        <v>47</v>
      </c>
      <c r="C280">
        <v>2007</v>
      </c>
      <c r="D280">
        <f>Table1[[#This Row],[Year (Original)]]+1</f>
        <v>2008</v>
      </c>
      <c r="E280">
        <f>Table1[[#This Row],[Year]]-2000+1</f>
        <v>9</v>
      </c>
      <c r="F280">
        <v>4.8628621101379395</v>
      </c>
      <c r="G280">
        <f>SUM(Table1[[#This Row],[Life Ladder]]+IF(A279=Table1[[#This Row],[Country]],F279,-1000)+IF(A278=Table1[[#This Row],[Country]],F278,-1000))/3</f>
        <v>-330.19221417109173</v>
      </c>
      <c r="H280">
        <f>IF(Table1[[#This Row],[Happiness Index Raw]]&gt;0,Table1[[#This Row],[Happiness Index Raw]],0)</f>
        <v>0</v>
      </c>
      <c r="I280">
        <v>8.8936100006103516</v>
      </c>
      <c r="J280">
        <v>0.81085240840911865</v>
      </c>
      <c r="K280">
        <v>67.631965637207031</v>
      </c>
      <c r="M280">
        <v>-0.19190913438796997</v>
      </c>
      <c r="O280">
        <v>0.81748545169830322</v>
      </c>
      <c r="P280">
        <v>0.15861351788043976</v>
      </c>
      <c r="R280">
        <v>-1.1100354194641113</v>
      </c>
      <c r="S280">
        <v>-0.28016018867492676</v>
      </c>
      <c r="T280">
        <v>1.7810243368148804</v>
      </c>
      <c r="U280">
        <v>0.36625021696090698</v>
      </c>
      <c r="W280">
        <v>0.42500000000000004</v>
      </c>
    </row>
    <row r="281" spans="1:24">
      <c r="A281" t="s">
        <v>84</v>
      </c>
      <c r="B281">
        <f>MATCH(CLEAN(TRIM(A281)),Country!$B$2:$B$200,0)</f>
        <v>47</v>
      </c>
      <c r="C281">
        <v>2008</v>
      </c>
      <c r="D281">
        <f>Table1[[#This Row],[Year (Original)]]+1</f>
        <v>2009</v>
      </c>
      <c r="E281">
        <f>Table1[[#This Row],[Year]]-2000+1</f>
        <v>10</v>
      </c>
      <c r="F281">
        <v>4.8462948799133301</v>
      </c>
      <c r="G281">
        <f>SUM(Table1[[#This Row],[Life Ladder]]+IF(A280=Table1[[#This Row],[Country]],F280,-1000)+IF(A279=Table1[[#This Row],[Country]],F279,-1000))/3</f>
        <v>4.7565507888793945</v>
      </c>
      <c r="H281">
        <f>IF(Table1[[#This Row],[Happiness Index Raw]]&gt;0,Table1[[#This Row],[Happiness Index Raw]],0)</f>
        <v>4.7565507888793945</v>
      </c>
      <c r="I281">
        <v>8.9806489944458008</v>
      </c>
      <c r="J281">
        <v>0.74828732013702393</v>
      </c>
      <c r="K281">
        <v>67.854866027832031</v>
      </c>
      <c r="L281">
        <v>0.85307204723358154</v>
      </c>
      <c r="M281">
        <v>-0.10866860300302505</v>
      </c>
      <c r="O281">
        <v>0.8174433708190918</v>
      </c>
      <c r="P281">
        <v>0.14696304500102997</v>
      </c>
      <c r="R281">
        <v>-1.0953860282897949</v>
      </c>
      <c r="S281">
        <v>-0.23602874577045441</v>
      </c>
      <c r="T281">
        <v>1.8014316558837891</v>
      </c>
      <c r="U281">
        <v>0.37171316146850586</v>
      </c>
      <c r="V281">
        <v>0.42799999999999999</v>
      </c>
      <c r="W281">
        <v>0.42500000000000004</v>
      </c>
    </row>
    <row r="282" spans="1:24">
      <c r="A282" t="s">
        <v>84</v>
      </c>
      <c r="B282">
        <f>MATCH(CLEAN(TRIM(A282)),Country!$B$2:$B$200,0)</f>
        <v>47</v>
      </c>
      <c r="C282">
        <v>2009</v>
      </c>
      <c r="D282">
        <f>Table1[[#This Row],[Year (Original)]]+1</f>
        <v>2010</v>
      </c>
      <c r="E282">
        <f>Table1[[#This Row],[Year]]-2000+1</f>
        <v>11</v>
      </c>
      <c r="F282">
        <v>4.4543609619140625</v>
      </c>
      <c r="G282">
        <f>SUM(Table1[[#This Row],[Life Ladder]]+IF(A281=Table1[[#This Row],[Country]],F281,-1000)+IF(A280=Table1[[#This Row],[Country]],F280,-1000))/3</f>
        <v>4.7211726506551104</v>
      </c>
      <c r="H282">
        <f>IF(Table1[[#This Row],[Happiness Index Raw]]&gt;0,Table1[[#This Row],[Happiness Index Raw]],0)</f>
        <v>4.7211726506551104</v>
      </c>
      <c r="I282">
        <v>9.0655136108398438</v>
      </c>
      <c r="J282">
        <v>0.79803436994552612</v>
      </c>
      <c r="K282">
        <v>68.057518005371094</v>
      </c>
      <c r="L282">
        <v>0.77114325761795044</v>
      </c>
      <c r="M282">
        <v>-0.1771940141916275</v>
      </c>
      <c r="O282">
        <v>0.78580588102340698</v>
      </c>
      <c r="P282">
        <v>0.16165024042129517</v>
      </c>
      <c r="R282">
        <v>-1.075258731842041</v>
      </c>
      <c r="S282">
        <v>-0.26300406455993652</v>
      </c>
      <c r="T282">
        <v>1.8287627696990967</v>
      </c>
      <c r="U282">
        <v>0.41055557131767273</v>
      </c>
      <c r="W282">
        <v>0.42500000000000004</v>
      </c>
      <c r="X282">
        <v>0.56606876850128174</v>
      </c>
    </row>
    <row r="283" spans="1:24">
      <c r="A283" t="s">
        <v>84</v>
      </c>
      <c r="B283">
        <f>MATCH(CLEAN(TRIM(A283)),Country!$B$2:$B$200,0)</f>
        <v>47</v>
      </c>
      <c r="C283">
        <v>2010</v>
      </c>
      <c r="D283">
        <f>Table1[[#This Row],[Year (Original)]]+1</f>
        <v>2011</v>
      </c>
      <c r="E283">
        <f>Table1[[#This Row],[Year]]-2000+1</f>
        <v>12</v>
      </c>
      <c r="F283">
        <v>4.6527366638183594</v>
      </c>
      <c r="G283">
        <f>SUM(Table1[[#This Row],[Life Ladder]]+IF(A282=Table1[[#This Row],[Country]],F282,-1000)+IF(A281=Table1[[#This Row],[Country]],F281,-1000))/3</f>
        <v>4.6511308352152509</v>
      </c>
      <c r="H283">
        <f>IF(Table1[[#This Row],[Happiness Index Raw]]&gt;0,Table1[[#This Row],[Happiness Index Raw]],0)</f>
        <v>4.6511308352152509</v>
      </c>
      <c r="I283">
        <v>9.1617612838745117</v>
      </c>
      <c r="J283">
        <v>0.76775258779525757</v>
      </c>
      <c r="K283">
        <v>68.241264343261719</v>
      </c>
      <c r="L283">
        <v>0.8047935962677002</v>
      </c>
      <c r="M283">
        <v>-0.15061654150485992</v>
      </c>
      <c r="O283">
        <v>0.76526463031768799</v>
      </c>
      <c r="P283">
        <v>0.15809965133666992</v>
      </c>
      <c r="R283">
        <v>-1.1688045263290405</v>
      </c>
      <c r="S283">
        <v>-0.27923032641410828</v>
      </c>
      <c r="T283">
        <v>1.8817794322967529</v>
      </c>
      <c r="U283">
        <v>0.40444570779800415</v>
      </c>
      <c r="W283">
        <v>0.42500000000000004</v>
      </c>
      <c r="X283">
        <v>0.47751244902610779</v>
      </c>
    </row>
    <row r="284" spans="1:24">
      <c r="A284" t="s">
        <v>84</v>
      </c>
      <c r="B284">
        <f>MATCH(CLEAN(TRIM(A284)),Country!$B$2:$B$200,0)</f>
        <v>47</v>
      </c>
      <c r="C284">
        <v>2011</v>
      </c>
      <c r="D284">
        <f>Table1[[#This Row],[Year (Original)]]+1</f>
        <v>2012</v>
      </c>
      <c r="E284">
        <f>Table1[[#This Row],[Year]]-2000+1</f>
        <v>13</v>
      </c>
      <c r="F284">
        <v>5.0372076034545898</v>
      </c>
      <c r="G284">
        <f>SUM(Table1[[#This Row],[Life Ladder]]+IF(A283=Table1[[#This Row],[Country]],F283,-1000)+IF(A282=Table1[[#This Row],[Country]],F282,-1000))/3</f>
        <v>4.7147684097290039</v>
      </c>
      <c r="H284">
        <f>IF(Table1[[#This Row],[Happiness Index Raw]]&gt;0,Table1[[#This Row],[Happiness Index Raw]],0)</f>
        <v>4.7147684097290039</v>
      </c>
      <c r="I284">
        <v>9.2480564117431641</v>
      </c>
      <c r="J284">
        <v>0.78717118501663208</v>
      </c>
      <c r="K284">
        <v>68.411476135253906</v>
      </c>
      <c r="L284">
        <v>0.82416236400604248</v>
      </c>
      <c r="M284">
        <v>-0.20419736206531525</v>
      </c>
      <c r="O284">
        <v>0.82007384300231934</v>
      </c>
      <c r="P284">
        <v>0.13350345194339752</v>
      </c>
      <c r="R284">
        <v>-1.119831919670105</v>
      </c>
      <c r="S284">
        <v>-0.2762940526008606</v>
      </c>
      <c r="T284">
        <v>1.8805367946624756</v>
      </c>
      <c r="U284">
        <v>0.37332922220230103</v>
      </c>
      <c r="W284">
        <v>0.42500000000000004</v>
      </c>
      <c r="X284">
        <v>0.48698249459266663</v>
      </c>
    </row>
    <row r="285" spans="1:24">
      <c r="A285" t="s">
        <v>84</v>
      </c>
      <c r="B285">
        <f>MATCH(CLEAN(TRIM(A285)),Country!$B$2:$B$200,0)</f>
        <v>47</v>
      </c>
      <c r="C285">
        <v>2012</v>
      </c>
      <c r="D285">
        <f>Table1[[#This Row],[Year (Original)]]+1</f>
        <v>2013</v>
      </c>
      <c r="E285">
        <f>Table1[[#This Row],[Year]]-2000+1</f>
        <v>14</v>
      </c>
      <c r="F285">
        <v>5.0949172973632812</v>
      </c>
      <c r="G285">
        <f>SUM(Table1[[#This Row],[Life Ladder]]+IF(A284=Table1[[#This Row],[Country]],F284,-1000)+IF(A283=Table1[[#This Row],[Country]],F283,-1000))/3</f>
        <v>4.9282871882120771</v>
      </c>
      <c r="H285">
        <f>IF(Table1[[#This Row],[Happiness Index Raw]]&gt;0,Table1[[#This Row],[Happiness Index Raw]],0)</f>
        <v>4.9282871882120771</v>
      </c>
      <c r="I285">
        <v>9.3188133239746094</v>
      </c>
      <c r="J285">
        <v>0.78781819343566895</v>
      </c>
      <c r="K285">
        <v>68.569435119628906</v>
      </c>
      <c r="L285">
        <v>0.80825513601303101</v>
      </c>
      <c r="M285">
        <v>-0.20291861891746521</v>
      </c>
      <c r="O285">
        <v>0.82078492641448975</v>
      </c>
      <c r="P285">
        <v>0.15870299935340881</v>
      </c>
      <c r="R285">
        <v>-1.0883617401123047</v>
      </c>
      <c r="S285">
        <v>-0.29899609088897705</v>
      </c>
      <c r="T285">
        <v>2.0839998722076416</v>
      </c>
      <c r="U285">
        <v>0.4090350866317749</v>
      </c>
      <c r="V285">
        <v>0.42200000000000004</v>
      </c>
      <c r="W285">
        <v>0.42500000000000004</v>
      </c>
      <c r="X285">
        <v>0.55753928422927856</v>
      </c>
    </row>
    <row r="286" spans="1:24">
      <c r="A286" t="s">
        <v>84</v>
      </c>
      <c r="B286">
        <f>MATCH(CLEAN(TRIM(A286)),Country!$B$2:$B$200,0)</f>
        <v>47</v>
      </c>
      <c r="C286">
        <v>2013</v>
      </c>
      <c r="D286">
        <f>Table1[[#This Row],[Year (Original)]]+1</f>
        <v>2014</v>
      </c>
      <c r="E286">
        <f>Table1[[#This Row],[Year]]-2000+1</f>
        <v>15</v>
      </c>
      <c r="F286">
        <v>5.2410902976989746</v>
      </c>
      <c r="G286">
        <f>SUM(Table1[[#This Row],[Life Ladder]]+IF(A285=Table1[[#This Row],[Country]],F285,-1000)+IF(A284=Table1[[#This Row],[Country]],F284,-1000))/3</f>
        <v>5.1244050661722822</v>
      </c>
      <c r="H286">
        <f>IF(Table1[[#This Row],[Happiness Index Raw]]&gt;0,Table1[[#This Row],[Happiness Index Raw]],0)</f>
        <v>5.1244050661722822</v>
      </c>
      <c r="I286">
        <v>9.3885908126831055</v>
      </c>
      <c r="J286">
        <v>0.77789586782455444</v>
      </c>
      <c r="K286">
        <v>68.720954895019531</v>
      </c>
      <c r="L286">
        <v>0.80472391843795776</v>
      </c>
      <c r="M286">
        <v>-0.17643740773200989</v>
      </c>
      <c r="O286">
        <v>0.83643066883087158</v>
      </c>
      <c r="P286">
        <v>0.14221104979515076</v>
      </c>
      <c r="R286">
        <v>-1.0875992774963379</v>
      </c>
      <c r="S286">
        <v>-0.29181867837905884</v>
      </c>
      <c r="T286">
        <v>1.8806576728820801</v>
      </c>
      <c r="U286">
        <v>0.35882946848869324</v>
      </c>
      <c r="W286">
        <v>0.42500000000000004</v>
      </c>
      <c r="X286">
        <v>0.4850371778011322</v>
      </c>
    </row>
    <row r="287" spans="1:24">
      <c r="A287" t="s">
        <v>84</v>
      </c>
      <c r="B287">
        <f>MATCH(CLEAN(TRIM(A287)),Country!$B$2:$B$200,0)</f>
        <v>47</v>
      </c>
      <c r="C287">
        <v>2014</v>
      </c>
      <c r="D287">
        <f>Table1[[#This Row],[Year (Original)]]+1</f>
        <v>2015</v>
      </c>
      <c r="E287">
        <f>Table1[[#This Row],[Year]]-2000+1</f>
        <v>16</v>
      </c>
      <c r="F287">
        <v>5.1956191062927246</v>
      </c>
      <c r="G287">
        <f>SUM(Table1[[#This Row],[Life Ladder]]+IF(A286=Table1[[#This Row],[Country]],F286,-1000)+IF(A285=Table1[[#This Row],[Country]],F285,-1000))/3</f>
        <v>5.1772089004516602</v>
      </c>
      <c r="H287">
        <f>IF(Table1[[#This Row],[Happiness Index Raw]]&gt;0,Table1[[#This Row],[Happiness Index Raw]],0)</f>
        <v>5.1772089004516602</v>
      </c>
      <c r="I287">
        <v>9.4539642333984375</v>
      </c>
      <c r="J287">
        <v>0.8203660249710083</v>
      </c>
      <c r="K287">
        <v>68.86785888671875</v>
      </c>
      <c r="M287">
        <v>-0.23574556410312653</v>
      </c>
      <c r="O287">
        <v>0.85397499799728394</v>
      </c>
      <c r="P287">
        <v>0.11151770502328873</v>
      </c>
      <c r="R287">
        <v>-1.0696260929107666</v>
      </c>
      <c r="S287">
        <v>-0.17866267263889313</v>
      </c>
      <c r="T287">
        <v>1.7833433151245117</v>
      </c>
      <c r="U287">
        <v>0.34323981404304504</v>
      </c>
      <c r="W287">
        <v>0.42500000000000004</v>
      </c>
      <c r="X287">
        <v>0.45967453718185425</v>
      </c>
    </row>
    <row r="288" spans="1:24">
      <c r="A288" t="s">
        <v>84</v>
      </c>
      <c r="B288">
        <f>MATCH(CLEAN(TRIM(A288)),Country!$B$2:$B$200,0)</f>
        <v>47</v>
      </c>
      <c r="C288">
        <v>2015</v>
      </c>
      <c r="D288">
        <f>Table1[[#This Row],[Year (Original)]]+1</f>
        <v>2016</v>
      </c>
      <c r="E288">
        <f>Table1[[#This Row],[Year]]-2000+1</f>
        <v>17</v>
      </c>
      <c r="F288">
        <v>5.3038778305053711</v>
      </c>
      <c r="G288">
        <f>SUM(Table1[[#This Row],[Life Ladder]]+IF(A287=Table1[[#This Row],[Country]],F287,-1000)+IF(A286=Table1[[#This Row],[Country]],F286,-1000))/3</f>
        <v>5.2468624114990234</v>
      </c>
      <c r="H288">
        <f>IF(Table1[[#This Row],[Happiness Index Raw]]&gt;0,Table1[[#This Row],[Happiness Index Raw]],0)</f>
        <v>5.2468624114990234</v>
      </c>
      <c r="I288">
        <v>9.5156087875366211</v>
      </c>
      <c r="J288">
        <v>0.79373371601104736</v>
      </c>
      <c r="K288">
        <v>69.012840270996094</v>
      </c>
      <c r="M288">
        <v>-0.26368987560272217</v>
      </c>
      <c r="O288">
        <v>0.80891090631484985</v>
      </c>
      <c r="P288">
        <v>0.17131498456001282</v>
      </c>
      <c r="R288">
        <v>-1.1054905652999878</v>
      </c>
      <c r="S288">
        <v>-0.14332863688468933</v>
      </c>
      <c r="T288">
        <v>2.0697340965270996</v>
      </c>
      <c r="U288">
        <v>0.39023035764694214</v>
      </c>
      <c r="W288">
        <v>0.42500000000000004</v>
      </c>
      <c r="X288">
        <v>0.45679107308387756</v>
      </c>
    </row>
    <row r="289" spans="1:24">
      <c r="A289" t="s">
        <v>84</v>
      </c>
      <c r="B289">
        <f>MATCH(CLEAN(TRIM(A289)),Country!$B$2:$B$200,0)</f>
        <v>47</v>
      </c>
      <c r="C289">
        <v>2016</v>
      </c>
      <c r="D289">
        <f>Table1[[#This Row],[Year (Original)]]+1</f>
        <v>2017</v>
      </c>
      <c r="E289">
        <f>Table1[[#This Row],[Year]]-2000+1</f>
        <v>18</v>
      </c>
      <c r="F289">
        <v>5.324955940246582</v>
      </c>
      <c r="G289">
        <f>SUM(Table1[[#This Row],[Life Ladder]]+IF(A288=Table1[[#This Row],[Country]],F288,-1000)+IF(A287=Table1[[#This Row],[Country]],F287,-1000))/3</f>
        <v>5.2748176256815595</v>
      </c>
      <c r="H289">
        <f>IF(Table1[[#This Row],[Happiness Index Raw]]&gt;0,Table1[[#This Row],[Happiness Index Raw]],0)</f>
        <v>5.2748176256815595</v>
      </c>
      <c r="I289">
        <v>9.5749454498291016</v>
      </c>
      <c r="J289">
        <v>0.74170303344726562</v>
      </c>
      <c r="K289">
        <v>69.157814025878906</v>
      </c>
      <c r="M289">
        <v>-0.24703076481819153</v>
      </c>
      <c r="O289">
        <v>0.82614439725875854</v>
      </c>
      <c r="P289">
        <v>0.14562515914440155</v>
      </c>
      <c r="R289">
        <v>-1.0686254501342773</v>
      </c>
      <c r="S289">
        <v>-9.5582723617553711E-2</v>
      </c>
      <c r="T289">
        <v>1.9963380098342896</v>
      </c>
      <c r="U289">
        <v>0.37490224838256836</v>
      </c>
      <c r="W289">
        <v>0.42500000000000004</v>
      </c>
      <c r="X289">
        <v>0.53862655162811279</v>
      </c>
    </row>
    <row r="290" spans="1:24">
      <c r="A290" t="s">
        <v>84</v>
      </c>
      <c r="B290">
        <f>MATCH(CLEAN(TRIM(A290)),Country!$B$2:$B$200,0)</f>
        <v>47</v>
      </c>
      <c r="C290">
        <v>2017</v>
      </c>
      <c r="D290">
        <f>Table1[[#This Row],[Year (Original)]]+1</f>
        <v>2018</v>
      </c>
      <c r="E290">
        <f>Table1[[#This Row],[Year]]-2000+1</f>
        <v>19</v>
      </c>
      <c r="F290">
        <v>5.0990614891052246</v>
      </c>
      <c r="G290">
        <f>SUM(Table1[[#This Row],[Life Ladder]]+IF(A289=Table1[[#This Row],[Country]],F289,-1000)+IF(A288=Table1[[#This Row],[Country]],F288,-1000))/3</f>
        <v>5.2426317532857256</v>
      </c>
      <c r="H290">
        <f>IF(Table1[[#This Row],[Happiness Index Raw]]&gt;0,Table1[[#This Row],[Happiness Index Raw]],0)</f>
        <v>5.2426317532857256</v>
      </c>
      <c r="I290">
        <v>9.6354665756225586</v>
      </c>
      <c r="J290">
        <v>0.7720332145690918</v>
      </c>
      <c r="K290">
        <v>69.30279541015625</v>
      </c>
      <c r="L290">
        <v>0.87761759757995605</v>
      </c>
      <c r="M290">
        <v>-0.19463473558425903</v>
      </c>
      <c r="O290">
        <v>0.82109725475311279</v>
      </c>
      <c r="P290">
        <v>0.2140047550201416</v>
      </c>
      <c r="T290">
        <v>2.2716639041900635</v>
      </c>
      <c r="U290">
        <v>0.44550627470016479</v>
      </c>
      <c r="W290">
        <v>0.42500000000000004</v>
      </c>
      <c r="X290">
        <v>0.63335496187210083</v>
      </c>
    </row>
    <row r="291" spans="1:24">
      <c r="A291" t="s">
        <v>36</v>
      </c>
      <c r="B291">
        <f>MATCH(CLEAN(TRIM(A291)),Country!$B$2:$B$200,0)</f>
        <v>48</v>
      </c>
      <c r="C291">
        <v>2006</v>
      </c>
      <c r="D291">
        <f>Table1[[#This Row],[Year (Original)]]+1</f>
        <v>2007</v>
      </c>
      <c r="E291">
        <f>Table1[[#This Row],[Year]]-2000+1</f>
        <v>8</v>
      </c>
      <c r="F291">
        <v>6.0249428749084473</v>
      </c>
      <c r="G291">
        <f>SUM(Table1[[#This Row],[Life Ladder]]+IF(A290=Table1[[#This Row],[Country]],F290,-1000)+IF(A289=Table1[[#This Row],[Country]],F289,-1000))/3</f>
        <v>-664.65835237503052</v>
      </c>
      <c r="H291">
        <f>IF(Table1[[#This Row],[Happiness Index Raw]]&gt;0,Table1[[#This Row],[Happiness Index Raw]],0)</f>
        <v>0</v>
      </c>
      <c r="I291">
        <v>9.1860618591308594</v>
      </c>
      <c r="J291">
        <v>0.9102931022644043</v>
      </c>
      <c r="K291">
        <v>62.398555755615234</v>
      </c>
      <c r="L291">
        <v>0.80466181039810181</v>
      </c>
      <c r="M291">
        <v>-2.093818411231041E-2</v>
      </c>
      <c r="N291">
        <v>0.80783003568649292</v>
      </c>
      <c r="O291">
        <v>0.79965120553970337</v>
      </c>
      <c r="P291">
        <v>0.32558825612068176</v>
      </c>
      <c r="Q291">
        <v>0.48088103532791138</v>
      </c>
      <c r="R291">
        <v>-1.0371637344360352</v>
      </c>
      <c r="S291">
        <v>-0.17316947877407074</v>
      </c>
      <c r="T291">
        <v>2.3963737487792969</v>
      </c>
      <c r="U291">
        <v>0.39774215221405029</v>
      </c>
      <c r="W291">
        <v>0.55249999999999999</v>
      </c>
    </row>
    <row r="292" spans="1:24">
      <c r="A292" t="s">
        <v>36</v>
      </c>
      <c r="B292">
        <f>MATCH(CLEAN(TRIM(A292)),Country!$B$2:$B$200,0)</f>
        <v>48</v>
      </c>
      <c r="C292">
        <v>2007</v>
      </c>
      <c r="D292">
        <f>Table1[[#This Row],[Year (Original)]]+1</f>
        <v>2008</v>
      </c>
      <c r="E292">
        <f>Table1[[#This Row],[Year]]-2000+1</f>
        <v>9</v>
      </c>
      <c r="F292">
        <v>6.1384115219116211</v>
      </c>
      <c r="G292">
        <f>SUM(Table1[[#This Row],[Life Ladder]]+IF(A291=Table1[[#This Row],[Country]],F291,-1000)+IF(A290=Table1[[#This Row],[Country]],F290,-1000))/3</f>
        <v>-329.27888186772662</v>
      </c>
      <c r="H292">
        <f>IF(Table1[[#This Row],[Happiness Index Raw]]&gt;0,Table1[[#This Row],[Happiness Index Raw]],0)</f>
        <v>0</v>
      </c>
      <c r="I292">
        <v>9.2405738830566406</v>
      </c>
      <c r="J292">
        <v>0.8937067985534668</v>
      </c>
      <c r="K292">
        <v>62.583702087402344</v>
      </c>
      <c r="L292">
        <v>0.78586596250534058</v>
      </c>
      <c r="M292">
        <v>-4.678766056895256E-2</v>
      </c>
      <c r="N292">
        <v>0.85976088047027588</v>
      </c>
      <c r="O292">
        <v>0.808266282081604</v>
      </c>
      <c r="P292">
        <v>0.28709003329277039</v>
      </c>
      <c r="Q292">
        <v>0.51247203350067139</v>
      </c>
      <c r="R292">
        <v>-0.98430097103118896</v>
      </c>
      <c r="S292">
        <v>-0.11431466042995453</v>
      </c>
      <c r="T292">
        <v>2.4496691226959229</v>
      </c>
      <c r="U292">
        <v>0.39907217025756836</v>
      </c>
      <c r="W292">
        <v>0.55249999999999999</v>
      </c>
    </row>
    <row r="293" spans="1:24">
      <c r="A293" t="s">
        <v>36</v>
      </c>
      <c r="B293">
        <f>MATCH(CLEAN(TRIM(A293)),Country!$B$2:$B$200,0)</f>
        <v>48</v>
      </c>
      <c r="C293">
        <v>2008</v>
      </c>
      <c r="D293">
        <f>Table1[[#This Row],[Year (Original)]]+1</f>
        <v>2009</v>
      </c>
      <c r="E293">
        <f>Table1[[#This Row],[Year]]-2000+1</f>
        <v>10</v>
      </c>
      <c r="F293">
        <v>6.1683950424194336</v>
      </c>
      <c r="G293">
        <f>SUM(Table1[[#This Row],[Life Ladder]]+IF(A292=Table1[[#This Row],[Country]],F292,-1000)+IF(A291=Table1[[#This Row],[Country]],F291,-1000))/3</f>
        <v>6.110583146413167</v>
      </c>
      <c r="H293">
        <f>IF(Table1[[#This Row],[Happiness Index Raw]]&gt;0,Table1[[#This Row],[Happiness Index Raw]],0)</f>
        <v>6.110583146413167</v>
      </c>
      <c r="I293">
        <v>9.2636213302612305</v>
      </c>
      <c r="J293">
        <v>0.88006681203842163</v>
      </c>
      <c r="K293">
        <v>62.758163452148438</v>
      </c>
      <c r="L293">
        <v>0.79508382081985474</v>
      </c>
      <c r="M293">
        <v>-4.8526104539632797E-2</v>
      </c>
      <c r="N293">
        <v>0.76322394609451294</v>
      </c>
      <c r="O293">
        <v>0.80340027809143066</v>
      </c>
      <c r="P293">
        <v>0.30716219544410706</v>
      </c>
      <c r="Q293">
        <v>0.63510745763778687</v>
      </c>
      <c r="R293">
        <v>-1.0084159374237061</v>
      </c>
      <c r="S293">
        <v>-0.10028739273548126</v>
      </c>
      <c r="T293">
        <v>2.3962407112121582</v>
      </c>
      <c r="U293">
        <v>0.38847070932388306</v>
      </c>
      <c r="V293">
        <v>0.56000000000000005</v>
      </c>
      <c r="W293">
        <v>0.55249999999999999</v>
      </c>
    </row>
    <row r="294" spans="1:24">
      <c r="A294" t="s">
        <v>36</v>
      </c>
      <c r="B294">
        <f>MATCH(CLEAN(TRIM(A294)),Country!$B$2:$B$200,0)</f>
        <v>48</v>
      </c>
      <c r="C294">
        <v>2009</v>
      </c>
      <c r="D294">
        <f>Table1[[#This Row],[Year (Original)]]+1</f>
        <v>2010</v>
      </c>
      <c r="E294">
        <f>Table1[[#This Row],[Year]]-2000+1</f>
        <v>11</v>
      </c>
      <c r="F294">
        <v>6.2716045379638672</v>
      </c>
      <c r="G294">
        <f>SUM(Table1[[#This Row],[Life Ladder]]+IF(A293=Table1[[#This Row],[Country]],F293,-1000)+IF(A292=Table1[[#This Row],[Country]],F292,-1000))/3</f>
        <v>6.1928037007649737</v>
      </c>
      <c r="H294">
        <f>IF(Table1[[#This Row],[Happiness Index Raw]]&gt;0,Table1[[#This Row],[Happiness Index Raw]],0)</f>
        <v>6.1928037007649737</v>
      </c>
      <c r="I294">
        <v>9.2686061859130859</v>
      </c>
      <c r="J294">
        <v>0.88592660427093506</v>
      </c>
      <c r="K294">
        <v>62.922821044921875</v>
      </c>
      <c r="L294">
        <v>0.75710070133209229</v>
      </c>
      <c r="M294">
        <v>-6.1859078705310822E-2</v>
      </c>
      <c r="N294">
        <v>0.83714348077774048</v>
      </c>
      <c r="O294">
        <v>0.84262925386428833</v>
      </c>
      <c r="P294">
        <v>0.27313148975372314</v>
      </c>
      <c r="Q294">
        <v>0.44045820832252502</v>
      </c>
      <c r="R294">
        <v>-0.99075937271118164</v>
      </c>
      <c r="S294">
        <v>-0.19889159500598907</v>
      </c>
      <c r="T294">
        <v>2.4652550220489502</v>
      </c>
      <c r="U294">
        <v>0.39308202266693115</v>
      </c>
      <c r="V294">
        <v>0.55899999999999994</v>
      </c>
      <c r="W294">
        <v>0.55249999999999999</v>
      </c>
      <c r="X294">
        <v>0.4742487370967865</v>
      </c>
    </row>
    <row r="295" spans="1:24">
      <c r="A295" t="s">
        <v>36</v>
      </c>
      <c r="B295">
        <f>MATCH(CLEAN(TRIM(A295)),Country!$B$2:$B$200,0)</f>
        <v>48</v>
      </c>
      <c r="C295">
        <v>2010</v>
      </c>
      <c r="D295">
        <f>Table1[[#This Row],[Year (Original)]]+1</f>
        <v>2011</v>
      </c>
      <c r="E295">
        <f>Table1[[#This Row],[Year]]-2000+1</f>
        <v>12</v>
      </c>
      <c r="F295">
        <v>6.4081134796142578</v>
      </c>
      <c r="G295">
        <f>SUM(Table1[[#This Row],[Life Ladder]]+IF(A294=Table1[[#This Row],[Country]],F294,-1000)+IF(A293=Table1[[#This Row],[Country]],F293,-1000))/3</f>
        <v>6.2827043533325195</v>
      </c>
      <c r="H295">
        <f>IF(Table1[[#This Row],[Happiness Index Raw]]&gt;0,Table1[[#This Row],[Happiness Index Raw]],0)</f>
        <v>6.2827043533325195</v>
      </c>
      <c r="I295">
        <v>9.2965641021728516</v>
      </c>
      <c r="J295">
        <v>0.89299267530441284</v>
      </c>
      <c r="K295">
        <v>63.078952789306641</v>
      </c>
      <c r="L295">
        <v>0.81612110137939453</v>
      </c>
      <c r="M295">
        <v>-5.6406017392873764E-2</v>
      </c>
      <c r="N295">
        <v>0.81452447175979614</v>
      </c>
      <c r="O295">
        <v>0.83062613010406494</v>
      </c>
      <c r="P295">
        <v>0.26465916633605957</v>
      </c>
      <c r="Q295">
        <v>0.55174940824508667</v>
      </c>
      <c r="R295">
        <v>-0.83478200435638428</v>
      </c>
      <c r="S295">
        <v>-0.12493607401847839</v>
      </c>
      <c r="T295">
        <v>2.5642235279083252</v>
      </c>
      <c r="U295">
        <v>0.40015265345573425</v>
      </c>
      <c r="V295">
        <v>0.55500000000000005</v>
      </c>
      <c r="W295">
        <v>0.55249999999999999</v>
      </c>
      <c r="X295">
        <v>0.46771955490112305</v>
      </c>
    </row>
    <row r="296" spans="1:24">
      <c r="A296" t="s">
        <v>36</v>
      </c>
      <c r="B296">
        <f>MATCH(CLEAN(TRIM(A296)),Country!$B$2:$B$200,0)</f>
        <v>48</v>
      </c>
      <c r="C296">
        <v>2011</v>
      </c>
      <c r="D296">
        <f>Table1[[#This Row],[Year (Original)]]+1</f>
        <v>2012</v>
      </c>
      <c r="E296">
        <f>Table1[[#This Row],[Year]]-2000+1</f>
        <v>13</v>
      </c>
      <c r="F296">
        <v>6.4639525413513184</v>
      </c>
      <c r="G296">
        <f>SUM(Table1[[#This Row],[Life Ladder]]+IF(A295=Table1[[#This Row],[Country]],F295,-1000)+IF(A294=Table1[[#This Row],[Country]],F294,-1000))/3</f>
        <v>6.3812235196431475</v>
      </c>
      <c r="H296">
        <f>IF(Table1[[#This Row],[Happiness Index Raw]]&gt;0,Table1[[#This Row],[Happiness Index Raw]],0)</f>
        <v>6.3812235196431475</v>
      </c>
      <c r="I296">
        <v>9.3497962951660156</v>
      </c>
      <c r="J296">
        <v>0.90414732694625854</v>
      </c>
      <c r="K296">
        <v>63.229984283447266</v>
      </c>
      <c r="L296">
        <v>0.81090742349624634</v>
      </c>
      <c r="M296">
        <v>-8.0381236970424652E-2</v>
      </c>
      <c r="N296">
        <v>0.84726852178573608</v>
      </c>
      <c r="O296">
        <v>0.83161526918411255</v>
      </c>
      <c r="P296">
        <v>0.28595885634422302</v>
      </c>
      <c r="Q296">
        <v>0.44563189148902893</v>
      </c>
      <c r="R296">
        <v>-0.67218488454818726</v>
      </c>
      <c r="S296">
        <v>-3.6626320332288742E-2</v>
      </c>
      <c r="T296">
        <v>2.365248441696167</v>
      </c>
      <c r="U296">
        <v>0.36591365933418274</v>
      </c>
      <c r="V296">
        <v>0.54200000000000004</v>
      </c>
      <c r="W296">
        <v>0.55249999999999999</v>
      </c>
      <c r="X296">
        <v>0.45802938938140869</v>
      </c>
    </row>
    <row r="297" spans="1:24">
      <c r="A297" t="s">
        <v>36</v>
      </c>
      <c r="B297">
        <f>MATCH(CLEAN(TRIM(A297)),Country!$B$2:$B$200,0)</f>
        <v>48</v>
      </c>
      <c r="C297">
        <v>2012</v>
      </c>
      <c r="D297">
        <f>Table1[[#This Row],[Year (Original)]]+1</f>
        <v>2013</v>
      </c>
      <c r="E297">
        <f>Table1[[#This Row],[Year]]-2000+1</f>
        <v>14</v>
      </c>
      <c r="F297">
        <v>6.3748798370361328</v>
      </c>
      <c r="G297">
        <f>SUM(Table1[[#This Row],[Life Ladder]]+IF(A296=Table1[[#This Row],[Country]],F296,-1000)+IF(A295=Table1[[#This Row],[Country]],F295,-1000))/3</f>
        <v>6.4156486193339033</v>
      </c>
      <c r="H297">
        <f>IF(Table1[[#This Row],[Happiness Index Raw]]&gt;0,Table1[[#This Row],[Happiness Index Raw]],0)</f>
        <v>6.4156486193339033</v>
      </c>
      <c r="I297">
        <v>9.3792591094970703</v>
      </c>
      <c r="J297">
        <v>0.91437262296676636</v>
      </c>
      <c r="K297">
        <v>63.378395080566406</v>
      </c>
      <c r="L297">
        <v>0.82786810398101807</v>
      </c>
      <c r="M297">
        <v>-1.6503864899277687E-2</v>
      </c>
      <c r="N297">
        <v>0.86837154626846313</v>
      </c>
      <c r="O297">
        <v>0.84591776132583618</v>
      </c>
      <c r="P297">
        <v>0.2937023937702179</v>
      </c>
      <c r="Q297">
        <v>0.35738286375999451</v>
      </c>
      <c r="R297">
        <v>-0.73290085792541504</v>
      </c>
      <c r="S297">
        <v>-7.9423688352108002E-2</v>
      </c>
      <c r="T297">
        <v>2.5299394130706787</v>
      </c>
      <c r="U297">
        <v>0.39686071872711182</v>
      </c>
      <c r="V297">
        <v>0.53500000000000003</v>
      </c>
      <c r="W297">
        <v>0.55249999999999999</v>
      </c>
      <c r="X297">
        <v>0.51000642776489258</v>
      </c>
    </row>
    <row r="298" spans="1:24">
      <c r="A298" t="s">
        <v>36</v>
      </c>
      <c r="B298">
        <f>MATCH(CLEAN(TRIM(A298)),Country!$B$2:$B$200,0)</f>
        <v>48</v>
      </c>
      <c r="C298">
        <v>2013</v>
      </c>
      <c r="D298">
        <f>Table1[[#This Row],[Year (Original)]]+1</f>
        <v>2014</v>
      </c>
      <c r="E298">
        <f>Table1[[#This Row],[Year]]-2000+1</f>
        <v>15</v>
      </c>
      <c r="F298">
        <v>6.6065506935119629</v>
      </c>
      <c r="G298">
        <f>SUM(Table1[[#This Row],[Life Ladder]]+IF(A297=Table1[[#This Row],[Country]],F297,-1000)+IF(A296=Table1[[#This Row],[Country]],F296,-1000))/3</f>
        <v>6.4817943572998047</v>
      </c>
      <c r="H298">
        <f>IF(Table1[[#This Row],[Happiness Index Raw]]&gt;0,Table1[[#This Row],[Happiness Index Raw]],0)</f>
        <v>6.4817943572998047</v>
      </c>
      <c r="I298">
        <v>9.41705322265625</v>
      </c>
      <c r="J298">
        <v>0.90077787637710571</v>
      </c>
      <c r="K298">
        <v>63.527198791503906</v>
      </c>
      <c r="L298">
        <v>0.84117317199707031</v>
      </c>
      <c r="M298">
        <v>-7.7944397926330566E-2</v>
      </c>
      <c r="N298">
        <v>0.89820212125778198</v>
      </c>
      <c r="O298">
        <v>0.85056501626968384</v>
      </c>
      <c r="P298">
        <v>0.27811393141746521</v>
      </c>
      <c r="Q298">
        <v>0.29270830750465393</v>
      </c>
      <c r="R298">
        <v>-0.68662530183792114</v>
      </c>
      <c r="S298">
        <v>-8.4210403263568878E-2</v>
      </c>
      <c r="T298">
        <v>2.4004020690917969</v>
      </c>
      <c r="U298">
        <v>0.36333665251731873</v>
      </c>
      <c r="V298">
        <v>0.53500000000000003</v>
      </c>
      <c r="W298">
        <v>0.55249999999999999</v>
      </c>
      <c r="X298">
        <v>0.47485175728797913</v>
      </c>
    </row>
    <row r="299" spans="1:24">
      <c r="A299" t="s">
        <v>36</v>
      </c>
      <c r="B299">
        <f>MATCH(CLEAN(TRIM(A299)),Country!$B$2:$B$200,0)</f>
        <v>48</v>
      </c>
      <c r="C299">
        <v>2014</v>
      </c>
      <c r="D299">
        <f>Table1[[#This Row],[Year (Original)]]+1</f>
        <v>2015</v>
      </c>
      <c r="E299">
        <f>Table1[[#This Row],[Year]]-2000+1</f>
        <v>16</v>
      </c>
      <c r="F299">
        <v>6.448789119720459</v>
      </c>
      <c r="G299">
        <f>SUM(Table1[[#This Row],[Life Ladder]]+IF(A298=Table1[[#This Row],[Country]],F298,-1000)+IF(A297=Table1[[#This Row],[Country]],F297,-1000))/3</f>
        <v>6.4767398834228516</v>
      </c>
      <c r="H299">
        <f>IF(Table1[[#This Row],[Happiness Index Raw]]&gt;0,Table1[[#This Row],[Happiness Index Raw]],0)</f>
        <v>6.4767398834228516</v>
      </c>
      <c r="I299">
        <v>9.4506139755249023</v>
      </c>
      <c r="J299">
        <v>0.9074026346206665</v>
      </c>
      <c r="K299">
        <v>63.678085327148438</v>
      </c>
      <c r="L299">
        <v>0.80119144916534424</v>
      </c>
      <c r="M299">
        <v>-9.7585819661617279E-2</v>
      </c>
      <c r="N299">
        <v>0.88664573431015015</v>
      </c>
      <c r="O299">
        <v>0.8470802903175354</v>
      </c>
      <c r="P299">
        <v>0.27805644273757935</v>
      </c>
      <c r="Q299">
        <v>0.29837250709533691</v>
      </c>
      <c r="R299">
        <v>-0.57895511388778687</v>
      </c>
      <c r="S299">
        <v>-6.6212520003318787E-2</v>
      </c>
      <c r="T299">
        <v>2.298457145690918</v>
      </c>
      <c r="U299">
        <v>0.35641685128211975</v>
      </c>
      <c r="V299">
        <v>0.53500000000000003</v>
      </c>
      <c r="W299">
        <v>0.55249999999999999</v>
      </c>
      <c r="X299">
        <v>0.46567821502685547</v>
      </c>
    </row>
    <row r="300" spans="1:24">
      <c r="A300" t="s">
        <v>36</v>
      </c>
      <c r="B300">
        <f>MATCH(CLEAN(TRIM(A300)),Country!$B$2:$B$200,0)</f>
        <v>48</v>
      </c>
      <c r="C300">
        <v>2015</v>
      </c>
      <c r="D300">
        <f>Table1[[#This Row],[Year (Original)]]+1</f>
        <v>2016</v>
      </c>
      <c r="E300">
        <f>Table1[[#This Row],[Year]]-2000+1</f>
        <v>17</v>
      </c>
      <c r="F300">
        <v>6.3875718116760254</v>
      </c>
      <c r="G300">
        <f>SUM(Table1[[#This Row],[Life Ladder]]+IF(A299=Table1[[#This Row],[Country]],F299,-1000)+IF(A298=Table1[[#This Row],[Country]],F298,-1000))/3</f>
        <v>6.4809705416361494</v>
      </c>
      <c r="H300">
        <f>IF(Table1[[#This Row],[Happiness Index Raw]]&gt;0,Table1[[#This Row],[Happiness Index Raw]],0)</f>
        <v>6.4809705416361494</v>
      </c>
      <c r="I300">
        <v>9.4715795516967773</v>
      </c>
      <c r="J300">
        <v>0.88990002870559692</v>
      </c>
      <c r="K300">
        <v>63.830650329589844</v>
      </c>
      <c r="L300">
        <v>0.79089796543121338</v>
      </c>
      <c r="M300">
        <v>-0.10776785761117935</v>
      </c>
      <c r="N300">
        <v>0.84289932250976562</v>
      </c>
      <c r="O300">
        <v>0.83929455280303955</v>
      </c>
      <c r="P300">
        <v>0.29176938533782959</v>
      </c>
      <c r="Q300">
        <v>0.27178674936294556</v>
      </c>
      <c r="R300">
        <v>-0.53261470794677734</v>
      </c>
      <c r="S300">
        <v>-3.4292392432689667E-2</v>
      </c>
      <c r="T300">
        <v>2.2461512088775635</v>
      </c>
      <c r="U300">
        <v>0.35164397954940796</v>
      </c>
      <c r="V300">
        <v>0.51100000000000001</v>
      </c>
      <c r="W300">
        <v>0.55249999999999999</v>
      </c>
      <c r="X300">
        <v>0.47742760181427002</v>
      </c>
    </row>
    <row r="301" spans="1:24">
      <c r="A301" t="s">
        <v>36</v>
      </c>
      <c r="B301">
        <f>MATCH(CLEAN(TRIM(A301)),Country!$B$2:$B$200,0)</f>
        <v>48</v>
      </c>
      <c r="C301">
        <v>2016</v>
      </c>
      <c r="D301">
        <f>Table1[[#This Row],[Year (Original)]]+1</f>
        <v>2017</v>
      </c>
      <c r="E301">
        <f>Table1[[#This Row],[Year]]-2000+1</f>
        <v>18</v>
      </c>
      <c r="F301">
        <v>6.2337150573730469</v>
      </c>
      <c r="G301">
        <f>SUM(Table1[[#This Row],[Life Ladder]]+IF(A300=Table1[[#This Row],[Country]],F300,-1000)+IF(A299=Table1[[#This Row],[Country]],F299,-1000))/3</f>
        <v>6.3566919962565107</v>
      </c>
      <c r="H301">
        <f>IF(Table1[[#This Row],[Happiness Index Raw]]&gt;0,Table1[[#This Row],[Happiness Index Raw]],0)</f>
        <v>6.3566919962565107</v>
      </c>
      <c r="I301">
        <v>9.4822225570678711</v>
      </c>
      <c r="J301">
        <v>0.8819003701210022</v>
      </c>
      <c r="K301">
        <v>63.98321533203125</v>
      </c>
      <c r="L301">
        <v>0.83496612310409546</v>
      </c>
      <c r="M301">
        <v>-0.10830410569906235</v>
      </c>
      <c r="N301">
        <v>0.89755386114120483</v>
      </c>
      <c r="O301">
        <v>0.79353147745132446</v>
      </c>
      <c r="P301">
        <v>0.29422277212142944</v>
      </c>
      <c r="Q301">
        <v>0.26125118136405945</v>
      </c>
      <c r="R301">
        <v>-0.43232712149620056</v>
      </c>
      <c r="S301">
        <v>-5.7220648974180222E-2</v>
      </c>
      <c r="T301">
        <v>2.5687234401702881</v>
      </c>
      <c r="U301">
        <v>0.41206943988800049</v>
      </c>
      <c r="W301">
        <v>0.55249999999999999</v>
      </c>
      <c r="X301">
        <v>0.55865740776062012</v>
      </c>
    </row>
    <row r="302" spans="1:24">
      <c r="A302" t="s">
        <v>36</v>
      </c>
      <c r="B302">
        <f>MATCH(CLEAN(TRIM(A302)),Country!$B$2:$B$200,0)</f>
        <v>48</v>
      </c>
      <c r="C302">
        <v>2017</v>
      </c>
      <c r="D302">
        <f>Table1[[#This Row],[Year (Original)]]+1</f>
        <v>2018</v>
      </c>
      <c r="E302">
        <f>Table1[[#This Row],[Year]]-2000+1</f>
        <v>19</v>
      </c>
      <c r="F302">
        <v>6.1573419570922852</v>
      </c>
      <c r="G302">
        <f>SUM(Table1[[#This Row],[Life Ladder]]+IF(A301=Table1[[#This Row],[Country]],F301,-1000)+IF(A300=Table1[[#This Row],[Country]],F300,-1000))/3</f>
        <v>6.2595429420471191</v>
      </c>
      <c r="H302">
        <f>IF(Table1[[#This Row],[Happiness Index Raw]]&gt;0,Table1[[#This Row],[Happiness Index Raw]],0)</f>
        <v>6.2595429420471191</v>
      </c>
      <c r="I302">
        <v>9.4908609390258789</v>
      </c>
      <c r="J302">
        <v>0.90924996137619019</v>
      </c>
      <c r="K302">
        <v>64.135780334472656</v>
      </c>
      <c r="L302">
        <v>0.83755463361740112</v>
      </c>
      <c r="M302">
        <v>-0.16587814688682556</v>
      </c>
      <c r="N302">
        <v>0.87501811981201172</v>
      </c>
      <c r="O302">
        <v>0.83692699670791626</v>
      </c>
      <c r="P302">
        <v>0.29930895566940308</v>
      </c>
      <c r="Q302">
        <v>0.22188259661197662</v>
      </c>
      <c r="T302">
        <v>2.5448215007781982</v>
      </c>
      <c r="U302">
        <v>0.41329872608184814</v>
      </c>
      <c r="W302">
        <v>0.55249999999999999</v>
      </c>
      <c r="X302">
        <v>0.54202747344970703</v>
      </c>
    </row>
    <row r="303" spans="1:24">
      <c r="A303" t="s">
        <v>174</v>
      </c>
      <c r="B303">
        <f>MATCH(CLEAN(TRIM(A303)),Country!$B$2:$B$200,0)</f>
        <v>49</v>
      </c>
      <c r="C303">
        <v>2009</v>
      </c>
      <c r="D303">
        <f>Table1[[#This Row],[Year (Original)]]+1</f>
        <v>2010</v>
      </c>
      <c r="E303">
        <f>Table1[[#This Row],[Year]]-2000+1</f>
        <v>11</v>
      </c>
      <c r="F303">
        <v>3.476027250289917</v>
      </c>
      <c r="G303">
        <f>SUM(Table1[[#This Row],[Life Ladder]]+IF(A302=Table1[[#This Row],[Country]],F302,-1000)+IF(A301=Table1[[#This Row],[Country]],F301,-1000))/3</f>
        <v>-665.50799091657007</v>
      </c>
      <c r="H303">
        <f>IF(Table1[[#This Row],[Happiness Index Raw]]&gt;0,Table1[[#This Row],[Happiness Index Raw]],0)</f>
        <v>0</v>
      </c>
      <c r="I303">
        <v>7.2554821968078613</v>
      </c>
      <c r="J303">
        <v>0.62942677736282349</v>
      </c>
      <c r="K303">
        <v>52.538597106933594</v>
      </c>
      <c r="L303">
        <v>0.50784528255462646</v>
      </c>
      <c r="M303">
        <v>-2.4590583518147469E-2</v>
      </c>
      <c r="N303">
        <v>0.83811569213867188</v>
      </c>
      <c r="O303">
        <v>0.67198240756988525</v>
      </c>
      <c r="P303">
        <v>0.16731749475002289</v>
      </c>
      <c r="Q303">
        <v>0.31849536299705505</v>
      </c>
      <c r="R303">
        <v>-0.55436527729034424</v>
      </c>
      <c r="S303">
        <v>-1.3193205595016479</v>
      </c>
      <c r="T303">
        <v>1.4701389074325562</v>
      </c>
      <c r="U303">
        <v>0.42293652892112732</v>
      </c>
      <c r="W303">
        <v>0.50449999999999995</v>
      </c>
      <c r="X303">
        <v>0.42445093393325806</v>
      </c>
    </row>
    <row r="304" spans="1:24">
      <c r="A304" t="s">
        <v>174</v>
      </c>
      <c r="B304">
        <f>MATCH(CLEAN(TRIM(A304)),Country!$B$2:$B$200,0)</f>
        <v>49</v>
      </c>
      <c r="C304">
        <v>2010</v>
      </c>
      <c r="D304">
        <f>Table1[[#This Row],[Year (Original)]]+1</f>
        <v>2011</v>
      </c>
      <c r="E304">
        <f>Table1[[#This Row],[Year]]-2000+1</f>
        <v>12</v>
      </c>
      <c r="F304">
        <v>3.8121910095214844</v>
      </c>
      <c r="G304">
        <f>SUM(Table1[[#This Row],[Life Ladder]]+IF(A303=Table1[[#This Row],[Country]],F303,-1000)+IF(A302=Table1[[#This Row],[Country]],F302,-1000))/3</f>
        <v>-330.90392724672955</v>
      </c>
      <c r="H304">
        <f>IF(Table1[[#This Row],[Happiness Index Raw]]&gt;0,Table1[[#This Row],[Happiness Index Raw]],0)</f>
        <v>0</v>
      </c>
      <c r="I304">
        <v>7.2531185150146484</v>
      </c>
      <c r="J304">
        <v>0.72134292125701904</v>
      </c>
      <c r="K304">
        <v>52.869274139404297</v>
      </c>
      <c r="L304">
        <v>0.52867525815963745</v>
      </c>
      <c r="M304">
        <v>5.5415190756320953E-2</v>
      </c>
      <c r="N304">
        <v>0.74118173122406006</v>
      </c>
      <c r="O304">
        <v>0.72750777006149292</v>
      </c>
      <c r="P304">
        <v>0.17794805765151978</v>
      </c>
      <c r="Q304">
        <v>0.40484458208084106</v>
      </c>
      <c r="R304">
        <v>-0.49261331558227539</v>
      </c>
      <c r="S304">
        <v>-1.2549946308135986</v>
      </c>
      <c r="T304">
        <v>1.6624150276184082</v>
      </c>
      <c r="U304">
        <v>0.43607863783836365</v>
      </c>
      <c r="W304">
        <v>0.50449999999999995</v>
      </c>
      <c r="X304">
        <v>0.41537919640541077</v>
      </c>
    </row>
    <row r="305" spans="1:24">
      <c r="A305" t="s">
        <v>174</v>
      </c>
      <c r="B305">
        <f>MATCH(CLEAN(TRIM(A305)),Country!$B$2:$B$200,0)</f>
        <v>49</v>
      </c>
      <c r="C305">
        <v>2011</v>
      </c>
      <c r="D305">
        <f>Table1[[#This Row],[Year (Original)]]+1</f>
        <v>2012</v>
      </c>
      <c r="E305">
        <f>Table1[[#This Row],[Year]]-2000+1</f>
        <v>13</v>
      </c>
      <c r="F305">
        <v>3.8384859561920166</v>
      </c>
      <c r="G305">
        <f>SUM(Table1[[#This Row],[Life Ladder]]+IF(A304=Table1[[#This Row],[Country]],F304,-1000)+IF(A303=Table1[[#This Row],[Country]],F303,-1000))/3</f>
        <v>3.7089014053344727</v>
      </c>
      <c r="H305">
        <f>IF(Table1[[#This Row],[Happiness Index Raw]]&gt;0,Table1[[#This Row],[Happiness Index Raw]],0)</f>
        <v>3.7089014053344727</v>
      </c>
      <c r="I305">
        <v>7.254610538482666</v>
      </c>
      <c r="J305">
        <v>0.7218327522277832</v>
      </c>
      <c r="K305">
        <v>53.192173004150391</v>
      </c>
      <c r="L305">
        <v>0.49967387318611145</v>
      </c>
      <c r="M305">
        <v>-2.3724459111690521E-2</v>
      </c>
      <c r="N305">
        <v>0.73150849342346191</v>
      </c>
      <c r="O305">
        <v>0.66662007570266724</v>
      </c>
      <c r="P305">
        <v>0.17332300543785095</v>
      </c>
      <c r="Q305">
        <v>0.44124177098274231</v>
      </c>
      <c r="R305">
        <v>-0.4633440375328064</v>
      </c>
      <c r="S305">
        <v>-1.228846549987793</v>
      </c>
      <c r="T305">
        <v>1.3534317016601562</v>
      </c>
      <c r="U305">
        <v>0.35259518027305603</v>
      </c>
      <c r="W305">
        <v>0.50449999999999995</v>
      </c>
      <c r="X305">
        <v>0.40108156204223633</v>
      </c>
    </row>
    <row r="306" spans="1:24">
      <c r="A306" t="s">
        <v>174</v>
      </c>
      <c r="B306">
        <f>MATCH(CLEAN(TRIM(A306)),Country!$B$2:$B$200,0)</f>
        <v>49</v>
      </c>
      <c r="C306">
        <v>2012</v>
      </c>
      <c r="D306">
        <f>Table1[[#This Row],[Year (Original)]]+1</f>
        <v>2013</v>
      </c>
      <c r="E306">
        <f>Table1[[#This Row],[Year]]-2000+1</f>
        <v>14</v>
      </c>
      <c r="F306">
        <v>3.9556403160095215</v>
      </c>
      <c r="G306">
        <f>SUM(Table1[[#This Row],[Life Ladder]]+IF(A305=Table1[[#This Row],[Country]],F305,-1000)+IF(A304=Table1[[#This Row],[Country]],F304,-1000))/3</f>
        <v>3.8687724272410073</v>
      </c>
      <c r="H306">
        <f>IF(Table1[[#This Row],[Happiness Index Raw]]&gt;0,Table1[[#This Row],[Happiness Index Raw]],0)</f>
        <v>3.8687724272410073</v>
      </c>
      <c r="I306">
        <v>7.2599811553955078</v>
      </c>
      <c r="J306">
        <v>0.71921789646148682</v>
      </c>
      <c r="K306">
        <v>53.497058868408203</v>
      </c>
      <c r="L306">
        <v>0.53404092788696289</v>
      </c>
      <c r="M306">
        <v>-6.955273449420929E-2</v>
      </c>
      <c r="N306">
        <v>0.65100926160812378</v>
      </c>
      <c r="O306">
        <v>0.61224132776260376</v>
      </c>
      <c r="P306">
        <v>0.2118438184261322</v>
      </c>
      <c r="Q306">
        <v>0.4648626446723938</v>
      </c>
      <c r="R306">
        <v>-0.45922845602035522</v>
      </c>
      <c r="S306">
        <v>-1.1852673292160034</v>
      </c>
      <c r="T306">
        <v>1.3854498863220215</v>
      </c>
      <c r="U306">
        <v>0.35024666786193848</v>
      </c>
      <c r="W306">
        <v>0.50449999999999995</v>
      </c>
      <c r="X306">
        <v>0.42886438965797424</v>
      </c>
    </row>
    <row r="307" spans="1:24">
      <c r="A307" t="s">
        <v>159</v>
      </c>
      <c r="B307">
        <f>MATCH(CLEAN(TRIM(A307)),Country!$B$2:$B$200,0)</f>
        <v>50</v>
      </c>
      <c r="C307">
        <v>2008</v>
      </c>
      <c r="D307">
        <f>Table1[[#This Row],[Year (Original)]]+1</f>
        <v>2009</v>
      </c>
      <c r="E307">
        <f>Table1[[#This Row],[Year]]-2000+1</f>
        <v>10</v>
      </c>
      <c r="F307">
        <v>3.8197922706604004</v>
      </c>
      <c r="G307">
        <f>SUM(Table1[[#This Row],[Life Ladder]]+IF(A306=Table1[[#This Row],[Country]],F306,-1000)+IF(A305=Table1[[#This Row],[Country]],F305,-1000))/3</f>
        <v>-665.39340257644653</v>
      </c>
      <c r="H307">
        <f>IF(Table1[[#This Row],[Happiness Index Raw]]&gt;0,Table1[[#This Row],[Happiness Index Raw]],0)</f>
        <v>0</v>
      </c>
      <c r="I307">
        <v>8.4616880416870117</v>
      </c>
      <c r="J307">
        <v>0.55477190017700195</v>
      </c>
      <c r="K307">
        <v>49.407463073730469</v>
      </c>
      <c r="L307">
        <v>0.52574676275253296</v>
      </c>
      <c r="M307">
        <v>-0.13325284421443939</v>
      </c>
      <c r="O307">
        <v>0.57300150394439697</v>
      </c>
      <c r="P307">
        <v>0.29778984189033508</v>
      </c>
      <c r="Q307">
        <v>0.31831517815589905</v>
      </c>
      <c r="R307">
        <v>-0.93776112794876099</v>
      </c>
      <c r="S307">
        <v>-1.2148288488388062</v>
      </c>
      <c r="T307">
        <v>1.9956668615341187</v>
      </c>
      <c r="U307">
        <v>0.52245426177978516</v>
      </c>
      <c r="W307">
        <v>0.48099999999999998</v>
      </c>
    </row>
    <row r="308" spans="1:24">
      <c r="A308" t="s">
        <v>159</v>
      </c>
      <c r="B308">
        <f>MATCH(CLEAN(TRIM(A308)),Country!$B$2:$B$200,0)</f>
        <v>50</v>
      </c>
      <c r="C308">
        <v>2011</v>
      </c>
      <c r="D308">
        <f>Table1[[#This Row],[Year (Original)]]+1</f>
        <v>2012</v>
      </c>
      <c r="E308">
        <f>Table1[[#This Row],[Year]]-2000+1</f>
        <v>13</v>
      </c>
      <c r="F308">
        <v>4.509824275970459</v>
      </c>
      <c r="G308">
        <f>SUM(Table1[[#This Row],[Life Ladder]]+IF(A307=Table1[[#This Row],[Country]],F307,-1000)+IF(A306=Table1[[#This Row],[Country]],F306,-1000))/3</f>
        <v>-330.55679448445636</v>
      </c>
      <c r="H308">
        <f>IF(Table1[[#This Row],[Happiness Index Raw]]&gt;0,Table1[[#This Row],[Happiness Index Raw]],0)</f>
        <v>0</v>
      </c>
      <c r="I308">
        <v>8.5590925216674805</v>
      </c>
      <c r="J308">
        <v>0.63711750507354736</v>
      </c>
      <c r="K308">
        <v>51.991733551025391</v>
      </c>
      <c r="L308">
        <v>0.74480718374252319</v>
      </c>
      <c r="M308">
        <v>-0.1448407769203186</v>
      </c>
      <c r="N308">
        <v>0.83271372318267822</v>
      </c>
      <c r="O308">
        <v>0.62104970216751099</v>
      </c>
      <c r="P308">
        <v>0.28787603974342346</v>
      </c>
      <c r="Q308">
        <v>0.46838018298149109</v>
      </c>
      <c r="R308">
        <v>-0.73114907741546631</v>
      </c>
      <c r="S308">
        <v>-1.1956158876419067</v>
      </c>
      <c r="T308">
        <v>1.960113525390625</v>
      </c>
      <c r="U308">
        <v>0.43463191390037537</v>
      </c>
      <c r="V308">
        <v>0.48899999999999999</v>
      </c>
      <c r="W308">
        <v>0.48099999999999998</v>
      </c>
      <c r="X308">
        <v>0.47116214036941528</v>
      </c>
    </row>
    <row r="309" spans="1:24">
      <c r="A309" t="s">
        <v>159</v>
      </c>
      <c r="B309">
        <f>MATCH(CLEAN(TRIM(A309)),Country!$B$2:$B$200,0)</f>
        <v>50</v>
      </c>
      <c r="C309">
        <v>2012</v>
      </c>
      <c r="D309">
        <f>Table1[[#This Row],[Year (Original)]]+1</f>
        <v>2013</v>
      </c>
      <c r="E309">
        <f>Table1[[#This Row],[Year]]-2000+1</f>
        <v>14</v>
      </c>
      <c r="F309">
        <v>3.9193418025970459</v>
      </c>
      <c r="G309">
        <f>SUM(Table1[[#This Row],[Life Ladder]]+IF(A308=Table1[[#This Row],[Country]],F308,-1000)+IF(A307=Table1[[#This Row],[Country]],F307,-1000))/3</f>
        <v>4.0829861164093018</v>
      </c>
      <c r="H309">
        <f>IF(Table1[[#This Row],[Happiness Index Raw]]&gt;0,Table1[[#This Row],[Happiness Index Raw]],0)</f>
        <v>4.0829861164093018</v>
      </c>
      <c r="I309">
        <v>8.57000732421875</v>
      </c>
      <c r="J309">
        <v>0.62233036756515503</v>
      </c>
      <c r="K309">
        <v>52.668708801269531</v>
      </c>
      <c r="L309">
        <v>0.77251076698303223</v>
      </c>
      <c r="M309">
        <v>-0.14736740291118622</v>
      </c>
      <c r="N309">
        <v>0.79965370893478394</v>
      </c>
      <c r="O309">
        <v>0.56421995162963867</v>
      </c>
      <c r="P309">
        <v>0.32258296012878418</v>
      </c>
      <c r="Q309">
        <v>0.54193264245986938</v>
      </c>
      <c r="R309">
        <v>-0.82241159677505493</v>
      </c>
      <c r="S309">
        <v>-1.2218924760818481</v>
      </c>
      <c r="T309">
        <v>2.1185033321380615</v>
      </c>
      <c r="U309">
        <v>0.54052525758743286</v>
      </c>
      <c r="W309">
        <v>0.48099999999999998</v>
      </c>
      <c r="X309">
        <v>0.6000138521194458</v>
      </c>
    </row>
    <row r="310" spans="1:24">
      <c r="A310" t="s">
        <v>159</v>
      </c>
      <c r="B310">
        <f>MATCH(CLEAN(TRIM(A310)),Country!$B$2:$B$200,0)</f>
        <v>50</v>
      </c>
      <c r="C310">
        <v>2013</v>
      </c>
      <c r="D310">
        <f>Table1[[#This Row],[Year (Original)]]+1</f>
        <v>2014</v>
      </c>
      <c r="E310">
        <f>Table1[[#This Row],[Year]]-2000+1</f>
        <v>15</v>
      </c>
      <c r="F310">
        <v>3.9549505710601807</v>
      </c>
      <c r="G310">
        <f>SUM(Table1[[#This Row],[Life Ladder]]+IF(A309=Table1[[#This Row],[Country]],F309,-1000)+IF(A308=Table1[[#This Row],[Country]],F308,-1000))/3</f>
        <v>4.1280388832092285</v>
      </c>
      <c r="H310">
        <f>IF(Table1[[#This Row],[Happiness Index Raw]]&gt;0,Table1[[#This Row],[Happiness Index Raw]],0)</f>
        <v>4.1280388832092285</v>
      </c>
      <c r="I310">
        <v>8.5786809921264648</v>
      </c>
      <c r="J310">
        <v>0.67993468046188354</v>
      </c>
      <c r="K310">
        <v>53.279743194580078</v>
      </c>
      <c r="L310">
        <v>0.72581565380096436</v>
      </c>
      <c r="M310">
        <v>-0.11357822269201279</v>
      </c>
      <c r="N310">
        <v>0.75172370672225952</v>
      </c>
      <c r="O310">
        <v>0.60998642444610596</v>
      </c>
      <c r="P310">
        <v>0.29140156507492065</v>
      </c>
      <c r="Q310">
        <v>0.55594009160995483</v>
      </c>
      <c r="R310">
        <v>-0.79641491174697876</v>
      </c>
      <c r="S310">
        <v>-1.189021110534668</v>
      </c>
      <c r="T310">
        <v>2.9139721393585205</v>
      </c>
      <c r="U310">
        <v>0.73679101467132568</v>
      </c>
      <c r="W310">
        <v>0.48099999999999998</v>
      </c>
      <c r="X310">
        <v>0.53914237022399902</v>
      </c>
    </row>
    <row r="311" spans="1:24">
      <c r="A311" t="s">
        <v>159</v>
      </c>
      <c r="B311">
        <f>MATCH(CLEAN(TRIM(A311)),Country!$B$2:$B$200,0)</f>
        <v>50</v>
      </c>
      <c r="C311">
        <v>2014</v>
      </c>
      <c r="D311">
        <f>Table1[[#This Row],[Year (Original)]]+1</f>
        <v>2015</v>
      </c>
      <c r="E311">
        <f>Table1[[#This Row],[Year]]-2000+1</f>
        <v>16</v>
      </c>
      <c r="F311">
        <v>4.0560126304626465</v>
      </c>
      <c r="G311">
        <f>SUM(Table1[[#This Row],[Life Ladder]]+IF(A310=Table1[[#This Row],[Country]],F310,-1000)+IF(A309=Table1[[#This Row],[Country]],F309,-1000))/3</f>
        <v>3.9767683347066245</v>
      </c>
      <c r="H311">
        <f>IF(Table1[[#This Row],[Happiness Index Raw]]&gt;0,Table1[[#This Row],[Happiness Index Raw]],0)</f>
        <v>3.9767683347066245</v>
      </c>
      <c r="I311">
        <v>8.6193981170654297</v>
      </c>
      <c r="J311">
        <v>0.68593466281890869</v>
      </c>
      <c r="K311">
        <v>53.826541900634766</v>
      </c>
      <c r="L311">
        <v>0.66163814067840576</v>
      </c>
      <c r="M311">
        <v>-0.14638055860996246</v>
      </c>
      <c r="N311">
        <v>0.80841273069381714</v>
      </c>
      <c r="O311">
        <v>0.59525471925735474</v>
      </c>
      <c r="P311">
        <v>0.40022942423820496</v>
      </c>
      <c r="Q311">
        <v>0.48372632265090942</v>
      </c>
      <c r="R311">
        <v>-0.73380237817764282</v>
      </c>
      <c r="S311">
        <v>-1.1530991792678833</v>
      </c>
      <c r="T311">
        <v>2.4365274906158447</v>
      </c>
      <c r="U311">
        <v>0.6007198691368103</v>
      </c>
      <c r="W311">
        <v>0.48099999999999998</v>
      </c>
      <c r="X311">
        <v>0.62824928760528564</v>
      </c>
    </row>
    <row r="312" spans="1:24">
      <c r="A312" s="4" t="s">
        <v>159</v>
      </c>
      <c r="B312">
        <f>MATCH(CLEAN(TRIM(A312)),Country!$B$2:$B$200,0)</f>
        <v>50</v>
      </c>
      <c r="C312">
        <v>2015</v>
      </c>
      <c r="D312">
        <f>Table1[[#This Row],[Year (Original)]]+1</f>
        <v>2016</v>
      </c>
      <c r="E312">
        <f>Table1[[#This Row],[Year]]-2000+1</f>
        <v>17</v>
      </c>
      <c r="F312">
        <v>4.6908302307128906</v>
      </c>
      <c r="G312">
        <f>SUM(Table1[[#This Row],[Life Ladder]]+IF(A311=Table1[[#This Row],[Country]],F311,-1000)+IF(A310=Table1[[#This Row],[Country]],F310,-1000))/3</f>
        <v>4.2339311440785723</v>
      </c>
      <c r="H312">
        <f>IF(Table1[[#This Row],[Happiness Index Raw]]&gt;0,Table1[[#This Row],[Happiness Index Raw]],0)</f>
        <v>4.2339311440785723</v>
      </c>
      <c r="I312">
        <v>8.6202716827392578</v>
      </c>
      <c r="J312">
        <v>0.64213615655899048</v>
      </c>
      <c r="K312">
        <v>54.314182281494141</v>
      </c>
      <c r="L312">
        <v>0.85017246007919312</v>
      </c>
      <c r="M312">
        <v>-0.13985274732112885</v>
      </c>
      <c r="N312">
        <v>0.84135949611663818</v>
      </c>
      <c r="O312">
        <v>0.60604417324066162</v>
      </c>
      <c r="P312">
        <v>0.26067051291465759</v>
      </c>
      <c r="Q312">
        <v>0.49927031993865967</v>
      </c>
      <c r="R312">
        <v>-0.77159547805786133</v>
      </c>
      <c r="S312">
        <v>-1.1231188774108887</v>
      </c>
      <c r="T312">
        <v>2.954744815826416</v>
      </c>
      <c r="U312">
        <v>0.6298980712890625</v>
      </c>
      <c r="W312">
        <v>0.48099999999999998</v>
      </c>
      <c r="X312">
        <v>0.66782402992248535</v>
      </c>
    </row>
    <row r="313" spans="1:24">
      <c r="A313" t="s">
        <v>159</v>
      </c>
      <c r="B313">
        <f>MATCH(CLEAN(TRIM(A313)),Country!$B$2:$B$200,0)</f>
        <v>50</v>
      </c>
      <c r="C313">
        <v>2016</v>
      </c>
      <c r="D313">
        <f>Table1[[#This Row],[Year (Original)]]+1</f>
        <v>2017</v>
      </c>
      <c r="E313">
        <f>Table1[[#This Row],[Year]]-2000+1</f>
        <v>18</v>
      </c>
      <c r="F313">
        <v>4.1194934844970703</v>
      </c>
      <c r="G313">
        <f>SUM(Table1[[#This Row],[Life Ladder]]+IF(A312=Table1[[#This Row],[Country]],F312,-1000)+IF(A311=Table1[[#This Row],[Country]],F311,-1000))/3</f>
        <v>4.2887787818908691</v>
      </c>
      <c r="H313">
        <f>IF(Table1[[#This Row],[Happiness Index Raw]]&gt;0,Table1[[#This Row],[Happiness Index Raw]],0)</f>
        <v>4.2887787818908691</v>
      </c>
      <c r="I313">
        <v>8.5757255554199219</v>
      </c>
      <c r="J313">
        <v>0.61544901132583618</v>
      </c>
      <c r="K313">
        <v>54.80181884765625</v>
      </c>
      <c r="L313">
        <v>0.78590655326843262</v>
      </c>
      <c r="M313">
        <v>-0.1080462858080864</v>
      </c>
      <c r="N313">
        <v>0.79038572311401367</v>
      </c>
      <c r="O313">
        <v>0.61030495166778564</v>
      </c>
      <c r="P313">
        <v>0.30366671085357666</v>
      </c>
      <c r="Q313">
        <v>0.48307526111602783</v>
      </c>
      <c r="R313">
        <v>-0.86293685436248779</v>
      </c>
      <c r="S313">
        <v>-1.1277666091918945</v>
      </c>
      <c r="T313">
        <v>2.6786000728607178</v>
      </c>
      <c r="U313">
        <v>0.65022557973861694</v>
      </c>
      <c r="W313">
        <v>0.48099999999999998</v>
      </c>
      <c r="X313">
        <v>0.48463943600654602</v>
      </c>
    </row>
    <row r="314" spans="1:24">
      <c r="A314" t="s">
        <v>159</v>
      </c>
      <c r="B314">
        <f>MATCH(CLEAN(TRIM(A314)),Country!$B$2:$B$200,0)</f>
        <v>50</v>
      </c>
      <c r="C314">
        <v>2017</v>
      </c>
      <c r="D314">
        <f>Table1[[#This Row],[Year (Original)]]+1</f>
        <v>2018</v>
      </c>
      <c r="E314">
        <f>Table1[[#This Row],[Year]]-2000+1</f>
        <v>19</v>
      </c>
      <c r="F314">
        <v>4.8839912414550781</v>
      </c>
      <c r="G314">
        <f>SUM(Table1[[#This Row],[Life Ladder]]+IF(A313=Table1[[#This Row],[Country]],F313,-1000)+IF(A312=Table1[[#This Row],[Country]],F312,-1000))/3</f>
        <v>4.5647716522216797</v>
      </c>
      <c r="H314">
        <f>IF(Table1[[#This Row],[Happiness Index Raw]]&gt;0,Table1[[#This Row],[Happiness Index Raw]],0)</f>
        <v>4.5647716522216797</v>
      </c>
      <c r="I314">
        <v>8.5599679946899414</v>
      </c>
      <c r="J314">
        <v>0.65544050931930542</v>
      </c>
      <c r="K314">
        <v>55.289459228515625</v>
      </c>
      <c r="L314">
        <v>0.77778345346450806</v>
      </c>
      <c r="M314">
        <v>-0.16874897480010986</v>
      </c>
      <c r="N314">
        <v>0.76278311014175415</v>
      </c>
      <c r="O314">
        <v>0.59895163774490356</v>
      </c>
      <c r="P314">
        <v>0.38164055347442627</v>
      </c>
      <c r="Q314">
        <v>0.46982654929161072</v>
      </c>
      <c r="T314">
        <v>2.9068012237548828</v>
      </c>
      <c r="U314">
        <v>0.59516918659210205</v>
      </c>
      <c r="W314">
        <v>0.48099999999999998</v>
      </c>
      <c r="X314">
        <v>0.47725942730903625</v>
      </c>
    </row>
    <row r="315" spans="1:24">
      <c r="A315" t="s">
        <v>129</v>
      </c>
      <c r="B315">
        <f>MATCH(CLEAN(TRIM(A315)),Country!$B$2:$B$200,0)</f>
        <v>56</v>
      </c>
      <c r="C315">
        <v>2009</v>
      </c>
      <c r="D315">
        <f>Table1[[#This Row],[Year (Original)]]+1</f>
        <v>2010</v>
      </c>
      <c r="E315">
        <f>Table1[[#This Row],[Year]]-2000+1</f>
        <v>11</v>
      </c>
      <c r="F315">
        <v>3.9838485717773438</v>
      </c>
      <c r="G315">
        <f>SUM(Table1[[#This Row],[Life Ladder]]+IF(A314=Table1[[#This Row],[Country]],F314,-1000)+IF(A313=Table1[[#This Row],[Country]],F313,-1000))/3</f>
        <v>-665.33871714274085</v>
      </c>
      <c r="H315">
        <f>IF(Table1[[#This Row],[Happiness Index Raw]]&gt;0,Table1[[#This Row],[Happiness Index Raw]],0)</f>
        <v>0</v>
      </c>
      <c r="I315">
        <v>6.3773956298828125</v>
      </c>
      <c r="J315">
        <v>0.73306024074554443</v>
      </c>
      <c r="K315">
        <v>47.649131774902344</v>
      </c>
      <c r="L315">
        <v>0.5564875602722168</v>
      </c>
      <c r="M315">
        <v>7.6519129797816277E-3</v>
      </c>
      <c r="N315">
        <v>0.82401049137115479</v>
      </c>
      <c r="O315">
        <v>0.49148929119110107</v>
      </c>
      <c r="P315">
        <v>0.28262242674827576</v>
      </c>
      <c r="Q315">
        <v>0.53658062219619751</v>
      </c>
      <c r="R315">
        <v>-1.7057397365570068</v>
      </c>
      <c r="S315">
        <v>-1.5612359046936035</v>
      </c>
      <c r="T315">
        <v>1.698138952255249</v>
      </c>
      <c r="U315">
        <v>0.42625591158866882</v>
      </c>
      <c r="W315">
        <v>0.42150000000000004</v>
      </c>
      <c r="X315">
        <v>0.46499255299568176</v>
      </c>
    </row>
    <row r="316" spans="1:24">
      <c r="A316" t="s">
        <v>129</v>
      </c>
      <c r="B316">
        <f>MATCH(CLEAN(TRIM(A316)),Country!$B$2:$B$200,0)</f>
        <v>56</v>
      </c>
      <c r="C316">
        <v>2011</v>
      </c>
      <c r="D316">
        <f>Table1[[#This Row],[Year (Original)]]+1</f>
        <v>2012</v>
      </c>
      <c r="E316">
        <f>Table1[[#This Row],[Year]]-2000+1</f>
        <v>13</v>
      </c>
      <c r="F316">
        <v>4.5169639587402344</v>
      </c>
      <c r="G316">
        <f>SUM(Table1[[#This Row],[Life Ladder]]+IF(A315=Table1[[#This Row],[Country]],F315,-1000)+IF(A314=Table1[[#This Row],[Country]],F314,-1000))/3</f>
        <v>-330.49972915649414</v>
      </c>
      <c r="H316">
        <f>IF(Table1[[#This Row],[Happiness Index Raw]]&gt;0,Table1[[#This Row],[Happiness Index Raw]],0)</f>
        <v>0</v>
      </c>
      <c r="I316">
        <v>6.4454917907714844</v>
      </c>
      <c r="J316">
        <v>0.74394667148590088</v>
      </c>
      <c r="K316">
        <v>48.553298950195312</v>
      </c>
      <c r="L316">
        <v>0.63110858201980591</v>
      </c>
      <c r="M316">
        <v>3.9822999387979507E-3</v>
      </c>
      <c r="N316">
        <v>0.85649490356445312</v>
      </c>
      <c r="O316">
        <v>0.6168060302734375</v>
      </c>
      <c r="P316">
        <v>0.20835229754447937</v>
      </c>
      <c r="Q316">
        <v>0.3508683443069458</v>
      </c>
      <c r="R316">
        <v>-1.8490726947784424</v>
      </c>
      <c r="S316">
        <v>-1.5616894960403442</v>
      </c>
      <c r="T316">
        <v>1.5879684686660767</v>
      </c>
      <c r="U316">
        <v>0.35155659914016724</v>
      </c>
      <c r="W316">
        <v>0.42150000000000004</v>
      </c>
      <c r="X316">
        <v>0.51291126012802124</v>
      </c>
    </row>
    <row r="317" spans="1:24">
      <c r="A317" t="s">
        <v>129</v>
      </c>
      <c r="B317">
        <f>MATCH(CLEAN(TRIM(A317)),Country!$B$2:$B$200,0)</f>
        <v>56</v>
      </c>
      <c r="C317">
        <v>2012</v>
      </c>
      <c r="D317">
        <f>Table1[[#This Row],[Year (Original)]]+1</f>
        <v>2013</v>
      </c>
      <c r="E317">
        <f>Table1[[#This Row],[Year]]-2000+1</f>
        <v>14</v>
      </c>
      <c r="F317">
        <v>4.6392273902893066</v>
      </c>
      <c r="G317">
        <f>SUM(Table1[[#This Row],[Life Ladder]]+IF(A316=Table1[[#This Row],[Country]],F316,-1000)+IF(A315=Table1[[#This Row],[Country]],F315,-1000))/3</f>
        <v>4.380013306935628</v>
      </c>
      <c r="H317">
        <f>IF(Table1[[#This Row],[Happiness Index Raw]]&gt;0,Table1[[#This Row],[Happiness Index Raw]],0)</f>
        <v>4.380013306935628</v>
      </c>
      <c r="I317">
        <v>6.4812359809875488</v>
      </c>
      <c r="J317">
        <v>0.76954597234725952</v>
      </c>
      <c r="K317">
        <v>48.956832885742188</v>
      </c>
      <c r="L317">
        <v>0.55728620290756226</v>
      </c>
      <c r="M317">
        <v>-5.5175386369228363E-3</v>
      </c>
      <c r="N317">
        <v>0.80740660429000854</v>
      </c>
      <c r="O317">
        <v>0.63400304317474365</v>
      </c>
      <c r="P317">
        <v>0.22965137660503387</v>
      </c>
      <c r="Q317">
        <v>0.43757021427154541</v>
      </c>
      <c r="R317">
        <v>-1.7834873199462891</v>
      </c>
      <c r="S317">
        <v>-1.528378963470459</v>
      </c>
      <c r="T317">
        <v>1.2801929712295532</v>
      </c>
      <c r="U317">
        <v>0.27594959735870361</v>
      </c>
      <c r="V317">
        <v>0.42100000000000004</v>
      </c>
      <c r="W317">
        <v>0.42150000000000004</v>
      </c>
      <c r="X317">
        <v>0.41993615031242371</v>
      </c>
    </row>
    <row r="318" spans="1:24">
      <c r="A318" t="s">
        <v>129</v>
      </c>
      <c r="B318">
        <f>MATCH(CLEAN(TRIM(A318)),Country!$B$2:$B$200,0)</f>
        <v>56</v>
      </c>
      <c r="C318">
        <v>2013</v>
      </c>
      <c r="D318">
        <f>Table1[[#This Row],[Year (Original)]]+1</f>
        <v>2014</v>
      </c>
      <c r="E318">
        <f>Table1[[#This Row],[Year]]-2000+1</f>
        <v>15</v>
      </c>
      <c r="F318">
        <v>4.4974770545959473</v>
      </c>
      <c r="G318">
        <f>SUM(Table1[[#This Row],[Life Ladder]]+IF(A317=Table1[[#This Row],[Country]],F317,-1000)+IF(A316=Table1[[#This Row],[Country]],F316,-1000))/3</f>
        <v>4.5512228012084961</v>
      </c>
      <c r="H318">
        <f>IF(Table1[[#This Row],[Happiness Index Raw]]&gt;0,Table1[[#This Row],[Happiness Index Raw]],0)</f>
        <v>4.5512228012084961</v>
      </c>
      <c r="I318">
        <v>6.5295248031616211</v>
      </c>
      <c r="J318">
        <v>0.82985204458236694</v>
      </c>
      <c r="K318">
        <v>49.341255187988281</v>
      </c>
      <c r="L318">
        <v>0.4803941547870636</v>
      </c>
      <c r="M318">
        <v>4.0872987359762192E-2</v>
      </c>
      <c r="N318">
        <v>0.91299152374267578</v>
      </c>
      <c r="O318">
        <v>0.5891684889793396</v>
      </c>
      <c r="P318">
        <v>0.18709465861320496</v>
      </c>
      <c r="Q318">
        <v>0.20240959525108337</v>
      </c>
      <c r="R318">
        <v>-1.8253722190856934</v>
      </c>
      <c r="S318">
        <v>-1.4007434844970703</v>
      </c>
      <c r="T318">
        <v>1.7087893486022949</v>
      </c>
      <c r="U318">
        <v>0.37994399666786194</v>
      </c>
      <c r="W318">
        <v>0.42150000000000004</v>
      </c>
      <c r="X318">
        <v>0.50016599893569946</v>
      </c>
    </row>
    <row r="319" spans="1:24">
      <c r="A319" t="s">
        <v>129</v>
      </c>
      <c r="B319">
        <f>MATCH(CLEAN(TRIM(A319)),Country!$B$2:$B$200,0)</f>
        <v>56</v>
      </c>
      <c r="C319">
        <v>2014</v>
      </c>
      <c r="D319">
        <f>Table1[[#This Row],[Year (Original)]]+1</f>
        <v>2015</v>
      </c>
      <c r="E319">
        <f>Table1[[#This Row],[Year]]-2000+1</f>
        <v>16</v>
      </c>
      <c r="F319">
        <v>4.4142999649047852</v>
      </c>
      <c r="G319">
        <f>SUM(Table1[[#This Row],[Life Ladder]]+IF(A318=Table1[[#This Row],[Country]],F318,-1000)+IF(A317=Table1[[#This Row],[Country]],F317,-1000))/3</f>
        <v>4.5170014699300127</v>
      </c>
      <c r="H319">
        <f>IF(Table1[[#This Row],[Happiness Index Raw]]&gt;0,Table1[[#This Row],[Happiness Index Raw]],0)</f>
        <v>4.5170014699300127</v>
      </c>
      <c r="I319">
        <v>6.5871782302856445</v>
      </c>
      <c r="J319">
        <v>0.82228606939315796</v>
      </c>
      <c r="K319">
        <v>49.710361480712891</v>
      </c>
      <c r="L319">
        <v>0.5560992956161499</v>
      </c>
      <c r="M319">
        <v>3.7506818771362305E-2</v>
      </c>
      <c r="N319">
        <v>0.81367599964141846</v>
      </c>
      <c r="O319">
        <v>0.55887025594711304</v>
      </c>
      <c r="P319">
        <v>0.30463507771492004</v>
      </c>
      <c r="Q319">
        <v>0.31167382001876831</v>
      </c>
      <c r="R319">
        <v>-1.727299690246582</v>
      </c>
      <c r="S319">
        <v>-1.4190140962600708</v>
      </c>
      <c r="T319">
        <v>1.5712124109268188</v>
      </c>
      <c r="U319">
        <v>0.35593694448471069</v>
      </c>
      <c r="W319">
        <v>0.42150000000000004</v>
      </c>
      <c r="X319">
        <v>0.5093994140625</v>
      </c>
    </row>
    <row r="320" spans="1:24">
      <c r="A320" t="s">
        <v>129</v>
      </c>
      <c r="B320">
        <f>MATCH(CLEAN(TRIM(A320)),Country!$B$2:$B$200,0)</f>
        <v>56</v>
      </c>
      <c r="C320">
        <v>2015</v>
      </c>
      <c r="D320">
        <f>Table1[[#This Row],[Year (Original)]]+1</f>
        <v>2016</v>
      </c>
      <c r="E320">
        <f>Table1[[#This Row],[Year]]-2000+1</f>
        <v>17</v>
      </c>
      <c r="F320">
        <v>3.9027416706085205</v>
      </c>
      <c r="G320">
        <f>SUM(Table1[[#This Row],[Life Ladder]]+IF(A319=Table1[[#This Row],[Country]],F319,-1000)+IF(A318=Table1[[#This Row],[Country]],F318,-1000))/3</f>
        <v>4.2715062300364179</v>
      </c>
      <c r="H320">
        <f>IF(Table1[[#This Row],[Happiness Index Raw]]&gt;0,Table1[[#This Row],[Happiness Index Raw]],0)</f>
        <v>4.2715062300364179</v>
      </c>
      <c r="I320">
        <v>6.6207361221313477</v>
      </c>
      <c r="J320">
        <v>0.76723557710647583</v>
      </c>
      <c r="K320">
        <v>50.069648742675781</v>
      </c>
      <c r="L320">
        <v>0.57376378774642944</v>
      </c>
      <c r="M320">
        <v>-1.9449172541499138E-2</v>
      </c>
      <c r="N320">
        <v>0.86637800931930542</v>
      </c>
      <c r="O320">
        <v>0.58913075923919678</v>
      </c>
      <c r="P320">
        <v>0.30104938149452209</v>
      </c>
      <c r="Q320">
        <v>0.27432399988174438</v>
      </c>
      <c r="R320">
        <v>-1.7273467779159546</v>
      </c>
      <c r="S320">
        <v>-1.4581341743469238</v>
      </c>
      <c r="T320">
        <v>1.7775973081588745</v>
      </c>
      <c r="U320">
        <v>0.45547398924827576</v>
      </c>
      <c r="W320">
        <v>0.42150000000000004</v>
      </c>
      <c r="X320">
        <v>0.45948618650436401</v>
      </c>
    </row>
    <row r="321" spans="1:24">
      <c r="A321" t="s">
        <v>129</v>
      </c>
      <c r="B321">
        <f>MATCH(CLEAN(TRIM(A321)),Country!$B$2:$B$200,0)</f>
        <v>56</v>
      </c>
      <c r="C321">
        <v>2016</v>
      </c>
      <c r="D321">
        <f>Table1[[#This Row],[Year (Original)]]+1</f>
        <v>2017</v>
      </c>
      <c r="E321">
        <f>Table1[[#This Row],[Year]]-2000+1</f>
        <v>18</v>
      </c>
      <c r="F321">
        <v>4.5219354629516602</v>
      </c>
      <c r="G321">
        <f>SUM(Table1[[#This Row],[Life Ladder]]+IF(A320=Table1[[#This Row],[Country]],F320,-1000)+IF(A319=Table1[[#This Row],[Country]],F319,-1000))/3</f>
        <v>4.2796590328216553</v>
      </c>
      <c r="H321">
        <f>IF(Table1[[#This Row],[Happiness Index Raw]]&gt;0,Table1[[#This Row],[Happiness Index Raw]],0)</f>
        <v>4.2796590328216553</v>
      </c>
      <c r="I321">
        <v>6.6118988990783691</v>
      </c>
      <c r="J321">
        <v>0.86415451765060425</v>
      </c>
      <c r="K321">
        <v>50.428932189941406</v>
      </c>
      <c r="L321">
        <v>0.63736671209335327</v>
      </c>
      <c r="M321">
        <v>3.7742480635643005E-3</v>
      </c>
      <c r="N321">
        <v>0.87499964237213135</v>
      </c>
      <c r="O321">
        <v>0.64626950025558472</v>
      </c>
      <c r="P321">
        <v>0.22241148352622986</v>
      </c>
      <c r="Q321">
        <v>0.28182494640350342</v>
      </c>
      <c r="R321">
        <v>-1.7939562797546387</v>
      </c>
      <c r="S321">
        <v>-1.4439677000045776</v>
      </c>
      <c r="T321">
        <v>1.6297284364700317</v>
      </c>
      <c r="U321">
        <v>0.36040505766868591</v>
      </c>
      <c r="W321">
        <v>0.42150000000000004</v>
      </c>
      <c r="X321">
        <v>0.46459636092185974</v>
      </c>
    </row>
    <row r="322" spans="1:24">
      <c r="A322" t="s">
        <v>129</v>
      </c>
      <c r="B322">
        <f>MATCH(CLEAN(TRIM(A322)),Country!$B$2:$B$200,0)</f>
        <v>56</v>
      </c>
      <c r="C322">
        <v>2017</v>
      </c>
      <c r="D322">
        <f>Table1[[#This Row],[Year (Original)]]+1</f>
        <v>2018</v>
      </c>
      <c r="E322">
        <f>Table1[[#This Row],[Year]]-2000+1</f>
        <v>19</v>
      </c>
      <c r="F322">
        <v>4.3110332489013672</v>
      </c>
      <c r="G322">
        <f>SUM(Table1[[#This Row],[Life Ladder]]+IF(A321=Table1[[#This Row],[Country]],F321,-1000)+IF(A320=Table1[[#This Row],[Country]],F320,-1000))/3</f>
        <v>4.2452367941538496</v>
      </c>
      <c r="H322">
        <f>IF(Table1[[#This Row],[Happiness Index Raw]]&gt;0,Table1[[#This Row],[Happiness Index Raw]],0)</f>
        <v>4.2452367941538496</v>
      </c>
      <c r="I322">
        <v>6.6253409385681152</v>
      </c>
      <c r="J322">
        <v>0.66968840360641479</v>
      </c>
      <c r="K322">
        <v>50.788219451904297</v>
      </c>
      <c r="L322">
        <v>0.70423954725265503</v>
      </c>
      <c r="M322">
        <v>9.5792539417743683E-2</v>
      </c>
      <c r="N322">
        <v>0.80918186902999878</v>
      </c>
      <c r="O322">
        <v>0.55052590370178223</v>
      </c>
      <c r="P322">
        <v>0.40426206588745117</v>
      </c>
      <c r="Q322">
        <v>0.47841230034828186</v>
      </c>
      <c r="T322">
        <v>2.6424791812896729</v>
      </c>
      <c r="U322">
        <v>0.61295729875564575</v>
      </c>
      <c r="W322">
        <v>0.42150000000000004</v>
      </c>
      <c r="X322">
        <v>0.63245213031768799</v>
      </c>
    </row>
    <row r="323" spans="1:24">
      <c r="A323" t="s">
        <v>13</v>
      </c>
      <c r="B323">
        <f>MATCH(CLEAN(TRIM(A323)),Country!$B$2:$B$200,0)</f>
        <v>51</v>
      </c>
      <c r="C323">
        <v>2006</v>
      </c>
      <c r="D323">
        <f>Table1[[#This Row],[Year (Original)]]+1</f>
        <v>2007</v>
      </c>
      <c r="E323">
        <f>Table1[[#This Row],[Year]]-2000+1</f>
        <v>8</v>
      </c>
      <c r="F323">
        <v>7.0824651718139648</v>
      </c>
      <c r="G323">
        <f>SUM(Table1[[#This Row],[Life Ladder]]+IF(A322=Table1[[#This Row],[Country]],F322,-1000)+IF(A321=Table1[[#This Row],[Country]],F321,-1000))/3</f>
        <v>-664.30584494272864</v>
      </c>
      <c r="H323">
        <f>IF(Table1[[#This Row],[Happiness Index Raw]]&gt;0,Table1[[#This Row],[Happiness Index Raw]],0)</f>
        <v>0</v>
      </c>
      <c r="I323">
        <v>9.3635950088500977</v>
      </c>
      <c r="J323">
        <v>0.93693804740905762</v>
      </c>
      <c r="K323">
        <v>68.307228088378906</v>
      </c>
      <c r="L323">
        <v>0.8824198842048645</v>
      </c>
      <c r="M323">
        <v>6.1127554625272751E-2</v>
      </c>
      <c r="N323">
        <v>0.79752218723297119</v>
      </c>
      <c r="O323">
        <v>0.86774015426635742</v>
      </c>
      <c r="P323">
        <v>0.2355492115020752</v>
      </c>
      <c r="Q323">
        <v>0.37886038422584534</v>
      </c>
      <c r="R323">
        <v>0.82685005664825439</v>
      </c>
      <c r="S323">
        <v>0.33540770411491394</v>
      </c>
      <c r="T323">
        <v>2.0871284008026123</v>
      </c>
      <c r="U323">
        <v>0.29468953609466553</v>
      </c>
      <c r="V323">
        <v>0.49299999999999999</v>
      </c>
      <c r="W323">
        <v>0.49131249999999999</v>
      </c>
    </row>
    <row r="324" spans="1:24">
      <c r="A324" t="s">
        <v>13</v>
      </c>
      <c r="B324">
        <f>MATCH(CLEAN(TRIM(A324)),Country!$B$2:$B$200,0)</f>
        <v>51</v>
      </c>
      <c r="C324">
        <v>2007</v>
      </c>
      <c r="D324">
        <f>Table1[[#This Row],[Year (Original)]]+1</f>
        <v>2008</v>
      </c>
      <c r="E324">
        <f>Table1[[#This Row],[Year]]-2000+1</f>
        <v>9</v>
      </c>
      <c r="F324">
        <v>7.4321322441101074</v>
      </c>
      <c r="G324">
        <f>SUM(Table1[[#This Row],[Life Ladder]]+IF(A323=Table1[[#This Row],[Country]],F323,-1000)+IF(A322=Table1[[#This Row],[Country]],F322,-1000))/3</f>
        <v>-328.49513419469196</v>
      </c>
      <c r="H324">
        <f>IF(Table1[[#This Row],[Happiness Index Raw]]&gt;0,Table1[[#This Row],[Happiness Index Raw]],0)</f>
        <v>0</v>
      </c>
      <c r="I324">
        <v>9.4281253814697266</v>
      </c>
      <c r="J324">
        <v>0.91767823696136475</v>
      </c>
      <c r="K324">
        <v>68.413810729980469</v>
      </c>
      <c r="L324">
        <v>0.92273569107055664</v>
      </c>
      <c r="M324">
        <v>9.8295353353023529E-2</v>
      </c>
      <c r="N324">
        <v>0.81965500116348267</v>
      </c>
      <c r="O324">
        <v>0.87529891729354858</v>
      </c>
      <c r="P324">
        <v>0.24008014798164368</v>
      </c>
      <c r="Q324">
        <v>0.44580039381980896</v>
      </c>
      <c r="R324">
        <v>0.75939953327178955</v>
      </c>
      <c r="S324">
        <v>0.37951797246932983</v>
      </c>
      <c r="T324">
        <v>2.1706154346466064</v>
      </c>
      <c r="U324">
        <v>0.29205822944641113</v>
      </c>
      <c r="V324">
        <v>0.495</v>
      </c>
      <c r="W324">
        <v>0.49131249999999999</v>
      </c>
    </row>
    <row r="325" spans="1:24">
      <c r="A325" t="s">
        <v>13</v>
      </c>
      <c r="B325">
        <f>MATCH(CLEAN(TRIM(A325)),Country!$B$2:$B$200,0)</f>
        <v>51</v>
      </c>
      <c r="C325">
        <v>2008</v>
      </c>
      <c r="D325">
        <f>Table1[[#This Row],[Year (Original)]]+1</f>
        <v>2009</v>
      </c>
      <c r="E325">
        <f>Table1[[#This Row],[Year]]-2000+1</f>
        <v>10</v>
      </c>
      <c r="F325">
        <v>6.850679874420166</v>
      </c>
      <c r="G325">
        <f>SUM(Table1[[#This Row],[Life Ladder]]+IF(A324=Table1[[#This Row],[Country]],F324,-1000)+IF(A323=Table1[[#This Row],[Country]],F323,-1000))/3</f>
        <v>7.1217590967814131</v>
      </c>
      <c r="H325">
        <f>IF(Table1[[#This Row],[Happiness Index Raw]]&gt;0,Table1[[#This Row],[Happiness Index Raw]],0)</f>
        <v>7.1217590967814131</v>
      </c>
      <c r="I325">
        <v>9.4599266052246094</v>
      </c>
      <c r="J325">
        <v>0.91575902700424194</v>
      </c>
      <c r="K325">
        <v>68.524246215820312</v>
      </c>
      <c r="L325">
        <v>0.9120059609413147</v>
      </c>
      <c r="M325">
        <v>9.5977246761322021E-2</v>
      </c>
      <c r="N325">
        <v>0.81571263074874878</v>
      </c>
      <c r="O325">
        <v>0.84421670436859131</v>
      </c>
      <c r="P325">
        <v>0.23294723033905029</v>
      </c>
      <c r="Q325">
        <v>0.36078092455863953</v>
      </c>
      <c r="R325">
        <v>0.66353708505630493</v>
      </c>
      <c r="S325">
        <v>0.43675974011421204</v>
      </c>
      <c r="T325">
        <v>1.975456714630127</v>
      </c>
      <c r="U325">
        <v>0.28835922479629517</v>
      </c>
      <c r="V325">
        <v>0.49099999999999999</v>
      </c>
      <c r="W325">
        <v>0.49131249999999999</v>
      </c>
    </row>
    <row r="326" spans="1:24">
      <c r="A326" t="s">
        <v>13</v>
      </c>
      <c r="B326">
        <f>MATCH(CLEAN(TRIM(A326)),Country!$B$2:$B$200,0)</f>
        <v>51</v>
      </c>
      <c r="C326">
        <v>2009</v>
      </c>
      <c r="D326">
        <f>Table1[[#This Row],[Year (Original)]]+1</f>
        <v>2010</v>
      </c>
      <c r="E326">
        <f>Table1[[#This Row],[Year]]-2000+1</f>
        <v>11</v>
      </c>
      <c r="F326">
        <v>7.6149287223815918</v>
      </c>
      <c r="G326">
        <f>SUM(Table1[[#This Row],[Life Ladder]]+IF(A325=Table1[[#This Row],[Country]],F325,-1000)+IF(A324=Table1[[#This Row],[Country]],F324,-1000))/3</f>
        <v>7.299246946970622</v>
      </c>
      <c r="H326">
        <f>IF(Table1[[#This Row],[Happiness Index Raw]]&gt;0,Table1[[#This Row],[Happiness Index Raw]],0)</f>
        <v>7.299246946970622</v>
      </c>
      <c r="I326">
        <v>9.4369955062866211</v>
      </c>
      <c r="J326">
        <v>0.89978164434432983</v>
      </c>
      <c r="K326">
        <v>68.641197204589844</v>
      </c>
      <c r="L326">
        <v>0.88606107234954834</v>
      </c>
      <c r="M326">
        <v>6.5729387104511261E-2</v>
      </c>
      <c r="N326">
        <v>0.78655910491943359</v>
      </c>
      <c r="O326">
        <v>0.8762059211730957</v>
      </c>
      <c r="P326">
        <v>0.21702422201633453</v>
      </c>
      <c r="Q326">
        <v>0.52135008573532104</v>
      </c>
      <c r="R326">
        <v>0.79645121097564697</v>
      </c>
      <c r="S326">
        <v>0.51722556352615356</v>
      </c>
      <c r="T326">
        <v>1.927315354347229</v>
      </c>
      <c r="U326">
        <v>0.25309696793556213</v>
      </c>
      <c r="V326">
        <v>0.51</v>
      </c>
      <c r="W326">
        <v>0.49131249999999999</v>
      </c>
      <c r="X326">
        <v>0.43153053522109985</v>
      </c>
    </row>
    <row r="327" spans="1:24">
      <c r="A327" t="s">
        <v>13</v>
      </c>
      <c r="B327">
        <f>MATCH(CLEAN(TRIM(A327)),Country!$B$2:$B$200,0)</f>
        <v>51</v>
      </c>
      <c r="C327">
        <v>2010</v>
      </c>
      <c r="D327">
        <f>Table1[[#This Row],[Year (Original)]]+1</f>
        <v>2011</v>
      </c>
      <c r="E327">
        <f>Table1[[#This Row],[Year]]-2000+1</f>
        <v>12</v>
      </c>
      <c r="F327">
        <v>7.2710537910461426</v>
      </c>
      <c r="G327">
        <f>SUM(Table1[[#This Row],[Life Ladder]]+IF(A326=Table1[[#This Row],[Country]],F326,-1000)+IF(A325=Table1[[#This Row],[Country]],F325,-1000))/3</f>
        <v>7.2455541292826338</v>
      </c>
      <c r="H327">
        <f>IF(Table1[[#This Row],[Happiness Index Raw]]&gt;0,Table1[[#This Row],[Happiness Index Raw]],0)</f>
        <v>7.2455541292826338</v>
      </c>
      <c r="I327">
        <v>9.4727039337158203</v>
      </c>
      <c r="J327">
        <v>0.91514128446578979</v>
      </c>
      <c r="K327">
        <v>68.7664794921875</v>
      </c>
      <c r="L327">
        <v>0.88102960586547852</v>
      </c>
      <c r="M327">
        <v>4.7687914222478867E-2</v>
      </c>
      <c r="N327">
        <v>0.76258724927902222</v>
      </c>
      <c r="O327">
        <v>0.88628709316253662</v>
      </c>
      <c r="P327">
        <v>0.22124125063419342</v>
      </c>
      <c r="Q327">
        <v>0.53253859281539917</v>
      </c>
      <c r="R327">
        <v>0.86571335792541504</v>
      </c>
      <c r="S327">
        <v>0.50126737356185913</v>
      </c>
      <c r="T327">
        <v>1.9411826133728027</v>
      </c>
      <c r="U327">
        <v>0.26697403192520142</v>
      </c>
      <c r="V327">
        <v>0.48100000000000004</v>
      </c>
      <c r="W327">
        <v>0.49131249999999999</v>
      </c>
      <c r="X327">
        <v>0.43348798155784607</v>
      </c>
    </row>
    <row r="328" spans="1:24">
      <c r="A328" t="s">
        <v>13</v>
      </c>
      <c r="B328">
        <f>MATCH(CLEAN(TRIM(A328)),Country!$B$2:$B$200,0)</f>
        <v>51</v>
      </c>
      <c r="C328">
        <v>2011</v>
      </c>
      <c r="D328">
        <f>Table1[[#This Row],[Year (Original)]]+1</f>
        <v>2012</v>
      </c>
      <c r="E328">
        <f>Table1[[#This Row],[Year]]-2000+1</f>
        <v>13</v>
      </c>
      <c r="F328">
        <v>7.2288885116577148</v>
      </c>
      <c r="G328">
        <f>SUM(Table1[[#This Row],[Life Ladder]]+IF(A327=Table1[[#This Row],[Country]],F327,-1000)+IF(A326=Table1[[#This Row],[Country]],F326,-1000))/3</f>
        <v>7.3716236750284834</v>
      </c>
      <c r="H328">
        <f>IF(Table1[[#This Row],[Happiness Index Raw]]&gt;0,Table1[[#This Row],[Happiness Index Raw]],0)</f>
        <v>7.3716236750284834</v>
      </c>
      <c r="I328">
        <v>9.502802848815918</v>
      </c>
      <c r="J328">
        <v>0.892048180103302</v>
      </c>
      <c r="K328">
        <v>68.901947021484375</v>
      </c>
      <c r="L328">
        <v>0.926105797290802</v>
      </c>
      <c r="M328">
        <v>-3.2957658171653748E-2</v>
      </c>
      <c r="N328">
        <v>0.83658325672149658</v>
      </c>
      <c r="O328">
        <v>0.87564504146575928</v>
      </c>
      <c r="P328">
        <v>0.26922520995140076</v>
      </c>
      <c r="Q328">
        <v>0.3225330114364624</v>
      </c>
      <c r="R328">
        <v>0.78106939792633057</v>
      </c>
      <c r="S328">
        <v>0.47204279899597168</v>
      </c>
      <c r="T328">
        <v>2.2025794982910156</v>
      </c>
      <c r="U328">
        <v>0.30469131469726562</v>
      </c>
      <c r="V328">
        <v>0.48599999999999999</v>
      </c>
      <c r="W328">
        <v>0.49131249999999999</v>
      </c>
      <c r="X328">
        <v>0.51753699779510498</v>
      </c>
    </row>
    <row r="329" spans="1:24">
      <c r="A329" t="s">
        <v>13</v>
      </c>
      <c r="B329">
        <f>MATCH(CLEAN(TRIM(A329)),Country!$B$2:$B$200,0)</f>
        <v>51</v>
      </c>
      <c r="C329">
        <v>2012</v>
      </c>
      <c r="D329">
        <f>Table1[[#This Row],[Year (Original)]]+1</f>
        <v>2013</v>
      </c>
      <c r="E329">
        <f>Table1[[#This Row],[Year]]-2000+1</f>
        <v>14</v>
      </c>
      <c r="F329">
        <v>7.2722501754760742</v>
      </c>
      <c r="G329">
        <f>SUM(Table1[[#This Row],[Life Ladder]]+IF(A328=Table1[[#This Row],[Country]],F328,-1000)+IF(A327=Table1[[#This Row],[Country]],F327,-1000))/3</f>
        <v>7.2573974927266436</v>
      </c>
      <c r="H329">
        <f>IF(Table1[[#This Row],[Happiness Index Raw]]&gt;0,Table1[[#This Row],[Happiness Index Raw]],0)</f>
        <v>7.2573974927266436</v>
      </c>
      <c r="I329">
        <v>9.5380640029907227</v>
      </c>
      <c r="J329">
        <v>0.9022068977355957</v>
      </c>
      <c r="K329">
        <v>69.047615051269531</v>
      </c>
      <c r="L329">
        <v>0.92891407012939453</v>
      </c>
      <c r="M329">
        <v>4.5661922544240952E-2</v>
      </c>
      <c r="N329">
        <v>0.79430139064788818</v>
      </c>
      <c r="O329">
        <v>0.8968852162361145</v>
      </c>
      <c r="P329">
        <v>0.2630271315574646</v>
      </c>
      <c r="Q329">
        <v>0.28007480502128601</v>
      </c>
      <c r="R329">
        <v>0.86331111192703247</v>
      </c>
      <c r="S329">
        <v>0.55245620012283325</v>
      </c>
      <c r="T329">
        <v>2.1417491436004639</v>
      </c>
      <c r="U329">
        <v>0.29450982809066772</v>
      </c>
      <c r="V329">
        <v>0.48599999999999999</v>
      </c>
      <c r="W329">
        <v>0.49131249999999999</v>
      </c>
      <c r="X329">
        <v>0.50619989633560181</v>
      </c>
    </row>
    <row r="330" spans="1:24">
      <c r="A330" t="s">
        <v>13</v>
      </c>
      <c r="B330">
        <f>MATCH(CLEAN(TRIM(A330)),Country!$B$2:$B$200,0)</f>
        <v>51</v>
      </c>
      <c r="C330">
        <v>2013</v>
      </c>
      <c r="D330">
        <f>Table1[[#This Row],[Year (Original)]]+1</f>
        <v>2014</v>
      </c>
      <c r="E330">
        <f>Table1[[#This Row],[Year]]-2000+1</f>
        <v>15</v>
      </c>
      <c r="F330">
        <v>7.1580004692077637</v>
      </c>
      <c r="G330">
        <f>SUM(Table1[[#This Row],[Life Ladder]]+IF(A329=Table1[[#This Row],[Country]],F329,-1000)+IF(A328=Table1[[#This Row],[Country]],F328,-1000))/3</f>
        <v>7.2197130521138506</v>
      </c>
      <c r="H330">
        <f>IF(Table1[[#This Row],[Happiness Index Raw]]&gt;0,Table1[[#This Row],[Happiness Index Raw]],0)</f>
        <v>7.2197130521138506</v>
      </c>
      <c r="I330">
        <v>9.5493297576904297</v>
      </c>
      <c r="J330">
        <v>0.90206927061080933</v>
      </c>
      <c r="K330">
        <v>69.202247619628906</v>
      </c>
      <c r="L330">
        <v>0.89787930250167847</v>
      </c>
      <c r="M330">
        <v>1.7814444378018379E-2</v>
      </c>
      <c r="N330">
        <v>0.81286311149597168</v>
      </c>
      <c r="O330">
        <v>0.85021275281906128</v>
      </c>
      <c r="P330">
        <v>0.27814742922782898</v>
      </c>
      <c r="Q330">
        <v>0.2621937096118927</v>
      </c>
      <c r="R330">
        <v>0.87820076942443848</v>
      </c>
      <c r="S330">
        <v>0.56079387664794922</v>
      </c>
      <c r="T330">
        <v>2.0292797088623047</v>
      </c>
      <c r="U330">
        <v>0.2834981381893158</v>
      </c>
      <c r="V330">
        <v>0.49200000000000005</v>
      </c>
      <c r="W330">
        <v>0.49131249999999999</v>
      </c>
      <c r="X330">
        <v>0.48989254236221313</v>
      </c>
    </row>
    <row r="331" spans="1:24">
      <c r="A331" t="s">
        <v>13</v>
      </c>
      <c r="B331">
        <f>MATCH(CLEAN(TRIM(A331)),Country!$B$2:$B$200,0)</f>
        <v>51</v>
      </c>
      <c r="C331">
        <v>2014</v>
      </c>
      <c r="D331">
        <f>Table1[[#This Row],[Year (Original)]]+1</f>
        <v>2015</v>
      </c>
      <c r="E331">
        <f>Table1[[#This Row],[Year]]-2000+1</f>
        <v>16</v>
      </c>
      <c r="F331">
        <v>7.2470860481262207</v>
      </c>
      <c r="G331">
        <f>SUM(Table1[[#This Row],[Life Ladder]]+IF(A330=Table1[[#This Row],[Country]],F330,-1000)+IF(A329=Table1[[#This Row],[Country]],F329,-1000))/3</f>
        <v>7.2257788976033526</v>
      </c>
      <c r="H331">
        <f>IF(Table1[[#This Row],[Happiness Index Raw]]&gt;0,Table1[[#This Row],[Happiness Index Raw]],0)</f>
        <v>7.2257788976033526</v>
      </c>
      <c r="I331">
        <v>9.5744304656982422</v>
      </c>
      <c r="J331">
        <v>0.9142112135887146</v>
      </c>
      <c r="K331">
        <v>69.364089965820312</v>
      </c>
      <c r="L331">
        <v>0.92670738697052002</v>
      </c>
      <c r="M331">
        <v>9.0798521414399147E-3</v>
      </c>
      <c r="N331">
        <v>0.78803747892379761</v>
      </c>
      <c r="O331">
        <v>0.83678627014160156</v>
      </c>
      <c r="P331">
        <v>0.28952890634536743</v>
      </c>
      <c r="Q331">
        <v>0.40445291996002197</v>
      </c>
      <c r="R331">
        <v>0.85788220167160034</v>
      </c>
      <c r="S331">
        <v>0.55684888362884521</v>
      </c>
      <c r="T331">
        <v>2.187415599822998</v>
      </c>
      <c r="U331">
        <v>0.30183380842208862</v>
      </c>
      <c r="V331">
        <v>0.48499999999999999</v>
      </c>
      <c r="W331">
        <v>0.49131249999999999</v>
      </c>
      <c r="X331">
        <v>0.54909622669219971</v>
      </c>
    </row>
    <row r="332" spans="1:24">
      <c r="A332" t="s">
        <v>13</v>
      </c>
      <c r="B332">
        <f>MATCH(CLEAN(TRIM(A332)),Country!$B$2:$B$200,0)</f>
        <v>51</v>
      </c>
      <c r="C332">
        <v>2015</v>
      </c>
      <c r="D332">
        <f>Table1[[#This Row],[Year (Original)]]+1</f>
        <v>2016</v>
      </c>
      <c r="E332">
        <f>Table1[[#This Row],[Year]]-2000+1</f>
        <v>17</v>
      </c>
      <c r="F332">
        <v>6.8540043830871582</v>
      </c>
      <c r="G332">
        <f>SUM(Table1[[#This Row],[Life Ladder]]+IF(A331=Table1[[#This Row],[Country]],F331,-1000)+IF(A330=Table1[[#This Row],[Country]],F330,-1000))/3</f>
        <v>7.0863636334737139</v>
      </c>
      <c r="H332">
        <f>IF(Table1[[#This Row],[Happiness Index Raw]]&gt;0,Table1[[#This Row],[Happiness Index Raw]],0)</f>
        <v>7.0863636334737139</v>
      </c>
      <c r="I332">
        <v>9.6100692749023438</v>
      </c>
      <c r="J332">
        <v>0.87827295064926147</v>
      </c>
      <c r="K332">
        <v>69.531829833984375</v>
      </c>
      <c r="L332">
        <v>0.90692567825317383</v>
      </c>
      <c r="M332">
        <v>-6.0607701539993286E-2</v>
      </c>
      <c r="N332">
        <v>0.76141941547393799</v>
      </c>
      <c r="O332">
        <v>0.84970957040786743</v>
      </c>
      <c r="P332">
        <v>0.28644031286239624</v>
      </c>
      <c r="Q332">
        <v>0.26116925477981567</v>
      </c>
      <c r="R332">
        <v>0.91676253080368042</v>
      </c>
      <c r="S332">
        <v>0.53867554664611816</v>
      </c>
      <c r="T332">
        <v>2.2636065483093262</v>
      </c>
      <c r="U332">
        <v>0.33026045560836792</v>
      </c>
      <c r="V332">
        <v>0.48200000000000004</v>
      </c>
      <c r="W332">
        <v>0.49131249999999999</v>
      </c>
      <c r="X332">
        <v>0.47759801149368286</v>
      </c>
    </row>
    <row r="333" spans="1:24">
      <c r="A333" t="s">
        <v>13</v>
      </c>
      <c r="B333">
        <f>MATCH(CLEAN(TRIM(A333)),Country!$B$2:$B$200,0)</f>
        <v>51</v>
      </c>
      <c r="C333">
        <v>2016</v>
      </c>
      <c r="D333">
        <f>Table1[[#This Row],[Year (Original)]]+1</f>
        <v>2017</v>
      </c>
      <c r="E333">
        <f>Table1[[#This Row],[Year]]-2000+1</f>
        <v>18</v>
      </c>
      <c r="F333">
        <v>7.135617733001709</v>
      </c>
      <c r="G333">
        <f>SUM(Table1[[#This Row],[Life Ladder]]+IF(A332=Table1[[#This Row],[Country]],F332,-1000)+IF(A331=Table1[[#This Row],[Country]],F331,-1000))/3</f>
        <v>7.0789027214050293</v>
      </c>
      <c r="H333">
        <f>IF(Table1[[#This Row],[Happiness Index Raw]]&gt;0,Table1[[#This Row],[Happiness Index Raw]],0)</f>
        <v>7.0789027214050293</v>
      </c>
      <c r="I333">
        <v>9.6422195434570312</v>
      </c>
      <c r="J333">
        <v>0.90070128440856934</v>
      </c>
      <c r="K333">
        <v>69.699569702148438</v>
      </c>
      <c r="L333">
        <v>0.87297195196151733</v>
      </c>
      <c r="M333">
        <v>-3.4256342798471451E-2</v>
      </c>
      <c r="N333">
        <v>0.78056204319000244</v>
      </c>
      <c r="O333">
        <v>0.87358438968658447</v>
      </c>
      <c r="P333">
        <v>0.28142228722572327</v>
      </c>
      <c r="Q333">
        <v>0.27902758121490479</v>
      </c>
      <c r="R333">
        <v>0.94023793935775757</v>
      </c>
      <c r="S333">
        <v>0.48219156265258789</v>
      </c>
      <c r="T333">
        <v>2.1436471939086914</v>
      </c>
      <c r="U333">
        <v>0.30041506886482239</v>
      </c>
      <c r="W333">
        <v>0.49131249999999999</v>
      </c>
      <c r="X333">
        <v>0.50316184759140015</v>
      </c>
    </row>
    <row r="334" spans="1:24">
      <c r="A334" t="s">
        <v>13</v>
      </c>
      <c r="B334">
        <f>MATCH(CLEAN(TRIM(A334)),Country!$B$2:$B$200,0)</f>
        <v>51</v>
      </c>
      <c r="C334">
        <v>2017</v>
      </c>
      <c r="D334">
        <f>Table1[[#This Row],[Year (Original)]]+1</f>
        <v>2018</v>
      </c>
      <c r="E334">
        <f>Table1[[#This Row],[Year]]-2000+1</f>
        <v>19</v>
      </c>
      <c r="F334">
        <v>7.2251815795898438</v>
      </c>
      <c r="G334">
        <f>SUM(Table1[[#This Row],[Life Ladder]]+IF(A333=Table1[[#This Row],[Country]],F333,-1000)+IF(A332=Table1[[#This Row],[Country]],F332,-1000))/3</f>
        <v>7.0716012318929033</v>
      </c>
      <c r="H334">
        <f>IF(Table1[[#This Row],[Happiness Index Raw]]&gt;0,Table1[[#This Row],[Happiness Index Raw]],0)</f>
        <v>7.0716012318929033</v>
      </c>
      <c r="I334">
        <v>9.6706342697143555</v>
      </c>
      <c r="J334">
        <v>0.92169713973999023</v>
      </c>
      <c r="K334">
        <v>69.867301940917969</v>
      </c>
      <c r="L334">
        <v>0.93561846017837524</v>
      </c>
      <c r="M334">
        <v>-7.8268527984619141E-2</v>
      </c>
      <c r="N334">
        <v>0.74235075712203979</v>
      </c>
      <c r="O334">
        <v>0.87439584732055664</v>
      </c>
      <c r="P334">
        <v>0.27544006705284119</v>
      </c>
      <c r="Q334">
        <v>0.40744844079017639</v>
      </c>
      <c r="T334">
        <v>2.0799839496612549</v>
      </c>
      <c r="U334">
        <v>0.2878798246383667</v>
      </c>
      <c r="W334">
        <v>0.49131249999999999</v>
      </c>
      <c r="X334">
        <v>0.46930822730064392</v>
      </c>
    </row>
    <row r="335" spans="1:24">
      <c r="A335" t="s">
        <v>80</v>
      </c>
      <c r="B335">
        <f>MATCH(CLEAN(TRIM(A335)),Country!$B$2:$B$200,0)</f>
        <v>52</v>
      </c>
      <c r="C335">
        <v>2007</v>
      </c>
      <c r="D335">
        <f>Table1[[#This Row],[Year (Original)]]+1</f>
        <v>2008</v>
      </c>
      <c r="E335">
        <f>Table1[[#This Row],[Year]]-2000+1</f>
        <v>9</v>
      </c>
      <c r="F335">
        <v>5.8209075927734375</v>
      </c>
      <c r="G335">
        <f>SUM(Table1[[#This Row],[Life Ladder]]+IF(A334=Table1[[#This Row],[Country]],F334,-1000)+IF(A333=Table1[[#This Row],[Country]],F333,-1000))/3</f>
        <v>-664.72636413574219</v>
      </c>
      <c r="H335">
        <f>IF(Table1[[#This Row],[Happiness Index Raw]]&gt;0,Table1[[#This Row],[Happiness Index Raw]],0)</f>
        <v>0</v>
      </c>
      <c r="I335">
        <v>9.9787979125976562</v>
      </c>
      <c r="J335">
        <v>0.90982216596603394</v>
      </c>
      <c r="K335">
        <v>65.999763488769531</v>
      </c>
      <c r="L335">
        <v>0.66220575571060181</v>
      </c>
      <c r="M335">
        <v>-9.6157632768154144E-2</v>
      </c>
      <c r="N335">
        <v>0.93427354097366333</v>
      </c>
      <c r="O335">
        <v>0.58631604909896851</v>
      </c>
      <c r="P335">
        <v>0.33708485960960388</v>
      </c>
      <c r="Q335">
        <v>0.38513973355293274</v>
      </c>
      <c r="R335">
        <v>0.56134796142578125</v>
      </c>
      <c r="S335">
        <v>0.28621122241020203</v>
      </c>
      <c r="T335">
        <v>2.1248703002929688</v>
      </c>
      <c r="U335">
        <v>0.36504107713699341</v>
      </c>
      <c r="W335">
        <v>0.32333333333333336</v>
      </c>
    </row>
    <row r="336" spans="1:24">
      <c r="A336" t="s">
        <v>80</v>
      </c>
      <c r="B336">
        <f>MATCH(CLEAN(TRIM(A336)),Country!$B$2:$B$200,0)</f>
        <v>52</v>
      </c>
      <c r="C336">
        <v>2009</v>
      </c>
      <c r="D336">
        <f>Table1[[#This Row],[Year (Original)]]+1</f>
        <v>2010</v>
      </c>
      <c r="E336">
        <f>Table1[[#This Row],[Year]]-2000+1</f>
        <v>11</v>
      </c>
      <c r="F336">
        <v>5.4333195686340332</v>
      </c>
      <c r="G336">
        <f>SUM(Table1[[#This Row],[Life Ladder]]+IF(A335=Table1[[#This Row],[Country]],F335,-1000)+IF(A334=Table1[[#This Row],[Country]],F334,-1000))/3</f>
        <v>-329.58192427953082</v>
      </c>
      <c r="H336">
        <f>IF(Table1[[#This Row],[Happiness Index Raw]]&gt;0,Table1[[#This Row],[Happiness Index Raw]],0)</f>
        <v>0</v>
      </c>
      <c r="I336">
        <v>9.9239797592163086</v>
      </c>
      <c r="J336">
        <v>0.86066323518753052</v>
      </c>
      <c r="K336">
        <v>66.403129577636719</v>
      </c>
      <c r="L336">
        <v>0.54925835132598877</v>
      </c>
      <c r="M336">
        <v>-0.27479720115661621</v>
      </c>
      <c r="N336">
        <v>0.95813053846359253</v>
      </c>
      <c r="O336">
        <v>0.63666313886642456</v>
      </c>
      <c r="P336">
        <v>0.27217024564743042</v>
      </c>
      <c r="R336">
        <v>0.54893255233764648</v>
      </c>
      <c r="S336">
        <v>0.31810745596885681</v>
      </c>
      <c r="T336">
        <v>1.9386053085327148</v>
      </c>
      <c r="U336">
        <v>0.3567994236946106</v>
      </c>
      <c r="V336">
        <v>0.32600000000000001</v>
      </c>
      <c r="W336">
        <v>0.32333333333333336</v>
      </c>
      <c r="X336">
        <v>0.33268344402313232</v>
      </c>
    </row>
    <row r="337" spans="1:24">
      <c r="A337" t="s">
        <v>80</v>
      </c>
      <c r="B337">
        <f>MATCH(CLEAN(TRIM(A337)),Country!$B$2:$B$200,0)</f>
        <v>52</v>
      </c>
      <c r="C337">
        <v>2010</v>
      </c>
      <c r="D337">
        <f>Table1[[#This Row],[Year (Original)]]+1</f>
        <v>2011</v>
      </c>
      <c r="E337">
        <f>Table1[[#This Row],[Year]]-2000+1</f>
        <v>12</v>
      </c>
      <c r="F337">
        <v>5.5955753326416016</v>
      </c>
      <c r="G337">
        <f>SUM(Table1[[#This Row],[Life Ladder]]+IF(A336=Table1[[#This Row],[Country]],F336,-1000)+IF(A335=Table1[[#This Row],[Country]],F335,-1000))/3</f>
        <v>5.6166008313496905</v>
      </c>
      <c r="H337">
        <f>IF(Table1[[#This Row],[Happiness Index Raw]]&gt;0,Table1[[#This Row],[Happiness Index Raw]],0)</f>
        <v>5.6166008313496905</v>
      </c>
      <c r="I337">
        <v>9.9093742370605469</v>
      </c>
      <c r="J337">
        <v>0.79639160633087158</v>
      </c>
      <c r="K337">
        <v>66.671043395996094</v>
      </c>
      <c r="L337">
        <v>0.56437265872955322</v>
      </c>
      <c r="M337">
        <v>-0.24099218845367432</v>
      </c>
      <c r="N337">
        <v>0.97273898124694824</v>
      </c>
      <c r="O337">
        <v>0.60682821273803711</v>
      </c>
      <c r="P337">
        <v>0.25888687372207642</v>
      </c>
      <c r="R337">
        <v>0.54244595766067505</v>
      </c>
      <c r="S337">
        <v>0.36446741223335266</v>
      </c>
      <c r="T337">
        <v>1.9925658702850342</v>
      </c>
      <c r="U337">
        <v>0.35609668493270874</v>
      </c>
      <c r="V337">
        <v>0.32400000000000001</v>
      </c>
      <c r="W337">
        <v>0.32333333333333336</v>
      </c>
      <c r="X337">
        <v>0.3368915319442749</v>
      </c>
    </row>
    <row r="338" spans="1:24">
      <c r="A338" t="s">
        <v>80</v>
      </c>
      <c r="B338">
        <f>MATCH(CLEAN(TRIM(A338)),Country!$B$2:$B$200,0)</f>
        <v>52</v>
      </c>
      <c r="C338">
        <v>2011</v>
      </c>
      <c r="D338">
        <f>Table1[[#This Row],[Year (Original)]]+1</f>
        <v>2012</v>
      </c>
      <c r="E338">
        <f>Table1[[#This Row],[Year]]-2000+1</f>
        <v>13</v>
      </c>
      <c r="F338">
        <v>5.3853726387023926</v>
      </c>
      <c r="G338">
        <f>SUM(Table1[[#This Row],[Life Ladder]]+IF(A337=Table1[[#This Row],[Country]],F337,-1000)+IF(A336=Table1[[#This Row],[Country]],F336,-1000))/3</f>
        <v>5.4714225133260088</v>
      </c>
      <c r="H338">
        <f>IF(Table1[[#This Row],[Happiness Index Raw]]&gt;0,Table1[[#This Row],[Happiness Index Raw]],0)</f>
        <v>5.4714225133260088</v>
      </c>
      <c r="I338">
        <v>9.9380970001220703</v>
      </c>
      <c r="J338">
        <v>0.78973871469497681</v>
      </c>
      <c r="K338">
        <v>66.932586669921875</v>
      </c>
      <c r="L338">
        <v>0.51693242788314819</v>
      </c>
      <c r="M338">
        <v>-0.20374712347984314</v>
      </c>
      <c r="N338">
        <v>0.97677749395370483</v>
      </c>
      <c r="O338">
        <v>0.59750998020172119</v>
      </c>
      <c r="P338">
        <v>0.27297970652580261</v>
      </c>
      <c r="R338">
        <v>0.57241475582122803</v>
      </c>
      <c r="S338">
        <v>0.34502971172332764</v>
      </c>
      <c r="T338">
        <v>2.0112082958221436</v>
      </c>
      <c r="U338">
        <v>0.37345758080482483</v>
      </c>
      <c r="V338">
        <v>0.32299999999999995</v>
      </c>
      <c r="W338">
        <v>0.32333333333333336</v>
      </c>
      <c r="X338">
        <v>0.33498314023017883</v>
      </c>
    </row>
    <row r="339" spans="1:24">
      <c r="A339" t="s">
        <v>80</v>
      </c>
      <c r="B339">
        <f>MATCH(CLEAN(TRIM(A339)),Country!$B$2:$B$200,0)</f>
        <v>52</v>
      </c>
      <c r="C339">
        <v>2012</v>
      </c>
      <c r="D339">
        <f>Table1[[#This Row],[Year (Original)]]+1</f>
        <v>2013</v>
      </c>
      <c r="E339">
        <f>Table1[[#This Row],[Year]]-2000+1</f>
        <v>14</v>
      </c>
      <c r="F339">
        <v>6.0276346206665039</v>
      </c>
      <c r="G339">
        <f>SUM(Table1[[#This Row],[Life Ladder]]+IF(A338=Table1[[#This Row],[Country]],F338,-1000)+IF(A337=Table1[[#This Row],[Country]],F337,-1000))/3</f>
        <v>5.669527530670166</v>
      </c>
      <c r="H339">
        <f>IF(Table1[[#This Row],[Happiness Index Raw]]&gt;0,Table1[[#This Row],[Happiness Index Raw]],0)</f>
        <v>5.669527530670166</v>
      </c>
      <c r="I339">
        <v>9.919036865234375</v>
      </c>
      <c r="J339">
        <v>0.77581787109375</v>
      </c>
      <c r="K339">
        <v>67.062286376953125</v>
      </c>
      <c r="L339">
        <v>0.54190975427627563</v>
      </c>
      <c r="M339">
        <v>-0.24835246801376343</v>
      </c>
      <c r="N339">
        <v>0.92386001348495483</v>
      </c>
      <c r="O339">
        <v>0.62157458066940308</v>
      </c>
      <c r="P339">
        <v>0.27104052901268005</v>
      </c>
      <c r="Q339">
        <v>0.31111860275268555</v>
      </c>
      <c r="R339">
        <v>0.57386100292205811</v>
      </c>
      <c r="S339">
        <v>0.35511186718940735</v>
      </c>
      <c r="T339">
        <v>2.0601286888122559</v>
      </c>
      <c r="U339">
        <v>0.34178063273429871</v>
      </c>
      <c r="V339">
        <v>0.32500000000000001</v>
      </c>
      <c r="W339">
        <v>0.32333333333333336</v>
      </c>
      <c r="X339">
        <v>0.31736952066421509</v>
      </c>
    </row>
    <row r="340" spans="1:24">
      <c r="A340" t="s">
        <v>80</v>
      </c>
      <c r="B340">
        <f>MATCH(CLEAN(TRIM(A340)),Country!$B$2:$B$200,0)</f>
        <v>52</v>
      </c>
      <c r="C340">
        <v>2013</v>
      </c>
      <c r="D340">
        <f>Table1[[#This Row],[Year (Original)]]+1</f>
        <v>2014</v>
      </c>
      <c r="E340">
        <f>Table1[[#This Row],[Year]]-2000+1</f>
        <v>15</v>
      </c>
      <c r="F340">
        <v>5.885462760925293</v>
      </c>
      <c r="G340">
        <f>SUM(Table1[[#This Row],[Life Ladder]]+IF(A339=Table1[[#This Row],[Country]],F339,-1000)+IF(A338=Table1[[#This Row],[Country]],F338,-1000))/3</f>
        <v>5.7661566734313965</v>
      </c>
      <c r="H340">
        <f>IF(Table1[[#This Row],[Happiness Index Raw]]&gt;0,Table1[[#This Row],[Happiness Index Raw]],0)</f>
        <v>5.7661566734313965</v>
      </c>
      <c r="I340">
        <v>9.9111251831054688</v>
      </c>
      <c r="J340">
        <v>0.75126206874847412</v>
      </c>
      <c r="K340">
        <v>67.238777160644531</v>
      </c>
      <c r="L340">
        <v>0.62669968605041504</v>
      </c>
      <c r="M340">
        <v>-0.20951634645462036</v>
      </c>
      <c r="N340">
        <v>0.93605983257293701</v>
      </c>
      <c r="O340">
        <v>0.58999752998352051</v>
      </c>
      <c r="P340">
        <v>0.28472995758056641</v>
      </c>
      <c r="Q340">
        <v>0.25714057683944702</v>
      </c>
      <c r="R340">
        <v>0.57820463180541992</v>
      </c>
      <c r="S340">
        <v>0.39503267407417297</v>
      </c>
      <c r="T340">
        <v>1.9925181865692139</v>
      </c>
      <c r="U340">
        <v>0.33854910731315613</v>
      </c>
      <c r="V340">
        <v>0.32</v>
      </c>
      <c r="W340">
        <v>0.32333333333333336</v>
      </c>
      <c r="X340">
        <v>0.33564278483390808</v>
      </c>
    </row>
    <row r="341" spans="1:24">
      <c r="A341" t="s">
        <v>80</v>
      </c>
      <c r="B341">
        <f>MATCH(CLEAN(TRIM(A341)),Country!$B$2:$B$200,0)</f>
        <v>52</v>
      </c>
      <c r="C341">
        <v>2014</v>
      </c>
      <c r="D341">
        <f>Table1[[#This Row],[Year (Original)]]+1</f>
        <v>2015</v>
      </c>
      <c r="E341">
        <f>Table1[[#This Row],[Year]]-2000+1</f>
        <v>16</v>
      </c>
      <c r="F341">
        <v>5.3806924819946289</v>
      </c>
      <c r="G341">
        <f>SUM(Table1[[#This Row],[Life Ladder]]+IF(A340=Table1[[#This Row],[Country]],F340,-1000)+IF(A339=Table1[[#This Row],[Country]],F339,-1000))/3</f>
        <v>5.7645966211954756</v>
      </c>
      <c r="H341">
        <f>IF(Table1[[#This Row],[Happiness Index Raw]]&gt;0,Table1[[#This Row],[Happiness Index Raw]],0)</f>
        <v>5.7645966211954756</v>
      </c>
      <c r="I341">
        <v>9.9102687835693359</v>
      </c>
      <c r="J341">
        <v>0.64569777250289917</v>
      </c>
      <c r="K341">
        <v>67.544967651367188</v>
      </c>
      <c r="L341">
        <v>0.51887804269790649</v>
      </c>
      <c r="M341">
        <v>0.12674364447593689</v>
      </c>
      <c r="N341">
        <v>0.91773515939712524</v>
      </c>
      <c r="O341">
        <v>0.59617871046066284</v>
      </c>
      <c r="P341">
        <v>0.28589510917663574</v>
      </c>
      <c r="Q341">
        <v>0.15500845015048981</v>
      </c>
      <c r="R341">
        <v>0.56702631711959839</v>
      </c>
      <c r="S341">
        <v>0.40668976306915283</v>
      </c>
      <c r="T341">
        <v>1.9381312131881714</v>
      </c>
      <c r="U341">
        <v>0.36020106077194214</v>
      </c>
      <c r="V341">
        <v>0.32200000000000001</v>
      </c>
      <c r="W341">
        <v>0.32333333333333336</v>
      </c>
      <c r="X341">
        <v>0.35066962242126465</v>
      </c>
    </row>
    <row r="342" spans="1:24">
      <c r="A342" t="s">
        <v>80</v>
      </c>
      <c r="B342">
        <f>MATCH(CLEAN(TRIM(A342)),Country!$B$2:$B$200,0)</f>
        <v>52</v>
      </c>
      <c r="C342">
        <v>2015</v>
      </c>
      <c r="D342">
        <f>Table1[[#This Row],[Year (Original)]]+1</f>
        <v>2016</v>
      </c>
      <c r="E342">
        <f>Table1[[#This Row],[Year]]-2000+1</f>
        <v>17</v>
      </c>
      <c r="F342">
        <v>5.2054381370544434</v>
      </c>
      <c r="G342">
        <f>SUM(Table1[[#This Row],[Life Ladder]]+IF(A341=Table1[[#This Row],[Country]],F341,-1000)+IF(A340=Table1[[#This Row],[Country]],F340,-1000))/3</f>
        <v>5.490531126658122</v>
      </c>
      <c r="H342">
        <f>IF(Table1[[#This Row],[Happiness Index Raw]]&gt;0,Table1[[#This Row],[Happiness Index Raw]],0)</f>
        <v>5.490531126658122</v>
      </c>
      <c r="I342">
        <v>9.9407310485839844</v>
      </c>
      <c r="J342">
        <v>0.76836341619491577</v>
      </c>
      <c r="K342">
        <v>67.368484497070312</v>
      </c>
      <c r="L342">
        <v>0.69352304935455322</v>
      </c>
      <c r="M342">
        <v>-0.10186740010976791</v>
      </c>
      <c r="N342">
        <v>0.84854555130004883</v>
      </c>
      <c r="O342">
        <v>0.60888618230819702</v>
      </c>
      <c r="P342">
        <v>0.29401934146881104</v>
      </c>
      <c r="Q342">
        <v>0.3648684024810791</v>
      </c>
      <c r="R342">
        <v>0.57309597730636597</v>
      </c>
      <c r="S342">
        <v>0.33090582489967346</v>
      </c>
      <c r="T342">
        <v>1.7850501537322998</v>
      </c>
      <c r="U342">
        <v>0.34292024374008179</v>
      </c>
      <c r="W342">
        <v>0.32333333333333336</v>
      </c>
      <c r="X342">
        <v>0.32169964909553528</v>
      </c>
    </row>
    <row r="343" spans="1:24">
      <c r="A343" t="s">
        <v>80</v>
      </c>
      <c r="B343">
        <f>MATCH(CLEAN(TRIM(A343)),Country!$B$2:$B$200,0)</f>
        <v>52</v>
      </c>
      <c r="C343">
        <v>2016</v>
      </c>
      <c r="D343">
        <f>Table1[[#This Row],[Year (Original)]]+1</f>
        <v>2017</v>
      </c>
      <c r="E343">
        <f>Table1[[#This Row],[Year]]-2000+1</f>
        <v>18</v>
      </c>
      <c r="F343">
        <v>5.4168753623962402</v>
      </c>
      <c r="G343">
        <f>SUM(Table1[[#This Row],[Life Ladder]]+IF(A342=Table1[[#This Row],[Country]],F342,-1000)+IF(A341=Table1[[#This Row],[Country]],F341,-1000))/3</f>
        <v>5.3343353271484375</v>
      </c>
      <c r="H343">
        <f>IF(Table1[[#This Row],[Happiness Index Raw]]&gt;0,Table1[[#This Row],[Happiness Index Raw]],0)</f>
        <v>5.3343353271484375</v>
      </c>
      <c r="I343">
        <v>9.9780006408691406</v>
      </c>
      <c r="J343">
        <v>0.79833215475082397</v>
      </c>
      <c r="K343">
        <v>67.191993713378906</v>
      </c>
      <c r="L343">
        <v>0.67197054624557495</v>
      </c>
      <c r="M343">
        <v>-6.9945290684700012E-2</v>
      </c>
      <c r="N343">
        <v>0.88405978679656982</v>
      </c>
      <c r="O343">
        <v>0.61368566751480103</v>
      </c>
      <c r="P343">
        <v>0.33654126524925232</v>
      </c>
      <c r="Q343">
        <v>0.3033909797668457</v>
      </c>
      <c r="R343">
        <v>0.59655070304870605</v>
      </c>
      <c r="S343">
        <v>0.36803266406059265</v>
      </c>
      <c r="T343">
        <v>1.933725118637085</v>
      </c>
      <c r="U343">
        <v>0.35698166489601135</v>
      </c>
      <c r="W343">
        <v>0.32333333333333336</v>
      </c>
      <c r="X343">
        <v>0.35781240463256836</v>
      </c>
    </row>
    <row r="344" spans="1:24">
      <c r="A344" t="s">
        <v>80</v>
      </c>
      <c r="B344">
        <f>MATCH(CLEAN(TRIM(A344)),Country!$B$2:$B$200,0)</f>
        <v>52</v>
      </c>
      <c r="C344">
        <v>2017</v>
      </c>
      <c r="D344">
        <f>Table1[[#This Row],[Year (Original)]]+1</f>
        <v>2018</v>
      </c>
      <c r="E344">
        <f>Table1[[#This Row],[Year]]-2000+1</f>
        <v>19</v>
      </c>
      <c r="F344">
        <v>5.3431658744812012</v>
      </c>
      <c r="G344">
        <f>SUM(Table1[[#This Row],[Life Ladder]]+IF(A343=Table1[[#This Row],[Country]],F343,-1000)+IF(A342=Table1[[#This Row],[Country]],F342,-1000))/3</f>
        <v>5.3218264579772949</v>
      </c>
      <c r="H344">
        <f>IF(Table1[[#This Row],[Happiness Index Raw]]&gt;0,Table1[[#This Row],[Happiness Index Raw]],0)</f>
        <v>5.3218264579772949</v>
      </c>
      <c r="I344">
        <v>10.014188766479492</v>
      </c>
      <c r="J344">
        <v>0.7703096866607666</v>
      </c>
      <c r="K344">
        <v>67.015510559082031</v>
      </c>
      <c r="L344">
        <v>0.71582227945327759</v>
      </c>
      <c r="M344">
        <v>-0.10941725224256516</v>
      </c>
      <c r="N344">
        <v>0.89155972003936768</v>
      </c>
      <c r="O344">
        <v>0.65530502796173096</v>
      </c>
      <c r="P344">
        <v>0.31648823618888855</v>
      </c>
      <c r="Q344">
        <v>0.21100066602230072</v>
      </c>
      <c r="T344">
        <v>1.5708214044570923</v>
      </c>
      <c r="U344">
        <v>0.29398700594902039</v>
      </c>
      <c r="W344">
        <v>0.32333333333333336</v>
      </c>
      <c r="X344">
        <v>0.33828496932983398</v>
      </c>
    </row>
    <row r="345" spans="1:24">
      <c r="A345" t="s">
        <v>195</v>
      </c>
      <c r="B345">
        <f>MATCH(CLEAN(TRIM(A345)),Country!$B$2:$B$200,0)</f>
        <v>53</v>
      </c>
      <c r="C345">
        <v>2006</v>
      </c>
      <c r="D345">
        <f>Table1[[#This Row],[Year (Original)]]+1</f>
        <v>2007</v>
      </c>
      <c r="E345">
        <f>Table1[[#This Row],[Year]]-2000+1</f>
        <v>8</v>
      </c>
      <c r="F345">
        <v>5.4178686141967773</v>
      </c>
      <c r="G345">
        <f>SUM(Table1[[#This Row],[Life Ladder]]+IF(A344=Table1[[#This Row],[Country]],F344,-1000)+IF(A343=Table1[[#This Row],[Country]],F343,-1000))/3</f>
        <v>-664.86071046193445</v>
      </c>
      <c r="H345">
        <f>IF(Table1[[#This Row],[Happiness Index Raw]]&gt;0,Table1[[#This Row],[Happiness Index Raw]],0)</f>
        <v>0</v>
      </c>
      <c r="I345">
        <v>9.6764249801635742</v>
      </c>
      <c r="J345">
        <v>0.96959513425827026</v>
      </c>
      <c r="K345">
        <v>66.326568603515625</v>
      </c>
      <c r="L345">
        <v>0.28145793080329895</v>
      </c>
      <c r="O345">
        <v>0.64671176671981812</v>
      </c>
      <c r="P345">
        <v>0.27660152316093445</v>
      </c>
      <c r="Q345">
        <v>0.51317554712295532</v>
      </c>
      <c r="R345">
        <v>-0.70635932683944702</v>
      </c>
      <c r="S345">
        <v>-0.54339432716369629</v>
      </c>
      <c r="T345">
        <v>2.1301300525665283</v>
      </c>
      <c r="U345">
        <v>0.39316752552986145</v>
      </c>
    </row>
    <row r="346" spans="1:24">
      <c r="A346" t="s">
        <v>60</v>
      </c>
      <c r="B346">
        <f>MATCH(CLEAN(TRIM(A346)),Country!$B$2:$B$200,0)</f>
        <v>54</v>
      </c>
      <c r="C346">
        <v>2006</v>
      </c>
      <c r="D346">
        <f>Table1[[#This Row],[Year (Original)]]+1</f>
        <v>2007</v>
      </c>
      <c r="E346">
        <f>Table1[[#This Row],[Year]]-2000+1</f>
        <v>8</v>
      </c>
      <c r="F346">
        <v>6.2379584312438965</v>
      </c>
      <c r="G346">
        <f>SUM(Table1[[#This Row],[Life Ladder]]+IF(A345=Table1[[#This Row],[Country]],F345,-1000)+IF(A344=Table1[[#This Row],[Country]],F344,-1000))/3</f>
        <v>-664.58734718958533</v>
      </c>
      <c r="H346">
        <f>IF(Table1[[#This Row],[Happiness Index Raw]]&gt;0,Table1[[#This Row],[Happiness Index Raw]],0)</f>
        <v>0</v>
      </c>
      <c r="I346">
        <v>10.451581001281738</v>
      </c>
      <c r="J346">
        <v>0.87820106744766235</v>
      </c>
      <c r="K346">
        <v>71.043037414550781</v>
      </c>
      <c r="L346">
        <v>0.83610117435455322</v>
      </c>
      <c r="M346">
        <v>6.132698617875576E-3</v>
      </c>
      <c r="N346">
        <v>0.71246892213821411</v>
      </c>
      <c r="O346">
        <v>0.82941251993179321</v>
      </c>
      <c r="P346">
        <v>0.25321221351623535</v>
      </c>
      <c r="Q346">
        <v>0.66481339931488037</v>
      </c>
      <c r="R346">
        <v>0.79591089487075806</v>
      </c>
      <c r="S346">
        <v>1.1857078075408936</v>
      </c>
      <c r="T346">
        <v>2.0346953868865967</v>
      </c>
      <c r="U346">
        <v>0.32617968320846558</v>
      </c>
      <c r="V346">
        <v>0.311</v>
      </c>
      <c r="W346">
        <v>0.32490909090909087</v>
      </c>
    </row>
    <row r="347" spans="1:24">
      <c r="A347" t="s">
        <v>60</v>
      </c>
      <c r="B347">
        <f>MATCH(CLEAN(TRIM(A347)),Country!$B$2:$B$200,0)</f>
        <v>54</v>
      </c>
      <c r="C347">
        <v>2009</v>
      </c>
      <c r="D347">
        <f>Table1[[#This Row],[Year (Original)]]+1</f>
        <v>2010</v>
      </c>
      <c r="E347">
        <f>Table1[[#This Row],[Year]]-2000+1</f>
        <v>11</v>
      </c>
      <c r="F347">
        <v>6.8334774971008301</v>
      </c>
      <c r="G347">
        <f>SUM(Table1[[#This Row],[Life Ladder]]+IF(A346=Table1[[#This Row],[Country]],F346,-1000)+IF(A345=Table1[[#This Row],[Country]],F345,-1000))/3</f>
        <v>-328.97618802388507</v>
      </c>
      <c r="H347">
        <f>IF(Table1[[#This Row],[Happiness Index Raw]]&gt;0,Table1[[#This Row],[Happiness Index Raw]],0)</f>
        <v>0</v>
      </c>
      <c r="I347">
        <v>10.445444107055664</v>
      </c>
      <c r="J347">
        <v>0.81173610687255859</v>
      </c>
      <c r="K347">
        <v>71.4749755859375</v>
      </c>
      <c r="L347">
        <v>0.77459067106246948</v>
      </c>
      <c r="M347">
        <v>4.2176421731710434E-2</v>
      </c>
      <c r="N347">
        <v>0.80142360925674438</v>
      </c>
      <c r="O347">
        <v>0.74621307849884033</v>
      </c>
      <c r="P347">
        <v>0.32930794358253479</v>
      </c>
      <c r="Q347">
        <v>0.56354117393493652</v>
      </c>
      <c r="R347">
        <v>0.72860187292098999</v>
      </c>
      <c r="S347">
        <v>1.2264531850814819</v>
      </c>
      <c r="T347">
        <v>2.0325746536254883</v>
      </c>
      <c r="U347">
        <v>0.297443687915802</v>
      </c>
      <c r="V347">
        <v>0.32100000000000001</v>
      </c>
      <c r="W347">
        <v>0.32490909090909087</v>
      </c>
      <c r="X347">
        <v>0.39878413081169128</v>
      </c>
    </row>
    <row r="348" spans="1:24">
      <c r="A348" t="s">
        <v>60</v>
      </c>
      <c r="B348">
        <f>MATCH(CLEAN(TRIM(A348)),Country!$B$2:$B$200,0)</f>
        <v>54</v>
      </c>
      <c r="C348">
        <v>2010</v>
      </c>
      <c r="D348">
        <f>Table1[[#This Row],[Year (Original)]]+1</f>
        <v>2011</v>
      </c>
      <c r="E348">
        <f>Table1[[#This Row],[Year]]-2000+1</f>
        <v>12</v>
      </c>
      <c r="F348">
        <v>6.3865461349487305</v>
      </c>
      <c r="G348">
        <f>SUM(Table1[[#This Row],[Life Ladder]]+IF(A347=Table1[[#This Row],[Country]],F347,-1000)+IF(A346=Table1[[#This Row],[Country]],F346,-1000))/3</f>
        <v>6.4859940210978193</v>
      </c>
      <c r="H348">
        <f>IF(Table1[[#This Row],[Happiness Index Raw]]&gt;0,Table1[[#This Row],[Happiness Index Raw]],0)</f>
        <v>6.4859940210978193</v>
      </c>
      <c r="I348">
        <v>10.432382583618164</v>
      </c>
      <c r="J348">
        <v>0.82212370634078979</v>
      </c>
      <c r="K348">
        <v>71.64007568359375</v>
      </c>
      <c r="L348">
        <v>0.75536280870437622</v>
      </c>
      <c r="M348">
        <v>6.0959447175264359E-2</v>
      </c>
      <c r="N348">
        <v>0.83342701196670532</v>
      </c>
      <c r="O348">
        <v>0.78611147403717041</v>
      </c>
      <c r="P348">
        <v>0.29570585489273071</v>
      </c>
      <c r="Q348">
        <v>0.4524599015712738</v>
      </c>
      <c r="R348">
        <v>0.73791778087615967</v>
      </c>
      <c r="S348">
        <v>1.2865647077560425</v>
      </c>
      <c r="T348">
        <v>2.2115762233734131</v>
      </c>
      <c r="U348">
        <v>0.34628674387931824</v>
      </c>
      <c r="V348">
        <v>0.315</v>
      </c>
      <c r="W348">
        <v>0.32490909090909087</v>
      </c>
      <c r="X348">
        <v>0.41649866104125977</v>
      </c>
    </row>
    <row r="349" spans="1:24">
      <c r="A349" t="s">
        <v>60</v>
      </c>
      <c r="B349">
        <f>MATCH(CLEAN(TRIM(A349)),Country!$B$2:$B$200,0)</f>
        <v>54</v>
      </c>
      <c r="C349">
        <v>2011</v>
      </c>
      <c r="D349">
        <f>Table1[[#This Row],[Year (Original)]]+1</f>
        <v>2012</v>
      </c>
      <c r="E349">
        <f>Table1[[#This Row],[Year]]-2000+1</f>
        <v>13</v>
      </c>
      <c r="F349">
        <v>6.6896085739135742</v>
      </c>
      <c r="G349">
        <f>SUM(Table1[[#This Row],[Life Ladder]]+IF(A348=Table1[[#This Row],[Country]],F348,-1000)+IF(A347=Table1[[#This Row],[Country]],F347,-1000))/3</f>
        <v>6.636544068654378</v>
      </c>
      <c r="H349">
        <f>IF(Table1[[#This Row],[Happiness Index Raw]]&gt;0,Table1[[#This Row],[Happiness Index Raw]],0)</f>
        <v>6.636544068654378</v>
      </c>
      <c r="I349">
        <v>10.410075187683105</v>
      </c>
      <c r="J349">
        <v>0.84365451335906982</v>
      </c>
      <c r="K349">
        <v>71.809799194335938</v>
      </c>
      <c r="L349">
        <v>0.7454688549041748</v>
      </c>
      <c r="M349">
        <v>0.16825409233570099</v>
      </c>
      <c r="N349">
        <v>0.84067648649215698</v>
      </c>
      <c r="O349">
        <v>0.76307427883148193</v>
      </c>
      <c r="P349">
        <v>0.27229958772659302</v>
      </c>
      <c r="Q349">
        <v>0.39999750256538391</v>
      </c>
      <c r="R349">
        <v>0.83078378438949585</v>
      </c>
      <c r="S349">
        <v>1.184861421585083</v>
      </c>
      <c r="T349">
        <v>2.2024669647216797</v>
      </c>
      <c r="U349">
        <v>0.32923704385757446</v>
      </c>
      <c r="V349">
        <v>0.32600000000000001</v>
      </c>
      <c r="W349">
        <v>0.32490909090909087</v>
      </c>
      <c r="X349">
        <v>0.52692025899887085</v>
      </c>
    </row>
    <row r="350" spans="1:24">
      <c r="A350" t="s">
        <v>60</v>
      </c>
      <c r="B350">
        <f>MATCH(CLEAN(TRIM(A350)),Country!$B$2:$B$200,0)</f>
        <v>54</v>
      </c>
      <c r="C350">
        <v>2012</v>
      </c>
      <c r="D350">
        <f>Table1[[#This Row],[Year (Original)]]+1</f>
        <v>2013</v>
      </c>
      <c r="E350">
        <f>Table1[[#This Row],[Year]]-2000+1</f>
        <v>14</v>
      </c>
      <c r="F350">
        <v>6.1805071830749512</v>
      </c>
      <c r="G350">
        <f>SUM(Table1[[#This Row],[Life Ladder]]+IF(A349=Table1[[#This Row],[Country]],F349,-1000)+IF(A348=Table1[[#This Row],[Country]],F348,-1000))/3</f>
        <v>6.4188872973124189</v>
      </c>
      <c r="H350">
        <f>IF(Table1[[#This Row],[Happiness Index Raw]]&gt;0,Table1[[#This Row],[Happiness Index Raw]],0)</f>
        <v>6.4188872973124189</v>
      </c>
      <c r="I350">
        <v>10.362751960754395</v>
      </c>
      <c r="J350">
        <v>0.76717710494995117</v>
      </c>
      <c r="K350">
        <v>71.980140686035156</v>
      </c>
      <c r="L350">
        <v>0.72462958097457886</v>
      </c>
      <c r="M350">
        <v>8.6746260523796082E-2</v>
      </c>
      <c r="N350">
        <v>0.87069171667098999</v>
      </c>
      <c r="O350">
        <v>0.75531685352325439</v>
      </c>
      <c r="P350">
        <v>0.36863291263580322</v>
      </c>
      <c r="Q350">
        <v>0.33641240000724792</v>
      </c>
      <c r="R350">
        <v>0.82857483625411987</v>
      </c>
      <c r="S350">
        <v>1.2181717157363892</v>
      </c>
      <c r="T350">
        <v>2.2060487270355225</v>
      </c>
      <c r="U350">
        <v>0.35693651437759399</v>
      </c>
      <c r="V350">
        <v>0.34299999999999997</v>
      </c>
      <c r="W350">
        <v>0.32490909090909087</v>
      </c>
      <c r="X350">
        <v>0.40483132004737854</v>
      </c>
    </row>
    <row r="351" spans="1:24">
      <c r="A351" t="s">
        <v>60</v>
      </c>
      <c r="B351">
        <f>MATCH(CLEAN(TRIM(A351)),Country!$B$2:$B$200,0)</f>
        <v>54</v>
      </c>
      <c r="C351">
        <v>2013</v>
      </c>
      <c r="D351">
        <f>Table1[[#This Row],[Year (Original)]]+1</f>
        <v>2014</v>
      </c>
      <c r="E351">
        <f>Table1[[#This Row],[Year]]-2000+1</f>
        <v>15</v>
      </c>
      <c r="F351">
        <v>5.4389524459838867</v>
      </c>
      <c r="G351">
        <f>SUM(Table1[[#This Row],[Life Ladder]]+IF(A350=Table1[[#This Row],[Country]],F350,-1000)+IF(A349=Table1[[#This Row],[Country]],F349,-1000))/3</f>
        <v>6.1030227343241377</v>
      </c>
      <c r="H351">
        <f>IF(Table1[[#This Row],[Happiness Index Raw]]&gt;0,Table1[[#This Row],[Happiness Index Raw]],0)</f>
        <v>6.1030227343241377</v>
      </c>
      <c r="I351">
        <v>10.303703308105469</v>
      </c>
      <c r="J351">
        <v>0.74403208494186401</v>
      </c>
      <c r="K351">
        <v>72.145286560058594</v>
      </c>
      <c r="L351">
        <v>0.65626794099807739</v>
      </c>
      <c r="M351">
        <v>9.0516366064548492E-2</v>
      </c>
      <c r="N351">
        <v>0.86731046438217163</v>
      </c>
      <c r="O351">
        <v>0.74781161546707153</v>
      </c>
      <c r="P351">
        <v>0.42025870084762573</v>
      </c>
      <c r="Q351">
        <v>0.27408021688461304</v>
      </c>
      <c r="R351">
        <v>0.77208495140075684</v>
      </c>
      <c r="S351">
        <v>1.1415252685546875</v>
      </c>
      <c r="T351">
        <v>2.6250991821289062</v>
      </c>
      <c r="U351">
        <v>0.48264792561531067</v>
      </c>
      <c r="V351">
        <v>0.37</v>
      </c>
      <c r="W351">
        <v>0.32490909090909087</v>
      </c>
      <c r="X351">
        <v>0.39383119344711304</v>
      </c>
    </row>
    <row r="352" spans="1:24">
      <c r="A352" t="s">
        <v>60</v>
      </c>
      <c r="B352">
        <f>MATCH(CLEAN(TRIM(A352)),Country!$B$2:$B$200,0)</f>
        <v>54</v>
      </c>
      <c r="C352">
        <v>2014</v>
      </c>
      <c r="D352">
        <f>Table1[[#This Row],[Year (Original)]]+1</f>
        <v>2015</v>
      </c>
      <c r="E352">
        <f>Table1[[#This Row],[Year]]-2000+1</f>
        <v>16</v>
      </c>
      <c r="F352">
        <v>5.6271238327026367</v>
      </c>
      <c r="G352">
        <f>SUM(Table1[[#This Row],[Life Ladder]]+IF(A351=Table1[[#This Row],[Country]],F351,-1000)+IF(A350=Table1[[#This Row],[Country]],F350,-1000))/3</f>
        <v>5.7488611539204912</v>
      </c>
      <c r="H352">
        <f>IF(Table1[[#This Row],[Happiness Index Raw]]&gt;0,Table1[[#This Row],[Happiness Index Raw]],0)</f>
        <v>5.7488611539204912</v>
      </c>
      <c r="I352">
        <v>10.299277305603027</v>
      </c>
      <c r="J352">
        <v>0.7701759934425354</v>
      </c>
      <c r="K352">
        <v>72.305259704589844</v>
      </c>
      <c r="L352">
        <v>0.71506565809249878</v>
      </c>
      <c r="M352">
        <v>4.8192709684371948E-2</v>
      </c>
      <c r="N352">
        <v>0.86823755502700806</v>
      </c>
      <c r="O352">
        <v>0.73728412389755249</v>
      </c>
      <c r="P352">
        <v>0.39717298746109009</v>
      </c>
      <c r="Q352">
        <v>0.2447403222322464</v>
      </c>
      <c r="R352">
        <v>0.7859262228012085</v>
      </c>
      <c r="S352">
        <v>1.0980104207992554</v>
      </c>
      <c r="T352">
        <v>2.4806857109069824</v>
      </c>
      <c r="U352">
        <v>0.44084435701370239</v>
      </c>
      <c r="V352">
        <v>0.35600000000000004</v>
      </c>
      <c r="W352">
        <v>0.32490909090909087</v>
      </c>
      <c r="X352">
        <v>0.44525885581970215</v>
      </c>
    </row>
    <row r="353" spans="1:24">
      <c r="A353" t="s">
        <v>60</v>
      </c>
      <c r="B353">
        <f>MATCH(CLEAN(TRIM(A353)),Country!$B$2:$B$200,0)</f>
        <v>54</v>
      </c>
      <c r="C353">
        <v>2015</v>
      </c>
      <c r="D353">
        <f>Table1[[#This Row],[Year (Original)]]+1</f>
        <v>2016</v>
      </c>
      <c r="E353">
        <f>Table1[[#This Row],[Year]]-2000+1</f>
        <v>17</v>
      </c>
      <c r="F353">
        <v>5.4391613006591797</v>
      </c>
      <c r="G353">
        <f>SUM(Table1[[#This Row],[Life Ladder]]+IF(A352=Table1[[#This Row],[Country]],F352,-1000)+IF(A351=Table1[[#This Row],[Country]],F351,-1000))/3</f>
        <v>5.5017458597819013</v>
      </c>
      <c r="H353">
        <f>IF(Table1[[#This Row],[Happiness Index Raw]]&gt;0,Table1[[#This Row],[Happiness Index Raw]],0)</f>
        <v>5.5017458597819013</v>
      </c>
      <c r="I353">
        <v>10.321623802185059</v>
      </c>
      <c r="J353">
        <v>0.76955610513687134</v>
      </c>
      <c r="K353">
        <v>72.457771301269531</v>
      </c>
      <c r="L353">
        <v>0.62803483009338379</v>
      </c>
      <c r="M353">
        <v>0.10322654992341995</v>
      </c>
      <c r="N353">
        <v>0.8927951455116272</v>
      </c>
      <c r="O353">
        <v>0.74673008918762207</v>
      </c>
      <c r="P353">
        <v>0.38310641050338745</v>
      </c>
      <c r="Q353">
        <v>0.20345471799373627</v>
      </c>
      <c r="R353">
        <v>0.79118931293487549</v>
      </c>
      <c r="S353">
        <v>1.0396296977996826</v>
      </c>
      <c r="T353">
        <v>2.4024441242218018</v>
      </c>
      <c r="U353">
        <v>0.44169384241104126</v>
      </c>
      <c r="W353">
        <v>0.32490909090909087</v>
      </c>
      <c r="X353">
        <v>0.4177946150302887</v>
      </c>
    </row>
    <row r="354" spans="1:24">
      <c r="A354" t="s">
        <v>60</v>
      </c>
      <c r="B354">
        <f>MATCH(CLEAN(TRIM(A354)),Country!$B$2:$B$200,0)</f>
        <v>54</v>
      </c>
      <c r="C354">
        <v>2016</v>
      </c>
      <c r="D354">
        <f>Table1[[#This Row],[Year (Original)]]+1</f>
        <v>2017</v>
      </c>
      <c r="E354">
        <f>Table1[[#This Row],[Year]]-2000+1</f>
        <v>18</v>
      </c>
      <c r="F354">
        <v>5.7946186065673828</v>
      </c>
      <c r="G354">
        <f>SUM(Table1[[#This Row],[Life Ladder]]+IF(A353=Table1[[#This Row],[Country]],F353,-1000)+IF(A352=Table1[[#This Row],[Country]],F352,-1000))/3</f>
        <v>5.6203012466430664</v>
      </c>
      <c r="H354">
        <f>IF(Table1[[#This Row],[Happiness Index Raw]]&gt;0,Table1[[#This Row],[Happiness Index Raw]],0)</f>
        <v>5.6203012466430664</v>
      </c>
      <c r="I354">
        <v>10.348029136657715</v>
      </c>
      <c r="J354">
        <v>0.7864384651184082</v>
      </c>
      <c r="K354">
        <v>72.610282897949219</v>
      </c>
      <c r="L354">
        <v>0.75622099637985229</v>
      </c>
      <c r="M354">
        <v>-3.8520421832799911E-2</v>
      </c>
      <c r="N354">
        <v>0.89763951301574707</v>
      </c>
      <c r="O354">
        <v>0.74204939603805542</v>
      </c>
      <c r="P354">
        <v>0.33634468913078308</v>
      </c>
      <c r="Q354">
        <v>0.33390951156616211</v>
      </c>
      <c r="R354">
        <v>0.82671332359313965</v>
      </c>
      <c r="S354">
        <v>0.89534628391265869</v>
      </c>
      <c r="T354">
        <v>2.4205508232116699</v>
      </c>
      <c r="U354">
        <v>0.41772392392158508</v>
      </c>
      <c r="W354">
        <v>0.32490909090909087</v>
      </c>
      <c r="X354">
        <v>0.3981894850730896</v>
      </c>
    </row>
    <row r="355" spans="1:24">
      <c r="A355" t="s">
        <v>60</v>
      </c>
      <c r="B355">
        <f>MATCH(CLEAN(TRIM(A355)),Country!$B$2:$B$200,0)</f>
        <v>54</v>
      </c>
      <c r="C355">
        <v>2017</v>
      </c>
      <c r="D355">
        <f>Table1[[#This Row],[Year (Original)]]+1</f>
        <v>2018</v>
      </c>
      <c r="E355">
        <f>Table1[[#This Row],[Year]]-2000+1</f>
        <v>19</v>
      </c>
      <c r="F355">
        <v>6.0620512962341309</v>
      </c>
      <c r="G355">
        <f>SUM(Table1[[#This Row],[Life Ladder]]+IF(A354=Table1[[#This Row],[Country]],F354,-1000)+IF(A353=Table1[[#This Row],[Country]],F353,-1000))/3</f>
        <v>5.7652770678202314</v>
      </c>
      <c r="H355">
        <f>IF(Table1[[#This Row],[Happiness Index Raw]]&gt;0,Table1[[#This Row],[Happiness Index Raw]],0)</f>
        <v>5.7652770678202314</v>
      </c>
      <c r="I355">
        <v>10.361367225646973</v>
      </c>
      <c r="J355">
        <v>0.81867104768753052</v>
      </c>
      <c r="K355">
        <v>72.762794494628906</v>
      </c>
      <c r="L355">
        <v>0.81167066097259521</v>
      </c>
      <c r="M355">
        <v>3.6286666989326477E-2</v>
      </c>
      <c r="N355">
        <v>0.85120642185211182</v>
      </c>
      <c r="O355">
        <v>0.78418844938278198</v>
      </c>
      <c r="P355">
        <v>0.30051660537719727</v>
      </c>
      <c r="Q355">
        <v>0.31265342235565186</v>
      </c>
      <c r="T355">
        <v>2.3695249557495117</v>
      </c>
      <c r="U355">
        <v>0.39087840914726257</v>
      </c>
      <c r="W355">
        <v>0.32490909090909087</v>
      </c>
      <c r="X355">
        <v>0.41013842821121216</v>
      </c>
    </row>
    <row r="356" spans="1:24">
      <c r="A356" t="s">
        <v>21</v>
      </c>
      <c r="B356">
        <f>MATCH(CLEAN(TRIM(A356)),Country!$B$2:$B$200,0)</f>
        <v>55</v>
      </c>
      <c r="C356">
        <v>2005</v>
      </c>
      <c r="D356">
        <f>Table1[[#This Row],[Year (Original)]]+1</f>
        <v>2006</v>
      </c>
      <c r="E356">
        <f>Table1[[#This Row],[Year]]-2000+1</f>
        <v>7</v>
      </c>
      <c r="F356">
        <v>6.4392566680908203</v>
      </c>
      <c r="G356">
        <f>SUM(Table1[[#This Row],[Life Ladder]]+IF(A355=Table1[[#This Row],[Country]],F355,-1000)+IF(A354=Table1[[#This Row],[Country]],F354,-1000))/3</f>
        <v>-664.5202477773031</v>
      </c>
      <c r="H356">
        <f>IF(Table1[[#This Row],[Happiness Index Raw]]&gt;0,Table1[[#This Row],[Happiness Index Raw]],0)</f>
        <v>0</v>
      </c>
      <c r="I356">
        <v>10.157401084899902</v>
      </c>
      <c r="J356">
        <v>0.91875946521759033</v>
      </c>
      <c r="K356">
        <v>67.16387939453125</v>
      </c>
      <c r="L356">
        <v>0.86523497104644775</v>
      </c>
      <c r="N356">
        <v>0.90073275566101074</v>
      </c>
      <c r="O356">
        <v>0.72287458181381226</v>
      </c>
      <c r="P356">
        <v>0.25794896483421326</v>
      </c>
      <c r="Q356">
        <v>0.28291147947311401</v>
      </c>
      <c r="R356">
        <v>0.92087197303771973</v>
      </c>
      <c r="S356">
        <v>0.84774458408355713</v>
      </c>
      <c r="T356">
        <v>2.0573244094848633</v>
      </c>
      <c r="U356">
        <v>0.31949719786643982</v>
      </c>
      <c r="V356">
        <v>0.27</v>
      </c>
      <c r="W356">
        <v>0.2647272727272727</v>
      </c>
    </row>
    <row r="357" spans="1:24">
      <c r="A357" t="s">
        <v>21</v>
      </c>
      <c r="B357">
        <f>MATCH(CLEAN(TRIM(A357)),Country!$B$2:$B$200,0)</f>
        <v>55</v>
      </c>
      <c r="C357">
        <v>2007</v>
      </c>
      <c r="D357">
        <f>Table1[[#This Row],[Year (Original)]]+1</f>
        <v>2008</v>
      </c>
      <c r="E357">
        <f>Table1[[#This Row],[Year]]-2000+1</f>
        <v>9</v>
      </c>
      <c r="F357">
        <v>6.5001940727233887</v>
      </c>
      <c r="G357">
        <f>SUM(Table1[[#This Row],[Life Ladder]]+IF(A356=Table1[[#This Row],[Country]],F356,-1000)+IF(A355=Table1[[#This Row],[Country]],F355,-1000))/3</f>
        <v>-329.02018308639526</v>
      </c>
      <c r="H357">
        <f>IF(Table1[[#This Row],[Happiness Index Raw]]&gt;0,Table1[[#This Row],[Happiness Index Raw]],0)</f>
        <v>0</v>
      </c>
      <c r="I357">
        <v>10.269659996032715</v>
      </c>
      <c r="J357">
        <v>0.89977902173995972</v>
      </c>
      <c r="K357">
        <v>67.871574401855469</v>
      </c>
      <c r="L357">
        <v>0.79894936084747314</v>
      </c>
      <c r="M357">
        <v>-7.0589825510978699E-2</v>
      </c>
      <c r="N357">
        <v>0.9278714656829834</v>
      </c>
      <c r="O357">
        <v>0.73643398284912109</v>
      </c>
      <c r="P357">
        <v>0.27690744400024414</v>
      </c>
      <c r="Q357">
        <v>0.26883840560913086</v>
      </c>
      <c r="R357">
        <v>1.0051625967025757</v>
      </c>
      <c r="S357">
        <v>0.7817615270614624</v>
      </c>
      <c r="T357">
        <v>1.9927387237548828</v>
      </c>
      <c r="U357">
        <v>0.3065660297870636</v>
      </c>
      <c r="V357">
        <v>0.26</v>
      </c>
      <c r="W357">
        <v>0.2647272727272727</v>
      </c>
    </row>
    <row r="358" spans="1:24">
      <c r="A358" t="s">
        <v>21</v>
      </c>
      <c r="B358">
        <f>MATCH(CLEAN(TRIM(A358)),Country!$B$2:$B$200,0)</f>
        <v>55</v>
      </c>
      <c r="C358">
        <v>2010</v>
      </c>
      <c r="D358">
        <f>Table1[[#This Row],[Year (Original)]]+1</f>
        <v>2011</v>
      </c>
      <c r="E358">
        <f>Table1[[#This Row],[Year]]-2000+1</f>
        <v>12</v>
      </c>
      <c r="F358">
        <v>6.2496175765991211</v>
      </c>
      <c r="G358">
        <f>SUM(Table1[[#This Row],[Life Ladder]]+IF(A357=Table1[[#This Row],[Country]],F357,-1000)+IF(A356=Table1[[#This Row],[Country]],F356,-1000))/3</f>
        <v>6.3963561058044434</v>
      </c>
      <c r="H358">
        <f>IF(Table1[[#This Row],[Happiness Index Raw]]&gt;0,Table1[[#This Row],[Happiness Index Raw]],0)</f>
        <v>6.3963561058044434</v>
      </c>
      <c r="I358">
        <v>10.252486228942871</v>
      </c>
      <c r="J358">
        <v>0.93416112661361694</v>
      </c>
      <c r="K358">
        <v>68.490806579589844</v>
      </c>
      <c r="L358">
        <v>0.77911221981048584</v>
      </c>
      <c r="M358">
        <v>-4.8853974789381027E-2</v>
      </c>
      <c r="N358">
        <v>0.9259641170501709</v>
      </c>
      <c r="O358">
        <v>0.6413692831993103</v>
      </c>
      <c r="P358">
        <v>0.24408434331417084</v>
      </c>
      <c r="Q358">
        <v>0.33404451608657837</v>
      </c>
      <c r="R358">
        <v>1.0020257234573364</v>
      </c>
      <c r="S358">
        <v>0.87146013975143433</v>
      </c>
      <c r="T358">
        <v>1.8815426826477051</v>
      </c>
      <c r="U358">
        <v>0.30106523633003235</v>
      </c>
      <c r="V358">
        <v>0.26600000000000001</v>
      </c>
      <c r="W358">
        <v>0.2647272727272727</v>
      </c>
      <c r="X358">
        <v>0.2675306499004364</v>
      </c>
    </row>
    <row r="359" spans="1:24">
      <c r="A359" t="s">
        <v>21</v>
      </c>
      <c r="B359">
        <f>MATCH(CLEAN(TRIM(A359)),Country!$B$2:$B$200,0)</f>
        <v>55</v>
      </c>
      <c r="C359">
        <v>2011</v>
      </c>
      <c r="D359">
        <f>Table1[[#This Row],[Year (Original)]]+1</f>
        <v>2012</v>
      </c>
      <c r="E359">
        <f>Table1[[#This Row],[Year]]-2000+1</f>
        <v>13</v>
      </c>
      <c r="F359">
        <v>6.3314909934997559</v>
      </c>
      <c r="G359">
        <f>SUM(Table1[[#This Row],[Life Ladder]]+IF(A358=Table1[[#This Row],[Country]],F358,-1000)+IF(A357=Table1[[#This Row],[Country]],F357,-1000))/3</f>
        <v>6.3604342142740888</v>
      </c>
      <c r="H359">
        <f>IF(Table1[[#This Row],[Happiness Index Raw]]&gt;0,Table1[[#This Row],[Happiness Index Raw]],0)</f>
        <v>6.3604342142740888</v>
      </c>
      <c r="I359">
        <v>10.268040657043457</v>
      </c>
      <c r="J359">
        <v>0.91351073980331421</v>
      </c>
      <c r="K359">
        <v>68.887802124023438</v>
      </c>
      <c r="L359">
        <v>0.78718000650405884</v>
      </c>
      <c r="M359">
        <v>-0.11360163986682892</v>
      </c>
      <c r="N359">
        <v>0.94978785514831543</v>
      </c>
      <c r="O359">
        <v>0.6009259819984436</v>
      </c>
      <c r="P359">
        <v>0.25280886888504028</v>
      </c>
      <c r="Q359">
        <v>0.20628669857978821</v>
      </c>
      <c r="R359">
        <v>1.065890908241272</v>
      </c>
      <c r="S359">
        <v>0.87770736217498779</v>
      </c>
      <c r="T359">
        <v>1.9321316480636597</v>
      </c>
      <c r="U359">
        <v>0.30516219139099121</v>
      </c>
      <c r="V359">
        <v>0.26400000000000001</v>
      </c>
      <c r="W359">
        <v>0.2647272727272727</v>
      </c>
      <c r="X359">
        <v>0.26916712522506714</v>
      </c>
    </row>
    <row r="360" spans="1:24">
      <c r="A360" t="s">
        <v>21</v>
      </c>
      <c r="B360">
        <f>MATCH(CLEAN(TRIM(A360)),Country!$B$2:$B$200,0)</f>
        <v>55</v>
      </c>
      <c r="C360">
        <v>2012</v>
      </c>
      <c r="D360">
        <f>Table1[[#This Row],[Year (Original)]]+1</f>
        <v>2013</v>
      </c>
      <c r="E360">
        <f>Table1[[#This Row],[Year]]-2000+1</f>
        <v>14</v>
      </c>
      <c r="F360">
        <v>6.3341493606567383</v>
      </c>
      <c r="G360">
        <f>SUM(Table1[[#This Row],[Life Ladder]]+IF(A359=Table1[[#This Row],[Country]],F359,-1000)+IF(A358=Table1[[#This Row],[Country]],F358,-1000))/3</f>
        <v>6.3050859769185381</v>
      </c>
      <c r="H360">
        <f>IF(Table1[[#This Row],[Happiness Index Raw]]&gt;0,Table1[[#This Row],[Happiness Index Raw]],0)</f>
        <v>6.3050859769185381</v>
      </c>
      <c r="I360">
        <v>10.258610725402832</v>
      </c>
      <c r="J360">
        <v>0.91242676973342896</v>
      </c>
      <c r="K360">
        <v>69.066886901855469</v>
      </c>
      <c r="L360">
        <v>0.73980873823165894</v>
      </c>
      <c r="M360">
        <v>-0.16083855926990509</v>
      </c>
      <c r="N360">
        <v>0.95679968595504761</v>
      </c>
      <c r="O360">
        <v>0.60904079675674438</v>
      </c>
      <c r="P360">
        <v>0.25650814175605774</v>
      </c>
      <c r="Q360">
        <v>0.16981133818626404</v>
      </c>
      <c r="R360">
        <v>1.0122429132461548</v>
      </c>
      <c r="S360">
        <v>0.82553327083587646</v>
      </c>
      <c r="T360">
        <v>2.028648853302002</v>
      </c>
      <c r="U360">
        <v>0.32027170062065125</v>
      </c>
      <c r="V360">
        <v>0.26100000000000001</v>
      </c>
      <c r="W360">
        <v>0.2647272727272727</v>
      </c>
      <c r="X360">
        <v>0.28866934776306152</v>
      </c>
    </row>
    <row r="361" spans="1:24">
      <c r="A361" t="s">
        <v>21</v>
      </c>
      <c r="B361">
        <f>MATCH(CLEAN(TRIM(A361)),Country!$B$2:$B$200,0)</f>
        <v>55</v>
      </c>
      <c r="C361">
        <v>2013</v>
      </c>
      <c r="D361">
        <f>Table1[[#This Row],[Year (Original)]]+1</f>
        <v>2014</v>
      </c>
      <c r="E361">
        <f>Table1[[#This Row],[Year]]-2000+1</f>
        <v>15</v>
      </c>
      <c r="F361">
        <v>6.6976556777954102</v>
      </c>
      <c r="G361">
        <f>SUM(Table1[[#This Row],[Life Ladder]]+IF(A360=Table1[[#This Row],[Country]],F360,-1000)+IF(A359=Table1[[#This Row],[Country]],F359,-1000))/3</f>
        <v>6.4544320106506348</v>
      </c>
      <c r="H361">
        <f>IF(Table1[[#This Row],[Happiness Index Raw]]&gt;0,Table1[[#This Row],[Happiness Index Raw]],0)</f>
        <v>6.4544320106506348</v>
      </c>
      <c r="I361">
        <v>10.25343132019043</v>
      </c>
      <c r="J361">
        <v>0.88804334402084351</v>
      </c>
      <c r="K361">
        <v>69.155342102050781</v>
      </c>
      <c r="L361">
        <v>0.72594565153121948</v>
      </c>
      <c r="M361">
        <v>-0.16277272999286652</v>
      </c>
      <c r="N361">
        <v>0.91589885950088501</v>
      </c>
      <c r="O361">
        <v>0.71995782852172852</v>
      </c>
      <c r="P361">
        <v>0.2526526153087616</v>
      </c>
      <c r="Q361">
        <v>0.24254262447357178</v>
      </c>
      <c r="R361">
        <v>1.0346560478210449</v>
      </c>
      <c r="S361">
        <v>0.81146901845932007</v>
      </c>
      <c r="T361">
        <v>1.9995489120483398</v>
      </c>
      <c r="U361">
        <v>0.29854458570480347</v>
      </c>
      <c r="V361">
        <v>0.26500000000000001</v>
      </c>
      <c r="W361">
        <v>0.2647272727272727</v>
      </c>
      <c r="X361">
        <v>0.2934499979019165</v>
      </c>
    </row>
    <row r="362" spans="1:24">
      <c r="A362" t="s">
        <v>21</v>
      </c>
      <c r="B362">
        <f>MATCH(CLEAN(TRIM(A362)),Country!$B$2:$B$200,0)</f>
        <v>55</v>
      </c>
      <c r="C362">
        <v>2014</v>
      </c>
      <c r="D362">
        <f>Table1[[#This Row],[Year (Original)]]+1</f>
        <v>2015</v>
      </c>
      <c r="E362">
        <f>Table1[[#This Row],[Year]]-2000+1</f>
        <v>16</v>
      </c>
      <c r="F362">
        <v>6.4837298393249512</v>
      </c>
      <c r="G362">
        <f>SUM(Table1[[#This Row],[Life Ladder]]+IF(A361=Table1[[#This Row],[Country]],F361,-1000)+IF(A360=Table1[[#This Row],[Country]],F360,-1000))/3</f>
        <v>6.5051782925923662</v>
      </c>
      <c r="H362">
        <f>IF(Table1[[#This Row],[Happiness Index Raw]]&gt;0,Table1[[#This Row],[Happiness Index Raw]],0)</f>
        <v>6.5051782925923662</v>
      </c>
      <c r="I362">
        <v>10.279167175292969</v>
      </c>
      <c r="J362">
        <v>0.87791520357131958</v>
      </c>
      <c r="K362">
        <v>69.729263305664062</v>
      </c>
      <c r="L362">
        <v>0.80042099952697754</v>
      </c>
      <c r="M362">
        <v>-0.17515644431114197</v>
      </c>
      <c r="N362">
        <v>0.89688068628311157</v>
      </c>
      <c r="O362">
        <v>0.67840695381164551</v>
      </c>
      <c r="P362">
        <v>0.23522056639194489</v>
      </c>
      <c r="Q362">
        <v>0.339732825756073</v>
      </c>
      <c r="R362">
        <v>1.0083290338516235</v>
      </c>
      <c r="S362">
        <v>0.88588243722915649</v>
      </c>
      <c r="T362">
        <v>2.0317080020904541</v>
      </c>
      <c r="U362">
        <v>0.31335482001304626</v>
      </c>
      <c r="V362">
        <v>0.25900000000000001</v>
      </c>
      <c r="W362">
        <v>0.2647272727272727</v>
      </c>
      <c r="X362">
        <v>0.24481281638145447</v>
      </c>
    </row>
    <row r="363" spans="1:24">
      <c r="A363" t="s">
        <v>21</v>
      </c>
      <c r="B363">
        <f>MATCH(CLEAN(TRIM(A363)),Country!$B$2:$B$200,0)</f>
        <v>55</v>
      </c>
      <c r="C363">
        <v>2015</v>
      </c>
      <c r="D363">
        <f>Table1[[#This Row],[Year (Original)]]+1</f>
        <v>2016</v>
      </c>
      <c r="E363">
        <f>Table1[[#This Row],[Year]]-2000+1</f>
        <v>17</v>
      </c>
      <c r="F363">
        <v>6.6080174446105957</v>
      </c>
      <c r="G363">
        <f>SUM(Table1[[#This Row],[Life Ladder]]+IF(A362=Table1[[#This Row],[Country]],F362,-1000)+IF(A361=Table1[[#This Row],[Country]],F361,-1000))/3</f>
        <v>6.5964676539103193</v>
      </c>
      <c r="H363">
        <f>IF(Table1[[#This Row],[Happiness Index Raw]]&gt;0,Table1[[#This Row],[Happiness Index Raw]],0)</f>
        <v>6.5964676539103193</v>
      </c>
      <c r="I363">
        <v>10.328932762145996</v>
      </c>
      <c r="J363">
        <v>0.91136258840560913</v>
      </c>
      <c r="K363">
        <v>70.303184509277344</v>
      </c>
      <c r="L363">
        <v>0.80848419666290283</v>
      </c>
      <c r="M363">
        <v>-0.15337097644805908</v>
      </c>
      <c r="N363">
        <v>0.88646745681762695</v>
      </c>
      <c r="O363">
        <v>0.7507738471031189</v>
      </c>
      <c r="P363">
        <v>0.20608052611351013</v>
      </c>
      <c r="Q363">
        <v>0.43542587757110596</v>
      </c>
      <c r="R363">
        <v>1.0109387636184692</v>
      </c>
      <c r="S363">
        <v>0.93185508251190186</v>
      </c>
      <c r="T363">
        <v>1.8022341728210449</v>
      </c>
      <c r="U363">
        <v>0.27273446321487427</v>
      </c>
      <c r="W363">
        <v>0.2647272727272727</v>
      </c>
      <c r="X363">
        <v>0.26517045497894287</v>
      </c>
    </row>
    <row r="364" spans="1:24">
      <c r="A364" t="s">
        <v>21</v>
      </c>
      <c r="B364">
        <f>MATCH(CLEAN(TRIM(A364)),Country!$B$2:$B$200,0)</f>
        <v>55</v>
      </c>
      <c r="C364">
        <v>2016</v>
      </c>
      <c r="D364">
        <f>Table1[[#This Row],[Year (Original)]]+1</f>
        <v>2017</v>
      </c>
      <c r="E364">
        <f>Table1[[#This Row],[Year]]-2000+1</f>
        <v>18</v>
      </c>
      <c r="F364">
        <v>6.7356271743774414</v>
      </c>
      <c r="G364">
        <f>SUM(Table1[[#This Row],[Life Ladder]]+IF(A363=Table1[[#This Row],[Country]],F363,-1000)+IF(A362=Table1[[#This Row],[Country]],F362,-1000))/3</f>
        <v>6.6091248194376631</v>
      </c>
      <c r="H364">
        <f>IF(Table1[[#This Row],[Happiness Index Raw]]&gt;0,Table1[[#This Row],[Happiness Index Raw]],0)</f>
        <v>6.6091248194376631</v>
      </c>
      <c r="I364">
        <v>10.353059768676758</v>
      </c>
      <c r="J364">
        <v>0.93059289455413818</v>
      </c>
      <c r="K364">
        <v>70.877105712890625</v>
      </c>
      <c r="L364">
        <v>0.85032826662063599</v>
      </c>
      <c r="M364">
        <v>-0.20526689291000366</v>
      </c>
      <c r="N364">
        <v>0.90043073892593384</v>
      </c>
      <c r="O364">
        <v>0.75570195913314819</v>
      </c>
      <c r="P364">
        <v>0.20104163885116577</v>
      </c>
      <c r="Q364">
        <v>0.41512072086334229</v>
      </c>
      <c r="R364">
        <v>1.0193475484848022</v>
      </c>
      <c r="S364">
        <v>0.91085296869277954</v>
      </c>
      <c r="T364">
        <v>1.6821707487106323</v>
      </c>
      <c r="U364">
        <v>0.24974225461483002</v>
      </c>
      <c r="W364">
        <v>0.2647272727272727</v>
      </c>
      <c r="X364">
        <v>0.29053387045860291</v>
      </c>
    </row>
    <row r="365" spans="1:24">
      <c r="A365" t="s">
        <v>21</v>
      </c>
      <c r="B365">
        <f>MATCH(CLEAN(TRIM(A365)),Country!$B$2:$B$200,0)</f>
        <v>55</v>
      </c>
      <c r="C365">
        <v>2017</v>
      </c>
      <c r="D365">
        <f>Table1[[#This Row],[Year (Original)]]+1</f>
        <v>2018</v>
      </c>
      <c r="E365">
        <f>Table1[[#This Row],[Year]]-2000+1</f>
        <v>19</v>
      </c>
      <c r="F365">
        <v>6.7895679473876953</v>
      </c>
      <c r="G365">
        <f>SUM(Table1[[#This Row],[Life Ladder]]+IF(A364=Table1[[#This Row],[Country]],F364,-1000)+IF(A363=Table1[[#This Row],[Country]],F363,-1000))/3</f>
        <v>6.7110708554585772</v>
      </c>
      <c r="H365">
        <f>IF(Table1[[#This Row],[Happiness Index Raw]]&gt;0,Table1[[#This Row],[Happiness Index Raw]],0)</f>
        <v>6.7110708554585772</v>
      </c>
      <c r="I365">
        <v>10.393459320068359</v>
      </c>
      <c r="J365">
        <v>0.90096896886825562</v>
      </c>
      <c r="K365">
        <v>71.451026916503906</v>
      </c>
      <c r="L365">
        <v>0.83178550004959106</v>
      </c>
      <c r="M365">
        <v>-0.18459008634090424</v>
      </c>
      <c r="N365">
        <v>0.86652499437332153</v>
      </c>
      <c r="O365">
        <v>0.73874396085739136</v>
      </c>
      <c r="P365">
        <v>0.22664979100227356</v>
      </c>
      <c r="Q365">
        <v>0.34387081861495972</v>
      </c>
      <c r="T365">
        <v>1.6971344947814941</v>
      </c>
      <c r="U365">
        <v>0.24996207654476166</v>
      </c>
      <c r="W365">
        <v>0.2647272727272727</v>
      </c>
      <c r="X365">
        <v>0.2829456627368927</v>
      </c>
    </row>
    <row r="366" spans="1:24">
      <c r="A366" t="s">
        <v>3</v>
      </c>
      <c r="B366">
        <f>MATCH(CLEAN(TRIM(A366)),Country!$B$2:$B$200,0)</f>
        <v>57</v>
      </c>
      <c r="C366">
        <v>2005</v>
      </c>
      <c r="D366">
        <f>Table1[[#This Row],[Year (Original)]]+1</f>
        <v>2006</v>
      </c>
      <c r="E366">
        <f>Table1[[#This Row],[Year]]-2000+1</f>
        <v>7</v>
      </c>
      <c r="F366">
        <v>8.0189342498779297</v>
      </c>
      <c r="G366">
        <f>SUM(Table1[[#This Row],[Life Ladder]]+IF(A365=Table1[[#This Row],[Country]],F365,-1000)+IF(A364=Table1[[#This Row],[Country]],F364,-1000))/3</f>
        <v>-663.99368858337402</v>
      </c>
      <c r="H366">
        <f>IF(Table1[[#This Row],[Happiness Index Raw]]&gt;0,Table1[[#This Row],[Happiness Index Raw]],0)</f>
        <v>0</v>
      </c>
      <c r="I366">
        <v>10.704770088195801</v>
      </c>
      <c r="J366">
        <v>0.97237151861190796</v>
      </c>
      <c r="K366">
        <v>68.113410949707031</v>
      </c>
      <c r="L366">
        <v>0.97113502025604248</v>
      </c>
      <c r="N366">
        <v>0.23652170598506927</v>
      </c>
      <c r="O366">
        <v>0.85954904556274414</v>
      </c>
      <c r="P366">
        <v>0.15367195010185242</v>
      </c>
      <c r="Q366">
        <v>0.66868329048156738</v>
      </c>
      <c r="R366">
        <v>1.4071440696716309</v>
      </c>
      <c r="S366">
        <v>2.0017938613891602</v>
      </c>
      <c r="T366">
        <v>1.3405917882919312</v>
      </c>
      <c r="U366">
        <v>0.16717830300331116</v>
      </c>
      <c r="V366">
        <v>0.252</v>
      </c>
      <c r="W366">
        <v>0.2670909090909091</v>
      </c>
    </row>
    <row r="367" spans="1:24">
      <c r="A367" t="s">
        <v>3</v>
      </c>
      <c r="B367">
        <f>MATCH(CLEAN(TRIM(A367)),Country!$B$2:$B$200,0)</f>
        <v>57</v>
      </c>
      <c r="C367">
        <v>2007</v>
      </c>
      <c r="D367">
        <f>Table1[[#This Row],[Year (Original)]]+1</f>
        <v>2008</v>
      </c>
      <c r="E367">
        <f>Table1[[#This Row],[Year]]-2000+1</f>
        <v>9</v>
      </c>
      <c r="F367">
        <v>7.834233283996582</v>
      </c>
      <c r="G367">
        <f>SUM(Table1[[#This Row],[Life Ladder]]+IF(A366=Table1[[#This Row],[Country]],F366,-1000)+IF(A365=Table1[[#This Row],[Country]],F365,-1000))/3</f>
        <v>-328.04894415537518</v>
      </c>
      <c r="H367">
        <f>IF(Table1[[#This Row],[Happiness Index Raw]]&gt;0,Table1[[#This Row],[Happiness Index Raw]],0)</f>
        <v>0</v>
      </c>
      <c r="I367">
        <v>10.744483947753906</v>
      </c>
      <c r="J367">
        <v>0.9542011022567749</v>
      </c>
      <c r="K367">
        <v>68.420730590820312</v>
      </c>
      <c r="L367">
        <v>0.93208622932434082</v>
      </c>
      <c r="M367">
        <v>0.2285289466381073</v>
      </c>
      <c r="N367">
        <v>0.20600567758083344</v>
      </c>
      <c r="O367">
        <v>0.82785993814468384</v>
      </c>
      <c r="P367">
        <v>0.19432368874549866</v>
      </c>
      <c r="Q367">
        <v>0.59250593185424805</v>
      </c>
      <c r="R367">
        <v>1.2976930141448975</v>
      </c>
      <c r="S367">
        <v>2.1847245693206787</v>
      </c>
      <c r="T367">
        <v>1.5046117305755615</v>
      </c>
      <c r="U367">
        <v>0.19205603003501892</v>
      </c>
      <c r="V367">
        <v>0.26200000000000001</v>
      </c>
      <c r="W367">
        <v>0.2670909090909091</v>
      </c>
    </row>
    <row r="368" spans="1:24">
      <c r="A368" t="s">
        <v>3</v>
      </c>
      <c r="B368">
        <f>MATCH(CLEAN(TRIM(A368)),Country!$B$2:$B$200,0)</f>
        <v>57</v>
      </c>
      <c r="C368">
        <v>2008</v>
      </c>
      <c r="D368">
        <f>Table1[[#This Row],[Year (Original)]]+1</f>
        <v>2009</v>
      </c>
      <c r="E368">
        <f>Table1[[#This Row],[Year]]-2000+1</f>
        <v>10</v>
      </c>
      <c r="F368">
        <v>7.9708919525146484</v>
      </c>
      <c r="G368">
        <f>SUM(Table1[[#This Row],[Life Ladder]]+IF(A367=Table1[[#This Row],[Country]],F367,-1000)+IF(A366=Table1[[#This Row],[Country]],F366,-1000))/3</f>
        <v>7.9413531621297198</v>
      </c>
      <c r="H368">
        <f>IF(Table1[[#This Row],[Happiness Index Raw]]&gt;0,Table1[[#This Row],[Happiness Index Raw]],0)</f>
        <v>7.9413531621297198</v>
      </c>
      <c r="I368">
        <v>10.733474731445312</v>
      </c>
      <c r="J368">
        <v>0.95391172170639038</v>
      </c>
      <c r="K368">
        <v>68.640548706054688</v>
      </c>
      <c r="L368">
        <v>0.96978837251663208</v>
      </c>
      <c r="M368">
        <v>0.26065903902053833</v>
      </c>
      <c r="N368">
        <v>0.2475053071975708</v>
      </c>
      <c r="O368">
        <v>0.75686550140380859</v>
      </c>
      <c r="P368">
        <v>0.16309092938899994</v>
      </c>
      <c r="Q368">
        <v>0.66593390703201294</v>
      </c>
      <c r="R368">
        <v>1.3018022775650024</v>
      </c>
      <c r="S368">
        <v>2.1210987567901611</v>
      </c>
      <c r="T368">
        <v>1.4073483943939209</v>
      </c>
      <c r="U368">
        <v>0.17656096816062927</v>
      </c>
      <c r="V368">
        <v>0.253</v>
      </c>
      <c r="W368">
        <v>0.2670909090909091</v>
      </c>
    </row>
    <row r="369" spans="1:24">
      <c r="A369" t="s">
        <v>3</v>
      </c>
      <c r="B369">
        <f>MATCH(CLEAN(TRIM(A369)),Country!$B$2:$B$200,0)</f>
        <v>57</v>
      </c>
      <c r="C369">
        <v>2009</v>
      </c>
      <c r="D369">
        <f>Table1[[#This Row],[Year (Original)]]+1</f>
        <v>2010</v>
      </c>
      <c r="E369">
        <f>Table1[[#This Row],[Year]]-2000+1</f>
        <v>11</v>
      </c>
      <c r="F369">
        <v>7.6833586692810059</v>
      </c>
      <c r="G369">
        <f>SUM(Table1[[#This Row],[Life Ladder]]+IF(A368=Table1[[#This Row],[Country]],F368,-1000)+IF(A367=Table1[[#This Row],[Country]],F367,-1000))/3</f>
        <v>7.8294946352640791</v>
      </c>
      <c r="H369">
        <f>IF(Table1[[#This Row],[Happiness Index Raw]]&gt;0,Table1[[#This Row],[Happiness Index Raw]],0)</f>
        <v>7.8294946352640791</v>
      </c>
      <c r="I369">
        <v>10.677814483642578</v>
      </c>
      <c r="J369">
        <v>0.93889158964157104</v>
      </c>
      <c r="K369">
        <v>68.772865295410156</v>
      </c>
      <c r="L369">
        <v>0.94933557510375977</v>
      </c>
      <c r="M369">
        <v>0.25246143341064453</v>
      </c>
      <c r="N369">
        <v>0.20576976239681244</v>
      </c>
      <c r="O369">
        <v>0.74894917011260986</v>
      </c>
      <c r="P369">
        <v>0.23358477652072906</v>
      </c>
      <c r="Q369">
        <v>0.62657815217971802</v>
      </c>
      <c r="R369">
        <v>1.2694466114044189</v>
      </c>
      <c r="S369">
        <v>2.1213119029998779</v>
      </c>
      <c r="T369">
        <v>1.5771570205688477</v>
      </c>
      <c r="U369">
        <v>0.2052692174911499</v>
      </c>
      <c r="V369">
        <v>0.26700000000000002</v>
      </c>
      <c r="W369">
        <v>0.2670909090909091</v>
      </c>
      <c r="X369">
        <v>0.50410568714141846</v>
      </c>
    </row>
    <row r="370" spans="1:24">
      <c r="A370" t="s">
        <v>3</v>
      </c>
      <c r="B370">
        <f>MATCH(CLEAN(TRIM(A370)),Country!$B$2:$B$200,0)</f>
        <v>57</v>
      </c>
      <c r="C370">
        <v>2010</v>
      </c>
      <c r="D370">
        <f>Table1[[#This Row],[Year (Original)]]+1</f>
        <v>2011</v>
      </c>
      <c r="E370">
        <f>Table1[[#This Row],[Year]]-2000+1</f>
        <v>12</v>
      </c>
      <c r="F370">
        <v>7.7705154418945312</v>
      </c>
      <c r="G370">
        <f>SUM(Table1[[#This Row],[Life Ladder]]+IF(A369=Table1[[#This Row],[Country]],F369,-1000)+IF(A368=Table1[[#This Row],[Country]],F368,-1000))/3</f>
        <v>7.8082553545633955</v>
      </c>
      <c r="H370">
        <f>IF(Table1[[#This Row],[Happiness Index Raw]]&gt;0,Table1[[#This Row],[Happiness Index Raw]],0)</f>
        <v>7.8082553545633955</v>
      </c>
      <c r="I370">
        <v>10.691909790039062</v>
      </c>
      <c r="J370">
        <v>0.97497707605361938</v>
      </c>
      <c r="K370">
        <v>69.212501525878906</v>
      </c>
      <c r="L370">
        <v>0.94363081455230713</v>
      </c>
      <c r="M370">
        <v>0.23126766085624695</v>
      </c>
      <c r="N370">
        <v>0.17489609122276306</v>
      </c>
      <c r="O370">
        <v>0.78482663631439209</v>
      </c>
      <c r="P370">
        <v>0.15456293523311615</v>
      </c>
      <c r="Q370">
        <v>0.58668941259384155</v>
      </c>
      <c r="R370">
        <v>1.2914592027664185</v>
      </c>
      <c r="S370">
        <v>2.057426929473877</v>
      </c>
      <c r="T370">
        <v>1.5172172784805298</v>
      </c>
      <c r="U370">
        <v>0.19525310397148132</v>
      </c>
      <c r="V370">
        <v>0.27300000000000002</v>
      </c>
      <c r="W370">
        <v>0.2670909090909091</v>
      </c>
      <c r="X370">
        <v>0.43408283591270447</v>
      </c>
    </row>
    <row r="371" spans="1:24">
      <c r="A371" t="s">
        <v>3</v>
      </c>
      <c r="B371">
        <f>MATCH(CLEAN(TRIM(A371)),Country!$B$2:$B$200,0)</f>
        <v>57</v>
      </c>
      <c r="C371">
        <v>2011</v>
      </c>
      <c r="D371">
        <f>Table1[[#This Row],[Year (Original)]]+1</f>
        <v>2012</v>
      </c>
      <c r="E371">
        <f>Table1[[#This Row],[Year]]-2000+1</f>
        <v>13</v>
      </c>
      <c r="F371">
        <v>7.7882318496704102</v>
      </c>
      <c r="G371">
        <f>SUM(Table1[[#This Row],[Life Ladder]]+IF(A370=Table1[[#This Row],[Country]],F370,-1000)+IF(A369=Table1[[#This Row],[Country]],F369,-1000))/3</f>
        <v>7.7473686536153155</v>
      </c>
      <c r="H371">
        <f>IF(Table1[[#This Row],[Happiness Index Raw]]&gt;0,Table1[[#This Row],[Happiness Index Raw]],0)</f>
        <v>7.7473686536153155</v>
      </c>
      <c r="I371">
        <v>10.701070785522461</v>
      </c>
      <c r="J371">
        <v>0.96173614263534546</v>
      </c>
      <c r="K371">
        <v>69.824996948242188</v>
      </c>
      <c r="L371">
        <v>0.93476015329360962</v>
      </c>
      <c r="M371">
        <v>0.28630059957504272</v>
      </c>
      <c r="N371">
        <v>0.22004307806491852</v>
      </c>
      <c r="O371">
        <v>0.76943600177764893</v>
      </c>
      <c r="P371">
        <v>0.17488338053226471</v>
      </c>
      <c r="Q371">
        <v>0.47182333469390869</v>
      </c>
      <c r="R371">
        <v>1.3259999752044678</v>
      </c>
      <c r="S371">
        <v>2.0833535194396973</v>
      </c>
      <c r="T371">
        <v>1.5006639957427979</v>
      </c>
      <c r="U371">
        <v>0.19268353283405304</v>
      </c>
      <c r="V371">
        <v>0.27500000000000002</v>
      </c>
      <c r="W371">
        <v>0.2670909090909091</v>
      </c>
      <c r="X371">
        <v>0.61589241027832031</v>
      </c>
    </row>
    <row r="372" spans="1:24">
      <c r="A372" t="s">
        <v>3</v>
      </c>
      <c r="B372">
        <f>MATCH(CLEAN(TRIM(A372)),Country!$B$2:$B$200,0)</f>
        <v>57</v>
      </c>
      <c r="C372">
        <v>2012</v>
      </c>
      <c r="D372">
        <f>Table1[[#This Row],[Year (Original)]]+1</f>
        <v>2013</v>
      </c>
      <c r="E372">
        <f>Table1[[#This Row],[Year]]-2000+1</f>
        <v>14</v>
      </c>
      <c r="F372">
        <v>7.5199093818664551</v>
      </c>
      <c r="G372">
        <f>SUM(Table1[[#This Row],[Life Ladder]]+IF(A371=Table1[[#This Row],[Country]],F371,-1000)+IF(A370=Table1[[#This Row],[Country]],F370,-1000))/3</f>
        <v>7.6928855578104658</v>
      </c>
      <c r="H372">
        <f>IF(Table1[[#This Row],[Happiness Index Raw]]&gt;0,Table1[[#This Row],[Happiness Index Raw]],0)</f>
        <v>7.6928855578104658</v>
      </c>
      <c r="I372">
        <v>10.699570655822754</v>
      </c>
      <c r="J372">
        <v>0.95143717527389526</v>
      </c>
      <c r="K372">
        <v>70.044815063476562</v>
      </c>
      <c r="L372">
        <v>0.93262791633605957</v>
      </c>
      <c r="M372">
        <v>0.12753942608833313</v>
      </c>
      <c r="N372">
        <v>0.18740761280059814</v>
      </c>
      <c r="O372">
        <v>0.77376359701156616</v>
      </c>
      <c r="P372">
        <v>0.20856951177120209</v>
      </c>
      <c r="Q372">
        <v>0.53425276279449463</v>
      </c>
      <c r="R372">
        <v>1.2945123910903931</v>
      </c>
      <c r="S372">
        <v>2.0115799903869629</v>
      </c>
      <c r="T372">
        <v>1.7023733854293823</v>
      </c>
      <c r="U372">
        <v>0.22638216614723206</v>
      </c>
      <c r="V372">
        <v>0.27800000000000002</v>
      </c>
      <c r="W372">
        <v>0.2670909090909091</v>
      </c>
      <c r="X372">
        <v>0.36527448892593384</v>
      </c>
    </row>
    <row r="373" spans="1:24">
      <c r="A373" t="s">
        <v>3</v>
      </c>
      <c r="B373">
        <f>MATCH(CLEAN(TRIM(A373)),Country!$B$2:$B$200,0)</f>
        <v>57</v>
      </c>
      <c r="C373">
        <v>2013</v>
      </c>
      <c r="D373">
        <f>Table1[[#This Row],[Year (Original)]]+1</f>
        <v>2014</v>
      </c>
      <c r="E373">
        <f>Table1[[#This Row],[Year]]-2000+1</f>
        <v>15</v>
      </c>
      <c r="F373">
        <v>7.5886068344116211</v>
      </c>
      <c r="G373">
        <f>SUM(Table1[[#This Row],[Life Ladder]]+IF(A372=Table1[[#This Row],[Country]],F372,-1000)+IF(A371=Table1[[#This Row],[Country]],F371,-1000))/3</f>
        <v>7.6322493553161621</v>
      </c>
      <c r="H373">
        <f>IF(Table1[[#This Row],[Happiness Index Raw]]&gt;0,Table1[[#This Row],[Happiness Index Raw]],0)</f>
        <v>7.6322493553161621</v>
      </c>
      <c r="I373">
        <v>10.704691886901855</v>
      </c>
      <c r="J373">
        <v>0.96470797061920166</v>
      </c>
      <c r="K373">
        <v>70.262496948242188</v>
      </c>
      <c r="L373">
        <v>0.92025464773178101</v>
      </c>
      <c r="M373">
        <v>0.20354004204273224</v>
      </c>
      <c r="N373">
        <v>0.17004217207431793</v>
      </c>
      <c r="O373">
        <v>0.8623468279838562</v>
      </c>
      <c r="P373">
        <v>0.19467379152774811</v>
      </c>
      <c r="Q373">
        <v>0.39140510559082031</v>
      </c>
      <c r="R373">
        <v>1.3127520084381104</v>
      </c>
      <c r="S373">
        <v>2.0269520282745361</v>
      </c>
      <c r="T373">
        <v>1.7218579053878784</v>
      </c>
      <c r="U373">
        <v>0.22690039873123169</v>
      </c>
      <c r="V373">
        <v>0.28499999999999998</v>
      </c>
      <c r="W373">
        <v>0.2670909090909091</v>
      </c>
      <c r="X373">
        <v>0.38676553964614868</v>
      </c>
    </row>
    <row r="374" spans="1:24">
      <c r="A374" t="s">
        <v>3</v>
      </c>
      <c r="B374">
        <f>MATCH(CLEAN(TRIM(A374)),Country!$B$2:$B$200,0)</f>
        <v>57</v>
      </c>
      <c r="C374">
        <v>2014</v>
      </c>
      <c r="D374">
        <f>Table1[[#This Row],[Year (Original)]]+1</f>
        <v>2015</v>
      </c>
      <c r="E374">
        <f>Table1[[#This Row],[Year]]-2000+1</f>
        <v>16</v>
      </c>
      <c r="F374">
        <v>7.5075592994689941</v>
      </c>
      <c r="G374">
        <f>SUM(Table1[[#This Row],[Life Ladder]]+IF(A373=Table1[[#This Row],[Country]],F373,-1000)+IF(A372=Table1[[#This Row],[Country]],F372,-1000))/3</f>
        <v>7.5386918385823565</v>
      </c>
      <c r="H374">
        <f>IF(Table1[[#This Row],[Happiness Index Raw]]&gt;0,Table1[[#This Row],[Happiness Index Raw]],0)</f>
        <v>7.5386918385823565</v>
      </c>
      <c r="I374">
        <v>10.71568489074707</v>
      </c>
      <c r="J374">
        <v>0.95634430646896362</v>
      </c>
      <c r="K374">
        <v>70.612503051757812</v>
      </c>
      <c r="L374">
        <v>0.94157224893569946</v>
      </c>
      <c r="M374">
        <v>0.10671806335449219</v>
      </c>
      <c r="N374">
        <v>0.23721833527088165</v>
      </c>
      <c r="O374">
        <v>0.83248293399810791</v>
      </c>
      <c r="P374">
        <v>0.23261277377605438</v>
      </c>
      <c r="Q374">
        <v>0.45783689618110657</v>
      </c>
      <c r="R374">
        <v>1.2381784915924072</v>
      </c>
      <c r="S374">
        <v>1.962424635887146</v>
      </c>
      <c r="T374">
        <v>1.6695122718811035</v>
      </c>
      <c r="U374">
        <v>0.22237749397754669</v>
      </c>
      <c r="V374">
        <v>0.28499999999999998</v>
      </c>
      <c r="W374">
        <v>0.2670909090909091</v>
      </c>
      <c r="X374">
        <v>0.4693882167339325</v>
      </c>
    </row>
    <row r="375" spans="1:24">
      <c r="A375" t="s">
        <v>3</v>
      </c>
      <c r="B375">
        <f>MATCH(CLEAN(TRIM(A375)),Country!$B$2:$B$200,0)</f>
        <v>57</v>
      </c>
      <c r="C375">
        <v>2015</v>
      </c>
      <c r="D375">
        <f>Table1[[#This Row],[Year (Original)]]+1</f>
        <v>2016</v>
      </c>
      <c r="E375">
        <f>Table1[[#This Row],[Year]]-2000+1</f>
        <v>17</v>
      </c>
      <c r="F375">
        <v>7.5144248008728027</v>
      </c>
      <c r="G375">
        <f>SUM(Table1[[#This Row],[Life Ladder]]+IF(A374=Table1[[#This Row],[Country]],F374,-1000)+IF(A373=Table1[[#This Row],[Country]],F373,-1000))/3</f>
        <v>7.5368636449178057</v>
      </c>
      <c r="H375">
        <f>IF(Table1[[#This Row],[Happiness Index Raw]]&gt;0,Table1[[#This Row],[Happiness Index Raw]],0)</f>
        <v>7.5368636449178057</v>
      </c>
      <c r="I375">
        <v>10.724559783935547</v>
      </c>
      <c r="J375">
        <v>0.9597012996673584</v>
      </c>
      <c r="K375">
        <v>70.962501525878906</v>
      </c>
      <c r="L375">
        <v>0.94143640995025635</v>
      </c>
      <c r="M375">
        <v>0.21122536063194275</v>
      </c>
      <c r="N375">
        <v>0.19101639091968536</v>
      </c>
      <c r="O375">
        <v>0.82921749353408813</v>
      </c>
      <c r="P375">
        <v>0.21757757663726807</v>
      </c>
      <c r="Q375">
        <v>0.57988864183425903</v>
      </c>
      <c r="R375">
        <v>1.2251863479614258</v>
      </c>
      <c r="S375">
        <v>1.9590597152709961</v>
      </c>
      <c r="T375">
        <v>1.6183077096939087</v>
      </c>
      <c r="U375">
        <v>0.21536016464233398</v>
      </c>
      <c r="W375">
        <v>0.2670909090909091</v>
      </c>
      <c r="X375">
        <v>0.53721988201141357</v>
      </c>
    </row>
    <row r="376" spans="1:24">
      <c r="A376" t="s">
        <v>3</v>
      </c>
      <c r="B376">
        <f>MATCH(CLEAN(TRIM(A376)),Country!$B$2:$B$200,0)</f>
        <v>57</v>
      </c>
      <c r="C376">
        <v>2016</v>
      </c>
      <c r="D376">
        <f>Table1[[#This Row],[Year (Original)]]+1</f>
        <v>2017</v>
      </c>
      <c r="E376">
        <f>Table1[[#This Row],[Year]]-2000+1</f>
        <v>18</v>
      </c>
      <c r="F376">
        <v>7.5577826499938965</v>
      </c>
      <c r="G376">
        <f>SUM(Table1[[#This Row],[Life Ladder]]+IF(A375=Table1[[#This Row],[Country]],F375,-1000)+IF(A374=Table1[[#This Row],[Country]],F374,-1000))/3</f>
        <v>7.5265889167785645</v>
      </c>
      <c r="H376">
        <f>IF(Table1[[#This Row],[Happiness Index Raw]]&gt;0,Table1[[#This Row],[Happiness Index Raw]],0)</f>
        <v>7.5265889167785645</v>
      </c>
      <c r="I376">
        <v>10.735663414001465</v>
      </c>
      <c r="J376">
        <v>0.95445150136947632</v>
      </c>
      <c r="K376">
        <v>71.3125</v>
      </c>
      <c r="L376">
        <v>0.9482305645942688</v>
      </c>
      <c r="M376">
        <v>0.12781187891960144</v>
      </c>
      <c r="N376">
        <v>0.20989337563514709</v>
      </c>
      <c r="O376">
        <v>0.83611571788787842</v>
      </c>
      <c r="P376">
        <v>0.20758342742919922</v>
      </c>
      <c r="Q376">
        <v>0.46766069531440735</v>
      </c>
      <c r="R376">
        <v>1.161069393157959</v>
      </c>
      <c r="S376">
        <v>1.9005314111709595</v>
      </c>
      <c r="T376">
        <v>1.6114698648452759</v>
      </c>
      <c r="U376">
        <v>0.21321992576122284</v>
      </c>
      <c r="W376">
        <v>0.2670909090909091</v>
      </c>
      <c r="X376">
        <v>0.50498872995376587</v>
      </c>
    </row>
    <row r="377" spans="1:24">
      <c r="A377" t="s">
        <v>3</v>
      </c>
      <c r="B377">
        <f>MATCH(CLEAN(TRIM(A377)),Country!$B$2:$B$200,0)</f>
        <v>57</v>
      </c>
      <c r="C377">
        <v>2017</v>
      </c>
      <c r="D377">
        <f>Table1[[#This Row],[Year (Original)]]+1</f>
        <v>2018</v>
      </c>
      <c r="E377">
        <f>Table1[[#This Row],[Year]]-2000+1</f>
        <v>19</v>
      </c>
      <c r="F377">
        <v>7.5937023162841797</v>
      </c>
      <c r="G377">
        <f>SUM(Table1[[#This Row],[Life Ladder]]+IF(A376=Table1[[#This Row],[Country]],F376,-1000)+IF(A375=Table1[[#This Row],[Country]],F375,-1000))/3</f>
        <v>7.5553032557169599</v>
      </c>
      <c r="H377">
        <f>IF(Table1[[#This Row],[Happiness Index Raw]]&gt;0,Table1[[#This Row],[Happiness Index Raw]],0)</f>
        <v>7.5553032557169599</v>
      </c>
      <c r="I377">
        <v>10.748989105224609</v>
      </c>
      <c r="J377">
        <v>0.95210009813308716</v>
      </c>
      <c r="K377">
        <v>71.662498474121094</v>
      </c>
      <c r="L377">
        <v>0.95541632175445557</v>
      </c>
      <c r="M377">
        <v>0.14538709819316864</v>
      </c>
      <c r="N377">
        <v>0.18114756047725677</v>
      </c>
      <c r="O377">
        <v>0.82366740703582764</v>
      </c>
      <c r="P377">
        <v>0.20577530562877655</v>
      </c>
      <c r="Q377">
        <v>0.5723533034324646</v>
      </c>
      <c r="T377">
        <v>1.6680742502212524</v>
      </c>
      <c r="U377">
        <v>0.21966548264026642</v>
      </c>
      <c r="W377">
        <v>0.2670909090909091</v>
      </c>
      <c r="X377">
        <v>0.63081294298171997</v>
      </c>
    </row>
    <row r="378" spans="1:24">
      <c r="A378" t="s">
        <v>173</v>
      </c>
      <c r="B378">
        <f>MATCH(CLEAN(TRIM(A378)),Country!$B$2:$B$200,0)</f>
        <v>58</v>
      </c>
      <c r="C378">
        <v>2008</v>
      </c>
      <c r="D378">
        <f>Table1[[#This Row],[Year (Original)]]+1</f>
        <v>2009</v>
      </c>
      <c r="E378">
        <f>Table1[[#This Row],[Year]]-2000+1</f>
        <v>10</v>
      </c>
      <c r="F378">
        <v>5.0093302726745605</v>
      </c>
      <c r="G378">
        <f>SUM(Table1[[#This Row],[Life Ladder]]+IF(A377=Table1[[#This Row],[Country]],F377,-1000)+IF(A376=Table1[[#This Row],[Country]],F376,-1000))/3</f>
        <v>-664.99688990910852</v>
      </c>
      <c r="H378">
        <f>IF(Table1[[#This Row],[Happiness Index Raw]]&gt;0,Table1[[#This Row],[Happiness Index Raw]],0)</f>
        <v>0</v>
      </c>
      <c r="I378">
        <v>7.8268613815307617</v>
      </c>
      <c r="J378">
        <v>0.69043958187103271</v>
      </c>
      <c r="K378">
        <v>50.575042724609375</v>
      </c>
      <c r="L378">
        <v>0.77345669269561768</v>
      </c>
      <c r="M378">
        <v>0.1448121964931488</v>
      </c>
      <c r="N378">
        <v>0.57609766721725464</v>
      </c>
      <c r="O378">
        <v>0.75454580783843994</v>
      </c>
      <c r="P378">
        <v>0.12019216269254684</v>
      </c>
      <c r="Q378">
        <v>0.66800355911254883</v>
      </c>
      <c r="R378">
        <v>-0.46312472224235535</v>
      </c>
      <c r="S378">
        <v>-0.62453258037567139</v>
      </c>
      <c r="T378">
        <v>1.4960753917694092</v>
      </c>
      <c r="U378">
        <v>0.29865777492523193</v>
      </c>
      <c r="W378">
        <v>0.4306666666666667</v>
      </c>
    </row>
    <row r="379" spans="1:24">
      <c r="A379" t="s">
        <v>173</v>
      </c>
      <c r="B379">
        <f>MATCH(CLEAN(TRIM(A379)),Country!$B$2:$B$200,0)</f>
        <v>58</v>
      </c>
      <c r="C379">
        <v>2009</v>
      </c>
      <c r="D379">
        <f>Table1[[#This Row],[Year (Original)]]+1</f>
        <v>2010</v>
      </c>
      <c r="E379">
        <f>Table1[[#This Row],[Year]]-2000+1</f>
        <v>11</v>
      </c>
      <c r="F379">
        <v>4.9059252738952637</v>
      </c>
      <c r="G379">
        <f>SUM(Table1[[#This Row],[Life Ladder]]+IF(A378=Table1[[#This Row],[Country]],F378,-1000)+IF(A377=Table1[[#This Row],[Country]],F377,-1000))/3</f>
        <v>-330.02824815114337</v>
      </c>
      <c r="H379">
        <f>IF(Table1[[#This Row],[Happiness Index Raw]]&gt;0,Table1[[#This Row],[Happiness Index Raw]],0)</f>
        <v>0</v>
      </c>
      <c r="I379">
        <v>7.8592052459716797</v>
      </c>
      <c r="J379">
        <v>0.90056502819061279</v>
      </c>
      <c r="K379">
        <v>51.018695831298828</v>
      </c>
      <c r="L379">
        <v>0.64931601285934448</v>
      </c>
      <c r="M379">
        <v>5.0909589044749737E-3</v>
      </c>
      <c r="N379">
        <v>0.63422280550003052</v>
      </c>
      <c r="O379">
        <v>0.66216754913330078</v>
      </c>
      <c r="P379">
        <v>0.23213280737400055</v>
      </c>
      <c r="Q379">
        <v>0.60435628890991211</v>
      </c>
      <c r="R379">
        <v>-0.35772344470024109</v>
      </c>
      <c r="S379">
        <v>-0.63745826482772827</v>
      </c>
      <c r="T379">
        <v>1.3846433162689209</v>
      </c>
      <c r="U379">
        <v>0.28223896026611328</v>
      </c>
      <c r="W379">
        <v>0.4306666666666667</v>
      </c>
    </row>
    <row r="380" spans="1:24">
      <c r="A380" t="s">
        <v>173</v>
      </c>
      <c r="B380">
        <f>MATCH(CLEAN(TRIM(A380)),Country!$B$2:$B$200,0)</f>
        <v>58</v>
      </c>
      <c r="C380">
        <v>2010</v>
      </c>
      <c r="D380">
        <f>Table1[[#This Row],[Year (Original)]]+1</f>
        <v>2011</v>
      </c>
      <c r="E380">
        <f>Table1[[#This Row],[Year]]-2000+1</f>
        <v>12</v>
      </c>
      <c r="F380">
        <v>5.0058107376098633</v>
      </c>
      <c r="G380">
        <f>SUM(Table1[[#This Row],[Life Ladder]]+IF(A379=Table1[[#This Row],[Country]],F379,-1000)+IF(A378=Table1[[#This Row],[Country]],F378,-1000))/3</f>
        <v>4.9736887613932295</v>
      </c>
      <c r="H380">
        <f>IF(Table1[[#This Row],[Happiness Index Raw]]&gt;0,Table1[[#This Row],[Happiness Index Raw]],0)</f>
        <v>4.9736887613932295</v>
      </c>
      <c r="I380">
        <v>7.8765296936035156</v>
      </c>
      <c r="K380">
        <v>51.460163116455078</v>
      </c>
      <c r="L380">
        <v>0.76373034715652466</v>
      </c>
      <c r="M380">
        <v>-6.7455679178237915E-2</v>
      </c>
      <c r="N380">
        <v>0.59691023826599121</v>
      </c>
      <c r="Q380">
        <v>0.69227755069732666</v>
      </c>
      <c r="R380">
        <v>-0.50609475374221802</v>
      </c>
      <c r="S380">
        <v>-0.68304771184921265</v>
      </c>
      <c r="T380">
        <v>2.1548967361450195</v>
      </c>
      <c r="U380">
        <v>0.43047907948493958</v>
      </c>
      <c r="W380">
        <v>0.4306666666666667</v>
      </c>
    </row>
    <row r="381" spans="1:24">
      <c r="A381" t="s">
        <v>173</v>
      </c>
      <c r="B381">
        <f>MATCH(CLEAN(TRIM(A381)),Country!$B$2:$B$200,0)</f>
        <v>58</v>
      </c>
      <c r="C381">
        <v>2011</v>
      </c>
      <c r="D381">
        <f>Table1[[#This Row],[Year (Original)]]+1</f>
        <v>2012</v>
      </c>
      <c r="E381">
        <f>Table1[[#This Row],[Year]]-2000+1</f>
        <v>13</v>
      </c>
      <c r="F381">
        <v>4.3691935539245605</v>
      </c>
      <c r="G381">
        <f>SUM(Table1[[#This Row],[Life Ladder]]+IF(A380=Table1[[#This Row],[Country]],F380,-1000)+IF(A379=Table1[[#This Row],[Country]],F379,-1000))/3</f>
        <v>4.7603098551432295</v>
      </c>
      <c r="H381">
        <f>IF(Table1[[#This Row],[Happiness Index Raw]]&gt;0,Table1[[#This Row],[Happiness Index Raw]],0)</f>
        <v>4.7603098551432295</v>
      </c>
      <c r="I381">
        <v>7.9030070304870605</v>
      </c>
      <c r="J381">
        <v>0.63297325372695923</v>
      </c>
      <c r="K381">
        <v>51.876041412353516</v>
      </c>
      <c r="L381">
        <v>0.74643945693969727</v>
      </c>
      <c r="M381">
        <v>-6.3619278371334076E-2</v>
      </c>
      <c r="N381">
        <v>0.51893013715744019</v>
      </c>
      <c r="O381">
        <v>0.57930284738540649</v>
      </c>
      <c r="P381">
        <v>0.18059262633323669</v>
      </c>
      <c r="Q381">
        <v>0.67849123477935791</v>
      </c>
      <c r="R381">
        <v>-0.61671745777130127</v>
      </c>
      <c r="S381">
        <v>-0.67533719539642334</v>
      </c>
      <c r="T381">
        <v>2.3783500194549561</v>
      </c>
      <c r="U381">
        <v>0.54434531927108765</v>
      </c>
      <c r="W381">
        <v>0.4306666666666667</v>
      </c>
    </row>
    <row r="382" spans="1:24">
      <c r="A382" t="s">
        <v>81</v>
      </c>
      <c r="B382">
        <f>MATCH(CLEAN(TRIM(A382)),Country!$B$2:$B$200,0)</f>
        <v>60</v>
      </c>
      <c r="C382">
        <v>2006</v>
      </c>
      <c r="D382">
        <f>Table1[[#This Row],[Year (Original)]]+1</f>
        <v>2007</v>
      </c>
      <c r="E382">
        <f>Table1[[#This Row],[Year]]-2000+1</f>
        <v>8</v>
      </c>
      <c r="F382">
        <v>5.0879678726196289</v>
      </c>
      <c r="G382">
        <f>SUM(Table1[[#This Row],[Life Ladder]]+IF(A381=Table1[[#This Row],[Country]],F381,-1000)+IF(A380=Table1[[#This Row],[Country]],F380,-1000))/3</f>
        <v>-664.97067737579346</v>
      </c>
      <c r="H382">
        <f>IF(Table1[[#This Row],[Happiness Index Raw]]&gt;0,Table1[[#This Row],[Happiness Index Raw]],0)</f>
        <v>0</v>
      </c>
      <c r="I382">
        <v>9.1670751571655273</v>
      </c>
      <c r="J382">
        <v>0.91889888048171997</v>
      </c>
      <c r="K382">
        <v>61.642139434814453</v>
      </c>
      <c r="L382">
        <v>0.85824143886566162</v>
      </c>
      <c r="M382">
        <v>3.5789735615253448E-2</v>
      </c>
      <c r="N382">
        <v>0.75472933053970337</v>
      </c>
      <c r="O382">
        <v>0.74772799015045166</v>
      </c>
      <c r="P382">
        <v>0.27433845400810242</v>
      </c>
      <c r="Q382">
        <v>0.63733798265457153</v>
      </c>
      <c r="R382">
        <v>4.8571933060884476E-2</v>
      </c>
      <c r="S382">
        <v>-0.52457797527313232</v>
      </c>
      <c r="T382">
        <v>3.0705928802490234</v>
      </c>
      <c r="U382">
        <v>0.6035008430480957</v>
      </c>
      <c r="V382">
        <v>0.51900000000000002</v>
      </c>
      <c r="W382">
        <v>0.48868750000000005</v>
      </c>
    </row>
    <row r="383" spans="1:24">
      <c r="A383" t="s">
        <v>81</v>
      </c>
      <c r="B383">
        <f>MATCH(CLEAN(TRIM(A383)),Country!$B$2:$B$200,0)</f>
        <v>60</v>
      </c>
      <c r="C383">
        <v>2007</v>
      </c>
      <c r="D383">
        <f>Table1[[#This Row],[Year (Original)]]+1</f>
        <v>2008</v>
      </c>
      <c r="E383">
        <f>Table1[[#This Row],[Year]]-2000+1</f>
        <v>9</v>
      </c>
      <c r="F383">
        <v>5.081305980682373</v>
      </c>
      <c r="G383">
        <f>SUM(Table1[[#This Row],[Life Ladder]]+IF(A382=Table1[[#This Row],[Country]],F382,-1000)+IF(A381=Table1[[#This Row],[Country]],F381,-1000))/3</f>
        <v>-329.94357538223267</v>
      </c>
      <c r="H383">
        <f>IF(Table1[[#This Row],[Happiness Index Raw]]&gt;0,Table1[[#This Row],[Happiness Index Raw]],0)</f>
        <v>0</v>
      </c>
      <c r="I383">
        <v>9.2364988327026367</v>
      </c>
      <c r="J383">
        <v>0.84754484891891479</v>
      </c>
      <c r="K383">
        <v>61.824733734130859</v>
      </c>
      <c r="L383">
        <v>0.88624668121337891</v>
      </c>
      <c r="M383">
        <v>-1.0758391581475735E-2</v>
      </c>
      <c r="N383">
        <v>0.77157425880432129</v>
      </c>
      <c r="O383">
        <v>0.76655423641204834</v>
      </c>
      <c r="P383">
        <v>0.26009896397590637</v>
      </c>
      <c r="Q383">
        <v>0.48491290211677551</v>
      </c>
      <c r="R383">
        <v>5.9726841747760773E-2</v>
      </c>
      <c r="S383">
        <v>-0.56839334964752197</v>
      </c>
      <c r="T383">
        <v>2.8474624156951904</v>
      </c>
      <c r="U383">
        <v>0.56038004159927368</v>
      </c>
      <c r="V383">
        <v>0.48700000000000004</v>
      </c>
      <c r="W383">
        <v>0.48868750000000005</v>
      </c>
    </row>
    <row r="384" spans="1:24">
      <c r="A384" t="s">
        <v>81</v>
      </c>
      <c r="B384">
        <f>MATCH(CLEAN(TRIM(A384)),Country!$B$2:$B$200,0)</f>
        <v>60</v>
      </c>
      <c r="C384">
        <v>2008</v>
      </c>
      <c r="D384">
        <f>Table1[[#This Row],[Year (Original)]]+1</f>
        <v>2009</v>
      </c>
      <c r="E384">
        <f>Table1[[#This Row],[Year]]-2000+1</f>
        <v>10</v>
      </c>
      <c r="F384">
        <v>4.8423056602478027</v>
      </c>
      <c r="G384">
        <f>SUM(Table1[[#This Row],[Life Ladder]]+IF(A383=Table1[[#This Row],[Country]],F383,-1000)+IF(A382=Table1[[#This Row],[Country]],F382,-1000))/3</f>
        <v>5.0038598378499346</v>
      </c>
      <c r="H384">
        <f>IF(Table1[[#This Row],[Happiness Index Raw]]&gt;0,Table1[[#This Row],[Happiness Index Raw]],0)</f>
        <v>5.0038598378499346</v>
      </c>
      <c r="I384">
        <v>9.2542791366577148</v>
      </c>
      <c r="J384">
        <v>0.85013747215270996</v>
      </c>
      <c r="K384">
        <v>62.004314422607422</v>
      </c>
      <c r="L384">
        <v>0.84811663627624512</v>
      </c>
      <c r="M384">
        <v>-4.8226036131381989E-2</v>
      </c>
      <c r="N384">
        <v>0.72759830951690674</v>
      </c>
      <c r="O384">
        <v>0.73157322406768799</v>
      </c>
      <c r="P384">
        <v>0.32941639423370361</v>
      </c>
      <c r="Q384">
        <v>0.53804528713226318</v>
      </c>
      <c r="R384">
        <v>6.3863754272460938E-2</v>
      </c>
      <c r="S384">
        <v>-0.54967188835144043</v>
      </c>
      <c r="T384">
        <v>3.1036851406097412</v>
      </c>
      <c r="U384">
        <v>0.64095193147659302</v>
      </c>
      <c r="V384">
        <v>0.49</v>
      </c>
      <c r="W384">
        <v>0.48868750000000005</v>
      </c>
    </row>
    <row r="385" spans="1:24">
      <c r="A385" t="s">
        <v>81</v>
      </c>
      <c r="B385">
        <f>MATCH(CLEAN(TRIM(A385)),Country!$B$2:$B$200,0)</f>
        <v>60</v>
      </c>
      <c r="C385">
        <v>2009</v>
      </c>
      <c r="D385">
        <f>Table1[[#This Row],[Year (Original)]]+1</f>
        <v>2010</v>
      </c>
      <c r="E385">
        <f>Table1[[#This Row],[Year]]-2000+1</f>
        <v>11</v>
      </c>
      <c r="F385">
        <v>5.4316139221191406</v>
      </c>
      <c r="G385">
        <f>SUM(Table1[[#This Row],[Life Ladder]]+IF(A384=Table1[[#This Row],[Country]],F384,-1000)+IF(A383=Table1[[#This Row],[Country]],F383,-1000))/3</f>
        <v>5.1184085210164385</v>
      </c>
      <c r="H385">
        <f>IF(Table1[[#This Row],[Happiness Index Raw]]&gt;0,Table1[[#This Row],[Happiness Index Raw]],0)</f>
        <v>5.1184085210164385</v>
      </c>
      <c r="I385">
        <v>9.2501697540283203</v>
      </c>
      <c r="J385">
        <v>0.87816148996353149</v>
      </c>
      <c r="K385">
        <v>62.180908203125</v>
      </c>
      <c r="L385">
        <v>0.8629794716835022</v>
      </c>
      <c r="M385">
        <v>-5.5867161601781845E-2</v>
      </c>
      <c r="N385">
        <v>0.80591040849685669</v>
      </c>
      <c r="O385">
        <v>0.78539258241653442</v>
      </c>
      <c r="P385">
        <v>0.27978846430778503</v>
      </c>
      <c r="Q385">
        <v>0.4095948338508606</v>
      </c>
      <c r="R385">
        <v>4.4193495064973831E-2</v>
      </c>
      <c r="S385">
        <v>-0.58895295858383179</v>
      </c>
      <c r="T385">
        <v>3.1283349990844727</v>
      </c>
      <c r="U385">
        <v>0.57594943046569824</v>
      </c>
      <c r="V385">
        <v>0.48899999999999999</v>
      </c>
      <c r="W385">
        <v>0.48868750000000005</v>
      </c>
      <c r="X385">
        <v>0.52486759424209595</v>
      </c>
    </row>
    <row r="386" spans="1:24">
      <c r="A386" t="s">
        <v>81</v>
      </c>
      <c r="B386">
        <f>MATCH(CLEAN(TRIM(A386)),Country!$B$2:$B$200,0)</f>
        <v>60</v>
      </c>
      <c r="C386">
        <v>2010</v>
      </c>
      <c r="D386">
        <f>Table1[[#This Row],[Year (Original)]]+1</f>
        <v>2011</v>
      </c>
      <c r="E386">
        <f>Table1[[#This Row],[Year]]-2000+1</f>
        <v>12</v>
      </c>
      <c r="F386">
        <v>4.7350211143493652</v>
      </c>
      <c r="G386">
        <f>SUM(Table1[[#This Row],[Life Ladder]]+IF(A385=Table1[[#This Row],[Country]],F385,-1000)+IF(A384=Table1[[#This Row],[Country]],F384,-1000))/3</f>
        <v>5.0029802322387695</v>
      </c>
      <c r="H386">
        <f>IF(Table1[[#This Row],[Happiness Index Raw]]&gt;0,Table1[[#This Row],[Happiness Index Raw]],0)</f>
        <v>5.0029802322387695</v>
      </c>
      <c r="I386">
        <v>9.3168182373046875</v>
      </c>
      <c r="J386">
        <v>0.85996931791305542</v>
      </c>
      <c r="K386">
        <v>62.352752685546875</v>
      </c>
      <c r="L386">
        <v>0.82390284538269043</v>
      </c>
      <c r="M386">
        <v>-7.8198142349720001E-2</v>
      </c>
      <c r="N386">
        <v>0.77974212169647217</v>
      </c>
      <c r="O386">
        <v>0.78700566291809082</v>
      </c>
      <c r="P386">
        <v>0.28169485926628113</v>
      </c>
      <c r="Q386">
        <v>0.45031365752220154</v>
      </c>
      <c r="R386">
        <v>1.4453800395131111E-2</v>
      </c>
      <c r="S386">
        <v>-0.61194729804992676</v>
      </c>
      <c r="T386">
        <v>3.2227175235748291</v>
      </c>
      <c r="U386">
        <v>0.68061310052871704</v>
      </c>
      <c r="V386">
        <v>0.47200000000000003</v>
      </c>
      <c r="W386">
        <v>0.48868750000000005</v>
      </c>
      <c r="X386">
        <v>0.52320355176925659</v>
      </c>
    </row>
    <row r="387" spans="1:24">
      <c r="A387" t="s">
        <v>81</v>
      </c>
      <c r="B387">
        <f>MATCH(CLEAN(TRIM(A387)),Country!$B$2:$B$200,0)</f>
        <v>60</v>
      </c>
      <c r="C387">
        <v>2011</v>
      </c>
      <c r="D387">
        <f>Table1[[#This Row],[Year (Original)]]+1</f>
        <v>2012</v>
      </c>
      <c r="E387">
        <f>Table1[[#This Row],[Year]]-2000+1</f>
        <v>13</v>
      </c>
      <c r="F387">
        <v>5.3965353965759277</v>
      </c>
      <c r="G387">
        <f>SUM(Table1[[#This Row],[Life Ladder]]+IF(A386=Table1[[#This Row],[Country]],F386,-1000)+IF(A385=Table1[[#This Row],[Country]],F385,-1000))/3</f>
        <v>5.1877234776814776</v>
      </c>
      <c r="H387">
        <f>IF(Table1[[#This Row],[Happiness Index Raw]]&gt;0,Table1[[#This Row],[Happiness Index Raw]],0)</f>
        <v>5.1877234776814776</v>
      </c>
      <c r="I387">
        <v>9.3344058990478516</v>
      </c>
      <c r="J387">
        <v>0.87208622694015503</v>
      </c>
      <c r="K387">
        <v>62.521148681640625</v>
      </c>
      <c r="L387">
        <v>0.84797531366348267</v>
      </c>
      <c r="M387">
        <v>1.0579615831375122E-2</v>
      </c>
      <c r="N387">
        <v>0.78825473785400391</v>
      </c>
      <c r="O387">
        <v>0.8088410496711731</v>
      </c>
      <c r="P387">
        <v>0.29983928799629211</v>
      </c>
      <c r="Q387">
        <v>0.41013085842132568</v>
      </c>
      <c r="R387">
        <v>4.497571662068367E-2</v>
      </c>
      <c r="S387">
        <v>-0.59290981292724609</v>
      </c>
      <c r="T387">
        <v>3.0012540817260742</v>
      </c>
      <c r="U387">
        <v>0.5561445951461792</v>
      </c>
      <c r="V387">
        <v>0.47399999999999998</v>
      </c>
      <c r="W387">
        <v>0.48868750000000005</v>
      </c>
      <c r="X387">
        <v>0.68558108806610107</v>
      </c>
    </row>
    <row r="388" spans="1:24">
      <c r="A388" t="s">
        <v>81</v>
      </c>
      <c r="B388">
        <f>MATCH(CLEAN(TRIM(A388)),Country!$B$2:$B$200,0)</f>
        <v>60</v>
      </c>
      <c r="C388">
        <v>2012</v>
      </c>
      <c r="D388">
        <f>Table1[[#This Row],[Year (Original)]]+1</f>
        <v>2013</v>
      </c>
      <c r="E388">
        <f>Table1[[#This Row],[Year]]-2000+1</f>
        <v>14</v>
      </c>
      <c r="F388">
        <v>4.7533111572265625</v>
      </c>
      <c r="G388">
        <f>SUM(Table1[[#This Row],[Life Ladder]]+IF(A387=Table1[[#This Row],[Country]],F387,-1000)+IF(A386=Table1[[#This Row],[Country]],F386,-1000))/3</f>
        <v>4.9616225560506182</v>
      </c>
      <c r="H388">
        <f>IF(Table1[[#This Row],[Happiness Index Raw]]&gt;0,Table1[[#This Row],[Happiness Index Raw]],0)</f>
        <v>4.9616225560506182</v>
      </c>
      <c r="I388">
        <v>9.3492918014526367</v>
      </c>
      <c r="J388">
        <v>0.87915819883346558</v>
      </c>
      <c r="K388">
        <v>62.687393188476562</v>
      </c>
      <c r="L388">
        <v>0.84012937545776367</v>
      </c>
      <c r="M388">
        <v>-6.5198808908462524E-2</v>
      </c>
      <c r="N388">
        <v>0.72730028629302979</v>
      </c>
      <c r="O388">
        <v>0.79680180549621582</v>
      </c>
      <c r="P388">
        <v>0.29704314470291138</v>
      </c>
      <c r="Q388">
        <v>0.43158411979675293</v>
      </c>
      <c r="R388">
        <v>0.18847951292991638</v>
      </c>
      <c r="S388">
        <v>-0.54056191444396973</v>
      </c>
      <c r="T388">
        <v>2.7417073249816895</v>
      </c>
      <c r="U388">
        <v>0.57679945230484009</v>
      </c>
      <c r="V388">
        <v>0.45700000000000002</v>
      </c>
      <c r="W388">
        <v>0.48868750000000005</v>
      </c>
      <c r="X388">
        <v>0.57621300220489502</v>
      </c>
    </row>
    <row r="389" spans="1:24">
      <c r="A389" t="s">
        <v>81</v>
      </c>
      <c r="B389">
        <f>MATCH(CLEAN(TRIM(A389)),Country!$B$2:$B$200,0)</f>
        <v>60</v>
      </c>
      <c r="C389">
        <v>2013</v>
      </c>
      <c r="D389">
        <f>Table1[[#This Row],[Year (Original)]]+1</f>
        <v>2014</v>
      </c>
      <c r="E389">
        <f>Table1[[#This Row],[Year]]-2000+1</f>
        <v>15</v>
      </c>
      <c r="F389">
        <v>5.0155153274536133</v>
      </c>
      <c r="G389">
        <f>SUM(Table1[[#This Row],[Life Ladder]]+IF(A388=Table1[[#This Row],[Country]],F388,-1000)+IF(A387=Table1[[#This Row],[Country]],F387,-1000))/3</f>
        <v>5.0551206270853681</v>
      </c>
      <c r="H389">
        <f>IF(Table1[[#This Row],[Happiness Index Raw]]&gt;0,Table1[[#This Row],[Happiness Index Raw]],0)</f>
        <v>5.0551206270853681</v>
      </c>
      <c r="I389">
        <v>9.3832569122314453</v>
      </c>
      <c r="J389">
        <v>0.87844914197921753</v>
      </c>
      <c r="K389">
        <v>62.851924896240234</v>
      </c>
      <c r="L389">
        <v>0.88856607675552368</v>
      </c>
      <c r="M389">
        <v>1.7121652141213417E-2</v>
      </c>
      <c r="N389">
        <v>0.75175082683563232</v>
      </c>
      <c r="O389">
        <v>0.79331445693969727</v>
      </c>
      <c r="P389">
        <v>0.29513144493103027</v>
      </c>
      <c r="Q389">
        <v>0.57075732946395874</v>
      </c>
      <c r="R389">
        <v>0.16139911115169525</v>
      </c>
      <c r="S389">
        <v>-0.48639822006225586</v>
      </c>
      <c r="T389">
        <v>2.7956409454345703</v>
      </c>
      <c r="U389">
        <v>0.55739855766296387</v>
      </c>
      <c r="V389">
        <v>0.47100000000000003</v>
      </c>
      <c r="W389">
        <v>0.48868750000000005</v>
      </c>
      <c r="X389">
        <v>0.48715043067932129</v>
      </c>
    </row>
    <row r="390" spans="1:24">
      <c r="A390" t="s">
        <v>81</v>
      </c>
      <c r="B390">
        <f>MATCH(CLEAN(TRIM(A390)),Country!$B$2:$B$200,0)</f>
        <v>60</v>
      </c>
      <c r="C390">
        <v>2014</v>
      </c>
      <c r="D390">
        <f>Table1[[#This Row],[Year (Original)]]+1</f>
        <v>2015</v>
      </c>
      <c r="E390">
        <f>Table1[[#This Row],[Year]]-2000+1</f>
        <v>16</v>
      </c>
      <c r="F390">
        <v>5.3873319625854492</v>
      </c>
      <c r="G390">
        <f>SUM(Table1[[#This Row],[Life Ladder]]+IF(A389=Table1[[#This Row],[Country]],F389,-1000)+IF(A388=Table1[[#This Row],[Country]],F388,-1000))/3</f>
        <v>5.052052815755208</v>
      </c>
      <c r="H390">
        <f>IF(Table1[[#This Row],[Happiness Index Raw]]&gt;0,Table1[[#This Row],[Happiness Index Raw]],0)</f>
        <v>5.052052815755208</v>
      </c>
      <c r="I390">
        <v>9.444549560546875</v>
      </c>
      <c r="J390">
        <v>0.89058804512023926</v>
      </c>
      <c r="K390">
        <v>63.013881683349609</v>
      </c>
      <c r="L390">
        <v>0.90457439422607422</v>
      </c>
      <c r="M390">
        <v>-2.466648630797863E-2</v>
      </c>
      <c r="N390">
        <v>0.76002347469329834</v>
      </c>
      <c r="O390">
        <v>0.79770457744598389</v>
      </c>
      <c r="P390">
        <v>0.30009919404983521</v>
      </c>
      <c r="Q390">
        <v>0.55698239803314209</v>
      </c>
      <c r="R390">
        <v>0.16744755208492279</v>
      </c>
      <c r="S390">
        <v>-0.42346423864364624</v>
      </c>
      <c r="T390">
        <v>2.9919512271881104</v>
      </c>
      <c r="U390">
        <v>0.55536788702011108</v>
      </c>
      <c r="V390">
        <v>0.44500000000000001</v>
      </c>
      <c r="W390">
        <v>0.48868750000000005</v>
      </c>
      <c r="X390">
        <v>0.52953040599822998</v>
      </c>
    </row>
    <row r="391" spans="1:24">
      <c r="A391" t="s">
        <v>81</v>
      </c>
      <c r="B391">
        <f>MATCH(CLEAN(TRIM(A391)),Country!$B$2:$B$200,0)</f>
        <v>60</v>
      </c>
      <c r="C391">
        <v>2015</v>
      </c>
      <c r="D391">
        <f>Table1[[#This Row],[Year (Original)]]+1</f>
        <v>2016</v>
      </c>
      <c r="E391">
        <f>Table1[[#This Row],[Year]]-2000+1</f>
        <v>17</v>
      </c>
      <c r="F391">
        <v>5.0618624687194824</v>
      </c>
      <c r="G391">
        <f>SUM(Table1[[#This Row],[Life Ladder]]+IF(A390=Table1[[#This Row],[Country]],F390,-1000)+IF(A389=Table1[[#This Row],[Country]],F389,-1000))/3</f>
        <v>5.1549032529195147</v>
      </c>
      <c r="H391">
        <f>IF(Table1[[#This Row],[Happiness Index Raw]]&gt;0,Table1[[#This Row],[Happiness Index Raw]],0)</f>
        <v>5.1549032529195147</v>
      </c>
      <c r="I391">
        <v>9.5008831024169922</v>
      </c>
      <c r="J391">
        <v>0.89319777488708496</v>
      </c>
      <c r="K391">
        <v>63.174587249755859</v>
      </c>
      <c r="L391">
        <v>0.8560253381729126</v>
      </c>
      <c r="M391">
        <v>-7.0029608905315399E-2</v>
      </c>
      <c r="N391">
        <v>0.75528818368911743</v>
      </c>
      <c r="O391">
        <v>0.71390771865844727</v>
      </c>
      <c r="P391">
        <v>0.29525309801101685</v>
      </c>
      <c r="Q391">
        <v>0.44703385233879089</v>
      </c>
      <c r="R391">
        <v>0.19547796249389648</v>
      </c>
      <c r="S391">
        <v>-0.43153244256973267</v>
      </c>
      <c r="T391">
        <v>2.927931547164917</v>
      </c>
      <c r="U391">
        <v>0.5784296989440918</v>
      </c>
      <c r="V391">
        <v>0.44900000000000001</v>
      </c>
      <c r="W391">
        <v>0.48868750000000005</v>
      </c>
      <c r="X391">
        <v>0.5100940465927124</v>
      </c>
    </row>
    <row r="392" spans="1:24">
      <c r="A392" t="s">
        <v>81</v>
      </c>
      <c r="B392">
        <f>MATCH(CLEAN(TRIM(A392)),Country!$B$2:$B$200,0)</f>
        <v>60</v>
      </c>
      <c r="C392">
        <v>2016</v>
      </c>
      <c r="D392">
        <f>Table1[[#This Row],[Year (Original)]]+1</f>
        <v>2017</v>
      </c>
      <c r="E392">
        <f>Table1[[#This Row],[Year]]-2000+1</f>
        <v>18</v>
      </c>
      <c r="F392">
        <v>5.2386984825134277</v>
      </c>
      <c r="G392">
        <f>SUM(Table1[[#This Row],[Life Ladder]]+IF(A391=Table1[[#This Row],[Country]],F391,-1000)+IF(A390=Table1[[#This Row],[Country]],F390,-1000))/3</f>
        <v>5.2292976379394531</v>
      </c>
      <c r="H392">
        <f>IF(Table1[[#This Row],[Happiness Index Raw]]&gt;0,Table1[[#This Row],[Happiness Index Raw]],0)</f>
        <v>5.2292976379394531</v>
      </c>
      <c r="I392">
        <v>9.5538501739501953</v>
      </c>
      <c r="J392">
        <v>0.89475345611572266</v>
      </c>
      <c r="K392">
        <v>63.335289001464844</v>
      </c>
      <c r="L392">
        <v>0.87271243333816528</v>
      </c>
      <c r="M392">
        <v>-8.508078008890152E-2</v>
      </c>
      <c r="N392">
        <v>0.73718297481536865</v>
      </c>
      <c r="O392">
        <v>0.7599455714225769</v>
      </c>
      <c r="P392">
        <v>0.27809512615203857</v>
      </c>
      <c r="Q392">
        <v>0.54942482709884644</v>
      </c>
      <c r="R392">
        <v>0.23892277479171753</v>
      </c>
      <c r="S392">
        <v>-0.34492737054824829</v>
      </c>
      <c r="T392">
        <v>3.1120915412902832</v>
      </c>
      <c r="U392">
        <v>0.59405815601348877</v>
      </c>
      <c r="W392">
        <v>0.48868750000000005</v>
      </c>
      <c r="X392">
        <v>0.48408013582229614</v>
      </c>
    </row>
    <row r="393" spans="1:24">
      <c r="A393" t="s">
        <v>81</v>
      </c>
      <c r="B393">
        <f>MATCH(CLEAN(TRIM(A393)),Country!$B$2:$B$200,0)</f>
        <v>60</v>
      </c>
      <c r="C393">
        <v>2017</v>
      </c>
      <c r="D393">
        <f>Table1[[#This Row],[Year (Original)]]+1</f>
        <v>2018</v>
      </c>
      <c r="E393">
        <f>Table1[[#This Row],[Year]]-2000+1</f>
        <v>19</v>
      </c>
      <c r="F393">
        <v>5.6052026748657227</v>
      </c>
      <c r="G393">
        <f>SUM(Table1[[#This Row],[Life Ladder]]+IF(A392=Table1[[#This Row],[Country]],F392,-1000)+IF(A391=Table1[[#This Row],[Country]],F391,-1000))/3</f>
        <v>5.301921208699544</v>
      </c>
      <c r="H393">
        <f>IF(Table1[[#This Row],[Happiness Index Raw]]&gt;0,Table1[[#This Row],[Happiness Index Raw]],0)</f>
        <v>5.301921208699544</v>
      </c>
      <c r="I393">
        <v>9.594573974609375</v>
      </c>
      <c r="J393">
        <v>0.89436811208724976</v>
      </c>
      <c r="K393">
        <v>63.495994567871094</v>
      </c>
      <c r="L393">
        <v>0.85535901784896851</v>
      </c>
      <c r="M393">
        <v>-0.12709218263626099</v>
      </c>
      <c r="N393">
        <v>0.76048964262008667</v>
      </c>
      <c r="O393">
        <v>0.73894363641738892</v>
      </c>
      <c r="P393">
        <v>0.27474552392959595</v>
      </c>
      <c r="Q393">
        <v>0.45990133285522461</v>
      </c>
      <c r="T393">
        <v>3.2408370971679688</v>
      </c>
      <c r="U393">
        <v>0.57818377017974854</v>
      </c>
      <c r="W393">
        <v>0.48868750000000005</v>
      </c>
      <c r="X393">
        <v>0.48091322183609009</v>
      </c>
    </row>
    <row r="394" spans="1:24">
      <c r="A394" t="s">
        <v>47</v>
      </c>
      <c r="B394">
        <f>MATCH(CLEAN(TRIM(A394)),Country!$B$2:$B$200,0)</f>
        <v>61</v>
      </c>
      <c r="C394">
        <v>2006</v>
      </c>
      <c r="D394">
        <f>Table1[[#This Row],[Year (Original)]]+1</f>
        <v>2007</v>
      </c>
      <c r="E394">
        <f>Table1[[#This Row],[Year]]-2000+1</f>
        <v>8</v>
      </c>
      <c r="F394">
        <v>5.0241913795471191</v>
      </c>
      <c r="G394">
        <f>SUM(Table1[[#This Row],[Life Ladder]]+IF(A393=Table1[[#This Row],[Country]],F393,-1000)+IF(A392=Table1[[#This Row],[Country]],F392,-1000))/3</f>
        <v>-664.99193620681763</v>
      </c>
      <c r="H394">
        <f>IF(Table1[[#This Row],[Happiness Index Raw]]&gt;0,Table1[[#This Row],[Happiness Index Raw]],0)</f>
        <v>0</v>
      </c>
      <c r="I394">
        <v>9.0867462158203125</v>
      </c>
      <c r="J394">
        <v>0.91018843650817871</v>
      </c>
      <c r="K394">
        <v>65.402244567871094</v>
      </c>
      <c r="L394">
        <v>0.67107498645782471</v>
      </c>
      <c r="M394">
        <v>-9.5596224069595337E-2</v>
      </c>
      <c r="N394">
        <v>0.90068662166595459</v>
      </c>
      <c r="O394">
        <v>0.82487022876739502</v>
      </c>
      <c r="P394">
        <v>0.35684746503829956</v>
      </c>
      <c r="Q394">
        <v>0.12148391455411911</v>
      </c>
      <c r="R394">
        <v>-0.55392253398895264</v>
      </c>
      <c r="S394">
        <v>-0.97325509786605835</v>
      </c>
      <c r="T394">
        <v>2.3727493286132812</v>
      </c>
      <c r="U394">
        <v>0.47226491570472717</v>
      </c>
      <c r="V394">
        <v>0.53200000000000003</v>
      </c>
      <c r="W394">
        <v>0.50592857142857139</v>
      </c>
    </row>
    <row r="395" spans="1:24">
      <c r="A395" t="s">
        <v>47</v>
      </c>
      <c r="B395">
        <f>MATCH(CLEAN(TRIM(A395)),Country!$B$2:$B$200,0)</f>
        <v>61</v>
      </c>
      <c r="C395">
        <v>2007</v>
      </c>
      <c r="D395">
        <f>Table1[[#This Row],[Year (Original)]]+1</f>
        <v>2008</v>
      </c>
      <c r="E395">
        <f>Table1[[#This Row],[Year]]-2000+1</f>
        <v>9</v>
      </c>
      <c r="F395">
        <v>4.995875358581543</v>
      </c>
      <c r="G395">
        <f>SUM(Table1[[#This Row],[Life Ladder]]+IF(A394=Table1[[#This Row],[Country]],F394,-1000)+IF(A393=Table1[[#This Row],[Country]],F393,-1000))/3</f>
        <v>-329.99331108729046</v>
      </c>
      <c r="H395">
        <f>IF(Table1[[#This Row],[Happiness Index Raw]]&gt;0,Table1[[#This Row],[Happiness Index Raw]],0)</f>
        <v>0</v>
      </c>
      <c r="I395">
        <v>9.0915155410766602</v>
      </c>
      <c r="J395">
        <v>0.83885949850082397</v>
      </c>
      <c r="K395">
        <v>65.556976318359375</v>
      </c>
      <c r="L395">
        <v>0.66984337568283081</v>
      </c>
      <c r="M395">
        <v>-6.7903660237789154E-2</v>
      </c>
      <c r="N395">
        <v>0.82965147495269775</v>
      </c>
      <c r="O395">
        <v>0.83328306674957275</v>
      </c>
      <c r="P395">
        <v>0.2861441969871521</v>
      </c>
      <c r="Q395">
        <v>0.47462525963783264</v>
      </c>
      <c r="R395">
        <v>-0.48777934908866882</v>
      </c>
      <c r="S395">
        <v>-0.95442605018615723</v>
      </c>
      <c r="T395">
        <v>2.1012973785400391</v>
      </c>
      <c r="U395">
        <v>0.42060643434524536</v>
      </c>
      <c r="V395">
        <v>0.54299999999999993</v>
      </c>
      <c r="W395">
        <v>0.50592857142857139</v>
      </c>
    </row>
    <row r="396" spans="1:24">
      <c r="A396" t="s">
        <v>47</v>
      </c>
      <c r="B396">
        <f>MATCH(CLEAN(TRIM(A396)),Country!$B$2:$B$200,0)</f>
        <v>61</v>
      </c>
      <c r="C396">
        <v>2008</v>
      </c>
      <c r="D396">
        <f>Table1[[#This Row],[Year (Original)]]+1</f>
        <v>2009</v>
      </c>
      <c r="E396">
        <f>Table1[[#This Row],[Year]]-2000+1</f>
        <v>10</v>
      </c>
      <c r="F396">
        <v>5.2965130805969238</v>
      </c>
      <c r="G396">
        <f>SUM(Table1[[#This Row],[Life Ladder]]+IF(A395=Table1[[#This Row],[Country]],F395,-1000)+IF(A394=Table1[[#This Row],[Country]],F394,-1000))/3</f>
        <v>5.1055266062418623</v>
      </c>
      <c r="H396">
        <f>IF(Table1[[#This Row],[Happiness Index Raw]]&gt;0,Table1[[#This Row],[Happiness Index Raw]],0)</f>
        <v>5.1055266062418623</v>
      </c>
      <c r="I396">
        <v>9.1362485885620117</v>
      </c>
      <c r="J396">
        <v>0.8293946385383606</v>
      </c>
      <c r="K396">
        <v>65.709945678710938</v>
      </c>
      <c r="L396">
        <v>0.64031726121902466</v>
      </c>
      <c r="M396">
        <v>-9.9405832588672638E-2</v>
      </c>
      <c r="N396">
        <v>0.80125665664672852</v>
      </c>
      <c r="O396">
        <v>0.84258663654327393</v>
      </c>
      <c r="P396">
        <v>0.28316414356231689</v>
      </c>
      <c r="Q396">
        <v>0.51470416784286499</v>
      </c>
      <c r="R396">
        <v>-0.47560760378837585</v>
      </c>
      <c r="S396">
        <v>-0.96457314491271973</v>
      </c>
      <c r="T396">
        <v>2.1157355308532715</v>
      </c>
      <c r="U396">
        <v>0.39945819973945618</v>
      </c>
      <c r="V396">
        <v>0.50600000000000001</v>
      </c>
      <c r="W396">
        <v>0.50592857142857139</v>
      </c>
    </row>
    <row r="397" spans="1:24">
      <c r="A397" t="s">
        <v>47</v>
      </c>
      <c r="B397">
        <f>MATCH(CLEAN(TRIM(A397)),Country!$B$2:$B$200,0)</f>
        <v>61</v>
      </c>
      <c r="C397">
        <v>2009</v>
      </c>
      <c r="D397">
        <f>Table1[[#This Row],[Year (Original)]]+1</f>
        <v>2010</v>
      </c>
      <c r="E397">
        <f>Table1[[#This Row],[Year]]-2000+1</f>
        <v>11</v>
      </c>
      <c r="F397">
        <v>6.0218033790588379</v>
      </c>
      <c r="G397">
        <f>SUM(Table1[[#This Row],[Life Ladder]]+IF(A396=Table1[[#This Row],[Country]],F396,-1000)+IF(A395=Table1[[#This Row],[Country]],F395,-1000))/3</f>
        <v>5.4380639394124346</v>
      </c>
      <c r="H397">
        <f>IF(Table1[[#This Row],[Happiness Index Raw]]&gt;0,Table1[[#This Row],[Happiness Index Raw]],0)</f>
        <v>5.4380639394124346</v>
      </c>
      <c r="I397">
        <v>9.1251697540283203</v>
      </c>
      <c r="J397">
        <v>0.77939796447753906</v>
      </c>
      <c r="K397">
        <v>65.866844177246094</v>
      </c>
      <c r="L397">
        <v>0.7368808388710022</v>
      </c>
      <c r="M397">
        <v>-0.11305273324251175</v>
      </c>
      <c r="N397">
        <v>0.77430450916290283</v>
      </c>
      <c r="O397">
        <v>0.84036314487457275</v>
      </c>
      <c r="P397">
        <v>0.25596791505813599</v>
      </c>
      <c r="Q397">
        <v>0.53549528121948242</v>
      </c>
      <c r="R397">
        <v>-0.46177452802658081</v>
      </c>
      <c r="S397">
        <v>-1.0365525484085083</v>
      </c>
      <c r="T397">
        <v>2.2326438426971436</v>
      </c>
      <c r="U397">
        <v>0.3707599937915802</v>
      </c>
      <c r="V397">
        <v>0.49299999999999999</v>
      </c>
      <c r="W397">
        <v>0.50592857142857139</v>
      </c>
      <c r="X397">
        <v>0.42967817187309265</v>
      </c>
    </row>
    <row r="398" spans="1:24">
      <c r="A398" t="s">
        <v>47</v>
      </c>
      <c r="B398">
        <f>MATCH(CLEAN(TRIM(A398)),Country!$B$2:$B$200,0)</f>
        <v>61</v>
      </c>
      <c r="C398">
        <v>2010</v>
      </c>
      <c r="D398">
        <f>Table1[[#This Row],[Year (Original)]]+1</f>
        <v>2011</v>
      </c>
      <c r="E398">
        <f>Table1[[#This Row],[Year]]-2000+1</f>
        <v>12</v>
      </c>
      <c r="F398">
        <v>5.8380513191223145</v>
      </c>
      <c r="G398">
        <f>SUM(Table1[[#This Row],[Life Ladder]]+IF(A397=Table1[[#This Row],[Country]],F397,-1000)+IF(A396=Table1[[#This Row],[Country]],F396,-1000))/3</f>
        <v>5.7187892595926924</v>
      </c>
      <c r="H398">
        <f>IF(Table1[[#This Row],[Happiness Index Raw]]&gt;0,Table1[[#This Row],[Happiness Index Raw]],0)</f>
        <v>5.7187892595926924</v>
      </c>
      <c r="I398">
        <v>9.1433820724487305</v>
      </c>
      <c r="J398">
        <v>0.83927971124649048</v>
      </c>
      <c r="K398">
        <v>66.029380798339844</v>
      </c>
      <c r="L398">
        <v>0.72307908535003662</v>
      </c>
      <c r="M398">
        <v>-6.8271443247795105E-2</v>
      </c>
      <c r="N398">
        <v>0.80563884973526001</v>
      </c>
      <c r="O398">
        <v>0.82649505138397217</v>
      </c>
      <c r="P398">
        <v>0.22001370787620544</v>
      </c>
      <c r="Q398">
        <v>0.41000059247016907</v>
      </c>
      <c r="R398">
        <v>-0.40887987613677979</v>
      </c>
      <c r="S398">
        <v>-0.9661482572555542</v>
      </c>
      <c r="T398">
        <v>1.9477349519729614</v>
      </c>
      <c r="U398">
        <v>0.33362758159637451</v>
      </c>
      <c r="V398">
        <v>0.49299999999999999</v>
      </c>
      <c r="W398">
        <v>0.50592857142857139</v>
      </c>
      <c r="X398">
        <v>0.38061821460723877</v>
      </c>
    </row>
    <row r="399" spans="1:24">
      <c r="A399" t="s">
        <v>47</v>
      </c>
      <c r="B399">
        <f>MATCH(CLEAN(TRIM(A399)),Country!$B$2:$B$200,0)</f>
        <v>61</v>
      </c>
      <c r="C399">
        <v>2011</v>
      </c>
      <c r="D399">
        <f>Table1[[#This Row],[Year (Original)]]+1</f>
        <v>2012</v>
      </c>
      <c r="E399">
        <f>Table1[[#This Row],[Year]]-2000+1</f>
        <v>13</v>
      </c>
      <c r="F399">
        <v>5.7950882911682129</v>
      </c>
      <c r="G399">
        <f>SUM(Table1[[#This Row],[Life Ladder]]+IF(A398=Table1[[#This Row],[Country]],F398,-1000)+IF(A397=Table1[[#This Row],[Country]],F397,-1000))/3</f>
        <v>5.8849809964497881</v>
      </c>
      <c r="H399">
        <f>IF(Table1[[#This Row],[Happiness Index Raw]]&gt;0,Table1[[#This Row],[Happiness Index Raw]],0)</f>
        <v>5.8849809964497881</v>
      </c>
      <c r="I399">
        <v>9.2030038833618164</v>
      </c>
      <c r="J399">
        <v>0.81805133819580078</v>
      </c>
      <c r="K399">
        <v>66.201950073242188</v>
      </c>
      <c r="L399">
        <v>0.78830569982528687</v>
      </c>
      <c r="M399">
        <v>-0.16040657460689545</v>
      </c>
      <c r="N399">
        <v>0.70159566402435303</v>
      </c>
      <c r="O399">
        <v>0.86169999837875366</v>
      </c>
      <c r="P399">
        <v>0.27068766951560974</v>
      </c>
      <c r="Q399">
        <v>0.59358102083206177</v>
      </c>
      <c r="R399">
        <v>-0.489961177110672</v>
      </c>
      <c r="S399">
        <v>-0.8816601037979126</v>
      </c>
      <c r="T399">
        <v>2.3037643432617188</v>
      </c>
      <c r="U399">
        <v>0.39753741025924683</v>
      </c>
      <c r="V399">
        <v>0.46200000000000002</v>
      </c>
      <c r="W399">
        <v>0.50592857142857139</v>
      </c>
      <c r="X399">
        <v>0.32181271910667419</v>
      </c>
    </row>
    <row r="400" spans="1:24">
      <c r="A400" t="s">
        <v>47</v>
      </c>
      <c r="B400">
        <f>MATCH(CLEAN(TRIM(A400)),Country!$B$2:$B$200,0)</f>
        <v>61</v>
      </c>
      <c r="C400">
        <v>2012</v>
      </c>
      <c r="D400">
        <f>Table1[[#This Row],[Year (Original)]]+1</f>
        <v>2013</v>
      </c>
      <c r="E400">
        <f>Table1[[#This Row],[Year]]-2000+1</f>
        <v>14</v>
      </c>
      <c r="F400">
        <v>5.9607162475585938</v>
      </c>
      <c r="G400">
        <f>SUM(Table1[[#This Row],[Life Ladder]]+IF(A399=Table1[[#This Row],[Country]],F399,-1000)+IF(A398=Table1[[#This Row],[Country]],F398,-1000))/3</f>
        <v>5.8646186192830401</v>
      </c>
      <c r="H400">
        <f>IF(Table1[[#This Row],[Happiness Index Raw]]&gt;0,Table1[[#This Row],[Happiness Index Raw]],0)</f>
        <v>5.8646186192830401</v>
      </c>
      <c r="I400">
        <v>9.2420501708984375</v>
      </c>
      <c r="J400">
        <v>0.78520101308822632</v>
      </c>
      <c r="K400">
        <v>66.381019592285156</v>
      </c>
      <c r="L400">
        <v>0.82527512311935425</v>
      </c>
      <c r="M400">
        <v>-8.9298948645591736E-2</v>
      </c>
      <c r="N400">
        <v>0.72997885942459106</v>
      </c>
      <c r="O400">
        <v>0.84718483686447144</v>
      </c>
      <c r="P400">
        <v>0.33330905437469482</v>
      </c>
      <c r="Q400">
        <v>0.63723492622375488</v>
      </c>
      <c r="R400">
        <v>-0.43321031332015991</v>
      </c>
      <c r="S400">
        <v>-0.80873638391494751</v>
      </c>
      <c r="T400">
        <v>2.1272633075714111</v>
      </c>
      <c r="U400">
        <v>0.35688048601150513</v>
      </c>
      <c r="V400">
        <v>0.46600000000000003</v>
      </c>
      <c r="W400">
        <v>0.50592857142857139</v>
      </c>
      <c r="X400">
        <v>0.3672393262386322</v>
      </c>
    </row>
    <row r="401" spans="1:24">
      <c r="A401" t="s">
        <v>47</v>
      </c>
      <c r="B401">
        <f>MATCH(CLEAN(TRIM(A401)),Country!$B$2:$B$200,0)</f>
        <v>61</v>
      </c>
      <c r="C401">
        <v>2013</v>
      </c>
      <c r="D401">
        <f>Table1[[#This Row],[Year (Original)]]+1</f>
        <v>2014</v>
      </c>
      <c r="E401">
        <f>Table1[[#This Row],[Year]]-2000+1</f>
        <v>15</v>
      </c>
      <c r="F401">
        <v>6.0192060470581055</v>
      </c>
      <c r="G401">
        <f>SUM(Table1[[#This Row],[Life Ladder]]+IF(A400=Table1[[#This Row],[Country]],F400,-1000)+IF(A399=Table1[[#This Row],[Country]],F399,-1000))/3</f>
        <v>5.9250035285949707</v>
      </c>
      <c r="H401">
        <f>IF(Table1[[#This Row],[Happiness Index Raw]]&gt;0,Table1[[#This Row],[Happiness Index Raw]],0)</f>
        <v>5.9250035285949707</v>
      </c>
      <c r="I401">
        <v>9.2747659683227539</v>
      </c>
      <c r="J401">
        <v>0.80125093460083008</v>
      </c>
      <c r="K401">
        <v>66.566184997558594</v>
      </c>
      <c r="L401">
        <v>0.78679811954498291</v>
      </c>
      <c r="M401">
        <v>-0.1962372213602066</v>
      </c>
      <c r="N401">
        <v>0.64584863185882568</v>
      </c>
      <c r="O401">
        <v>0.85089731216430664</v>
      </c>
      <c r="P401">
        <v>0.26650404930114746</v>
      </c>
      <c r="Q401">
        <v>0.62082690000534058</v>
      </c>
      <c r="R401">
        <v>-0.2156892716884613</v>
      </c>
      <c r="S401">
        <v>-0.74226164817810059</v>
      </c>
      <c r="T401">
        <v>2.1942975521087646</v>
      </c>
      <c r="U401">
        <v>0.36454933881759644</v>
      </c>
      <c r="V401">
        <v>0.47299999999999998</v>
      </c>
      <c r="W401">
        <v>0.50592857142857139</v>
      </c>
      <c r="X401">
        <v>0.3552798330783844</v>
      </c>
    </row>
    <row r="402" spans="1:24">
      <c r="A402" t="s">
        <v>47</v>
      </c>
      <c r="B402">
        <f>MATCH(CLEAN(TRIM(A402)),Country!$B$2:$B$200,0)</f>
        <v>61</v>
      </c>
      <c r="C402">
        <v>2014</v>
      </c>
      <c r="D402">
        <f>Table1[[#This Row],[Year (Original)]]+1</f>
        <v>2015</v>
      </c>
      <c r="E402">
        <f>Table1[[#This Row],[Year]]-2000+1</f>
        <v>16</v>
      </c>
      <c r="F402">
        <v>5.9458518028259277</v>
      </c>
      <c r="G402">
        <f>SUM(Table1[[#This Row],[Life Ladder]]+IF(A401=Table1[[#This Row],[Country]],F401,-1000)+IF(A400=Table1[[#This Row],[Country]],F400,-1000))/3</f>
        <v>5.9752580324808759</v>
      </c>
      <c r="H402">
        <f>IF(Table1[[#This Row],[Happiness Index Raw]]&gt;0,Table1[[#This Row],[Happiness Index Raw]],0)</f>
        <v>5.9752580324808759</v>
      </c>
      <c r="I402">
        <v>9.2966480255126953</v>
      </c>
      <c r="J402">
        <v>0.83096319437026978</v>
      </c>
      <c r="K402">
        <v>66.756561279296875</v>
      </c>
      <c r="L402">
        <v>0.7191048264503479</v>
      </c>
      <c r="M402">
        <v>-0.17303971946239471</v>
      </c>
      <c r="N402">
        <v>0.6609349250793457</v>
      </c>
      <c r="O402">
        <v>0.85931551456451416</v>
      </c>
      <c r="P402">
        <v>0.30579295754432678</v>
      </c>
      <c r="Q402">
        <v>0.64847445487976074</v>
      </c>
      <c r="R402">
        <v>-0.11049918830394745</v>
      </c>
      <c r="S402">
        <v>-0.82337790727615356</v>
      </c>
      <c r="T402">
        <v>2.2200310230255127</v>
      </c>
      <c r="U402">
        <v>0.37337476015090942</v>
      </c>
      <c r="V402">
        <v>0.45399999999999996</v>
      </c>
      <c r="W402">
        <v>0.50592857142857139</v>
      </c>
      <c r="X402">
        <v>0.36959421634674072</v>
      </c>
    </row>
    <row r="403" spans="1:24">
      <c r="A403" t="s">
        <v>47</v>
      </c>
      <c r="B403">
        <f>MATCH(CLEAN(TRIM(A403)),Country!$B$2:$B$200,0)</f>
        <v>61</v>
      </c>
      <c r="C403">
        <v>2015</v>
      </c>
      <c r="D403">
        <f>Table1[[#This Row],[Year (Original)]]+1</f>
        <v>2016</v>
      </c>
      <c r="E403">
        <f>Table1[[#This Row],[Year]]-2000+1</f>
        <v>17</v>
      </c>
      <c r="F403">
        <v>5.9640750885009766</v>
      </c>
      <c r="G403">
        <f>SUM(Table1[[#This Row],[Life Ladder]]+IF(A402=Table1[[#This Row],[Country]],F402,-1000)+IF(A401=Table1[[#This Row],[Country]],F401,-1000))/3</f>
        <v>5.9763776461283369</v>
      </c>
      <c r="H403">
        <f>IF(Table1[[#This Row],[Happiness Index Raw]]&gt;0,Table1[[#This Row],[Happiness Index Raw]],0)</f>
        <v>5.9763776461283369</v>
      </c>
      <c r="I403">
        <v>9.2825803756713867</v>
      </c>
      <c r="J403">
        <v>0.85588920116424561</v>
      </c>
      <c r="K403">
        <v>66.951728820800781</v>
      </c>
      <c r="L403">
        <v>0.80087047815322876</v>
      </c>
      <c r="M403">
        <v>-0.11974429339170456</v>
      </c>
      <c r="N403">
        <v>0.66582751274108887</v>
      </c>
      <c r="O403">
        <v>0.85054606199264526</v>
      </c>
      <c r="P403">
        <v>0.32294610142707825</v>
      </c>
      <c r="Q403">
        <v>0.52234721183776855</v>
      </c>
      <c r="R403">
        <v>-0.17785374820232391</v>
      </c>
      <c r="S403">
        <v>-0.82494372129440308</v>
      </c>
      <c r="T403">
        <v>2.4709193706512451</v>
      </c>
      <c r="U403">
        <v>0.41430050134658813</v>
      </c>
      <c r="V403">
        <v>0.46500000000000002</v>
      </c>
      <c r="W403">
        <v>0.50592857142857139</v>
      </c>
      <c r="X403">
        <v>0.36206609010696411</v>
      </c>
    </row>
    <row r="404" spans="1:24">
      <c r="A404" t="s">
        <v>47</v>
      </c>
      <c r="B404">
        <f>MATCH(CLEAN(TRIM(A404)),Country!$B$2:$B$200,0)</f>
        <v>61</v>
      </c>
      <c r="C404">
        <v>2016</v>
      </c>
      <c r="D404">
        <f>Table1[[#This Row],[Year (Original)]]+1</f>
        <v>2017</v>
      </c>
      <c r="E404">
        <f>Table1[[#This Row],[Year]]-2000+1</f>
        <v>18</v>
      </c>
      <c r="F404">
        <v>6.1154375076293945</v>
      </c>
      <c r="G404">
        <f>SUM(Table1[[#This Row],[Life Ladder]]+IF(A403=Table1[[#This Row],[Country]],F403,-1000)+IF(A402=Table1[[#This Row],[Country]],F402,-1000))/3</f>
        <v>6.0084547996520996</v>
      </c>
      <c r="H404">
        <f>IF(Table1[[#This Row],[Happiness Index Raw]]&gt;0,Table1[[#This Row],[Happiness Index Raw]],0)</f>
        <v>6.0084547996520996</v>
      </c>
      <c r="I404">
        <v>9.2518911361694336</v>
      </c>
      <c r="J404">
        <v>0.84235209226608276</v>
      </c>
      <c r="K404">
        <v>67.146896362304688</v>
      </c>
      <c r="L404">
        <v>0.84633630514144897</v>
      </c>
      <c r="M404">
        <v>-2.0777568221092224E-2</v>
      </c>
      <c r="N404">
        <v>0.77408415079116821</v>
      </c>
      <c r="O404">
        <v>0.84635400772094727</v>
      </c>
      <c r="P404">
        <v>0.36524659395217896</v>
      </c>
      <c r="Q404">
        <v>0.47442778944969177</v>
      </c>
      <c r="R404">
        <v>-0.17282521724700928</v>
      </c>
      <c r="S404">
        <v>-0.70416754484176636</v>
      </c>
      <c r="T404">
        <v>2.4262428283691406</v>
      </c>
      <c r="U404">
        <v>0.39674067497253418</v>
      </c>
      <c r="W404">
        <v>0.50592857142857139</v>
      </c>
      <c r="X404">
        <v>0.38752090930938721</v>
      </c>
    </row>
    <row r="405" spans="1:24">
      <c r="A405" t="s">
        <v>47</v>
      </c>
      <c r="B405">
        <f>MATCH(CLEAN(TRIM(A405)),Country!$B$2:$B$200,0)</f>
        <v>61</v>
      </c>
      <c r="C405">
        <v>2017</v>
      </c>
      <c r="D405">
        <f>Table1[[#This Row],[Year (Original)]]+1</f>
        <v>2018</v>
      </c>
      <c r="E405">
        <f>Table1[[#This Row],[Year]]-2000+1</f>
        <v>19</v>
      </c>
      <c r="F405">
        <v>5.8395185470581055</v>
      </c>
      <c r="G405">
        <f>SUM(Table1[[#This Row],[Life Ladder]]+IF(A404=Table1[[#This Row],[Country]],F404,-1000)+IF(A403=Table1[[#This Row],[Country]],F403,-1000))/3</f>
        <v>5.9730103810628252</v>
      </c>
      <c r="H405">
        <f>IF(Table1[[#This Row],[Happiness Index Raw]]&gt;0,Table1[[#This Row],[Happiness Index Raw]],0)</f>
        <v>5.9730103810628252</v>
      </c>
      <c r="I405">
        <v>9.2232608795166016</v>
      </c>
      <c r="J405">
        <v>0.84894174337387085</v>
      </c>
      <c r="K405">
        <v>67.342063903808594</v>
      </c>
      <c r="L405">
        <v>0.87912815809249878</v>
      </c>
      <c r="M405">
        <v>-0.16995546221733093</v>
      </c>
      <c r="N405">
        <v>0.73358875513076782</v>
      </c>
      <c r="O405">
        <v>0.82914197444915771</v>
      </c>
      <c r="P405">
        <v>0.31434348225593567</v>
      </c>
      <c r="Q405">
        <v>0.64051288366317749</v>
      </c>
      <c r="T405">
        <v>2.6931753158569336</v>
      </c>
      <c r="U405">
        <v>0.46119818091392517</v>
      </c>
      <c r="W405">
        <v>0.50592857142857139</v>
      </c>
      <c r="X405">
        <v>0.41333431005477905</v>
      </c>
    </row>
    <row r="406" spans="1:24">
      <c r="A406" t="s">
        <v>119</v>
      </c>
      <c r="B406">
        <f>MATCH(CLEAN(TRIM(A406)),Country!$B$2:$B$200,0)</f>
        <v>62</v>
      </c>
      <c r="C406">
        <v>2005</v>
      </c>
      <c r="D406">
        <f>Table1[[#This Row],[Year (Original)]]+1</f>
        <v>2006</v>
      </c>
      <c r="E406">
        <f>Table1[[#This Row],[Year]]-2000+1</f>
        <v>7</v>
      </c>
      <c r="F406">
        <v>5.1677541732788086</v>
      </c>
      <c r="G406">
        <f>SUM(Table1[[#This Row],[Life Ladder]]+IF(A405=Table1[[#This Row],[Country]],F405,-1000)+IF(A404=Table1[[#This Row],[Country]],F404,-1000))/3</f>
        <v>-664.94408194224036</v>
      </c>
      <c r="H406">
        <f>IF(Table1[[#This Row],[Happiness Index Raw]]&gt;0,Table1[[#This Row],[Happiness Index Raw]],0)</f>
        <v>0</v>
      </c>
      <c r="I406">
        <v>8.9873867034912109</v>
      </c>
      <c r="J406">
        <v>0.84784245491027832</v>
      </c>
      <c r="K406">
        <v>59.646266937255859</v>
      </c>
      <c r="L406">
        <v>0.81736201047897339</v>
      </c>
      <c r="O406">
        <v>0.73486274480819702</v>
      </c>
      <c r="P406">
        <v>0.34555518627166748</v>
      </c>
      <c r="R406">
        <v>-0.79748070240020752</v>
      </c>
      <c r="S406">
        <v>-0.3719826340675354</v>
      </c>
      <c r="T406">
        <v>2.6641101837158203</v>
      </c>
      <c r="U406">
        <v>0.5155256986618042</v>
      </c>
      <c r="W406">
        <v>0.31220000000000003</v>
      </c>
    </row>
    <row r="407" spans="1:24">
      <c r="A407" t="s">
        <v>119</v>
      </c>
      <c r="B407">
        <f>MATCH(CLEAN(TRIM(A407)),Country!$B$2:$B$200,0)</f>
        <v>62</v>
      </c>
      <c r="C407">
        <v>2007</v>
      </c>
      <c r="D407">
        <f>Table1[[#This Row],[Year (Original)]]+1</f>
        <v>2008</v>
      </c>
      <c r="E407">
        <f>Table1[[#This Row],[Year]]-2000+1</f>
        <v>9</v>
      </c>
      <c r="F407">
        <v>5.5405106544494629</v>
      </c>
      <c r="G407">
        <f>SUM(Table1[[#This Row],[Life Ladder]]+IF(A406=Table1[[#This Row],[Country]],F406,-1000)+IF(A405=Table1[[#This Row],[Country]],F405,-1000))/3</f>
        <v>-329.76391172409058</v>
      </c>
      <c r="H407">
        <f>IF(Table1[[#This Row],[Happiness Index Raw]]&gt;0,Table1[[#This Row],[Happiness Index Raw]],0)</f>
        <v>0</v>
      </c>
      <c r="I407">
        <v>9.0868749618530273</v>
      </c>
      <c r="J407">
        <v>0.68586325645446777</v>
      </c>
      <c r="K407">
        <v>59.951351165771484</v>
      </c>
      <c r="L407">
        <v>0.6090768575668335</v>
      </c>
      <c r="M407">
        <v>-0.12895031273365021</v>
      </c>
      <c r="O407">
        <v>0.66526424884796143</v>
      </c>
      <c r="P407">
        <v>0.35534760355949402</v>
      </c>
      <c r="R407">
        <v>-0.85955965518951416</v>
      </c>
      <c r="S407">
        <v>-0.41746282577514648</v>
      </c>
      <c r="T407">
        <v>2.6005134582519531</v>
      </c>
      <c r="U407">
        <v>0.4693635106086731</v>
      </c>
      <c r="W407">
        <v>0.31220000000000003</v>
      </c>
    </row>
    <row r="408" spans="1:24">
      <c r="A408" t="s">
        <v>119</v>
      </c>
      <c r="B408">
        <f>MATCH(CLEAN(TRIM(A408)),Country!$B$2:$B$200,0)</f>
        <v>62</v>
      </c>
      <c r="C408">
        <v>2008</v>
      </c>
      <c r="D408">
        <f>Table1[[#This Row],[Year (Original)]]+1</f>
        <v>2009</v>
      </c>
      <c r="E408">
        <f>Table1[[#This Row],[Year]]-2000+1</f>
        <v>10</v>
      </c>
      <c r="F408">
        <v>4.6317410469055176</v>
      </c>
      <c r="G408">
        <f>SUM(Table1[[#This Row],[Life Ladder]]+IF(A407=Table1[[#This Row],[Country]],F407,-1000)+IF(A406=Table1[[#This Row],[Country]],F406,-1000))/3</f>
        <v>5.1133352915445967</v>
      </c>
      <c r="H408">
        <f>IF(Table1[[#This Row],[Happiness Index Raw]]&gt;0,Table1[[#This Row],[Happiness Index Raw]],0)</f>
        <v>5.1133352915445967</v>
      </c>
      <c r="I408">
        <v>9.1383514404296875</v>
      </c>
      <c r="J408">
        <v>0.73836380243301392</v>
      </c>
      <c r="K408">
        <v>60.109142303466797</v>
      </c>
      <c r="M408">
        <v>-9.5816917717456818E-2</v>
      </c>
      <c r="N408">
        <v>0.91364169120788574</v>
      </c>
      <c r="O408">
        <v>0.68272972106933594</v>
      </c>
      <c r="P408">
        <v>0.30101779103279114</v>
      </c>
      <c r="R408">
        <v>-0.86137348413467407</v>
      </c>
      <c r="S408">
        <v>-0.36417913436889648</v>
      </c>
      <c r="T408">
        <v>2.3785614967346191</v>
      </c>
      <c r="U408">
        <v>0.51353508234024048</v>
      </c>
      <c r="V408">
        <v>0.311</v>
      </c>
      <c r="W408">
        <v>0.31220000000000003</v>
      </c>
    </row>
    <row r="409" spans="1:24">
      <c r="A409" t="s">
        <v>119</v>
      </c>
      <c r="B409">
        <f>MATCH(CLEAN(TRIM(A409)),Country!$B$2:$B$200,0)</f>
        <v>62</v>
      </c>
      <c r="C409">
        <v>2009</v>
      </c>
      <c r="D409">
        <f>Table1[[#This Row],[Year (Original)]]+1</f>
        <v>2010</v>
      </c>
      <c r="E409">
        <f>Table1[[#This Row],[Year]]-2000+1</f>
        <v>11</v>
      </c>
      <c r="F409">
        <v>5.066164493560791</v>
      </c>
      <c r="G409">
        <f>SUM(Table1[[#This Row],[Life Ladder]]+IF(A408=Table1[[#This Row],[Country]],F408,-1000)+IF(A407=Table1[[#This Row],[Country]],F407,-1000))/3</f>
        <v>5.0794720649719238</v>
      </c>
      <c r="H409">
        <f>IF(Table1[[#This Row],[Happiness Index Raw]]&gt;0,Table1[[#This Row],[Happiness Index Raw]],0)</f>
        <v>5.0794720649719238</v>
      </c>
      <c r="I409">
        <v>9.1655359268188477</v>
      </c>
      <c r="J409">
        <v>0.74417996406555176</v>
      </c>
      <c r="K409">
        <v>60.270389556884766</v>
      </c>
      <c r="L409">
        <v>0.61108255386352539</v>
      </c>
      <c r="M409">
        <v>-0.10850799083709717</v>
      </c>
      <c r="N409">
        <v>0.80086565017700195</v>
      </c>
      <c r="O409">
        <v>0.64215546846389771</v>
      </c>
      <c r="P409">
        <v>0.33948206901550293</v>
      </c>
      <c r="R409">
        <v>-0.88227593898773193</v>
      </c>
      <c r="S409">
        <v>-0.27433201670646667</v>
      </c>
      <c r="T409">
        <v>1.8535137176513672</v>
      </c>
      <c r="U409">
        <v>0.36586132645606995</v>
      </c>
      <c r="W409">
        <v>0.31220000000000003</v>
      </c>
      <c r="X409">
        <v>0.373125821352005</v>
      </c>
    </row>
    <row r="410" spans="1:24">
      <c r="A410" t="s">
        <v>119</v>
      </c>
      <c r="B410">
        <f>MATCH(CLEAN(TRIM(A410)),Country!$B$2:$B$200,0)</f>
        <v>62</v>
      </c>
      <c r="C410">
        <v>2010</v>
      </c>
      <c r="D410">
        <f>Table1[[#This Row],[Year (Original)]]+1</f>
        <v>2011</v>
      </c>
      <c r="E410">
        <f>Table1[[#This Row],[Year]]-2000+1</f>
        <v>12</v>
      </c>
      <c r="F410">
        <v>4.6689162254333496</v>
      </c>
      <c r="G410">
        <f>SUM(Table1[[#This Row],[Life Ladder]]+IF(A409=Table1[[#This Row],[Country]],F409,-1000)+IF(A408=Table1[[#This Row],[Country]],F408,-1000))/3</f>
        <v>4.7889405886332197</v>
      </c>
      <c r="H410">
        <f>IF(Table1[[#This Row],[Happiness Index Raw]]&gt;0,Table1[[#This Row],[Happiness Index Raw]],0)</f>
        <v>4.7889405886332197</v>
      </c>
      <c r="I410">
        <v>9.1959848403930664</v>
      </c>
      <c r="J410">
        <v>0.76867526769638062</v>
      </c>
      <c r="K410">
        <v>60.434173583984375</v>
      </c>
      <c r="L410">
        <v>0.48627904057502747</v>
      </c>
      <c r="M410">
        <v>-8.480709046125412E-2</v>
      </c>
      <c r="N410">
        <v>0.82633519172668457</v>
      </c>
      <c r="O410">
        <v>0.56675910949707031</v>
      </c>
      <c r="P410">
        <v>0.27634561061859131</v>
      </c>
      <c r="R410">
        <v>-1.0432358980178833</v>
      </c>
      <c r="S410">
        <v>-0.33899936079978943</v>
      </c>
      <c r="T410">
        <v>2.1062989234924316</v>
      </c>
      <c r="U410">
        <v>0.45113229751586914</v>
      </c>
      <c r="V410">
        <v>0.315</v>
      </c>
      <c r="W410">
        <v>0.31220000000000003</v>
      </c>
      <c r="X410">
        <v>0.4117947518825531</v>
      </c>
    </row>
    <row r="411" spans="1:24">
      <c r="A411" t="s">
        <v>119</v>
      </c>
      <c r="B411">
        <f>MATCH(CLEAN(TRIM(A411)),Country!$B$2:$B$200,0)</f>
        <v>62</v>
      </c>
      <c r="C411">
        <v>2011</v>
      </c>
      <c r="D411">
        <f>Table1[[#This Row],[Year (Original)]]+1</f>
        <v>2012</v>
      </c>
      <c r="E411">
        <f>Table1[[#This Row],[Year]]-2000+1</f>
        <v>13</v>
      </c>
      <c r="F411">
        <v>4.1741585731506348</v>
      </c>
      <c r="G411">
        <f>SUM(Table1[[#This Row],[Life Ladder]]+IF(A410=Table1[[#This Row],[Country]],F410,-1000)+IF(A409=Table1[[#This Row],[Country]],F409,-1000))/3</f>
        <v>4.6364130973815918</v>
      </c>
      <c r="H411">
        <f>IF(Table1[[#This Row],[Happiness Index Raw]]&gt;0,Table1[[#This Row],[Happiness Index Raw]],0)</f>
        <v>4.6364130973815918</v>
      </c>
      <c r="I411">
        <v>9.19256591796875</v>
      </c>
      <c r="J411">
        <v>0.7533944845199585</v>
      </c>
      <c r="K411">
        <v>60.600410461425781</v>
      </c>
      <c r="L411">
        <v>0.58953779935836792</v>
      </c>
      <c r="M411">
        <v>-0.16053658723831177</v>
      </c>
      <c r="N411">
        <v>0.85859626531600952</v>
      </c>
      <c r="O411">
        <v>0.52863401174545288</v>
      </c>
      <c r="P411">
        <v>0.35341697931289673</v>
      </c>
      <c r="Q411">
        <v>0.63178884983062744</v>
      </c>
      <c r="R411">
        <v>-1.2885202169418335</v>
      </c>
      <c r="S411">
        <v>-0.51496148109436035</v>
      </c>
      <c r="T411">
        <v>2.0608737468719482</v>
      </c>
      <c r="U411">
        <v>0.49372196197509766</v>
      </c>
      <c r="W411">
        <v>0.31220000000000003</v>
      </c>
      <c r="X411">
        <v>0.39017787575721741</v>
      </c>
    </row>
    <row r="412" spans="1:24">
      <c r="A412" t="s">
        <v>119</v>
      </c>
      <c r="B412">
        <f>MATCH(CLEAN(TRIM(A412)),Country!$B$2:$B$200,0)</f>
        <v>62</v>
      </c>
      <c r="C412">
        <v>2012</v>
      </c>
      <c r="D412">
        <f>Table1[[#This Row],[Year (Original)]]+1</f>
        <v>2013</v>
      </c>
      <c r="E412">
        <f>Table1[[#This Row],[Year]]-2000+1</f>
        <v>14</v>
      </c>
      <c r="F412">
        <v>4.2041568756103516</v>
      </c>
      <c r="G412">
        <f>SUM(Table1[[#This Row],[Life Ladder]]+IF(A411=Table1[[#This Row],[Country]],F411,-1000)+IF(A410=Table1[[#This Row],[Country]],F410,-1000))/3</f>
        <v>4.3490772247314453</v>
      </c>
      <c r="H412">
        <f>IF(Table1[[#This Row],[Happiness Index Raw]]&gt;0,Table1[[#This Row],[Happiness Index Raw]],0)</f>
        <v>4.3490772247314453</v>
      </c>
      <c r="I412">
        <v>9.1924228668212891</v>
      </c>
      <c r="J412">
        <v>0.73664510250091553</v>
      </c>
      <c r="K412">
        <v>60.7664794921875</v>
      </c>
      <c r="L412">
        <v>0.45154336094856262</v>
      </c>
      <c r="M412">
        <v>-0.14693807065486908</v>
      </c>
      <c r="N412">
        <v>0.88038307428359985</v>
      </c>
      <c r="O412">
        <v>0.52722138166427612</v>
      </c>
      <c r="P412">
        <v>0.39842301607131958</v>
      </c>
      <c r="Q412">
        <v>0.60190117359161377</v>
      </c>
      <c r="R412">
        <v>-1.1006965637207031</v>
      </c>
      <c r="S412">
        <v>-0.58852750062942505</v>
      </c>
      <c r="T412">
        <v>2.0450849533081055</v>
      </c>
      <c r="U412">
        <v>0.48644354939460754</v>
      </c>
      <c r="V412">
        <v>0.29799999999999999</v>
      </c>
      <c r="W412">
        <v>0.31220000000000003</v>
      </c>
      <c r="X412">
        <v>0.39882409572601318</v>
      </c>
    </row>
    <row r="413" spans="1:24">
      <c r="A413" t="s">
        <v>119</v>
      </c>
      <c r="B413">
        <f>MATCH(CLEAN(TRIM(A413)),Country!$B$2:$B$200,0)</f>
        <v>62</v>
      </c>
      <c r="C413">
        <v>2013</v>
      </c>
      <c r="D413">
        <f>Table1[[#This Row],[Year (Original)]]+1</f>
        <v>2014</v>
      </c>
      <c r="E413">
        <f>Table1[[#This Row],[Year]]-2000+1</f>
        <v>15</v>
      </c>
      <c r="F413">
        <v>3.5585203170776367</v>
      </c>
      <c r="G413">
        <f>SUM(Table1[[#This Row],[Life Ladder]]+IF(A412=Table1[[#This Row],[Country]],F412,-1000)+IF(A411=Table1[[#This Row],[Country]],F411,-1000))/3</f>
        <v>3.978945255279541</v>
      </c>
      <c r="H413">
        <f>IF(Table1[[#This Row],[Happiness Index Raw]]&gt;0,Table1[[#This Row],[Happiness Index Raw]],0)</f>
        <v>3.978945255279541</v>
      </c>
      <c r="I413">
        <v>9.1915864944458008</v>
      </c>
      <c r="J413">
        <v>0.67518812417984009</v>
      </c>
      <c r="K413">
        <v>60.931476593017578</v>
      </c>
      <c r="L413">
        <v>0.47377455234527588</v>
      </c>
      <c r="M413">
        <v>-0.15037208795547485</v>
      </c>
      <c r="N413">
        <v>0.91322845220565796</v>
      </c>
      <c r="O413">
        <v>0.55068331956863403</v>
      </c>
      <c r="P413">
        <v>0.48337900638580322</v>
      </c>
      <c r="Q413">
        <v>0.29245650768280029</v>
      </c>
      <c r="R413">
        <v>-1.345194935798645</v>
      </c>
      <c r="S413">
        <v>-0.69551759958267212</v>
      </c>
      <c r="T413">
        <v>2.7532689571380615</v>
      </c>
      <c r="U413">
        <v>0.77371174097061157</v>
      </c>
      <c r="W413">
        <v>0.31220000000000003</v>
      </c>
      <c r="X413">
        <v>0.35195490717887878</v>
      </c>
    </row>
    <row r="414" spans="1:24">
      <c r="A414" t="s">
        <v>119</v>
      </c>
      <c r="B414">
        <f>MATCH(CLEAN(TRIM(A414)),Country!$B$2:$B$200,0)</f>
        <v>62</v>
      </c>
      <c r="C414">
        <v>2014</v>
      </c>
      <c r="D414">
        <f>Table1[[#This Row],[Year (Original)]]+1</f>
        <v>2015</v>
      </c>
      <c r="E414">
        <f>Table1[[#This Row],[Year]]-2000+1</f>
        <v>16</v>
      </c>
      <c r="F414">
        <v>4.8850727081298828</v>
      </c>
      <c r="G414">
        <f>SUM(Table1[[#This Row],[Life Ladder]]+IF(A413=Table1[[#This Row],[Country]],F413,-1000)+IF(A412=Table1[[#This Row],[Country]],F412,-1000))/3</f>
        <v>4.215916633605957</v>
      </c>
      <c r="H414">
        <f>IF(Table1[[#This Row],[Happiness Index Raw]]&gt;0,Table1[[#This Row],[Happiness Index Raw]],0)</f>
        <v>4.215916633605957</v>
      </c>
      <c r="I414">
        <v>9.1982479095458984</v>
      </c>
      <c r="J414">
        <v>0.61855071783065796</v>
      </c>
      <c r="K414">
        <v>61.094131469726562</v>
      </c>
      <c r="L414">
        <v>0.57793796062469482</v>
      </c>
      <c r="M414">
        <v>-0.13559049367904663</v>
      </c>
      <c r="N414">
        <v>0.74914258718490601</v>
      </c>
      <c r="O414">
        <v>0.54278427362442017</v>
      </c>
      <c r="P414">
        <v>0.32735016942024231</v>
      </c>
      <c r="Q414">
        <v>0.70388388633728027</v>
      </c>
      <c r="R414">
        <v>-1.4058880805969238</v>
      </c>
      <c r="S414">
        <v>-0.71814227104187012</v>
      </c>
      <c r="T414">
        <v>2.2135851383209229</v>
      </c>
      <c r="U414">
        <v>0.45313248038291931</v>
      </c>
      <c r="W414">
        <v>0.31220000000000003</v>
      </c>
      <c r="X414">
        <v>0.36148914694786072</v>
      </c>
    </row>
    <row r="415" spans="1:24">
      <c r="A415" t="s">
        <v>119</v>
      </c>
      <c r="B415">
        <f>MATCH(CLEAN(TRIM(A415)),Country!$B$2:$B$200,0)</f>
        <v>62</v>
      </c>
      <c r="C415">
        <v>2015</v>
      </c>
      <c r="D415">
        <f>Table1[[#This Row],[Year (Original)]]+1</f>
        <v>2016</v>
      </c>
      <c r="E415">
        <f>Table1[[#This Row],[Year]]-2000+1</f>
        <v>17</v>
      </c>
      <c r="F415">
        <v>4.7625384330749512</v>
      </c>
      <c r="G415">
        <f>SUM(Table1[[#This Row],[Life Ladder]]+IF(A414=Table1[[#This Row],[Country]],F414,-1000)+IF(A413=Table1[[#This Row],[Country]],F413,-1000))/3</f>
        <v>4.4020438194274902</v>
      </c>
      <c r="H415">
        <f>IF(Table1[[#This Row],[Happiness Index Raw]]&gt;0,Table1[[#This Row],[Happiness Index Raw]],0)</f>
        <v>4.4020438194274902</v>
      </c>
      <c r="I415">
        <v>9.2198562622070312</v>
      </c>
      <c r="J415">
        <v>0.72974425554275513</v>
      </c>
      <c r="K415">
        <v>61.254016876220703</v>
      </c>
      <c r="L415">
        <v>0.65926146507263184</v>
      </c>
      <c r="M415">
        <v>-9.7959555685520172E-2</v>
      </c>
      <c r="N415">
        <v>0.68449807167053223</v>
      </c>
      <c r="O415">
        <v>0.60959434509277344</v>
      </c>
      <c r="P415">
        <v>0.34433150291442871</v>
      </c>
      <c r="Q415">
        <v>0.77161276340484619</v>
      </c>
      <c r="R415">
        <v>-1.3407293558120728</v>
      </c>
      <c r="S415">
        <v>-0.70613276958465576</v>
      </c>
      <c r="T415">
        <v>2.1841740608215332</v>
      </c>
      <c r="U415">
        <v>0.4586155116558075</v>
      </c>
      <c r="V415">
        <v>0.318</v>
      </c>
      <c r="W415">
        <v>0.31220000000000003</v>
      </c>
      <c r="X415">
        <v>0.35356184840202332</v>
      </c>
    </row>
    <row r="416" spans="1:24">
      <c r="A416" t="s">
        <v>119</v>
      </c>
      <c r="B416">
        <f>MATCH(CLEAN(TRIM(A416)),Country!$B$2:$B$200,0)</f>
        <v>62</v>
      </c>
      <c r="C416">
        <v>2016</v>
      </c>
      <c r="D416">
        <f>Table1[[#This Row],[Year (Original)]]+1</f>
        <v>2017</v>
      </c>
      <c r="E416">
        <f>Table1[[#This Row],[Year]]-2000+1</f>
        <v>18</v>
      </c>
      <c r="F416">
        <v>4.5567407608032227</v>
      </c>
      <c r="G416">
        <f>SUM(Table1[[#This Row],[Life Ladder]]+IF(A415=Table1[[#This Row],[Country]],F415,-1000)+IF(A414=Table1[[#This Row],[Country]],F414,-1000))/3</f>
        <v>4.7347839673360186</v>
      </c>
      <c r="H416">
        <f>IF(Table1[[#This Row],[Happiness Index Raw]]&gt;0,Table1[[#This Row],[Happiness Index Raw]],0)</f>
        <v>4.7347839673360186</v>
      </c>
      <c r="I416">
        <v>9.2417669296264648</v>
      </c>
      <c r="J416">
        <v>0.80921858549118042</v>
      </c>
      <c r="K416">
        <v>61.413902282714844</v>
      </c>
      <c r="L416">
        <v>0.65584522485733032</v>
      </c>
      <c r="M416">
        <v>-0.1510329395532608</v>
      </c>
      <c r="N416">
        <v>0.8175274133682251</v>
      </c>
      <c r="O416">
        <v>0.61136966943740845</v>
      </c>
      <c r="P416">
        <v>0.37049821019172668</v>
      </c>
      <c r="Q416">
        <v>0.61913090944290161</v>
      </c>
      <c r="R416">
        <v>-1.3225747346878052</v>
      </c>
      <c r="S416">
        <v>-0.65494668483734131</v>
      </c>
      <c r="T416">
        <v>2.0551702976226807</v>
      </c>
      <c r="U416">
        <v>0.45101761817932129</v>
      </c>
      <c r="W416">
        <v>0.31220000000000003</v>
      </c>
      <c r="X416">
        <v>0.36256346106529236</v>
      </c>
    </row>
    <row r="417" spans="1:24">
      <c r="A417" t="s">
        <v>119</v>
      </c>
      <c r="B417">
        <f>MATCH(CLEAN(TRIM(A417)),Country!$B$2:$B$200,0)</f>
        <v>62</v>
      </c>
      <c r="C417">
        <v>2017</v>
      </c>
      <c r="D417">
        <f>Table1[[#This Row],[Year (Original)]]+1</f>
        <v>2018</v>
      </c>
      <c r="E417">
        <f>Table1[[#This Row],[Year]]-2000+1</f>
        <v>19</v>
      </c>
      <c r="F417">
        <v>3.9293441772460938</v>
      </c>
      <c r="G417">
        <f>SUM(Table1[[#This Row],[Life Ladder]]+IF(A416=Table1[[#This Row],[Country]],F416,-1000)+IF(A415=Table1[[#This Row],[Country]],F415,-1000))/3</f>
        <v>4.4162077903747559</v>
      </c>
      <c r="H417">
        <f>IF(Table1[[#This Row],[Happiness Index Raw]]&gt;0,Table1[[#This Row],[Happiness Index Raw]],0)</f>
        <v>4.4162077903747559</v>
      </c>
      <c r="I417">
        <v>9.260223388671875</v>
      </c>
      <c r="J417">
        <v>0.63822638988494873</v>
      </c>
      <c r="K417">
        <v>61.57379150390625</v>
      </c>
      <c r="L417">
        <v>0.59250479936599731</v>
      </c>
      <c r="M417">
        <v>-0.16194474697113037</v>
      </c>
      <c r="O417">
        <v>0.53932255506515503</v>
      </c>
      <c r="P417">
        <v>0.41449379920959473</v>
      </c>
      <c r="T417">
        <v>2.289860725402832</v>
      </c>
      <c r="U417">
        <v>0.58275902271270752</v>
      </c>
      <c r="W417">
        <v>0.31220000000000003</v>
      </c>
      <c r="X417">
        <v>0.38081485033035278</v>
      </c>
    </row>
    <row r="418" spans="1:24">
      <c r="A418" t="s">
        <v>39</v>
      </c>
      <c r="B418">
        <f>MATCH(CLEAN(TRIM(A418)),Country!$B$2:$B$200,0)</f>
        <v>63</v>
      </c>
      <c r="C418">
        <v>2006</v>
      </c>
      <c r="D418">
        <f>Table1[[#This Row],[Year (Original)]]+1</f>
        <v>2007</v>
      </c>
      <c r="E418">
        <f>Table1[[#This Row],[Year]]-2000+1</f>
        <v>8</v>
      </c>
      <c r="F418">
        <v>5.7009296417236328</v>
      </c>
      <c r="G418">
        <f>SUM(Table1[[#This Row],[Life Ladder]]+IF(A417=Table1[[#This Row],[Country]],F417,-1000)+IF(A416=Table1[[#This Row],[Country]],F416,-1000))/3</f>
        <v>-664.76635678609216</v>
      </c>
      <c r="H418">
        <f>IF(Table1[[#This Row],[Happiness Index Raw]]&gt;0,Table1[[#This Row],[Happiness Index Raw]],0)</f>
        <v>0</v>
      </c>
      <c r="I418">
        <v>8.8812446594238281</v>
      </c>
      <c r="J418">
        <v>0.87840914726257324</v>
      </c>
      <c r="K418">
        <v>61.669296264648438</v>
      </c>
      <c r="L418">
        <v>0.68298953771591187</v>
      </c>
      <c r="M418">
        <v>-6.6849827766418457E-2</v>
      </c>
      <c r="N418">
        <v>0.80659568309783936</v>
      </c>
      <c r="O418">
        <v>0.8639950156211853</v>
      </c>
      <c r="P418">
        <v>0.23269131779670715</v>
      </c>
      <c r="Q418">
        <v>0.36707338690757751</v>
      </c>
      <c r="R418">
        <v>-3.5164192318916321E-2</v>
      </c>
      <c r="S418">
        <v>-0.25850567221641541</v>
      </c>
      <c r="T418">
        <v>2.1850655078887939</v>
      </c>
      <c r="U418">
        <v>0.38328230381011963</v>
      </c>
      <c r="V418">
        <v>0.45399999999999996</v>
      </c>
      <c r="W418">
        <v>0.46118750000000003</v>
      </c>
    </row>
    <row r="419" spans="1:24">
      <c r="A419" t="s">
        <v>39</v>
      </c>
      <c r="B419">
        <f>MATCH(CLEAN(TRIM(A419)),Country!$B$2:$B$200,0)</f>
        <v>63</v>
      </c>
      <c r="C419">
        <v>2007</v>
      </c>
      <c r="D419">
        <f>Table1[[#This Row],[Year (Original)]]+1</f>
        <v>2008</v>
      </c>
      <c r="E419">
        <f>Table1[[#This Row],[Year]]-2000+1</f>
        <v>9</v>
      </c>
      <c r="F419">
        <v>5.2955350875854492</v>
      </c>
      <c r="G419">
        <f>SUM(Table1[[#This Row],[Life Ladder]]+IF(A418=Table1[[#This Row],[Country]],F418,-1000)+IF(A417=Table1[[#This Row],[Country]],F417,-1000))/3</f>
        <v>-329.66784509023029</v>
      </c>
      <c r="H419">
        <f>IF(Table1[[#This Row],[Happiness Index Raw]]&gt;0,Table1[[#This Row],[Happiness Index Raw]],0)</f>
        <v>0</v>
      </c>
      <c r="I419">
        <v>8.9144754409790039</v>
      </c>
      <c r="J419">
        <v>0.71682703495025635</v>
      </c>
      <c r="K419">
        <v>61.932498931884766</v>
      </c>
      <c r="L419">
        <v>0.63893681764602661</v>
      </c>
      <c r="M419">
        <v>-2.7574731037020683E-2</v>
      </c>
      <c r="N419">
        <v>0.78509873151779175</v>
      </c>
      <c r="O419">
        <v>0.86884117126464844</v>
      </c>
      <c r="P419">
        <v>0.22019892930984497</v>
      </c>
      <c r="Q419">
        <v>0.3662075400352478</v>
      </c>
      <c r="R419">
        <v>4.4094838201999664E-2</v>
      </c>
      <c r="S419">
        <v>-0.25647845864295959</v>
      </c>
      <c r="T419">
        <v>2.1853747367858887</v>
      </c>
      <c r="U419">
        <v>0.41268250346183777</v>
      </c>
      <c r="V419">
        <v>0.45200000000000001</v>
      </c>
      <c r="W419">
        <v>0.46118750000000003</v>
      </c>
    </row>
    <row r="420" spans="1:24">
      <c r="A420" t="s">
        <v>39</v>
      </c>
      <c r="B420">
        <f>MATCH(CLEAN(TRIM(A420)),Country!$B$2:$B$200,0)</f>
        <v>63</v>
      </c>
      <c r="C420">
        <v>2008</v>
      </c>
      <c r="D420">
        <f>Table1[[#This Row],[Year (Original)]]+1</f>
        <v>2009</v>
      </c>
      <c r="E420">
        <f>Table1[[#This Row],[Year]]-2000+1</f>
        <v>10</v>
      </c>
      <c r="F420">
        <v>5.1914939880371094</v>
      </c>
      <c r="G420">
        <f>SUM(Table1[[#This Row],[Life Ladder]]+IF(A419=Table1[[#This Row],[Country]],F419,-1000)+IF(A418=Table1[[#This Row],[Country]],F418,-1000))/3</f>
        <v>5.3959862391153974</v>
      </c>
      <c r="H420">
        <f>IF(Table1[[#This Row],[Happiness Index Raw]]&gt;0,Table1[[#This Row],[Happiness Index Raw]],0)</f>
        <v>5.3959862391153974</v>
      </c>
      <c r="I420">
        <v>8.922734260559082</v>
      </c>
      <c r="J420">
        <v>0.74741131067276001</v>
      </c>
      <c r="K420">
        <v>62.195297241210938</v>
      </c>
      <c r="L420">
        <v>0.63564825057983398</v>
      </c>
      <c r="M420">
        <v>-8.9955635368824005E-2</v>
      </c>
      <c r="N420">
        <v>0.73472744226455688</v>
      </c>
      <c r="O420">
        <v>0.84206748008728027</v>
      </c>
      <c r="P420">
        <v>0.23212411999702454</v>
      </c>
      <c r="Q420">
        <v>0.37763667106628418</v>
      </c>
      <c r="R420">
        <v>7.6331406831741333E-2</v>
      </c>
      <c r="S420">
        <v>-0.24603860080242157</v>
      </c>
      <c r="T420">
        <v>2.1152932643890381</v>
      </c>
      <c r="U420">
        <v>0.40745365619659424</v>
      </c>
      <c r="V420">
        <v>0.46700000000000003</v>
      </c>
      <c r="W420">
        <v>0.46118750000000003</v>
      </c>
    </row>
    <row r="421" spans="1:24">
      <c r="A421" t="s">
        <v>39</v>
      </c>
      <c r="B421">
        <f>MATCH(CLEAN(TRIM(A421)),Country!$B$2:$B$200,0)</f>
        <v>63</v>
      </c>
      <c r="C421">
        <v>2009</v>
      </c>
      <c r="D421">
        <f>Table1[[#This Row],[Year (Original)]]+1</f>
        <v>2010</v>
      </c>
      <c r="E421">
        <f>Table1[[#This Row],[Year]]-2000+1</f>
        <v>11</v>
      </c>
      <c r="F421">
        <v>6.8390870094299316</v>
      </c>
      <c r="G421">
        <f>SUM(Table1[[#This Row],[Life Ladder]]+IF(A420=Table1[[#This Row],[Country]],F420,-1000)+IF(A419=Table1[[#This Row],[Country]],F419,-1000))/3</f>
        <v>5.7753720283508301</v>
      </c>
      <c r="H421">
        <f>IF(Table1[[#This Row],[Happiness Index Raw]]&gt;0,Table1[[#This Row],[Happiness Index Raw]],0)</f>
        <v>5.7753720283508301</v>
      </c>
      <c r="I421">
        <v>8.8864974975585938</v>
      </c>
      <c r="J421">
        <v>0.73411279916763306</v>
      </c>
      <c r="K421">
        <v>62.455516815185547</v>
      </c>
      <c r="L421">
        <v>0.67093241214752197</v>
      </c>
      <c r="M421">
        <v>-0.11435308307409286</v>
      </c>
      <c r="N421">
        <v>0.64752763509750366</v>
      </c>
      <c r="O421">
        <v>0.85037750005722046</v>
      </c>
      <c r="P421">
        <v>0.24323095381259918</v>
      </c>
      <c r="Q421">
        <v>0.58572870492935181</v>
      </c>
      <c r="R421">
        <v>2.5728549808263779E-2</v>
      </c>
      <c r="S421">
        <v>-0.18071000277996063</v>
      </c>
      <c r="T421">
        <v>1.9343756437301636</v>
      </c>
      <c r="U421">
        <v>0.28284120559692383</v>
      </c>
      <c r="V421">
        <v>0.45899999999999996</v>
      </c>
      <c r="W421">
        <v>0.46118750000000003</v>
      </c>
      <c r="X421">
        <v>0.37296855449676514</v>
      </c>
    </row>
    <row r="422" spans="1:24">
      <c r="A422" t="s">
        <v>39</v>
      </c>
      <c r="B422">
        <f>MATCH(CLEAN(TRIM(A422)),Country!$B$2:$B$200,0)</f>
        <v>63</v>
      </c>
      <c r="C422">
        <v>2010</v>
      </c>
      <c r="D422">
        <f>Table1[[#This Row],[Year (Original)]]+1</f>
        <v>2011</v>
      </c>
      <c r="E422">
        <f>Table1[[#This Row],[Year]]-2000+1</f>
        <v>12</v>
      </c>
      <c r="F422">
        <v>6.7399110794067383</v>
      </c>
      <c r="G422">
        <f>SUM(Table1[[#This Row],[Life Ladder]]+IF(A421=Table1[[#This Row],[Country]],F421,-1000)+IF(A420=Table1[[#This Row],[Country]],F420,-1000))/3</f>
        <v>6.2568306922912598</v>
      </c>
      <c r="H422">
        <f>IF(Table1[[#This Row],[Happiness Index Raw]]&gt;0,Table1[[#This Row],[Happiness Index Raw]],0)</f>
        <v>6.2568306922912598</v>
      </c>
      <c r="I422">
        <v>8.8956117630004883</v>
      </c>
      <c r="J422">
        <v>0.75665390491485596</v>
      </c>
      <c r="K422">
        <v>62.711421966552734</v>
      </c>
      <c r="L422">
        <v>0.66933786869049072</v>
      </c>
      <c r="M422">
        <v>-7.4294984340667725E-2</v>
      </c>
      <c r="N422">
        <v>0.69418007135391235</v>
      </c>
      <c r="O422">
        <v>0.81381112337112427</v>
      </c>
      <c r="P422">
        <v>0.30218598246574402</v>
      </c>
      <c r="Q422">
        <v>0.5225185751914978</v>
      </c>
      <c r="R422">
        <v>6.5193265676498413E-2</v>
      </c>
      <c r="S422">
        <v>-0.17977911233901978</v>
      </c>
      <c r="T422">
        <v>2.159883975982666</v>
      </c>
      <c r="U422">
        <v>0.32046177983283997</v>
      </c>
      <c r="V422">
        <v>0.44500000000000001</v>
      </c>
      <c r="W422">
        <v>0.46118750000000003</v>
      </c>
      <c r="X422">
        <v>0.45294138789176941</v>
      </c>
    </row>
    <row r="423" spans="1:24">
      <c r="A423" t="s">
        <v>39</v>
      </c>
      <c r="B423">
        <f>MATCH(CLEAN(TRIM(A423)),Country!$B$2:$B$200,0)</f>
        <v>63</v>
      </c>
      <c r="C423">
        <v>2011</v>
      </c>
      <c r="D423">
        <f>Table1[[#This Row],[Year (Original)]]+1</f>
        <v>2012</v>
      </c>
      <c r="E423">
        <f>Table1[[#This Row],[Year]]-2000+1</f>
        <v>13</v>
      </c>
      <c r="F423">
        <v>4.7412948608398438</v>
      </c>
      <c r="G423">
        <f>SUM(Table1[[#This Row],[Life Ladder]]+IF(A422=Table1[[#This Row],[Country]],F422,-1000)+IF(A421=Table1[[#This Row],[Country]],F421,-1000))/3</f>
        <v>6.1067643165588379</v>
      </c>
      <c r="H423">
        <f>IF(Table1[[#This Row],[Happiness Index Raw]]&gt;0,Table1[[#This Row],[Happiness Index Raw]],0)</f>
        <v>6.1067643165588379</v>
      </c>
      <c r="I423">
        <v>8.9130163192749023</v>
      </c>
      <c r="J423">
        <v>0.73127788305282593</v>
      </c>
      <c r="K423">
        <v>62.960838317871094</v>
      </c>
      <c r="L423">
        <v>0.7472463846206665</v>
      </c>
      <c r="M423">
        <v>-0.13576541841030121</v>
      </c>
      <c r="N423">
        <v>0.70655280351638794</v>
      </c>
      <c r="O423">
        <v>0.8753235936164856</v>
      </c>
      <c r="P423">
        <v>0.33632153272628784</v>
      </c>
      <c r="Q423">
        <v>0.49007654190063477</v>
      </c>
      <c r="R423">
        <v>7.7475488185882568E-2</v>
      </c>
      <c r="S423">
        <v>-0.15390442311763763</v>
      </c>
      <c r="T423">
        <v>2.5838556289672852</v>
      </c>
      <c r="U423">
        <v>0.5449683666229248</v>
      </c>
      <c r="V423">
        <v>0.42399999999999999</v>
      </c>
      <c r="W423">
        <v>0.46118750000000003</v>
      </c>
      <c r="X423">
        <v>0.40077602863311768</v>
      </c>
    </row>
    <row r="424" spans="1:24">
      <c r="A424" t="s">
        <v>39</v>
      </c>
      <c r="B424">
        <f>MATCH(CLEAN(TRIM(A424)),Country!$B$2:$B$200,0)</f>
        <v>63</v>
      </c>
      <c r="C424">
        <v>2012</v>
      </c>
      <c r="D424">
        <f>Table1[[#This Row],[Year (Original)]]+1</f>
        <v>2013</v>
      </c>
      <c r="E424">
        <f>Table1[[#This Row],[Year]]-2000+1</f>
        <v>14</v>
      </c>
      <c r="F424">
        <v>5.9343714714050293</v>
      </c>
      <c r="G424">
        <f>SUM(Table1[[#This Row],[Life Ladder]]+IF(A423=Table1[[#This Row],[Country]],F423,-1000)+IF(A422=Table1[[#This Row],[Country]],F422,-1000))/3</f>
        <v>5.8051924705505371</v>
      </c>
      <c r="H424">
        <f>IF(Table1[[#This Row],[Happiness Index Raw]]&gt;0,Table1[[#This Row],[Happiness Index Raw]],0)</f>
        <v>5.8051924705505371</v>
      </c>
      <c r="I424">
        <v>8.9270305633544922</v>
      </c>
      <c r="J424">
        <v>0.80601471662521362</v>
      </c>
      <c r="K424">
        <v>63.202873229980469</v>
      </c>
      <c r="L424">
        <v>0.68274480104446411</v>
      </c>
      <c r="M424">
        <v>-0.16366152465343475</v>
      </c>
      <c r="N424">
        <v>0.78629481792449951</v>
      </c>
      <c r="O424">
        <v>0.83063215017318726</v>
      </c>
      <c r="P424">
        <v>0.3652208149433136</v>
      </c>
      <c r="Q424">
        <v>0.31231093406677246</v>
      </c>
      <c r="R424">
        <v>9.7195126116275787E-2</v>
      </c>
      <c r="S424">
        <v>-0.2282826155424118</v>
      </c>
      <c r="T424">
        <v>2.3404693603515625</v>
      </c>
      <c r="U424">
        <v>0.39439213275909424</v>
      </c>
      <c r="V424">
        <v>0.41799999999999998</v>
      </c>
      <c r="W424">
        <v>0.46118750000000003</v>
      </c>
      <c r="X424">
        <v>0.39674374461174011</v>
      </c>
    </row>
    <row r="425" spans="1:24">
      <c r="A425" t="s">
        <v>39</v>
      </c>
      <c r="B425">
        <f>MATCH(CLEAN(TRIM(A425)),Country!$B$2:$B$200,0)</f>
        <v>63</v>
      </c>
      <c r="C425">
        <v>2013</v>
      </c>
      <c r="D425">
        <f>Table1[[#This Row],[Year (Original)]]+1</f>
        <v>2014</v>
      </c>
      <c r="E425">
        <f>Table1[[#This Row],[Year]]-2000+1</f>
        <v>15</v>
      </c>
      <c r="F425">
        <v>6.3250632286071777</v>
      </c>
      <c r="G425">
        <f>SUM(Table1[[#This Row],[Life Ladder]]+IF(A424=Table1[[#This Row],[Country]],F424,-1000)+IF(A423=Table1[[#This Row],[Country]],F423,-1000))/3</f>
        <v>5.6669098536173506</v>
      </c>
      <c r="H425">
        <f>IF(Table1[[#This Row],[Happiness Index Raw]]&gt;0,Table1[[#This Row],[Happiness Index Raw]],0)</f>
        <v>5.6669098536173506</v>
      </c>
      <c r="I425">
        <v>8.9405927658081055</v>
      </c>
      <c r="J425">
        <v>0.82685887813568115</v>
      </c>
      <c r="K425">
        <v>63.43621826171875</v>
      </c>
      <c r="L425">
        <v>0.71557044982910156</v>
      </c>
      <c r="M425">
        <v>-0.15823951363563538</v>
      </c>
      <c r="N425">
        <v>0.77175086736679077</v>
      </c>
      <c r="O425">
        <v>0.82825678586959839</v>
      </c>
      <c r="P425">
        <v>0.31747639179229736</v>
      </c>
      <c r="Q425">
        <v>0.35865044593811035</v>
      </c>
      <c r="R425">
        <v>-2.3375486955046654E-2</v>
      </c>
      <c r="S425">
        <v>-0.19376596808433533</v>
      </c>
      <c r="T425">
        <v>2.2579550743103027</v>
      </c>
      <c r="U425">
        <v>0.35698539018630981</v>
      </c>
      <c r="V425">
        <v>0.435</v>
      </c>
      <c r="W425">
        <v>0.46118750000000003</v>
      </c>
      <c r="X425">
        <v>0.43657925724983215</v>
      </c>
    </row>
    <row r="426" spans="1:24">
      <c r="A426" t="s">
        <v>39</v>
      </c>
      <c r="B426">
        <f>MATCH(CLEAN(TRIM(A426)),Country!$B$2:$B$200,0)</f>
        <v>63</v>
      </c>
      <c r="C426">
        <v>2014</v>
      </c>
      <c r="D426">
        <f>Table1[[#This Row],[Year (Original)]]+1</f>
        <v>2015</v>
      </c>
      <c r="E426">
        <f>Table1[[#This Row],[Year]]-2000+1</f>
        <v>16</v>
      </c>
      <c r="F426">
        <v>5.8565235137939453</v>
      </c>
      <c r="G426">
        <f>SUM(Table1[[#This Row],[Life Ladder]]+IF(A425=Table1[[#This Row],[Country]],F425,-1000)+IF(A424=Table1[[#This Row],[Country]],F424,-1000))/3</f>
        <v>6.0386527379353838</v>
      </c>
      <c r="H426">
        <f>IF(Table1[[#This Row],[Happiness Index Raw]]&gt;0,Table1[[#This Row],[Happiness Index Raw]],0)</f>
        <v>6.0386527379353838</v>
      </c>
      <c r="I426">
        <v>8.9498929977416992</v>
      </c>
      <c r="J426">
        <v>0.79761213064193726</v>
      </c>
      <c r="K426">
        <v>63.660881042480469</v>
      </c>
      <c r="L426">
        <v>0.7780146598815918</v>
      </c>
      <c r="M426">
        <v>-0.20256268978118896</v>
      </c>
      <c r="N426">
        <v>0.78145980834960938</v>
      </c>
      <c r="O426">
        <v>0.83720505237579346</v>
      </c>
      <c r="P426">
        <v>0.32985085248947144</v>
      </c>
      <c r="Q426">
        <v>0.31577581167221069</v>
      </c>
      <c r="R426">
        <v>6.400655210018158E-2</v>
      </c>
      <c r="S426">
        <v>-0.14176580309867859</v>
      </c>
      <c r="T426">
        <v>2.5799155235290527</v>
      </c>
      <c r="U426">
        <v>0.44051995873451233</v>
      </c>
      <c r="V426">
        <v>0.41799999999999998</v>
      </c>
      <c r="W426">
        <v>0.46118750000000003</v>
      </c>
      <c r="X426">
        <v>0.45588704943656921</v>
      </c>
    </row>
    <row r="427" spans="1:24">
      <c r="A427" t="s">
        <v>39</v>
      </c>
      <c r="B427">
        <f>MATCH(CLEAN(TRIM(A427)),Country!$B$2:$B$200,0)</f>
        <v>63</v>
      </c>
      <c r="C427">
        <v>2015</v>
      </c>
      <c r="D427">
        <f>Table1[[#This Row],[Year (Original)]]+1</f>
        <v>2016</v>
      </c>
      <c r="E427">
        <f>Table1[[#This Row],[Year]]-2000+1</f>
        <v>17</v>
      </c>
      <c r="F427">
        <v>6.018496036529541</v>
      </c>
      <c r="G427">
        <f>SUM(Table1[[#This Row],[Life Ladder]]+IF(A426=Table1[[#This Row],[Country]],F426,-1000)+IF(A425=Table1[[#This Row],[Country]],F425,-1000))/3</f>
        <v>6.0666942596435547</v>
      </c>
      <c r="H427">
        <f>IF(Table1[[#This Row],[Happiness Index Raw]]&gt;0,Table1[[#This Row],[Happiness Index Raw]],0)</f>
        <v>6.0666942596435547</v>
      </c>
      <c r="I427">
        <v>8.9676513671875</v>
      </c>
      <c r="J427">
        <v>0.79075539112091064</v>
      </c>
      <c r="K427">
        <v>63.877712249755859</v>
      </c>
      <c r="L427">
        <v>0.73335593938827515</v>
      </c>
      <c r="M427">
        <v>-0.16465656459331512</v>
      </c>
      <c r="N427">
        <v>0.80454427003860474</v>
      </c>
      <c r="O427">
        <v>0.82573378086090088</v>
      </c>
      <c r="P427">
        <v>0.33264684677124023</v>
      </c>
      <c r="Q427">
        <v>0.30659180879592896</v>
      </c>
      <c r="R427">
        <v>6.7686766386032104E-2</v>
      </c>
      <c r="S427">
        <v>-0.26197624206542969</v>
      </c>
      <c r="T427">
        <v>2.5791192054748535</v>
      </c>
      <c r="U427">
        <v>0.4285321831703186</v>
      </c>
      <c r="V427">
        <v>0.40799999999999997</v>
      </c>
      <c r="W427">
        <v>0.46118750000000003</v>
      </c>
      <c r="X427">
        <v>0.46023795008659363</v>
      </c>
    </row>
    <row r="428" spans="1:24">
      <c r="A428" t="s">
        <v>39</v>
      </c>
      <c r="B428">
        <f>MATCH(CLEAN(TRIM(A428)),Country!$B$2:$B$200,0)</f>
        <v>63</v>
      </c>
      <c r="C428">
        <v>2016</v>
      </c>
      <c r="D428">
        <f>Table1[[#This Row],[Year (Original)]]+1</f>
        <v>2017</v>
      </c>
      <c r="E428">
        <f>Table1[[#This Row],[Year]]-2000+1</f>
        <v>18</v>
      </c>
      <c r="F428">
        <v>6.1398248672485352</v>
      </c>
      <c r="G428">
        <f>SUM(Table1[[#This Row],[Life Ladder]]+IF(A427=Table1[[#This Row],[Country]],F427,-1000)+IF(A426=Table1[[#This Row],[Country]],F426,-1000))/3</f>
        <v>6.0049481391906738</v>
      </c>
      <c r="H428">
        <f>IF(Table1[[#This Row],[Happiness Index Raw]]&gt;0,Table1[[#This Row],[Happiness Index Raw]],0)</f>
        <v>6.0049481391906738</v>
      </c>
      <c r="I428">
        <v>8.9859457015991211</v>
      </c>
      <c r="J428">
        <v>0.79365998506546021</v>
      </c>
      <c r="K428">
        <v>64.094535827636719</v>
      </c>
      <c r="L428">
        <v>0.79984700679779053</v>
      </c>
      <c r="M428">
        <v>-0.19333946704864502</v>
      </c>
      <c r="N428">
        <v>0.79731202125549316</v>
      </c>
      <c r="O428">
        <v>0.76125568151473999</v>
      </c>
      <c r="P428">
        <v>0.34573647379875183</v>
      </c>
      <c r="Q428">
        <v>0.25170478224754333</v>
      </c>
      <c r="R428">
        <v>0.10932327061891556</v>
      </c>
      <c r="S428">
        <v>-0.36458483338356018</v>
      </c>
      <c r="T428">
        <v>2.5981259346008301</v>
      </c>
      <c r="U428">
        <v>0.42315962910652161</v>
      </c>
      <c r="W428">
        <v>0.46118750000000003</v>
      </c>
      <c r="X428">
        <v>0.45776456594467163</v>
      </c>
    </row>
    <row r="429" spans="1:24">
      <c r="A429" t="s">
        <v>39</v>
      </c>
      <c r="B429">
        <f>MATCH(CLEAN(TRIM(A429)),Country!$B$2:$B$200,0)</f>
        <v>63</v>
      </c>
      <c r="C429">
        <v>2017</v>
      </c>
      <c r="D429">
        <f>Table1[[#This Row],[Year (Original)]]+1</f>
        <v>2018</v>
      </c>
      <c r="E429">
        <f>Table1[[#This Row],[Year]]-2000+1</f>
        <v>19</v>
      </c>
      <c r="F429">
        <v>6.3393182754516602</v>
      </c>
      <c r="G429">
        <f>SUM(Table1[[#This Row],[Life Ladder]]+IF(A428=Table1[[#This Row],[Country]],F428,-1000)+IF(A427=Table1[[#This Row],[Country]],F427,-1000))/3</f>
        <v>6.1658797264099121</v>
      </c>
      <c r="H429">
        <f>IF(Table1[[#This Row],[Happiness Index Raw]]&gt;0,Table1[[#This Row],[Happiness Index Raw]],0)</f>
        <v>6.1658797264099121</v>
      </c>
      <c r="I429">
        <v>9.0011768341064453</v>
      </c>
      <c r="J429">
        <v>0.8289526104927063</v>
      </c>
      <c r="K429">
        <v>64.311370849609375</v>
      </c>
      <c r="L429">
        <v>0.75782734155654907</v>
      </c>
      <c r="M429">
        <v>-0.18029096722602844</v>
      </c>
      <c r="N429">
        <v>0.77774858474731445</v>
      </c>
      <c r="O429">
        <v>0.84885060787200928</v>
      </c>
      <c r="P429">
        <v>0.2684483528137207</v>
      </c>
      <c r="Q429">
        <v>0.27023506164550781</v>
      </c>
      <c r="T429">
        <v>2.4771559238433838</v>
      </c>
      <c r="U429">
        <v>0.3907606303691864</v>
      </c>
      <c r="W429">
        <v>0.46118750000000003</v>
      </c>
      <c r="X429">
        <v>0.40219524502754211</v>
      </c>
    </row>
    <row r="430" spans="1:24">
      <c r="A430" t="s">
        <v>62</v>
      </c>
      <c r="B430">
        <f>MATCH(CLEAN(TRIM(A430)),Country!$B$2:$B$200,0)</f>
        <v>66</v>
      </c>
      <c r="C430">
        <v>2006</v>
      </c>
      <c r="D430">
        <f>Table1[[#This Row],[Year (Original)]]+1</f>
        <v>2007</v>
      </c>
      <c r="E430">
        <f>Table1[[#This Row],[Year]]-2000+1</f>
        <v>8</v>
      </c>
      <c r="F430">
        <v>5.3710546493530273</v>
      </c>
      <c r="G430">
        <f>SUM(Table1[[#This Row],[Life Ladder]]+IF(A429=Table1[[#This Row],[Country]],F429,-1000)+IF(A428=Table1[[#This Row],[Country]],F428,-1000))/3</f>
        <v>-664.87631511688232</v>
      </c>
      <c r="H430">
        <f>IF(Table1[[#This Row],[Happiness Index Raw]]&gt;0,Table1[[#This Row],[Happiness Index Raw]],0)</f>
        <v>0</v>
      </c>
      <c r="I430">
        <v>10.138505935668945</v>
      </c>
      <c r="J430">
        <v>0.91006433963775635</v>
      </c>
      <c r="K430">
        <v>63.251014709472656</v>
      </c>
      <c r="L430">
        <v>0.74857634305953979</v>
      </c>
      <c r="M430">
        <v>-0.27275723218917847</v>
      </c>
      <c r="N430">
        <v>0.7967226505279541</v>
      </c>
      <c r="O430">
        <v>0.65453130006790161</v>
      </c>
      <c r="P430">
        <v>0.21522502601146698</v>
      </c>
      <c r="Q430">
        <v>0.44246768951416016</v>
      </c>
      <c r="R430">
        <v>0.90236008167266846</v>
      </c>
      <c r="S430">
        <v>1.1530492305755615</v>
      </c>
      <c r="T430">
        <v>1.6973233222961426</v>
      </c>
      <c r="U430">
        <v>0.31601303815841675</v>
      </c>
      <c r="V430">
        <v>0.33700000000000002</v>
      </c>
      <c r="W430">
        <v>0.33300000000000002</v>
      </c>
    </row>
    <row r="431" spans="1:24">
      <c r="A431" t="s">
        <v>62</v>
      </c>
      <c r="B431">
        <f>MATCH(CLEAN(TRIM(A431)),Country!$B$2:$B$200,0)</f>
        <v>66</v>
      </c>
      <c r="C431">
        <v>2007</v>
      </c>
      <c r="D431">
        <f>Table1[[#This Row],[Year (Original)]]+1</f>
        <v>2008</v>
      </c>
      <c r="E431">
        <f>Table1[[#This Row],[Year]]-2000+1</f>
        <v>9</v>
      </c>
      <c r="F431">
        <v>5.3320441246032715</v>
      </c>
      <c r="G431">
        <f>SUM(Table1[[#This Row],[Life Ladder]]+IF(A430=Table1[[#This Row],[Country]],F430,-1000)+IF(A429=Table1[[#This Row],[Country]],F429,-1000))/3</f>
        <v>-329.76563374201459</v>
      </c>
      <c r="H431">
        <f>IF(Table1[[#This Row],[Happiness Index Raw]]&gt;0,Table1[[#This Row],[Happiness Index Raw]],0)</f>
        <v>0</v>
      </c>
      <c r="I431">
        <v>10.217695236206055</v>
      </c>
      <c r="J431">
        <v>0.89563155174255371</v>
      </c>
      <c r="K431">
        <v>63.358188629150391</v>
      </c>
      <c r="L431">
        <v>0.71212089061737061</v>
      </c>
      <c r="M431">
        <v>-0.25533673167228699</v>
      </c>
      <c r="N431">
        <v>0.74269717931747437</v>
      </c>
      <c r="O431">
        <v>0.66556984186172485</v>
      </c>
      <c r="P431">
        <v>0.1762310117483139</v>
      </c>
      <c r="Q431">
        <v>0.42026412487030029</v>
      </c>
      <c r="R431">
        <v>0.85344523191452026</v>
      </c>
      <c r="S431">
        <v>1.1433823108673096</v>
      </c>
      <c r="T431">
        <v>1.7044315338134766</v>
      </c>
      <c r="U431">
        <v>0.31965819001197815</v>
      </c>
      <c r="V431">
        <v>0.312</v>
      </c>
      <c r="W431">
        <v>0.33300000000000002</v>
      </c>
    </row>
    <row r="432" spans="1:24">
      <c r="A432" t="s">
        <v>62</v>
      </c>
      <c r="B432">
        <f>MATCH(CLEAN(TRIM(A432)),Country!$B$2:$B$200,0)</f>
        <v>66</v>
      </c>
      <c r="C432">
        <v>2008</v>
      </c>
      <c r="D432">
        <f>Table1[[#This Row],[Year (Original)]]+1</f>
        <v>2009</v>
      </c>
      <c r="E432">
        <f>Table1[[#This Row],[Year]]-2000+1</f>
        <v>10</v>
      </c>
      <c r="F432">
        <v>5.4519376754760742</v>
      </c>
      <c r="G432">
        <f>SUM(Table1[[#This Row],[Life Ladder]]+IF(A431=Table1[[#This Row],[Country]],F431,-1000)+IF(A430=Table1[[#This Row],[Country]],F430,-1000))/3</f>
        <v>5.385012149810791</v>
      </c>
      <c r="H432">
        <f>IF(Table1[[#This Row],[Happiness Index Raw]]&gt;0,Table1[[#This Row],[Happiness Index Raw]],0)</f>
        <v>5.385012149810791</v>
      </c>
      <c r="I432">
        <v>10.164657592773438</v>
      </c>
      <c r="J432">
        <v>0.90372627973556519</v>
      </c>
      <c r="K432">
        <v>64.190116882324219</v>
      </c>
      <c r="L432">
        <v>0.64232510328292847</v>
      </c>
      <c r="M432">
        <v>-0.22636477649211884</v>
      </c>
      <c r="N432">
        <v>0.66276967525482178</v>
      </c>
      <c r="O432">
        <v>0.59725445508956909</v>
      </c>
      <c r="P432">
        <v>0.21781308948993683</v>
      </c>
      <c r="Q432">
        <v>0.33097898960113525</v>
      </c>
      <c r="R432">
        <v>0.83121848106384277</v>
      </c>
      <c r="S432">
        <v>1.1927485466003418</v>
      </c>
      <c r="T432">
        <v>1.6527993679046631</v>
      </c>
      <c r="U432">
        <v>0.30315816402435303</v>
      </c>
      <c r="V432">
        <v>0.31900000000000001</v>
      </c>
      <c r="W432">
        <v>0.33300000000000002</v>
      </c>
    </row>
    <row r="433" spans="1:24">
      <c r="A433" t="s">
        <v>62</v>
      </c>
      <c r="B433">
        <f>MATCH(CLEAN(TRIM(A433)),Country!$B$2:$B$200,0)</f>
        <v>66</v>
      </c>
      <c r="C433">
        <v>2009</v>
      </c>
      <c r="D433">
        <f>Table1[[#This Row],[Year (Original)]]+1</f>
        <v>2010</v>
      </c>
      <c r="E433">
        <f>Table1[[#This Row],[Year]]-2000+1</f>
        <v>11</v>
      </c>
      <c r="F433">
        <v>5.1377387046813965</v>
      </c>
      <c r="G433">
        <f>SUM(Table1[[#This Row],[Life Ladder]]+IF(A432=Table1[[#This Row],[Country]],F432,-1000)+IF(A431=Table1[[#This Row],[Country]],F431,-1000))/3</f>
        <v>5.307240168253581</v>
      </c>
      <c r="H433">
        <f>IF(Table1[[#This Row],[Happiness Index Raw]]&gt;0,Table1[[#This Row],[Happiness Index Raw]],0)</f>
        <v>5.307240168253581</v>
      </c>
      <c r="I433">
        <v>10.007303237915039</v>
      </c>
      <c r="J433">
        <v>0.87377476692199707</v>
      </c>
      <c r="K433">
        <v>65.106941223144531</v>
      </c>
      <c r="L433">
        <v>0.61070930957794189</v>
      </c>
      <c r="M433">
        <v>-0.2375033050775528</v>
      </c>
      <c r="N433">
        <v>0.79315167665481567</v>
      </c>
      <c r="O433">
        <v>0.59761327505111694</v>
      </c>
      <c r="P433">
        <v>0.24307483434677124</v>
      </c>
      <c r="Q433">
        <v>0.22448612749576569</v>
      </c>
      <c r="R433">
        <v>0.8256489634513855</v>
      </c>
      <c r="S433">
        <v>1.1357840299606323</v>
      </c>
      <c r="T433">
        <v>1.8953578472137451</v>
      </c>
      <c r="U433">
        <v>0.36890897154808044</v>
      </c>
      <c r="V433">
        <v>0.314</v>
      </c>
      <c r="W433">
        <v>0.33300000000000002</v>
      </c>
      <c r="X433">
        <v>0.35813811421394348</v>
      </c>
    </row>
    <row r="434" spans="1:24">
      <c r="A434" t="s">
        <v>62</v>
      </c>
      <c r="B434">
        <f>MATCH(CLEAN(TRIM(A434)),Country!$B$2:$B$200,0)</f>
        <v>66</v>
      </c>
      <c r="C434">
        <v>2011</v>
      </c>
      <c r="D434">
        <f>Table1[[#This Row],[Year (Original)]]+1</f>
        <v>2012</v>
      </c>
      <c r="E434">
        <f>Table1[[#This Row],[Year]]-2000+1</f>
        <v>13</v>
      </c>
      <c r="F434">
        <v>5.4868197441101074</v>
      </c>
      <c r="G434">
        <f>SUM(Table1[[#This Row],[Life Ladder]]+IF(A433=Table1[[#This Row],[Country]],F433,-1000)+IF(A432=Table1[[#This Row],[Country]],F432,-1000))/3</f>
        <v>5.3588320414225263</v>
      </c>
      <c r="H434">
        <f>IF(Table1[[#This Row],[Happiness Index Raw]]&gt;0,Table1[[#This Row],[Happiness Index Raw]],0)</f>
        <v>5.3588320414225263</v>
      </c>
      <c r="I434">
        <v>10.108184814453125</v>
      </c>
      <c r="J434">
        <v>0.90871262550354004</v>
      </c>
      <c r="K434">
        <v>66.329360961914062</v>
      </c>
      <c r="L434">
        <v>0.7352253794670105</v>
      </c>
      <c r="M434">
        <v>-0.17628189921379089</v>
      </c>
      <c r="N434">
        <v>0.68678390979766846</v>
      </c>
      <c r="O434">
        <v>0.6513860821723938</v>
      </c>
      <c r="P434">
        <v>0.20515842735767365</v>
      </c>
      <c r="Q434">
        <v>0.41754022240638733</v>
      </c>
      <c r="R434">
        <v>0.87238359451293945</v>
      </c>
      <c r="S434">
        <v>1.1760061979293823</v>
      </c>
      <c r="T434">
        <v>1.9515161514282227</v>
      </c>
      <c r="U434">
        <v>0.35567346215248108</v>
      </c>
      <c r="V434">
        <v>0.32500000000000001</v>
      </c>
      <c r="W434">
        <v>0.33300000000000002</v>
      </c>
      <c r="X434">
        <v>0.38115912675857544</v>
      </c>
    </row>
    <row r="435" spans="1:24">
      <c r="A435" t="s">
        <v>62</v>
      </c>
      <c r="B435">
        <f>MATCH(CLEAN(TRIM(A435)),Country!$B$2:$B$200,0)</f>
        <v>66</v>
      </c>
      <c r="C435">
        <v>2012</v>
      </c>
      <c r="D435">
        <f>Table1[[#This Row],[Year (Original)]]+1</f>
        <v>2013</v>
      </c>
      <c r="E435">
        <f>Table1[[#This Row],[Year]]-2000+1</f>
        <v>14</v>
      </c>
      <c r="F435">
        <v>5.3639278411865234</v>
      </c>
      <c r="G435">
        <f>SUM(Table1[[#This Row],[Life Ladder]]+IF(A434=Table1[[#This Row],[Country]],F434,-1000)+IF(A433=Table1[[#This Row],[Country]],F433,-1000))/3</f>
        <v>5.3294954299926758</v>
      </c>
      <c r="H435">
        <f>IF(Table1[[#This Row],[Happiness Index Raw]]&gt;0,Table1[[#This Row],[Happiness Index Raw]],0)</f>
        <v>5.3294954299926758</v>
      </c>
      <c r="I435">
        <v>10.153934478759766</v>
      </c>
      <c r="J435">
        <v>0.88945454359054565</v>
      </c>
      <c r="K435">
        <v>66.414253234863281</v>
      </c>
      <c r="L435">
        <v>0.69682574272155762</v>
      </c>
      <c r="M435">
        <v>-0.2010468989610672</v>
      </c>
      <c r="N435">
        <v>0.79285269975662231</v>
      </c>
      <c r="O435">
        <v>0.64736032485961914</v>
      </c>
      <c r="P435">
        <v>0.19896674156188965</v>
      </c>
      <c r="Q435">
        <v>0.27297595143318176</v>
      </c>
      <c r="R435">
        <v>0.8741949200630188</v>
      </c>
      <c r="S435">
        <v>1.1561920642852783</v>
      </c>
      <c r="T435">
        <v>1.9618934392929077</v>
      </c>
      <c r="U435">
        <v>0.36575686931610107</v>
      </c>
      <c r="V435">
        <v>0.32899999999999996</v>
      </c>
      <c r="W435">
        <v>0.33300000000000002</v>
      </c>
      <c r="X435">
        <v>0.38173207640647888</v>
      </c>
    </row>
    <row r="436" spans="1:24">
      <c r="A436" t="s">
        <v>62</v>
      </c>
      <c r="B436">
        <f>MATCH(CLEAN(TRIM(A436)),Country!$B$2:$B$200,0)</f>
        <v>66</v>
      </c>
      <c r="C436">
        <v>2013</v>
      </c>
      <c r="D436">
        <f>Table1[[#This Row],[Year (Original)]]+1</f>
        <v>2014</v>
      </c>
      <c r="E436">
        <f>Table1[[#This Row],[Year]]-2000+1</f>
        <v>15</v>
      </c>
      <c r="F436">
        <v>5.3674459457397461</v>
      </c>
      <c r="G436">
        <f>SUM(Table1[[#This Row],[Life Ladder]]+IF(A435=Table1[[#This Row],[Country]],F435,-1000)+IF(A434=Table1[[#This Row],[Country]],F434,-1000))/3</f>
        <v>5.406064510345459</v>
      </c>
      <c r="H436">
        <f>IF(Table1[[#This Row],[Happiness Index Raw]]&gt;0,Table1[[#This Row],[Happiness Index Raw]],0)</f>
        <v>5.406064510345459</v>
      </c>
      <c r="I436">
        <v>10.176673889160156</v>
      </c>
      <c r="J436">
        <v>0.90072178840637207</v>
      </c>
      <c r="K436">
        <v>67.123092651367188</v>
      </c>
      <c r="L436">
        <v>0.7535586953163147</v>
      </c>
      <c r="M436">
        <v>-0.21057993173599243</v>
      </c>
      <c r="N436">
        <v>0.7263563871383667</v>
      </c>
      <c r="O436">
        <v>0.70225554704666138</v>
      </c>
      <c r="P436">
        <v>0.19901816546916962</v>
      </c>
      <c r="Q436">
        <v>0.26063758134841919</v>
      </c>
      <c r="R436">
        <v>0.93253201246261597</v>
      </c>
      <c r="S436">
        <v>1.2023894786834717</v>
      </c>
      <c r="T436">
        <v>1.8253849744796753</v>
      </c>
      <c r="U436">
        <v>0.34008446335792542</v>
      </c>
      <c r="V436">
        <v>0.35100000000000003</v>
      </c>
      <c r="W436">
        <v>0.33300000000000002</v>
      </c>
      <c r="X436">
        <v>0.35857096314430237</v>
      </c>
    </row>
    <row r="437" spans="1:24">
      <c r="A437" t="s">
        <v>62</v>
      </c>
      <c r="B437">
        <f>MATCH(CLEAN(TRIM(A437)),Country!$B$2:$B$200,0)</f>
        <v>66</v>
      </c>
      <c r="C437">
        <v>2014</v>
      </c>
      <c r="D437">
        <f>Table1[[#This Row],[Year (Original)]]+1</f>
        <v>2015</v>
      </c>
      <c r="E437">
        <f>Table1[[#This Row],[Year]]-2000+1</f>
        <v>16</v>
      </c>
      <c r="F437">
        <v>5.5559825897216797</v>
      </c>
      <c r="G437">
        <f>SUM(Table1[[#This Row],[Life Ladder]]+IF(A436=Table1[[#This Row],[Country]],F436,-1000)+IF(A435=Table1[[#This Row],[Country]],F435,-1000))/3</f>
        <v>5.4291187922159834</v>
      </c>
      <c r="H437">
        <f>IF(Table1[[#This Row],[Happiness Index Raw]]&gt;0,Table1[[#This Row],[Happiness Index Raw]],0)</f>
        <v>5.4291187922159834</v>
      </c>
      <c r="I437">
        <v>10.207794189453125</v>
      </c>
      <c r="J437">
        <v>0.91710174083709717</v>
      </c>
      <c r="K437">
        <v>67.029716491699219</v>
      </c>
      <c r="L437">
        <v>0.77332711219787598</v>
      </c>
      <c r="M437">
        <v>-0.16287864744663239</v>
      </c>
      <c r="N437">
        <v>0.65244746208190918</v>
      </c>
      <c r="O437">
        <v>0.68043065071105957</v>
      </c>
      <c r="P437">
        <v>0.20343911647796631</v>
      </c>
      <c r="Q437">
        <v>0.41498589515686035</v>
      </c>
      <c r="R437">
        <v>0.97528398036956787</v>
      </c>
      <c r="S437">
        <v>1.3423962593078613</v>
      </c>
      <c r="T437">
        <v>1.8584007024765015</v>
      </c>
      <c r="U437">
        <v>0.33448642492294312</v>
      </c>
      <c r="V437">
        <v>0.34600000000000003</v>
      </c>
      <c r="W437">
        <v>0.33300000000000002</v>
      </c>
      <c r="X437">
        <v>0.36307889223098755</v>
      </c>
    </row>
    <row r="438" spans="1:24">
      <c r="A438" t="s">
        <v>62</v>
      </c>
      <c r="B438">
        <f>MATCH(CLEAN(TRIM(A438)),Country!$B$2:$B$200,0)</f>
        <v>66</v>
      </c>
      <c r="C438">
        <v>2015</v>
      </c>
      <c r="D438">
        <f>Table1[[#This Row],[Year (Original)]]+1</f>
        <v>2016</v>
      </c>
      <c r="E438">
        <f>Table1[[#This Row],[Year]]-2000+1</f>
        <v>17</v>
      </c>
      <c r="F438">
        <v>5.628908634185791</v>
      </c>
      <c r="G438">
        <f>SUM(Table1[[#This Row],[Life Ladder]]+IF(A437=Table1[[#This Row],[Country]],F437,-1000)+IF(A436=Table1[[#This Row],[Country]],F436,-1000))/3</f>
        <v>5.5174457232157392</v>
      </c>
      <c r="H438">
        <f>IF(Table1[[#This Row],[Happiness Index Raw]]&gt;0,Table1[[#This Row],[Happiness Index Raw]],0)</f>
        <v>5.5174457232157392</v>
      </c>
      <c r="I438">
        <v>10.223742485046387</v>
      </c>
      <c r="J438">
        <v>0.91792964935302734</v>
      </c>
      <c r="K438">
        <v>67.114601135253906</v>
      </c>
      <c r="L438">
        <v>0.81469237804412842</v>
      </c>
      <c r="M438">
        <v>-0.17356950044631958</v>
      </c>
      <c r="N438">
        <v>0.56873446702957153</v>
      </c>
      <c r="O438">
        <v>0.72333770990371704</v>
      </c>
      <c r="P438">
        <v>0.18269477784633636</v>
      </c>
      <c r="Q438">
        <v>0.33668980002403259</v>
      </c>
      <c r="R438">
        <v>0.90385133028030396</v>
      </c>
      <c r="S438">
        <v>1.3406985998153687</v>
      </c>
      <c r="T438">
        <v>1.8930602073669434</v>
      </c>
      <c r="U438">
        <v>0.33631035685539246</v>
      </c>
      <c r="W438">
        <v>0.33300000000000002</v>
      </c>
      <c r="X438">
        <v>0.40537893772125244</v>
      </c>
    </row>
    <row r="439" spans="1:24">
      <c r="A439" t="s">
        <v>62</v>
      </c>
      <c r="B439">
        <f>MATCH(CLEAN(TRIM(A439)),Country!$B$2:$B$200,0)</f>
        <v>66</v>
      </c>
      <c r="C439">
        <v>2016</v>
      </c>
      <c r="D439">
        <f>Table1[[#This Row],[Year (Original)]]+1</f>
        <v>2017</v>
      </c>
      <c r="E439">
        <f>Table1[[#This Row],[Year]]-2000+1</f>
        <v>18</v>
      </c>
      <c r="F439">
        <v>5.6496753692626953</v>
      </c>
      <c r="G439">
        <f>SUM(Table1[[#This Row],[Life Ladder]]+IF(A438=Table1[[#This Row],[Country]],F438,-1000)+IF(A437=Table1[[#This Row],[Country]],F437,-1000))/3</f>
        <v>5.6115221977233887</v>
      </c>
      <c r="H439">
        <f>IF(Table1[[#This Row],[Happiness Index Raw]]&gt;0,Table1[[#This Row],[Happiness Index Raw]],0)</f>
        <v>5.6115221977233887</v>
      </c>
      <c r="I439">
        <v>10.243349075317383</v>
      </c>
      <c r="J439">
        <v>0.93771511316299438</v>
      </c>
      <c r="K439">
        <v>67.199493408203125</v>
      </c>
      <c r="L439">
        <v>0.84277069568634033</v>
      </c>
      <c r="M439">
        <v>-0.15862327814102173</v>
      </c>
      <c r="N439">
        <v>0.63908529281616211</v>
      </c>
      <c r="O439">
        <v>0.72625488042831421</v>
      </c>
      <c r="P439">
        <v>0.17686925828456879</v>
      </c>
      <c r="Q439">
        <v>0.3398343026638031</v>
      </c>
      <c r="R439">
        <v>0.94693106412887573</v>
      </c>
      <c r="S439">
        <v>1.3179376125335693</v>
      </c>
      <c r="T439">
        <v>1.7530863285064697</v>
      </c>
      <c r="U439">
        <v>0.31029859185218811</v>
      </c>
      <c r="W439">
        <v>0.33300000000000002</v>
      </c>
      <c r="X439">
        <v>0.34359678626060486</v>
      </c>
    </row>
    <row r="440" spans="1:24">
      <c r="A440" t="s">
        <v>62</v>
      </c>
      <c r="B440">
        <f>MATCH(CLEAN(TRIM(A440)),Country!$B$2:$B$200,0)</f>
        <v>66</v>
      </c>
      <c r="C440">
        <v>2017</v>
      </c>
      <c r="D440">
        <f>Table1[[#This Row],[Year (Original)]]+1</f>
        <v>2018</v>
      </c>
      <c r="E440">
        <f>Table1[[#This Row],[Year]]-2000+1</f>
        <v>19</v>
      </c>
      <c r="F440">
        <v>5.9383959770202637</v>
      </c>
      <c r="G440">
        <f>SUM(Table1[[#This Row],[Life Ladder]]+IF(A439=Table1[[#This Row],[Country]],F439,-1000)+IF(A438=Table1[[#This Row],[Country]],F438,-1000))/3</f>
        <v>5.738993326822917</v>
      </c>
      <c r="H440">
        <f>IF(Table1[[#This Row],[Happiness Index Raw]]&gt;0,Table1[[#This Row],[Happiness Index Raw]],0)</f>
        <v>5.738993326822917</v>
      </c>
      <c r="I440">
        <v>10.285844802856445</v>
      </c>
      <c r="J440">
        <v>0.93568634986877441</v>
      </c>
      <c r="K440">
        <v>67.284385681152344</v>
      </c>
      <c r="L440">
        <v>0.86174923181533813</v>
      </c>
      <c r="M440">
        <v>-0.10958832502365112</v>
      </c>
      <c r="N440">
        <v>0.66840225458145142</v>
      </c>
      <c r="O440">
        <v>0.80521798133850098</v>
      </c>
      <c r="P440">
        <v>0.16016410291194916</v>
      </c>
      <c r="Q440">
        <v>0.40594625473022461</v>
      </c>
      <c r="T440">
        <v>1.8518399000167847</v>
      </c>
      <c r="U440">
        <v>0.31184175610542297</v>
      </c>
      <c r="W440">
        <v>0.33300000000000002</v>
      </c>
      <c r="X440">
        <v>0.39659962058067322</v>
      </c>
    </row>
    <row r="441" spans="1:24">
      <c r="A441" t="s">
        <v>124</v>
      </c>
      <c r="B441">
        <f>MATCH(CLEAN(TRIM(A441)),Country!$B$2:$B$200,0)</f>
        <v>67</v>
      </c>
      <c r="C441">
        <v>2012</v>
      </c>
      <c r="D441">
        <f>Table1[[#This Row],[Year (Original)]]+1</f>
        <v>2013</v>
      </c>
      <c r="E441">
        <f>Table1[[#This Row],[Year]]-2000+1</f>
        <v>14</v>
      </c>
      <c r="F441">
        <v>4.5611686706542969</v>
      </c>
      <c r="G441">
        <f>SUM(Table1[[#This Row],[Life Ladder]]+IF(A440=Table1[[#This Row],[Country]],F440,-1000)+IF(A439=Table1[[#This Row],[Country]],F439,-1000))/3</f>
        <v>-665.14627710978186</v>
      </c>
      <c r="H441">
        <f>IF(Table1[[#This Row],[Happiness Index Raw]]&gt;0,Table1[[#This Row],[Happiness Index Raw]],0)</f>
        <v>0</v>
      </c>
      <c r="I441">
        <v>7.1152372360229492</v>
      </c>
      <c r="J441">
        <v>0.65879428386688232</v>
      </c>
      <c r="K441">
        <v>54.354251861572266</v>
      </c>
      <c r="L441">
        <v>0.77630823850631714</v>
      </c>
      <c r="M441">
        <v>-3.2520975917577744E-2</v>
      </c>
      <c r="O441">
        <v>0.66834145784378052</v>
      </c>
      <c r="P441">
        <v>0.13716612756252289</v>
      </c>
      <c r="R441">
        <v>-1.4365895986557007</v>
      </c>
      <c r="S441">
        <v>-0.68832522630691528</v>
      </c>
      <c r="T441">
        <v>1.858586311340332</v>
      </c>
      <c r="U441">
        <v>0.40748029947280884</v>
      </c>
      <c r="W441">
        <v>0.315</v>
      </c>
      <c r="X441">
        <v>0.52101391553878784</v>
      </c>
    </row>
    <row r="442" spans="1:24">
      <c r="A442" t="s">
        <v>124</v>
      </c>
      <c r="B442">
        <f>MATCH(CLEAN(TRIM(A442)),Country!$B$2:$B$200,0)</f>
        <v>67</v>
      </c>
      <c r="C442">
        <v>2013</v>
      </c>
      <c r="D442">
        <f>Table1[[#This Row],[Year (Original)]]+1</f>
        <v>2014</v>
      </c>
      <c r="E442">
        <f>Table1[[#This Row],[Year]]-2000+1</f>
        <v>15</v>
      </c>
      <c r="F442">
        <v>4.4448270797729492</v>
      </c>
      <c r="G442">
        <f>SUM(Table1[[#This Row],[Life Ladder]]+IF(A441=Table1[[#This Row],[Country]],F441,-1000)+IF(A440=Table1[[#This Row],[Country]],F440,-1000))/3</f>
        <v>-330.3313347498576</v>
      </c>
      <c r="H442">
        <f>IF(Table1[[#This Row],[Happiness Index Raw]]&gt;0,Table1[[#This Row],[Happiness Index Raw]],0)</f>
        <v>0</v>
      </c>
      <c r="I442">
        <v>7.1897373199462891</v>
      </c>
      <c r="J442">
        <v>0.6024816632270813</v>
      </c>
      <c r="K442">
        <v>54.934833526611328</v>
      </c>
      <c r="L442">
        <v>0.70679622888565063</v>
      </c>
      <c r="M442">
        <v>2.8703473508358002E-3</v>
      </c>
      <c r="N442">
        <v>0.75047826766967773</v>
      </c>
      <c r="O442">
        <v>0.64284628629684448</v>
      </c>
      <c r="P442">
        <v>0.21335087716579437</v>
      </c>
      <c r="Q442">
        <v>0.77485752105712891</v>
      </c>
      <c r="R442">
        <v>-1.3601669073104858</v>
      </c>
      <c r="S442">
        <v>-0.71695220470428467</v>
      </c>
      <c r="T442">
        <v>1.7665321826934814</v>
      </c>
      <c r="U442">
        <v>0.3974355161190033</v>
      </c>
      <c r="W442">
        <v>0.315</v>
      </c>
      <c r="X442">
        <v>0.53847759962081909</v>
      </c>
    </row>
    <row r="443" spans="1:24">
      <c r="A443" t="s">
        <v>124</v>
      </c>
      <c r="B443">
        <f>MATCH(CLEAN(TRIM(A443)),Country!$B$2:$B$200,0)</f>
        <v>67</v>
      </c>
      <c r="C443">
        <v>2014</v>
      </c>
      <c r="D443">
        <f>Table1[[#This Row],[Year (Original)]]+1</f>
        <v>2015</v>
      </c>
      <c r="E443">
        <f>Table1[[#This Row],[Year]]-2000+1</f>
        <v>16</v>
      </c>
      <c r="F443">
        <v>4.5066466331481934</v>
      </c>
      <c r="G443">
        <f>SUM(Table1[[#This Row],[Life Ladder]]+IF(A442=Table1[[#This Row],[Country]],F442,-1000)+IF(A441=Table1[[#This Row],[Country]],F441,-1000))/3</f>
        <v>4.5042141278584795</v>
      </c>
      <c r="H443">
        <f>IF(Table1[[#This Row],[Happiness Index Raw]]&gt;0,Table1[[#This Row],[Happiness Index Raw]],0)</f>
        <v>4.5042141278584795</v>
      </c>
      <c r="I443">
        <v>7.2615952491760254</v>
      </c>
      <c r="J443">
        <v>0.64045214653015137</v>
      </c>
      <c r="K443">
        <v>55.435619354248047</v>
      </c>
      <c r="L443">
        <v>0.69355893135070801</v>
      </c>
      <c r="M443">
        <v>9.0263992547988892E-2</v>
      </c>
      <c r="N443">
        <v>0.70180028676986694</v>
      </c>
      <c r="O443">
        <v>0.73783653974533081</v>
      </c>
      <c r="P443">
        <v>0.30285829305648804</v>
      </c>
      <c r="Q443">
        <v>0.68201160430908203</v>
      </c>
      <c r="R443">
        <v>-1.3118706941604614</v>
      </c>
      <c r="S443">
        <v>-0.60136151313781738</v>
      </c>
      <c r="T443">
        <v>2.0463387966156006</v>
      </c>
      <c r="U443">
        <v>0.4540712833404541</v>
      </c>
      <c r="W443">
        <v>0.315</v>
      </c>
      <c r="X443">
        <v>0.51554054021835327</v>
      </c>
    </row>
    <row r="444" spans="1:24">
      <c r="A444" t="s">
        <v>124</v>
      </c>
      <c r="B444">
        <f>MATCH(CLEAN(TRIM(A444)),Country!$B$2:$B$200,0)</f>
        <v>67</v>
      </c>
      <c r="C444">
        <v>2015</v>
      </c>
      <c r="D444">
        <f>Table1[[#This Row],[Year (Original)]]+1</f>
        <v>2016</v>
      </c>
      <c r="E444">
        <f>Table1[[#This Row],[Year]]-2000+1</f>
        <v>17</v>
      </c>
      <c r="F444">
        <v>4.5731549263000488</v>
      </c>
      <c r="G444">
        <f>SUM(Table1[[#This Row],[Life Ladder]]+IF(A443=Table1[[#This Row],[Country]],F443,-1000)+IF(A442=Table1[[#This Row],[Country]],F442,-1000))/3</f>
        <v>4.5082095464070635</v>
      </c>
      <c r="H444">
        <f>IF(Table1[[#This Row],[Happiness Index Raw]]&gt;0,Table1[[#This Row],[Happiness Index Raw]],0)</f>
        <v>4.5082095464070635</v>
      </c>
      <c r="I444">
        <v>7.3350520133972168</v>
      </c>
      <c r="J444">
        <v>0.62559682130813599</v>
      </c>
      <c r="K444">
        <v>55.866500854492188</v>
      </c>
      <c r="L444">
        <v>0.8026425838470459</v>
      </c>
      <c r="M444">
        <v>0.12213408946990967</v>
      </c>
      <c r="N444">
        <v>0.56702733039855957</v>
      </c>
      <c r="O444">
        <v>0.71388816833496094</v>
      </c>
      <c r="P444">
        <v>0.23662903904914856</v>
      </c>
      <c r="Q444">
        <v>0.82634139060974121</v>
      </c>
      <c r="R444">
        <v>-1.3982378244400024</v>
      </c>
      <c r="S444">
        <v>-0.65926182270050049</v>
      </c>
      <c r="T444">
        <v>1.8656620979309082</v>
      </c>
      <c r="U444">
        <v>0.40795952081680298</v>
      </c>
      <c r="W444">
        <v>0.315</v>
      </c>
      <c r="X444">
        <v>0.54303336143493652</v>
      </c>
    </row>
    <row r="445" spans="1:24">
      <c r="A445" t="s">
        <v>124</v>
      </c>
      <c r="B445">
        <f>MATCH(CLEAN(TRIM(A445)),Country!$B$2:$B$200,0)</f>
        <v>67</v>
      </c>
      <c r="C445">
        <v>2016</v>
      </c>
      <c r="D445">
        <f>Table1[[#This Row],[Year (Original)]]+1</f>
        <v>2017</v>
      </c>
      <c r="E445">
        <f>Table1[[#This Row],[Year]]-2000+1</f>
        <v>18</v>
      </c>
      <c r="F445">
        <v>4.2978487014770508</v>
      </c>
      <c r="G445">
        <f>SUM(Table1[[#This Row],[Life Ladder]]+IF(A444=Table1[[#This Row],[Country]],F444,-1000)+IF(A443=Table1[[#This Row],[Country]],F443,-1000))/3</f>
        <v>4.4592167536417646</v>
      </c>
      <c r="H445">
        <f>IF(Table1[[#This Row],[Happiness Index Raw]]&gt;0,Table1[[#This Row],[Happiness Index Raw]],0)</f>
        <v>4.4592167536417646</v>
      </c>
      <c r="I445">
        <v>7.3829288482666016</v>
      </c>
      <c r="J445">
        <v>0.71871870756149292</v>
      </c>
      <c r="K445">
        <v>56.297382354736328</v>
      </c>
      <c r="L445">
        <v>0.74430769681930542</v>
      </c>
      <c r="M445">
        <v>4.8651736229658127E-2</v>
      </c>
      <c r="N445">
        <v>0.702880859375</v>
      </c>
      <c r="O445">
        <v>0.72707086801528931</v>
      </c>
      <c r="P445">
        <v>0.25394052267074585</v>
      </c>
      <c r="Q445">
        <v>0.74894559383392334</v>
      </c>
      <c r="R445">
        <v>-1.50764000415802</v>
      </c>
      <c r="S445">
        <v>-0.64324337244033813</v>
      </c>
      <c r="T445">
        <v>1.8089821338653564</v>
      </c>
      <c r="U445">
        <v>0.42090409994125366</v>
      </c>
      <c r="W445">
        <v>0.315</v>
      </c>
      <c r="X445">
        <v>0.52098822593688965</v>
      </c>
    </row>
    <row r="446" spans="1:24">
      <c r="A446" t="s">
        <v>124</v>
      </c>
      <c r="B446">
        <f>MATCH(CLEAN(TRIM(A446)),Country!$B$2:$B$200,0)</f>
        <v>67</v>
      </c>
      <c r="C446">
        <v>2017</v>
      </c>
      <c r="D446">
        <f>Table1[[#This Row],[Year (Original)]]+1</f>
        <v>2018</v>
      </c>
      <c r="E446">
        <f>Table1[[#This Row],[Year]]-2000+1</f>
        <v>19</v>
      </c>
      <c r="F446">
        <v>4.1803154945373535</v>
      </c>
      <c r="G446">
        <f>SUM(Table1[[#This Row],[Life Ladder]]+IF(A445=Table1[[#This Row],[Country]],F445,-1000)+IF(A444=Table1[[#This Row],[Country]],F444,-1000))/3</f>
        <v>4.3504397074381513</v>
      </c>
      <c r="H446">
        <f>IF(Table1[[#This Row],[Happiness Index Raw]]&gt;0,Table1[[#This Row],[Happiness Index Raw]],0)</f>
        <v>4.3504397074381513</v>
      </c>
      <c r="I446">
        <v>7.4392819404602051</v>
      </c>
      <c r="J446">
        <v>0.73353976011276245</v>
      </c>
      <c r="K446">
        <v>56.728267669677734</v>
      </c>
      <c r="L446">
        <v>0.71710121631622314</v>
      </c>
      <c r="M446">
        <v>1.1871224269270897E-2</v>
      </c>
      <c r="N446">
        <v>0.75689893960952759</v>
      </c>
      <c r="O446">
        <v>0.60851478576660156</v>
      </c>
      <c r="P446">
        <v>0.30443617701530457</v>
      </c>
      <c r="Q446">
        <v>0.76835429668426514</v>
      </c>
      <c r="T446">
        <v>1.8299158811569214</v>
      </c>
      <c r="U446">
        <v>0.43774586915969849</v>
      </c>
      <c r="W446">
        <v>0.315</v>
      </c>
      <c r="X446">
        <v>0.4202674925327301</v>
      </c>
    </row>
    <row r="447" spans="1:24">
      <c r="A447" t="s">
        <v>1</v>
      </c>
      <c r="B447">
        <f>MATCH(CLEAN(TRIM(A447)),Country!$B$2:$B$200,0)</f>
        <v>69</v>
      </c>
      <c r="C447">
        <v>2006</v>
      </c>
      <c r="D447">
        <f>Table1[[#This Row],[Year (Original)]]+1</f>
        <v>2007</v>
      </c>
      <c r="E447">
        <f>Table1[[#This Row],[Year]]-2000+1</f>
        <v>8</v>
      </c>
      <c r="F447">
        <v>7.6724491119384766</v>
      </c>
      <c r="G447">
        <f>SUM(Table1[[#This Row],[Life Ladder]]+IF(A446=Table1[[#This Row],[Country]],F446,-1000)+IF(A445=Table1[[#This Row],[Country]],F445,-1000))/3</f>
        <v>-664.10918362935388</v>
      </c>
      <c r="H447">
        <f>IF(Table1[[#This Row],[Happiness Index Raw]]&gt;0,Table1[[#This Row],[Happiness Index Raw]],0)</f>
        <v>0</v>
      </c>
      <c r="I447">
        <v>10.610194206237793</v>
      </c>
      <c r="J447">
        <v>0.96456283330917358</v>
      </c>
      <c r="K447">
        <v>69.435050964355469</v>
      </c>
      <c r="L447">
        <v>0.96858048439025879</v>
      </c>
      <c r="M447">
        <v>-1.6036268323659897E-2</v>
      </c>
      <c r="N447">
        <v>0.13243018090724945</v>
      </c>
      <c r="O447">
        <v>0.721504807472229</v>
      </c>
      <c r="P447">
        <v>0.17213393747806549</v>
      </c>
      <c r="Q447">
        <v>0.75792628526687622</v>
      </c>
      <c r="R447">
        <v>1.4977115392684937</v>
      </c>
      <c r="S447">
        <v>2.0526421070098877</v>
      </c>
      <c r="T447">
        <v>1.3593682050704956</v>
      </c>
      <c r="U447">
        <v>0.17717526853084564</v>
      </c>
      <c r="V447">
        <v>0.28000000000000003</v>
      </c>
      <c r="W447">
        <v>0.27590909090909083</v>
      </c>
    </row>
    <row r="448" spans="1:24">
      <c r="A448" t="s">
        <v>1</v>
      </c>
      <c r="B448">
        <f>MATCH(CLEAN(TRIM(A448)),Country!$B$2:$B$200,0)</f>
        <v>69</v>
      </c>
      <c r="C448">
        <v>2008</v>
      </c>
      <c r="D448">
        <f>Table1[[#This Row],[Year (Original)]]+1</f>
        <v>2009</v>
      </c>
      <c r="E448">
        <f>Table1[[#This Row],[Year]]-2000+1</f>
        <v>10</v>
      </c>
      <c r="F448">
        <v>7.6706266403198242</v>
      </c>
      <c r="G448">
        <f>SUM(Table1[[#This Row],[Life Ladder]]+IF(A447=Table1[[#This Row],[Country]],F447,-1000)+IF(A446=Table1[[#This Row],[Country]],F446,-1000))/3</f>
        <v>-328.21897474924725</v>
      </c>
      <c r="H448">
        <f>IF(Table1[[#This Row],[Happiness Index Raw]]&gt;0,Table1[[#This Row],[Happiness Index Raw]],0)</f>
        <v>0</v>
      </c>
      <c r="I448">
        <v>10.659013748168945</v>
      </c>
      <c r="J448">
        <v>0.95133990049362183</v>
      </c>
      <c r="K448">
        <v>69.745048522949219</v>
      </c>
      <c r="L448">
        <v>0.93417894840240479</v>
      </c>
      <c r="M448">
        <v>1.5996970236301422E-2</v>
      </c>
      <c r="N448">
        <v>0.21656753122806549</v>
      </c>
      <c r="O448">
        <v>0.77277767658233643</v>
      </c>
      <c r="P448">
        <v>0.1435387134552002</v>
      </c>
      <c r="Q448">
        <v>0.72324347496032715</v>
      </c>
      <c r="R448">
        <v>1.4544631242752075</v>
      </c>
      <c r="S448">
        <v>1.9804000854492188</v>
      </c>
      <c r="T448">
        <v>1.420637845993042</v>
      </c>
      <c r="U448">
        <v>0.18520492315292358</v>
      </c>
      <c r="V448">
        <v>0.27800000000000002</v>
      </c>
      <c r="W448">
        <v>0.27590909090909083</v>
      </c>
    </row>
    <row r="449" spans="1:24">
      <c r="A449" t="s">
        <v>1</v>
      </c>
      <c r="B449">
        <f>MATCH(CLEAN(TRIM(A449)),Country!$B$2:$B$200,0)</f>
        <v>69</v>
      </c>
      <c r="C449">
        <v>2010</v>
      </c>
      <c r="D449">
        <f>Table1[[#This Row],[Year (Original)]]+1</f>
        <v>2011</v>
      </c>
      <c r="E449">
        <f>Table1[[#This Row],[Year]]-2000+1</f>
        <v>12</v>
      </c>
      <c r="F449">
        <v>7.3932642936706543</v>
      </c>
      <c r="G449">
        <f>SUM(Table1[[#This Row],[Life Ladder]]+IF(A448=Table1[[#This Row],[Country]],F448,-1000)+IF(A447=Table1[[#This Row],[Country]],F447,-1000))/3</f>
        <v>7.5787800153096514</v>
      </c>
      <c r="H449">
        <f>IF(Table1[[#This Row],[Happiness Index Raw]]&gt;0,Table1[[#This Row],[Happiness Index Raw]],0)</f>
        <v>7.5787800153096514</v>
      </c>
      <c r="I449">
        <v>10.592830657958984</v>
      </c>
      <c r="J449">
        <v>0.93548136949539185</v>
      </c>
      <c r="K449">
        <v>70.010147094726562</v>
      </c>
      <c r="L449">
        <v>0.91600912809371948</v>
      </c>
      <c r="M449">
        <v>8.0165937542915344E-2</v>
      </c>
      <c r="N449">
        <v>0.41251569986343384</v>
      </c>
      <c r="O449">
        <v>0.83210861682891846</v>
      </c>
      <c r="P449">
        <v>0.2020946592092514</v>
      </c>
      <c r="Q449">
        <v>0.46184360980987549</v>
      </c>
      <c r="R449">
        <v>1.4551599025726318</v>
      </c>
      <c r="S449">
        <v>2.0583732128143311</v>
      </c>
      <c r="T449">
        <v>1.6717381477355957</v>
      </c>
      <c r="U449">
        <v>0.2261163741350174</v>
      </c>
      <c r="V449">
        <v>0.27699999999999997</v>
      </c>
      <c r="W449">
        <v>0.27590909090909083</v>
      </c>
      <c r="X449">
        <v>0.40323871374130249</v>
      </c>
    </row>
    <row r="450" spans="1:24">
      <c r="A450" t="s">
        <v>1</v>
      </c>
      <c r="B450">
        <f>MATCH(CLEAN(TRIM(A450)),Country!$B$2:$B$200,0)</f>
        <v>69</v>
      </c>
      <c r="C450">
        <v>2011</v>
      </c>
      <c r="D450">
        <f>Table1[[#This Row],[Year (Original)]]+1</f>
        <v>2012</v>
      </c>
      <c r="E450">
        <f>Table1[[#This Row],[Year]]-2000+1</f>
        <v>13</v>
      </c>
      <c r="F450">
        <v>7.3542251586914062</v>
      </c>
      <c r="G450">
        <f>SUM(Table1[[#This Row],[Life Ladder]]+IF(A449=Table1[[#This Row],[Country]],F449,-1000)+IF(A448=Table1[[#This Row],[Country]],F448,-1000))/3</f>
        <v>7.4727053642272949</v>
      </c>
      <c r="H450">
        <f>IF(Table1[[#This Row],[Happiness Index Raw]]&gt;0,Table1[[#This Row],[Happiness Index Raw]],0)</f>
        <v>7.4727053642272949</v>
      </c>
      <c r="I450">
        <v>10.613578796386719</v>
      </c>
      <c r="J450">
        <v>0.93785685300827026</v>
      </c>
      <c r="K450">
        <v>70.53607177734375</v>
      </c>
      <c r="L450">
        <v>0.93644839525222778</v>
      </c>
      <c r="M450">
        <v>9.0361446142196655E-2</v>
      </c>
      <c r="N450">
        <v>0.31959319114685059</v>
      </c>
      <c r="O450">
        <v>0.77294415235519409</v>
      </c>
      <c r="P450">
        <v>0.20523864030838013</v>
      </c>
      <c r="Q450">
        <v>0.56540238857269287</v>
      </c>
      <c r="R450">
        <v>1.4505112171173096</v>
      </c>
      <c r="S450">
        <v>2.0522441864013672</v>
      </c>
      <c r="T450">
        <v>1.6130473613739014</v>
      </c>
      <c r="U450">
        <v>0.21933613717556</v>
      </c>
      <c r="V450">
        <v>0.27600000000000002</v>
      </c>
      <c r="W450">
        <v>0.27590909090909083</v>
      </c>
      <c r="X450">
        <v>0.4580351710319519</v>
      </c>
    </row>
    <row r="451" spans="1:24">
      <c r="A451" t="s">
        <v>1</v>
      </c>
      <c r="B451">
        <f>MATCH(CLEAN(TRIM(A451)),Country!$B$2:$B$200,0)</f>
        <v>69</v>
      </c>
      <c r="C451">
        <v>2012</v>
      </c>
      <c r="D451">
        <f>Table1[[#This Row],[Year (Original)]]+1</f>
        <v>2013</v>
      </c>
      <c r="E451">
        <f>Table1[[#This Row],[Year]]-2000+1</f>
        <v>14</v>
      </c>
      <c r="F451">
        <v>7.4202094078063965</v>
      </c>
      <c r="G451">
        <f>SUM(Table1[[#This Row],[Life Ladder]]+IF(A450=Table1[[#This Row],[Country]],F450,-1000)+IF(A449=Table1[[#This Row],[Country]],F449,-1000))/3</f>
        <v>7.3892329533894854</v>
      </c>
      <c r="H451">
        <f>IF(Table1[[#This Row],[Happiness Index Raw]]&gt;0,Table1[[#This Row],[Happiness Index Raw]],0)</f>
        <v>7.3892329533894854</v>
      </c>
      <c r="I451">
        <v>10.594455718994141</v>
      </c>
      <c r="J451">
        <v>0.92773938179016113</v>
      </c>
      <c r="K451">
        <v>70.672897338867188</v>
      </c>
      <c r="L451">
        <v>0.92096811532974243</v>
      </c>
      <c r="M451">
        <v>-1.2045810930430889E-2</v>
      </c>
      <c r="N451">
        <v>0.36073395609855652</v>
      </c>
      <c r="O451">
        <v>0.79628509283065796</v>
      </c>
      <c r="P451">
        <v>0.20165443420410156</v>
      </c>
      <c r="Q451">
        <v>0.59794157743453979</v>
      </c>
      <c r="R451">
        <v>1.5007312297821045</v>
      </c>
      <c r="S451">
        <v>2.0591228008270264</v>
      </c>
      <c r="T451">
        <v>1.6301324367523193</v>
      </c>
      <c r="U451">
        <v>0.21968819200992584</v>
      </c>
      <c r="V451">
        <v>0.27100000000000002</v>
      </c>
      <c r="W451">
        <v>0.27590909090909083</v>
      </c>
      <c r="X451">
        <v>0.37971097230911255</v>
      </c>
    </row>
    <row r="452" spans="1:24">
      <c r="A452" t="s">
        <v>1</v>
      </c>
      <c r="B452">
        <f>MATCH(CLEAN(TRIM(A452)),Country!$B$2:$B$200,0)</f>
        <v>69</v>
      </c>
      <c r="C452">
        <v>2013</v>
      </c>
      <c r="D452">
        <f>Table1[[#This Row],[Year (Original)]]+1</f>
        <v>2014</v>
      </c>
      <c r="E452">
        <f>Table1[[#This Row],[Year]]-2000+1</f>
        <v>15</v>
      </c>
      <c r="F452">
        <v>7.4446358680725098</v>
      </c>
      <c r="G452">
        <f>SUM(Table1[[#This Row],[Life Ladder]]+IF(A451=Table1[[#This Row],[Country]],F451,-1000)+IF(A450=Table1[[#This Row],[Country]],F450,-1000))/3</f>
        <v>7.4063568115234375</v>
      </c>
      <c r="H452">
        <f>IF(Table1[[#This Row],[Happiness Index Raw]]&gt;0,Table1[[#This Row],[Happiness Index Raw]],0)</f>
        <v>7.4063568115234375</v>
      </c>
      <c r="I452">
        <v>10.582239151000977</v>
      </c>
      <c r="J452">
        <v>0.94086909294128418</v>
      </c>
      <c r="K452">
        <v>70.978622436523438</v>
      </c>
      <c r="L452">
        <v>0.9186253547668457</v>
      </c>
      <c r="M452">
        <v>2.8551168739795685E-2</v>
      </c>
      <c r="N452">
        <v>0.30577045679092407</v>
      </c>
      <c r="O452">
        <v>0.76895737648010254</v>
      </c>
      <c r="P452">
        <v>0.19467255473136902</v>
      </c>
      <c r="Q452">
        <v>0.4205937385559082</v>
      </c>
      <c r="R452">
        <v>1.4794390201568604</v>
      </c>
      <c r="S452">
        <v>2.0411539077758789</v>
      </c>
      <c r="T452">
        <v>1.561880350112915</v>
      </c>
      <c r="U452">
        <v>0.20979942381381989</v>
      </c>
      <c r="V452">
        <v>0.27200000000000002</v>
      </c>
      <c r="W452">
        <v>0.27590909090909083</v>
      </c>
      <c r="X452">
        <v>0.41297042369842529</v>
      </c>
    </row>
    <row r="453" spans="1:24">
      <c r="A453" t="s">
        <v>1</v>
      </c>
      <c r="B453">
        <f>MATCH(CLEAN(TRIM(A453)),Country!$B$2:$B$200,0)</f>
        <v>69</v>
      </c>
      <c r="C453">
        <v>2014</v>
      </c>
      <c r="D453">
        <f>Table1[[#This Row],[Year (Original)]]+1</f>
        <v>2015</v>
      </c>
      <c r="E453">
        <f>Table1[[#This Row],[Year]]-2000+1</f>
        <v>16</v>
      </c>
      <c r="F453">
        <v>7.3845710754394531</v>
      </c>
      <c r="G453">
        <f>SUM(Table1[[#This Row],[Life Ladder]]+IF(A452=Table1[[#This Row],[Country]],F452,-1000)+IF(A451=Table1[[#This Row],[Country]],F451,-1000))/3</f>
        <v>7.4164721171061201</v>
      </c>
      <c r="H453">
        <f>IF(Table1[[#This Row],[Happiness Index Raw]]&gt;0,Table1[[#This Row],[Happiness Index Raw]],0)</f>
        <v>7.4164721171061201</v>
      </c>
      <c r="I453">
        <v>10.57176685333252</v>
      </c>
      <c r="J453">
        <v>0.95201653242111206</v>
      </c>
      <c r="K453">
        <v>71.158203125</v>
      </c>
      <c r="L453">
        <v>0.9330439567565918</v>
      </c>
      <c r="M453">
        <v>-1.1547558940947056E-2</v>
      </c>
      <c r="N453">
        <v>0.26547989249229431</v>
      </c>
      <c r="O453">
        <v>0.78410959243774414</v>
      </c>
      <c r="P453">
        <v>0.19881388545036316</v>
      </c>
      <c r="Q453">
        <v>0.46855884790420532</v>
      </c>
      <c r="R453">
        <v>1.4120571613311768</v>
      </c>
      <c r="S453">
        <v>2.0370895862579346</v>
      </c>
      <c r="T453">
        <v>1.6083210706710815</v>
      </c>
      <c r="U453">
        <v>0.21779479086399078</v>
      </c>
      <c r="V453">
        <v>0.26800000000000002</v>
      </c>
      <c r="W453">
        <v>0.27590909090909083</v>
      </c>
      <c r="X453">
        <v>0.42959263920783997</v>
      </c>
    </row>
    <row r="454" spans="1:24">
      <c r="A454" t="s">
        <v>1</v>
      </c>
      <c r="B454">
        <f>MATCH(CLEAN(TRIM(A454)),Country!$B$2:$B$200,0)</f>
        <v>69</v>
      </c>
      <c r="C454">
        <v>2015</v>
      </c>
      <c r="D454">
        <f>Table1[[#This Row],[Year (Original)]]+1</f>
        <v>2016</v>
      </c>
      <c r="E454">
        <f>Table1[[#This Row],[Year]]-2000+1</f>
        <v>17</v>
      </c>
      <c r="F454">
        <v>7.4479255676269531</v>
      </c>
      <c r="G454">
        <f>SUM(Table1[[#This Row],[Life Ladder]]+IF(A453=Table1[[#This Row],[Country]],F453,-1000)+IF(A452=Table1[[#This Row],[Country]],F452,-1000))/3</f>
        <v>7.4257108370463056</v>
      </c>
      <c r="H454">
        <f>IF(Table1[[#This Row],[Happiness Index Raw]]&gt;0,Table1[[#This Row],[Happiness Index Raw]],0)</f>
        <v>7.4257108370463056</v>
      </c>
      <c r="I454">
        <v>10.568387031555176</v>
      </c>
      <c r="J454">
        <v>0.94780057668685913</v>
      </c>
      <c r="K454">
        <v>71.337791442871094</v>
      </c>
      <c r="L454">
        <v>0.92986190319061279</v>
      </c>
      <c r="M454">
        <v>0.10091464966535568</v>
      </c>
      <c r="N454">
        <v>0.22336965799331665</v>
      </c>
      <c r="O454">
        <v>0.75131618976593018</v>
      </c>
      <c r="P454">
        <v>0.19105759263038635</v>
      </c>
      <c r="Q454">
        <v>0.55760025978088379</v>
      </c>
      <c r="R454">
        <v>1.2920354604721069</v>
      </c>
      <c r="S454">
        <v>1.9970266819000244</v>
      </c>
      <c r="T454">
        <v>1.5736182928085327</v>
      </c>
      <c r="U454">
        <v>0.21128275990486145</v>
      </c>
      <c r="W454">
        <v>0.27590909090909083</v>
      </c>
      <c r="X454">
        <v>0.45906952023506165</v>
      </c>
    </row>
    <row r="455" spans="1:24">
      <c r="A455" t="s">
        <v>1</v>
      </c>
      <c r="B455">
        <f>MATCH(CLEAN(TRIM(A455)),Country!$B$2:$B$200,0)</f>
        <v>69</v>
      </c>
      <c r="C455">
        <v>2016</v>
      </c>
      <c r="D455">
        <f>Table1[[#This Row],[Year (Original)]]+1</f>
        <v>2017</v>
      </c>
      <c r="E455">
        <f>Table1[[#This Row],[Year]]-2000+1</f>
        <v>18</v>
      </c>
      <c r="F455">
        <v>7.6598434448242188</v>
      </c>
      <c r="G455">
        <f>SUM(Table1[[#This Row],[Life Ladder]]+IF(A454=Table1[[#This Row],[Country]],F454,-1000)+IF(A453=Table1[[#This Row],[Country]],F453,-1000))/3</f>
        <v>7.497446695963542</v>
      </c>
      <c r="H455">
        <f>IF(Table1[[#This Row],[Happiness Index Raw]]&gt;0,Table1[[#This Row],[Happiness Index Raw]],0)</f>
        <v>7.497446695963542</v>
      </c>
      <c r="I455">
        <v>10.584639549255371</v>
      </c>
      <c r="J455">
        <v>0.95394045114517212</v>
      </c>
      <c r="K455">
        <v>71.517372131347656</v>
      </c>
      <c r="L455">
        <v>0.94837218523025513</v>
      </c>
      <c r="M455">
        <v>-3.6679290235042572E-2</v>
      </c>
      <c r="N455">
        <v>0.24965956807136536</v>
      </c>
      <c r="O455">
        <v>0.79732507467269897</v>
      </c>
      <c r="P455">
        <v>0.18199844658374786</v>
      </c>
      <c r="Q455">
        <v>0.48572725057601929</v>
      </c>
      <c r="R455">
        <v>1.2236312627792358</v>
      </c>
      <c r="S455">
        <v>1.9917020797729492</v>
      </c>
      <c r="T455">
        <v>1.4790186882019043</v>
      </c>
      <c r="U455">
        <v>0.19308732450008392</v>
      </c>
      <c r="W455">
        <v>0.27590909090909083</v>
      </c>
      <c r="X455">
        <v>0.39482122659683228</v>
      </c>
    </row>
    <row r="456" spans="1:24">
      <c r="A456" t="s">
        <v>1</v>
      </c>
      <c r="B456">
        <f>MATCH(CLEAN(TRIM(A456)),Country!$B$2:$B$200,0)</f>
        <v>69</v>
      </c>
      <c r="C456">
        <v>2017</v>
      </c>
      <c r="D456">
        <f>Table1[[#This Row],[Year (Original)]]+1</f>
        <v>2018</v>
      </c>
      <c r="E456">
        <f>Table1[[#This Row],[Year]]-2000+1</f>
        <v>19</v>
      </c>
      <c r="F456">
        <v>7.7882518768310547</v>
      </c>
      <c r="G456">
        <f>SUM(Table1[[#This Row],[Life Ladder]]+IF(A455=Table1[[#This Row],[Country]],F455,-1000)+IF(A454=Table1[[#This Row],[Country]],F454,-1000))/3</f>
        <v>7.6320069630940752</v>
      </c>
      <c r="H456">
        <f>IF(Table1[[#This Row],[Happiness Index Raw]]&gt;0,Table1[[#This Row],[Happiness Index Raw]],0)</f>
        <v>7.6320069630940752</v>
      </c>
      <c r="I456">
        <v>10.612338066101074</v>
      </c>
      <c r="J456">
        <v>0.96382641792297363</v>
      </c>
      <c r="K456">
        <v>71.69696044921875</v>
      </c>
      <c r="L456">
        <v>0.96219897270202637</v>
      </c>
      <c r="M456">
        <v>-1.2173655442893505E-2</v>
      </c>
      <c r="N456">
        <v>0.19241277873516083</v>
      </c>
      <c r="O456">
        <v>0.78713709115982056</v>
      </c>
      <c r="P456">
        <v>0.17606578767299652</v>
      </c>
      <c r="Q456">
        <v>0.59753859043121338</v>
      </c>
      <c r="T456">
        <v>1.416398286819458</v>
      </c>
      <c r="U456">
        <v>0.1818634420633316</v>
      </c>
      <c r="W456">
        <v>0.27590909090909083</v>
      </c>
      <c r="X456">
        <v>0.42561444640159607</v>
      </c>
    </row>
    <row r="457" spans="1:24">
      <c r="A457" t="s">
        <v>23</v>
      </c>
      <c r="B457">
        <f>MATCH(CLEAN(TRIM(A457)),Country!$B$2:$B$200,0)</f>
        <v>70</v>
      </c>
      <c r="C457">
        <v>2005</v>
      </c>
      <c r="D457">
        <f>Table1[[#This Row],[Year (Original)]]+1</f>
        <v>2006</v>
      </c>
      <c r="E457">
        <f>Table1[[#This Row],[Year]]-2000+1</f>
        <v>7</v>
      </c>
      <c r="F457">
        <v>7.0933928489685059</v>
      </c>
      <c r="G457">
        <f>SUM(Table1[[#This Row],[Life Ladder]]+IF(A456=Table1[[#This Row],[Country]],F456,-1000)+IF(A455=Table1[[#This Row],[Country]],F455,-1000))/3</f>
        <v>-664.30220238367713</v>
      </c>
      <c r="H457">
        <f>IF(Table1[[#This Row],[Happiness Index Raw]]&gt;0,Table1[[#This Row],[Happiness Index Raw]],0)</f>
        <v>0</v>
      </c>
      <c r="I457">
        <v>10.505672454833984</v>
      </c>
      <c r="J457">
        <v>0.94033825397491455</v>
      </c>
      <c r="K457">
        <v>70.38739013671875</v>
      </c>
      <c r="L457">
        <v>0.89481925964355469</v>
      </c>
      <c r="N457">
        <v>0.68785083293914795</v>
      </c>
      <c r="O457">
        <v>0.76898825168609619</v>
      </c>
      <c r="P457">
        <v>0.22509419918060303</v>
      </c>
      <c r="Q457">
        <v>0.32488352060317993</v>
      </c>
      <c r="R457">
        <v>0.93917930126190186</v>
      </c>
      <c r="S457">
        <v>1.4257897138595581</v>
      </c>
      <c r="T457">
        <v>1.6143249273300171</v>
      </c>
      <c r="U457">
        <v>0.22758148610591888</v>
      </c>
      <c r="V457">
        <v>0.29799999999999999</v>
      </c>
      <c r="W457">
        <v>0.32030000000000003</v>
      </c>
    </row>
    <row r="458" spans="1:24">
      <c r="A458" t="s">
        <v>23</v>
      </c>
      <c r="B458">
        <f>MATCH(CLEAN(TRIM(A458)),Country!$B$2:$B$200,0)</f>
        <v>70</v>
      </c>
      <c r="C458">
        <v>2006</v>
      </c>
      <c r="D458">
        <f>Table1[[#This Row],[Year (Original)]]+1</f>
        <v>2007</v>
      </c>
      <c r="E458">
        <f>Table1[[#This Row],[Year]]-2000+1</f>
        <v>8</v>
      </c>
      <c r="F458">
        <v>6.582700252532959</v>
      </c>
      <c r="G458">
        <f>SUM(Table1[[#This Row],[Life Ladder]]+IF(A457=Table1[[#This Row],[Country]],F457,-1000)+IF(A456=Table1[[#This Row],[Country]],F456,-1000))/3</f>
        <v>-328.77463563283283</v>
      </c>
      <c r="H458">
        <f>IF(Table1[[#This Row],[Happiness Index Raw]]&gt;0,Table1[[#This Row],[Happiness Index Raw]],0)</f>
        <v>0</v>
      </c>
      <c r="I458">
        <v>10.522171974182129</v>
      </c>
      <c r="J458">
        <v>0.94392907619476318</v>
      </c>
      <c r="K458">
        <v>70.957046508789062</v>
      </c>
      <c r="L458">
        <v>0.78912073373794556</v>
      </c>
      <c r="M458">
        <v>0.11519781500101089</v>
      </c>
      <c r="N458">
        <v>0.69927012920379639</v>
      </c>
      <c r="O458">
        <v>0.77740222215652466</v>
      </c>
      <c r="P458">
        <v>0.28868243098258972</v>
      </c>
      <c r="Q458">
        <v>0.36135292053222656</v>
      </c>
      <c r="R458">
        <v>0.94790589809417725</v>
      </c>
      <c r="S458">
        <v>1.4528185129165649</v>
      </c>
      <c r="T458">
        <v>1.8047428131103516</v>
      </c>
      <c r="U458">
        <v>0.27416452765464783</v>
      </c>
      <c r="V458">
        <v>0.29699999999999999</v>
      </c>
      <c r="W458">
        <v>0.32030000000000003</v>
      </c>
    </row>
    <row r="459" spans="1:24">
      <c r="A459" t="s">
        <v>23</v>
      </c>
      <c r="B459">
        <f>MATCH(CLEAN(TRIM(A459)),Country!$B$2:$B$200,0)</f>
        <v>70</v>
      </c>
      <c r="C459">
        <v>2008</v>
      </c>
      <c r="D459">
        <f>Table1[[#This Row],[Year (Original)]]+1</f>
        <v>2009</v>
      </c>
      <c r="E459">
        <f>Table1[[#This Row],[Year]]-2000+1</f>
        <v>10</v>
      </c>
      <c r="F459">
        <v>7.0080647468566895</v>
      </c>
      <c r="G459">
        <f>SUM(Table1[[#This Row],[Life Ladder]]+IF(A458=Table1[[#This Row],[Country]],F458,-1000)+IF(A457=Table1[[#This Row],[Country]],F457,-1000))/3</f>
        <v>6.8947192827860517</v>
      </c>
      <c r="H459">
        <f>IF(Table1[[#This Row],[Happiness Index Raw]]&gt;0,Table1[[#This Row],[Happiness Index Raw]],0)</f>
        <v>6.8947192827860517</v>
      </c>
      <c r="I459">
        <v>10.535687446594238</v>
      </c>
      <c r="J459">
        <v>0.93535059690475464</v>
      </c>
      <c r="K459">
        <v>71.310409545898438</v>
      </c>
      <c r="L459">
        <v>0.83332711458206177</v>
      </c>
      <c r="M459">
        <v>-4.1863955557346344E-2</v>
      </c>
      <c r="N459">
        <v>0.66887581348419189</v>
      </c>
      <c r="O459">
        <v>0.74567151069641113</v>
      </c>
      <c r="P459">
        <v>0.2806192934513092</v>
      </c>
      <c r="Q459">
        <v>0.45265939831733704</v>
      </c>
      <c r="R459">
        <v>0.92525720596313477</v>
      </c>
      <c r="S459">
        <v>1.4453963041305542</v>
      </c>
      <c r="T459">
        <v>1.5936301946640015</v>
      </c>
      <c r="U459">
        <v>0.22739946842193604</v>
      </c>
      <c r="V459">
        <v>0.33</v>
      </c>
      <c r="W459">
        <v>0.32030000000000003</v>
      </c>
    </row>
    <row r="460" spans="1:24">
      <c r="A460" t="s">
        <v>23</v>
      </c>
      <c r="B460">
        <f>MATCH(CLEAN(TRIM(A460)),Country!$B$2:$B$200,0)</f>
        <v>70</v>
      </c>
      <c r="C460">
        <v>2009</v>
      </c>
      <c r="D460">
        <f>Table1[[#This Row],[Year (Original)]]+1</f>
        <v>2010</v>
      </c>
      <c r="E460">
        <f>Table1[[#This Row],[Year]]-2000+1</f>
        <v>11</v>
      </c>
      <c r="F460">
        <v>6.2834982872009277</v>
      </c>
      <c r="G460">
        <f>SUM(Table1[[#This Row],[Life Ladder]]+IF(A459=Table1[[#This Row],[Country]],F459,-1000)+IF(A458=Table1[[#This Row],[Country]],F458,-1000))/3</f>
        <v>6.6247544288635254</v>
      </c>
      <c r="H460">
        <f>IF(Table1[[#This Row],[Happiness Index Raw]]&gt;0,Table1[[#This Row],[Happiness Index Raw]],0)</f>
        <v>6.6247544288635254</v>
      </c>
      <c r="I460">
        <v>10.500688552856445</v>
      </c>
      <c r="J460">
        <v>0.91815853118896484</v>
      </c>
      <c r="K460">
        <v>71.48602294921875</v>
      </c>
      <c r="L460">
        <v>0.79821318387985229</v>
      </c>
      <c r="M460">
        <v>-9.2475362122058868E-2</v>
      </c>
      <c r="N460">
        <v>0.65416818857192993</v>
      </c>
      <c r="O460">
        <v>0.76293927431106567</v>
      </c>
      <c r="P460">
        <v>0.30336660146713257</v>
      </c>
      <c r="Q460">
        <v>0.47444888949394226</v>
      </c>
      <c r="R460">
        <v>0.87813037633895874</v>
      </c>
      <c r="S460">
        <v>1.3972126245498657</v>
      </c>
      <c r="T460">
        <v>1.971057653427124</v>
      </c>
      <c r="U460">
        <v>0.31368795037269592</v>
      </c>
      <c r="W460">
        <v>0.32030000000000003</v>
      </c>
      <c r="X460">
        <v>0.30295565724372864</v>
      </c>
    </row>
    <row r="461" spans="1:24">
      <c r="A461" t="s">
        <v>23</v>
      </c>
      <c r="B461">
        <f>MATCH(CLEAN(TRIM(A461)),Country!$B$2:$B$200,0)</f>
        <v>70</v>
      </c>
      <c r="C461">
        <v>2010</v>
      </c>
      <c r="D461">
        <f>Table1[[#This Row],[Year (Original)]]+1</f>
        <v>2011</v>
      </c>
      <c r="E461">
        <f>Table1[[#This Row],[Year]]-2000+1</f>
        <v>12</v>
      </c>
      <c r="F461">
        <v>6.7979011535644531</v>
      </c>
      <c r="G461">
        <f>SUM(Table1[[#This Row],[Life Ladder]]+IF(A460=Table1[[#This Row],[Country]],F460,-1000)+IF(A459=Table1[[#This Row],[Country]],F459,-1000))/3</f>
        <v>6.6964880625406904</v>
      </c>
      <c r="H461">
        <f>IF(Table1[[#This Row],[Happiness Index Raw]]&gt;0,Table1[[#This Row],[Happiness Index Raw]],0)</f>
        <v>6.6964880625406904</v>
      </c>
      <c r="I461">
        <v>10.515213966369629</v>
      </c>
      <c r="J461">
        <v>0.94295477867126465</v>
      </c>
      <c r="K461">
        <v>71.704460144042969</v>
      </c>
      <c r="L461">
        <v>0.84970217943191528</v>
      </c>
      <c r="M461">
        <v>-0.11419235914945602</v>
      </c>
      <c r="N461">
        <v>0.62295424938201904</v>
      </c>
      <c r="O461">
        <v>0.78972411155700684</v>
      </c>
      <c r="P461">
        <v>0.26056811213493347</v>
      </c>
      <c r="Q461">
        <v>0.40146622061729431</v>
      </c>
      <c r="R461">
        <v>0.94197213649749756</v>
      </c>
      <c r="S461">
        <v>1.432198166847229</v>
      </c>
      <c r="T461">
        <v>1.7579042911529541</v>
      </c>
      <c r="U461">
        <v>0.25859513878822327</v>
      </c>
      <c r="V461">
        <v>0.33700000000000002</v>
      </c>
      <c r="W461">
        <v>0.32030000000000003</v>
      </c>
      <c r="X461">
        <v>0.36292263865470886</v>
      </c>
    </row>
    <row r="462" spans="1:24">
      <c r="A462" t="s">
        <v>23</v>
      </c>
      <c r="B462">
        <f>MATCH(CLEAN(TRIM(A462)),Country!$B$2:$B$200,0)</f>
        <v>70</v>
      </c>
      <c r="C462">
        <v>2011</v>
      </c>
      <c r="D462">
        <f>Table1[[#This Row],[Year (Original)]]+1</f>
        <v>2012</v>
      </c>
      <c r="E462">
        <f>Table1[[#This Row],[Year]]-2000+1</f>
        <v>13</v>
      </c>
      <c r="F462">
        <v>6.9591851234436035</v>
      </c>
      <c r="G462">
        <f>SUM(Table1[[#This Row],[Life Ladder]]+IF(A461=Table1[[#This Row],[Country]],F461,-1000)+IF(A460=Table1[[#This Row],[Country]],F460,-1000))/3</f>
        <v>6.6801948547363281</v>
      </c>
      <c r="H462">
        <f>IF(Table1[[#This Row],[Happiness Index Raw]]&gt;0,Table1[[#This Row],[Happiness Index Raw]],0)</f>
        <v>6.6801948547363281</v>
      </c>
      <c r="I462">
        <v>10.530956268310547</v>
      </c>
      <c r="J462">
        <v>0.92128556966781616</v>
      </c>
      <c r="K462">
        <v>72.100654602050781</v>
      </c>
      <c r="L462">
        <v>0.90336662530899048</v>
      </c>
      <c r="M462">
        <v>-0.11314121633768082</v>
      </c>
      <c r="N462">
        <v>0.62662452459335327</v>
      </c>
      <c r="O462">
        <v>0.78080940246582031</v>
      </c>
      <c r="P462">
        <v>0.28099477291107178</v>
      </c>
      <c r="Q462">
        <v>0.37508925795555115</v>
      </c>
      <c r="R462">
        <v>0.88683062791824341</v>
      </c>
      <c r="S462">
        <v>1.3749620914459229</v>
      </c>
      <c r="T462">
        <v>1.6810882091522217</v>
      </c>
      <c r="U462">
        <v>0.24156394600868225</v>
      </c>
      <c r="V462">
        <v>0.33299999999999996</v>
      </c>
      <c r="W462">
        <v>0.32030000000000003</v>
      </c>
      <c r="X462">
        <v>0.45064759254455566</v>
      </c>
    </row>
    <row r="463" spans="1:24">
      <c r="A463" t="s">
        <v>23</v>
      </c>
      <c r="B463">
        <f>MATCH(CLEAN(TRIM(A463)),Country!$B$2:$B$200,0)</f>
        <v>70</v>
      </c>
      <c r="C463">
        <v>2012</v>
      </c>
      <c r="D463">
        <f>Table1[[#This Row],[Year (Original)]]+1</f>
        <v>2013</v>
      </c>
      <c r="E463">
        <f>Table1[[#This Row],[Year]]-2000+1</f>
        <v>14</v>
      </c>
      <c r="F463">
        <v>6.6493654251098633</v>
      </c>
      <c r="G463">
        <f>SUM(Table1[[#This Row],[Life Ladder]]+IF(A462=Table1[[#This Row],[Country]],F462,-1000)+IF(A461=Table1[[#This Row],[Country]],F461,-1000))/3</f>
        <v>6.8021505673726397</v>
      </c>
      <c r="H463">
        <f>IF(Table1[[#This Row],[Happiness Index Raw]]&gt;0,Table1[[#This Row],[Happiness Index Raw]],0)</f>
        <v>6.8021505673726397</v>
      </c>
      <c r="I463">
        <v>10.527941703796387</v>
      </c>
      <c r="J463">
        <v>0.93709743022918701</v>
      </c>
      <c r="K463">
        <v>71.972160339355469</v>
      </c>
      <c r="L463">
        <v>0.84132033586502075</v>
      </c>
      <c r="M463">
        <v>-0.15964992344379425</v>
      </c>
      <c r="N463">
        <v>0.60790526866912842</v>
      </c>
      <c r="O463">
        <v>0.75411957502365112</v>
      </c>
      <c r="P463">
        <v>0.25298801064491272</v>
      </c>
      <c r="Q463">
        <v>0.44062533974647522</v>
      </c>
      <c r="R463">
        <v>0.89652365446090698</v>
      </c>
      <c r="S463">
        <v>1.3451526165008545</v>
      </c>
      <c r="T463">
        <v>1.7945482730865479</v>
      </c>
      <c r="U463">
        <v>0.26988264918327332</v>
      </c>
      <c r="V463">
        <v>0.33</v>
      </c>
      <c r="W463">
        <v>0.32030000000000003</v>
      </c>
      <c r="X463">
        <v>0.32814791798591614</v>
      </c>
    </row>
    <row r="464" spans="1:24">
      <c r="A464" t="s">
        <v>23</v>
      </c>
      <c r="B464">
        <f>MATCH(CLEAN(TRIM(A464)),Country!$B$2:$B$200,0)</f>
        <v>70</v>
      </c>
      <c r="C464">
        <v>2013</v>
      </c>
      <c r="D464">
        <f>Table1[[#This Row],[Year (Original)]]+1</f>
        <v>2014</v>
      </c>
      <c r="E464">
        <f>Table1[[#This Row],[Year]]-2000+1</f>
        <v>15</v>
      </c>
      <c r="F464">
        <v>6.667121410369873</v>
      </c>
      <c r="G464">
        <f>SUM(Table1[[#This Row],[Life Ladder]]+IF(A463=Table1[[#This Row],[Country]],F463,-1000)+IF(A462=Table1[[#This Row],[Country]],F462,-1000))/3</f>
        <v>6.7585573196411133</v>
      </c>
      <c r="H464">
        <f>IF(Table1[[#This Row],[Happiness Index Raw]]&gt;0,Table1[[#This Row],[Happiness Index Raw]],0)</f>
        <v>6.7585573196411133</v>
      </c>
      <c r="I464">
        <v>10.528541564941406</v>
      </c>
      <c r="J464">
        <v>0.90769082307815552</v>
      </c>
      <c r="K464">
        <v>72.192741394042969</v>
      </c>
      <c r="L464">
        <v>0.8777957558631897</v>
      </c>
      <c r="M464">
        <v>-0.13510283827781677</v>
      </c>
      <c r="N464">
        <v>0.69906938076019287</v>
      </c>
      <c r="O464">
        <v>0.80013608932495117</v>
      </c>
      <c r="P464">
        <v>0.20496968924999237</v>
      </c>
      <c r="Q464">
        <v>0.39513051509857178</v>
      </c>
      <c r="R464">
        <v>0.83399540185928345</v>
      </c>
      <c r="S464">
        <v>1.3488167524337769</v>
      </c>
      <c r="T464">
        <v>1.9222642183303833</v>
      </c>
      <c r="U464">
        <v>0.28831997513771057</v>
      </c>
      <c r="V464">
        <v>0.32500000000000001</v>
      </c>
      <c r="W464">
        <v>0.32030000000000003</v>
      </c>
      <c r="X464">
        <v>0.34118214249610901</v>
      </c>
    </row>
    <row r="465" spans="1:24">
      <c r="A465" t="s">
        <v>23</v>
      </c>
      <c r="B465">
        <f>MATCH(CLEAN(TRIM(A465)),Country!$B$2:$B$200,0)</f>
        <v>70</v>
      </c>
      <c r="C465">
        <v>2014</v>
      </c>
      <c r="D465">
        <f>Table1[[#This Row],[Year (Original)]]+1</f>
        <v>2015</v>
      </c>
      <c r="E465">
        <f>Table1[[#This Row],[Year]]-2000+1</f>
        <v>16</v>
      </c>
      <c r="F465">
        <v>6.4668679237365723</v>
      </c>
      <c r="G465">
        <f>SUM(Table1[[#This Row],[Life Ladder]]+IF(A464=Table1[[#This Row],[Country]],F464,-1000)+IF(A463=Table1[[#This Row],[Country]],F463,-1000))/3</f>
        <v>6.5944515864054365</v>
      </c>
      <c r="H465">
        <f>IF(Table1[[#This Row],[Happiness Index Raw]]&gt;0,Table1[[#This Row],[Happiness Index Raw]],0)</f>
        <v>6.5944515864054365</v>
      </c>
      <c r="I465">
        <v>10.532934188842773</v>
      </c>
      <c r="J465">
        <v>0.87750452756881714</v>
      </c>
      <c r="K465">
        <v>72.588935852050781</v>
      </c>
      <c r="L465">
        <v>0.80347418785095215</v>
      </c>
      <c r="M465">
        <v>-0.12868413329124451</v>
      </c>
      <c r="N465">
        <v>0.65563744306564331</v>
      </c>
      <c r="O465">
        <v>0.81105446815490723</v>
      </c>
      <c r="P465">
        <v>0.21589383482933044</v>
      </c>
      <c r="Q465">
        <v>0.26380172371864319</v>
      </c>
      <c r="R465">
        <v>0.75936400890350342</v>
      </c>
      <c r="S465">
        <v>1.317823052406311</v>
      </c>
      <c r="T465">
        <v>1.8535215854644775</v>
      </c>
      <c r="U465">
        <v>0.28661814332008362</v>
      </c>
      <c r="V465">
        <v>0.32299999999999995</v>
      </c>
      <c r="W465">
        <v>0.32030000000000003</v>
      </c>
      <c r="X465">
        <v>0.43202111124992371</v>
      </c>
    </row>
    <row r="466" spans="1:24">
      <c r="A466" t="s">
        <v>23</v>
      </c>
      <c r="B466">
        <f>MATCH(CLEAN(TRIM(A466)),Country!$B$2:$B$200,0)</f>
        <v>70</v>
      </c>
      <c r="C466">
        <v>2015</v>
      </c>
      <c r="D466">
        <f>Table1[[#This Row],[Year (Original)]]+1</f>
        <v>2016</v>
      </c>
      <c r="E466">
        <f>Table1[[#This Row],[Year]]-2000+1</f>
        <v>17</v>
      </c>
      <c r="F466">
        <v>6.3576250076293945</v>
      </c>
      <c r="G466">
        <f>SUM(Table1[[#This Row],[Life Ladder]]+IF(A465=Table1[[#This Row],[Country]],F465,-1000)+IF(A464=Table1[[#This Row],[Country]],F464,-1000))/3</f>
        <v>6.4972047805786133</v>
      </c>
      <c r="H466">
        <f>IF(Table1[[#This Row],[Happiness Index Raw]]&gt;0,Table1[[#This Row],[Happiness Index Raw]],0)</f>
        <v>6.4972047805786133</v>
      </c>
      <c r="I466">
        <v>10.539157867431641</v>
      </c>
      <c r="J466">
        <v>0.89571940898895264</v>
      </c>
      <c r="K466">
        <v>72.588935852050781</v>
      </c>
      <c r="L466">
        <v>0.8170362114906311</v>
      </c>
      <c r="M466">
        <v>-0.14980466663837433</v>
      </c>
      <c r="N466">
        <v>0.64060205221176147</v>
      </c>
      <c r="O466">
        <v>0.78596591949462891</v>
      </c>
      <c r="P466">
        <v>0.21540027856826782</v>
      </c>
      <c r="Q466">
        <v>0.32825270295143127</v>
      </c>
      <c r="R466">
        <v>0.65663230419158936</v>
      </c>
      <c r="S466">
        <v>1.3214294910430908</v>
      </c>
      <c r="T466">
        <v>1.8472756147384644</v>
      </c>
      <c r="U466">
        <v>0.29056063294410706</v>
      </c>
      <c r="W466">
        <v>0.32030000000000003</v>
      </c>
      <c r="X466">
        <v>0.3293895423412323</v>
      </c>
    </row>
    <row r="467" spans="1:24">
      <c r="A467" t="s">
        <v>23</v>
      </c>
      <c r="B467">
        <f>MATCH(CLEAN(TRIM(A467)),Country!$B$2:$B$200,0)</f>
        <v>70</v>
      </c>
      <c r="C467">
        <v>2016</v>
      </c>
      <c r="D467">
        <f>Table1[[#This Row],[Year (Original)]]+1</f>
        <v>2017</v>
      </c>
      <c r="E467">
        <f>Table1[[#This Row],[Year]]-2000+1</f>
        <v>18</v>
      </c>
      <c r="F467">
        <v>6.4752087593078613</v>
      </c>
      <c r="G467">
        <f>SUM(Table1[[#This Row],[Life Ladder]]+IF(A466=Table1[[#This Row],[Country]],F466,-1000)+IF(A465=Table1[[#This Row],[Country]],F465,-1000))/3</f>
        <v>6.4332338968912763</v>
      </c>
      <c r="H467">
        <f>IF(Table1[[#This Row],[Happiness Index Raw]]&gt;0,Table1[[#This Row],[Happiness Index Raw]],0)</f>
        <v>6.4332338968912763</v>
      </c>
      <c r="I467">
        <v>10.546889305114746</v>
      </c>
      <c r="J467">
        <v>0.88492292165756226</v>
      </c>
      <c r="K467">
        <v>72.588935852050781</v>
      </c>
      <c r="L467">
        <v>0.78678047657012939</v>
      </c>
      <c r="M467">
        <v>-0.1018301397562027</v>
      </c>
      <c r="N467">
        <v>0.62269705533981323</v>
      </c>
      <c r="O467">
        <v>0.77266132831573486</v>
      </c>
      <c r="P467">
        <v>0.2700362503528595</v>
      </c>
      <c r="Q467">
        <v>0.2839781641960144</v>
      </c>
      <c r="R467">
        <v>0.50617396831512451</v>
      </c>
      <c r="S467">
        <v>1.312436580657959</v>
      </c>
      <c r="T467">
        <v>1.8015296459197998</v>
      </c>
      <c r="U467">
        <v>0.2782195508480072</v>
      </c>
      <c r="W467">
        <v>0.32030000000000003</v>
      </c>
      <c r="X467">
        <v>0.34098514914512634</v>
      </c>
    </row>
    <row r="468" spans="1:24">
      <c r="A468" t="s">
        <v>23</v>
      </c>
      <c r="B468">
        <f>MATCH(CLEAN(TRIM(A468)),Country!$B$2:$B$200,0)</f>
        <v>70</v>
      </c>
      <c r="C468">
        <v>2017</v>
      </c>
      <c r="D468">
        <f>Table1[[#This Row],[Year (Original)]]+1</f>
        <v>2018</v>
      </c>
      <c r="E468">
        <f>Table1[[#This Row],[Year]]-2000+1</f>
        <v>19</v>
      </c>
      <c r="F468">
        <v>6.6352224349975586</v>
      </c>
      <c r="G468">
        <f>SUM(Table1[[#This Row],[Life Ladder]]+IF(A467=Table1[[#This Row],[Country]],F467,-1000)+IF(A466=Table1[[#This Row],[Country]],F466,-1000))/3</f>
        <v>6.4893520673116045</v>
      </c>
      <c r="H468">
        <f>IF(Table1[[#This Row],[Happiness Index Raw]]&gt;0,Table1[[#This Row],[Happiness Index Raw]],0)</f>
        <v>6.4893520673116045</v>
      </c>
      <c r="I468">
        <v>10.560773849487305</v>
      </c>
      <c r="J468">
        <v>0.93149459362030029</v>
      </c>
      <c r="K468">
        <v>72.588935852050781</v>
      </c>
      <c r="L468">
        <v>0.83389014005661011</v>
      </c>
      <c r="M468">
        <v>-0.13358496129512787</v>
      </c>
      <c r="N468">
        <v>0.60148602724075317</v>
      </c>
      <c r="O468">
        <v>0.76209777593612671</v>
      </c>
      <c r="P468">
        <v>0.24198393523693085</v>
      </c>
      <c r="Q468">
        <v>0.37479352951049805</v>
      </c>
      <c r="T468">
        <v>1.6310644149780273</v>
      </c>
      <c r="U468">
        <v>0.24581910669803619</v>
      </c>
      <c r="W468">
        <v>0.32030000000000003</v>
      </c>
      <c r="X468">
        <v>0.37285524606704712</v>
      </c>
    </row>
    <row r="469" spans="1:24">
      <c r="A469" t="s">
        <v>101</v>
      </c>
      <c r="B469">
        <f>MATCH(CLEAN(TRIM(A469)),Country!$B$2:$B$200,0)</f>
        <v>72</v>
      </c>
      <c r="C469">
        <v>2011</v>
      </c>
      <c r="D469">
        <f>Table1[[#This Row],[Year (Original)]]+1</f>
        <v>2012</v>
      </c>
      <c r="E469">
        <f>Table1[[#This Row],[Year]]-2000+1</f>
        <v>13</v>
      </c>
      <c r="F469">
        <v>4.2554006576538086</v>
      </c>
      <c r="G469">
        <f>SUM(Table1[[#This Row],[Life Ladder]]+IF(A468=Table1[[#This Row],[Country]],F468,-1000)+IF(A467=Table1[[#This Row],[Country]],F467,-1000))/3</f>
        <v>-665.2481997807821</v>
      </c>
      <c r="H469">
        <f>IF(Table1[[#This Row],[Happiness Index Raw]]&gt;0,Table1[[#This Row],[Happiness Index Raw]],0)</f>
        <v>0</v>
      </c>
      <c r="I469">
        <v>9.6736669540405273</v>
      </c>
      <c r="J469">
        <v>0.65270155668258667</v>
      </c>
      <c r="K469">
        <v>54.418872833251953</v>
      </c>
      <c r="L469">
        <v>0.77187192440032959</v>
      </c>
      <c r="M469">
        <v>-0.23151440918445587</v>
      </c>
      <c r="N469">
        <v>0.85083091259002686</v>
      </c>
      <c r="O469">
        <v>0.59138083457946777</v>
      </c>
      <c r="P469">
        <v>0.26395511627197266</v>
      </c>
      <c r="Q469">
        <v>0.53454536199569702</v>
      </c>
      <c r="R469">
        <v>-0.26015421748161316</v>
      </c>
      <c r="S469">
        <v>-0.67222541570663452</v>
      </c>
      <c r="T469">
        <v>1.9434620141983032</v>
      </c>
      <c r="U469">
        <v>0.45670482516288757</v>
      </c>
      <c r="W469">
        <v>0.42200000000000004</v>
      </c>
      <c r="X469">
        <v>0.63717007637023926</v>
      </c>
    </row>
    <row r="470" spans="1:24">
      <c r="A470" t="s">
        <v>101</v>
      </c>
      <c r="B470">
        <f>MATCH(CLEAN(TRIM(A470)),Country!$B$2:$B$200,0)</f>
        <v>72</v>
      </c>
      <c r="C470">
        <v>2012</v>
      </c>
      <c r="D470">
        <f>Table1[[#This Row],[Year (Original)]]+1</f>
        <v>2013</v>
      </c>
      <c r="E470">
        <f>Table1[[#This Row],[Year]]-2000+1</f>
        <v>14</v>
      </c>
      <c r="F470">
        <v>3.9720592498779297</v>
      </c>
      <c r="G470">
        <f>SUM(Table1[[#This Row],[Life Ladder]]+IF(A469=Table1[[#This Row],[Country]],F469,-1000)+IF(A468=Table1[[#This Row],[Country]],F468,-1000))/3</f>
        <v>-330.59084669748944</v>
      </c>
      <c r="H470">
        <f>IF(Table1[[#This Row],[Happiness Index Raw]]&gt;0,Table1[[#This Row],[Happiness Index Raw]],0)</f>
        <v>0</v>
      </c>
      <c r="I470">
        <v>9.6902627944946289</v>
      </c>
      <c r="J470">
        <v>0.73609614372253418</v>
      </c>
      <c r="K470">
        <v>54.938865661621094</v>
      </c>
      <c r="L470">
        <v>0.56596583127975464</v>
      </c>
      <c r="M470">
        <v>-0.21551513671875</v>
      </c>
      <c r="N470">
        <v>0.81011968851089478</v>
      </c>
      <c r="O470">
        <v>0.46999850869178772</v>
      </c>
      <c r="P470">
        <v>0.26574307680130005</v>
      </c>
      <c r="Q470">
        <v>0.36471766233444214</v>
      </c>
      <c r="R470">
        <v>-0.28515762090682983</v>
      </c>
      <c r="S470">
        <v>-0.66639256477355957</v>
      </c>
      <c r="T470">
        <v>2.0191464424133301</v>
      </c>
      <c r="U470">
        <v>0.50833743810653687</v>
      </c>
      <c r="W470">
        <v>0.42200000000000004</v>
      </c>
      <c r="X470">
        <v>0.60734355449676514</v>
      </c>
    </row>
    <row r="471" spans="1:24">
      <c r="A471" t="s">
        <v>101</v>
      </c>
      <c r="B471">
        <f>MATCH(CLEAN(TRIM(A471)),Country!$B$2:$B$200,0)</f>
        <v>72</v>
      </c>
      <c r="C471">
        <v>2013</v>
      </c>
      <c r="D471">
        <f>Table1[[#This Row],[Year (Original)]]+1</f>
        <v>2014</v>
      </c>
      <c r="E471">
        <f>Table1[[#This Row],[Year]]-2000+1</f>
        <v>15</v>
      </c>
      <c r="F471">
        <v>3.8002870082855225</v>
      </c>
      <c r="G471">
        <f>SUM(Table1[[#This Row],[Life Ladder]]+IF(A470=Table1[[#This Row],[Country]],F470,-1000)+IF(A469=Table1[[#This Row],[Country]],F469,-1000))/3</f>
        <v>4.0092489719390869</v>
      </c>
      <c r="H471">
        <f>IF(Table1[[#This Row],[Happiness Index Raw]]&gt;0,Table1[[#This Row],[Happiness Index Raw]],0)</f>
        <v>4.0092489719390869</v>
      </c>
      <c r="I471">
        <v>9.7112855911254883</v>
      </c>
      <c r="J471">
        <v>0.73348754644393921</v>
      </c>
      <c r="K471">
        <v>55.432182312011719</v>
      </c>
      <c r="L471">
        <v>0.68249011039733887</v>
      </c>
      <c r="M471">
        <v>-0.16642028093338013</v>
      </c>
      <c r="N471">
        <v>0.78043889999389648</v>
      </c>
      <c r="O471">
        <v>0.50957095623016357</v>
      </c>
      <c r="P471">
        <v>0.28709700703620911</v>
      </c>
      <c r="Q471">
        <v>0.41183704137802124</v>
      </c>
      <c r="R471">
        <v>-0.26663362979888916</v>
      </c>
      <c r="S471">
        <v>-0.66717767715454102</v>
      </c>
      <c r="T471">
        <v>1.8730157613754272</v>
      </c>
      <c r="U471">
        <v>0.49286165833473206</v>
      </c>
      <c r="W471">
        <v>0.42200000000000004</v>
      </c>
      <c r="X471">
        <v>0.61399275064468384</v>
      </c>
    </row>
    <row r="472" spans="1:24">
      <c r="A472" t="s">
        <v>101</v>
      </c>
      <c r="B472">
        <f>MATCH(CLEAN(TRIM(A472)),Country!$B$2:$B$200,0)</f>
        <v>72</v>
      </c>
      <c r="C472">
        <v>2014</v>
      </c>
      <c r="D472">
        <f>Table1[[#This Row],[Year (Original)]]+1</f>
        <v>2015</v>
      </c>
      <c r="E472">
        <f>Table1[[#This Row],[Year]]-2000+1</f>
        <v>16</v>
      </c>
      <c r="F472">
        <v>3.9180731773376465</v>
      </c>
      <c r="G472">
        <f>SUM(Table1[[#This Row],[Life Ladder]]+IF(A471=Table1[[#This Row],[Country]],F471,-1000)+IF(A470=Table1[[#This Row],[Country]],F470,-1000))/3</f>
        <v>3.8968064785003662</v>
      </c>
      <c r="H472">
        <f>IF(Table1[[#This Row],[Happiness Index Raw]]&gt;0,Table1[[#This Row],[Happiness Index Raw]],0)</f>
        <v>3.8968064785003662</v>
      </c>
      <c r="I472">
        <v>9.7218732833862305</v>
      </c>
      <c r="J472">
        <v>0.82859712839126587</v>
      </c>
      <c r="K472">
        <v>55.8883056640625</v>
      </c>
      <c r="L472">
        <v>0.60661381483078003</v>
      </c>
      <c r="M472">
        <v>-0.21921209990978241</v>
      </c>
      <c r="N472">
        <v>0.78165847063064575</v>
      </c>
      <c r="O472">
        <v>0.53916072845458984</v>
      </c>
      <c r="P472">
        <v>0.29304242134094238</v>
      </c>
      <c r="Q472">
        <v>0.31882935762405396</v>
      </c>
      <c r="R472">
        <v>-0.35808950662612915</v>
      </c>
      <c r="S472">
        <v>-0.65941321849822998</v>
      </c>
      <c r="T472">
        <v>1.9194948673248291</v>
      </c>
      <c r="U472">
        <v>0.48990786075592041</v>
      </c>
      <c r="W472">
        <v>0.42200000000000004</v>
      </c>
      <c r="X472">
        <v>0.5686793327331543</v>
      </c>
    </row>
    <row r="473" spans="1:24">
      <c r="A473" t="s">
        <v>101</v>
      </c>
      <c r="B473">
        <f>MATCH(CLEAN(TRIM(A473)),Country!$B$2:$B$200,0)</f>
        <v>72</v>
      </c>
      <c r="C473">
        <v>2015</v>
      </c>
      <c r="D473">
        <f>Table1[[#This Row],[Year (Original)]]+1</f>
        <v>2016</v>
      </c>
      <c r="E473">
        <f>Table1[[#This Row],[Year]]-2000+1</f>
        <v>17</v>
      </c>
      <c r="F473">
        <v>4.6610126495361328</v>
      </c>
      <c r="G473">
        <f>SUM(Table1[[#This Row],[Life Ladder]]+IF(A472=Table1[[#This Row],[Country]],F472,-1000)+IF(A471=Table1[[#This Row],[Country]],F471,-1000))/3</f>
        <v>4.1264576117197675</v>
      </c>
      <c r="H473">
        <f>IF(Table1[[#This Row],[Happiness Index Raw]]&gt;0,Table1[[#This Row],[Happiness Index Raw]],0)</f>
        <v>4.1264576117197675</v>
      </c>
      <c r="I473">
        <v>9.7313108444213867</v>
      </c>
      <c r="J473">
        <v>0.75586199760437012</v>
      </c>
      <c r="K473">
        <v>56.300926208496094</v>
      </c>
      <c r="L473">
        <v>0.67130070924758911</v>
      </c>
      <c r="M473">
        <v>-0.21521675586700439</v>
      </c>
      <c r="N473">
        <v>0.86677747964859009</v>
      </c>
      <c r="O473">
        <v>0.62636202573776245</v>
      </c>
      <c r="P473">
        <v>0.37165632843971252</v>
      </c>
      <c r="Q473">
        <v>0.37005907297134399</v>
      </c>
      <c r="R473">
        <v>-0.43646138906478882</v>
      </c>
      <c r="S473">
        <v>-0.69870281219482422</v>
      </c>
      <c r="T473">
        <v>2.0782561302185059</v>
      </c>
      <c r="U473">
        <v>0.44588083028793335</v>
      </c>
      <c r="W473">
        <v>0.42200000000000004</v>
      </c>
      <c r="X473">
        <v>0.49645286798477173</v>
      </c>
    </row>
    <row r="474" spans="1:24">
      <c r="A474" t="s">
        <v>101</v>
      </c>
      <c r="B474">
        <f>MATCH(CLEAN(TRIM(A474)),Country!$B$2:$B$200,0)</f>
        <v>72</v>
      </c>
      <c r="C474">
        <v>2016</v>
      </c>
      <c r="D474">
        <f>Table1[[#This Row],[Year (Original)]]+1</f>
        <v>2017</v>
      </c>
      <c r="E474">
        <f>Table1[[#This Row],[Year]]-2000+1</f>
        <v>18</v>
      </c>
      <c r="F474">
        <v>4.8317642211914062</v>
      </c>
      <c r="G474">
        <f>SUM(Table1[[#This Row],[Life Ladder]]+IF(A473=Table1[[#This Row],[Country]],F473,-1000)+IF(A472=Table1[[#This Row],[Country]],F472,-1000))/3</f>
        <v>4.4702833493550616</v>
      </c>
      <c r="H474">
        <f>IF(Table1[[#This Row],[Happiness Index Raw]]&gt;0,Table1[[#This Row],[Happiness Index Raw]],0)</f>
        <v>4.4702833493550616</v>
      </c>
      <c r="I474">
        <v>9.7283000946044922</v>
      </c>
      <c r="J474">
        <v>0.78004896640777588</v>
      </c>
      <c r="K474">
        <v>56.713546752929688</v>
      </c>
      <c r="L474">
        <v>0.69894236326217651</v>
      </c>
      <c r="M474">
        <v>-0.22615079581737518</v>
      </c>
      <c r="N474">
        <v>0.81656354665756226</v>
      </c>
      <c r="O474">
        <v>0.64011657238006592</v>
      </c>
      <c r="P474">
        <v>0.43240466713905334</v>
      </c>
      <c r="Q474">
        <v>0.37806975841522217</v>
      </c>
      <c r="R474">
        <v>-0.51606762409210205</v>
      </c>
      <c r="S474">
        <v>-0.73040217161178589</v>
      </c>
      <c r="T474">
        <v>2.2144637107849121</v>
      </c>
      <c r="U474">
        <v>0.4583137035369873</v>
      </c>
      <c r="W474">
        <v>0.42200000000000004</v>
      </c>
      <c r="X474">
        <v>0.55723690986633301</v>
      </c>
    </row>
    <row r="475" spans="1:24">
      <c r="A475" t="s">
        <v>101</v>
      </c>
      <c r="B475">
        <f>MATCH(CLEAN(TRIM(A475)),Country!$B$2:$B$200,0)</f>
        <v>72</v>
      </c>
      <c r="C475">
        <v>2017</v>
      </c>
      <c r="D475">
        <f>Table1[[#This Row],[Year (Original)]]+1</f>
        <v>2018</v>
      </c>
      <c r="E475">
        <f>Table1[[#This Row],[Year]]-2000+1</f>
        <v>19</v>
      </c>
      <c r="F475">
        <v>4.7823829650878906</v>
      </c>
      <c r="G475">
        <f>SUM(Table1[[#This Row],[Life Ladder]]+IF(A474=Table1[[#This Row],[Country]],F474,-1000)+IF(A473=Table1[[#This Row],[Country]],F473,-1000))/3</f>
        <v>4.7583866119384766</v>
      </c>
      <c r="H475">
        <f>IF(Table1[[#This Row],[Happiness Index Raw]]&gt;0,Table1[[#This Row],[Happiness Index Raw]],0)</f>
        <v>4.7583866119384766</v>
      </c>
      <c r="I475">
        <v>9.7156314849853516</v>
      </c>
      <c r="J475">
        <v>0.80694115161895752</v>
      </c>
      <c r="K475">
        <v>57.126167297363281</v>
      </c>
      <c r="L475">
        <v>0.65235954523086548</v>
      </c>
      <c r="M475">
        <v>-0.250832200050354</v>
      </c>
      <c r="N475">
        <v>0.868305504322052</v>
      </c>
      <c r="O475">
        <v>0.63404715061187744</v>
      </c>
      <c r="P475">
        <v>0.44612428545951843</v>
      </c>
      <c r="Q475">
        <v>0.2869892418384552</v>
      </c>
      <c r="T475">
        <v>2.4571311473846436</v>
      </c>
      <c r="U475">
        <v>0.51378804445266724</v>
      </c>
      <c r="W475">
        <v>0.42200000000000004</v>
      </c>
      <c r="X475">
        <v>0.58923017978668213</v>
      </c>
    </row>
    <row r="476" spans="1:24">
      <c r="A476" t="s">
        <v>125</v>
      </c>
      <c r="B476">
        <f>MATCH(CLEAN(TRIM(A476)),Country!$B$2:$B$200,0)</f>
        <v>74</v>
      </c>
      <c r="C476">
        <v>2006</v>
      </c>
      <c r="D476">
        <f>Table1[[#This Row],[Year (Original)]]+1</f>
        <v>2007</v>
      </c>
      <c r="E476">
        <f>Table1[[#This Row],[Year]]-2000+1</f>
        <v>8</v>
      </c>
      <c r="F476">
        <v>3.6751084327697754</v>
      </c>
      <c r="G476">
        <f>SUM(Table1[[#This Row],[Life Ladder]]+IF(A475=Table1[[#This Row],[Country]],F475,-1000)+IF(A474=Table1[[#This Row],[Country]],F474,-1000))/3</f>
        <v>-665.44163052241004</v>
      </c>
      <c r="H476">
        <f>IF(Table1[[#This Row],[Happiness Index Raw]]&gt;0,Table1[[#This Row],[Happiness Index Raw]],0)</f>
        <v>0</v>
      </c>
      <c r="I476">
        <v>8.6000766754150391</v>
      </c>
      <c r="J476">
        <v>0.64663594961166382</v>
      </c>
      <c r="K476">
        <v>63.719753265380859</v>
      </c>
      <c r="L476">
        <v>0.55259263515472412</v>
      </c>
      <c r="M476">
        <v>-0.24789783358573914</v>
      </c>
      <c r="N476">
        <v>0.75193363428115845</v>
      </c>
      <c r="O476">
        <v>0.43311527371406555</v>
      </c>
      <c r="P476">
        <v>0.26938360929489136</v>
      </c>
      <c r="Q476">
        <v>0.46254029870033264</v>
      </c>
      <c r="R476">
        <v>-0.52859693765640259</v>
      </c>
      <c r="S476">
        <v>-0.20118524134159088</v>
      </c>
      <c r="T476">
        <v>1.9259624481201172</v>
      </c>
      <c r="U476">
        <v>0.52405595779418945</v>
      </c>
      <c r="V476">
        <v>0.39700000000000002</v>
      </c>
      <c r="W476">
        <v>0.40343750000000006</v>
      </c>
    </row>
    <row r="477" spans="1:24">
      <c r="A477" t="s">
        <v>125</v>
      </c>
      <c r="B477">
        <f>MATCH(CLEAN(TRIM(A477)),Country!$B$2:$B$200,0)</f>
        <v>74</v>
      </c>
      <c r="C477">
        <v>2007</v>
      </c>
      <c r="D477">
        <f>Table1[[#This Row],[Year (Original)]]+1</f>
        <v>2008</v>
      </c>
      <c r="E477">
        <f>Table1[[#This Row],[Year]]-2000+1</f>
        <v>9</v>
      </c>
      <c r="F477">
        <v>3.7071945667266846</v>
      </c>
      <c r="G477">
        <f>SUM(Table1[[#This Row],[Life Ladder]]+IF(A476=Table1[[#This Row],[Country]],F476,-1000)+IF(A475=Table1[[#This Row],[Country]],F475,-1000))/3</f>
        <v>-330.87256566683453</v>
      </c>
      <c r="H477">
        <f>IF(Table1[[#This Row],[Happiness Index Raw]]&gt;0,Table1[[#This Row],[Happiness Index Raw]],0)</f>
        <v>0</v>
      </c>
      <c r="I477">
        <v>8.7296142578125</v>
      </c>
      <c r="J477">
        <v>0.54836905002593994</v>
      </c>
      <c r="K477">
        <v>63.704456329345703</v>
      </c>
      <c r="L477">
        <v>0.46372252702713013</v>
      </c>
      <c r="M477">
        <v>-0.24872596561908722</v>
      </c>
      <c r="N477">
        <v>0.69734001159667969</v>
      </c>
      <c r="O477">
        <v>0.42664796113967896</v>
      </c>
      <c r="P477">
        <v>0.23584674298763275</v>
      </c>
      <c r="Q477">
        <v>0.32763367891311646</v>
      </c>
      <c r="R477">
        <v>-0.43759128451347351</v>
      </c>
      <c r="S477">
        <v>-1.935303583741188E-2</v>
      </c>
      <c r="T477">
        <v>1.8233891725540161</v>
      </c>
      <c r="U477">
        <v>0.49185147881507874</v>
      </c>
      <c r="V477">
        <v>0.40600000000000003</v>
      </c>
      <c r="W477">
        <v>0.40343750000000006</v>
      </c>
    </row>
    <row r="478" spans="1:24">
      <c r="A478" t="s">
        <v>125</v>
      </c>
      <c r="B478">
        <f>MATCH(CLEAN(TRIM(A478)),Country!$B$2:$B$200,0)</f>
        <v>74</v>
      </c>
      <c r="C478">
        <v>2008</v>
      </c>
      <c r="D478">
        <f>Table1[[#This Row],[Year (Original)]]+1</f>
        <v>2009</v>
      </c>
      <c r="E478">
        <f>Table1[[#This Row],[Year]]-2000+1</f>
        <v>10</v>
      </c>
      <c r="F478">
        <v>4.156090259552002</v>
      </c>
      <c r="G478">
        <f>SUM(Table1[[#This Row],[Life Ladder]]+IF(A477=Table1[[#This Row],[Country]],F477,-1000)+IF(A476=Table1[[#This Row],[Country]],F476,-1000))/3</f>
        <v>3.8461310863494873</v>
      </c>
      <c r="H478">
        <f>IF(Table1[[#This Row],[Happiness Index Raw]]&gt;0,Table1[[#This Row],[Happiness Index Raw]],0)</f>
        <v>3.8461310863494873</v>
      </c>
      <c r="I478">
        <v>8.7653121948242188</v>
      </c>
      <c r="J478">
        <v>0.6075127124786377</v>
      </c>
      <c r="K478">
        <v>63.685176849365234</v>
      </c>
      <c r="L478">
        <v>0.61399739980697632</v>
      </c>
      <c r="M478">
        <v>-0.20715577900409698</v>
      </c>
      <c r="N478">
        <v>0.49799945950508118</v>
      </c>
      <c r="O478">
        <v>0.44097954034805298</v>
      </c>
      <c r="P478">
        <v>0.26150807738304138</v>
      </c>
      <c r="Q478">
        <v>0.5070069432258606</v>
      </c>
      <c r="R478">
        <v>-0.5884820818901062</v>
      </c>
      <c r="S478">
        <v>0.10125838965177536</v>
      </c>
      <c r="T478">
        <v>1.8966739177703857</v>
      </c>
      <c r="U478">
        <v>0.45636013150215149</v>
      </c>
      <c r="V478">
        <v>0.40600000000000003</v>
      </c>
      <c r="W478">
        <v>0.40343750000000006</v>
      </c>
    </row>
    <row r="479" spans="1:24">
      <c r="A479" t="s">
        <v>125</v>
      </c>
      <c r="B479">
        <f>MATCH(CLEAN(TRIM(A479)),Country!$B$2:$B$200,0)</f>
        <v>74</v>
      </c>
      <c r="C479">
        <v>2009</v>
      </c>
      <c r="D479">
        <f>Table1[[#This Row],[Year (Original)]]+1</f>
        <v>2010</v>
      </c>
      <c r="E479">
        <f>Table1[[#This Row],[Year]]-2000+1</f>
        <v>11</v>
      </c>
      <c r="F479">
        <v>3.8006391525268555</v>
      </c>
      <c r="G479">
        <f>SUM(Table1[[#This Row],[Life Ladder]]+IF(A478=Table1[[#This Row],[Country]],F478,-1000)+IF(A477=Table1[[#This Row],[Country]],F477,-1000))/3</f>
        <v>3.8879746596018472</v>
      </c>
      <c r="H479">
        <f>IF(Table1[[#This Row],[Happiness Index Raw]]&gt;0,Table1[[#This Row],[Happiness Index Raw]],0)</f>
        <v>3.8879746596018472</v>
      </c>
      <c r="I479">
        <v>8.7411155700683594</v>
      </c>
      <c r="J479">
        <v>0.54351305961608887</v>
      </c>
      <c r="K479">
        <v>63.673412322998047</v>
      </c>
      <c r="L479">
        <v>0.49531400203704834</v>
      </c>
      <c r="M479">
        <v>-0.21558383107185364</v>
      </c>
      <c r="N479">
        <v>0.53458529710769653</v>
      </c>
      <c r="O479">
        <v>0.49196138978004456</v>
      </c>
      <c r="P479">
        <v>0.24235014617443085</v>
      </c>
      <c r="Q479">
        <v>0.42624092102050781</v>
      </c>
      <c r="R479">
        <v>-0.57770174741744995</v>
      </c>
      <c r="S479">
        <v>0.1148044764995575</v>
      </c>
      <c r="T479">
        <v>2.0121948719024658</v>
      </c>
      <c r="U479">
        <v>0.52943593263626099</v>
      </c>
      <c r="V479">
        <v>0.41700000000000004</v>
      </c>
      <c r="W479">
        <v>0.40343750000000006</v>
      </c>
      <c r="X479">
        <v>0.50200855731964111</v>
      </c>
    </row>
    <row r="480" spans="1:24">
      <c r="A480" t="s">
        <v>125</v>
      </c>
      <c r="B480">
        <f>MATCH(CLEAN(TRIM(A480)),Country!$B$2:$B$200,0)</f>
        <v>74</v>
      </c>
      <c r="C480">
        <v>2010</v>
      </c>
      <c r="D480">
        <f>Table1[[#This Row],[Year (Original)]]+1</f>
        <v>2011</v>
      </c>
      <c r="E480">
        <f>Table1[[#This Row],[Year]]-2000+1</f>
        <v>12</v>
      </c>
      <c r="F480">
        <v>4.101837158203125</v>
      </c>
      <c r="G480">
        <f>SUM(Table1[[#This Row],[Life Ladder]]+IF(A479=Table1[[#This Row],[Country]],F479,-1000)+IF(A478=Table1[[#This Row],[Country]],F478,-1000))/3</f>
        <v>4.0195221900939941</v>
      </c>
      <c r="H480">
        <f>IF(Table1[[#This Row],[Happiness Index Raw]]&gt;0,Table1[[#This Row],[Happiness Index Raw]],0)</f>
        <v>4.0195221900939941</v>
      </c>
      <c r="I480">
        <v>8.8148927688598633</v>
      </c>
      <c r="J480">
        <v>0.54038894176483154</v>
      </c>
      <c r="K480">
        <v>63.680721282958984</v>
      </c>
      <c r="L480">
        <v>0.5578579306602478</v>
      </c>
      <c r="M480">
        <v>-0.23150615394115448</v>
      </c>
      <c r="N480">
        <v>0.45973631739616394</v>
      </c>
      <c r="O480">
        <v>0.50179028511047363</v>
      </c>
      <c r="P480">
        <v>0.24253630638122559</v>
      </c>
      <c r="Q480">
        <v>0.6163020133972168</v>
      </c>
      <c r="R480">
        <v>-0.4396059513092041</v>
      </c>
      <c r="S480">
        <v>0.17536084353923798</v>
      </c>
      <c r="T480">
        <v>1.8705456256866455</v>
      </c>
      <c r="U480">
        <v>0.45602628588676453</v>
      </c>
      <c r="V480">
        <v>0.42100000000000004</v>
      </c>
      <c r="W480">
        <v>0.40343750000000006</v>
      </c>
      <c r="X480">
        <v>0.48051601648330688</v>
      </c>
    </row>
    <row r="481" spans="1:24">
      <c r="A481" t="s">
        <v>125</v>
      </c>
      <c r="B481">
        <f>MATCH(CLEAN(TRIM(A481)),Country!$B$2:$B$200,0)</f>
        <v>74</v>
      </c>
      <c r="C481">
        <v>2011</v>
      </c>
      <c r="D481">
        <f>Table1[[#This Row],[Year (Original)]]+1</f>
        <v>2012</v>
      </c>
      <c r="E481">
        <f>Table1[[#This Row],[Year]]-2000+1</f>
        <v>13</v>
      </c>
      <c r="F481">
        <v>4.2030305862426758</v>
      </c>
      <c r="G481">
        <f>SUM(Table1[[#This Row],[Life Ladder]]+IF(A480=Table1[[#This Row],[Country]],F480,-1000)+IF(A479=Table1[[#This Row],[Country]],F479,-1000))/3</f>
        <v>4.0351689656575518</v>
      </c>
      <c r="H481">
        <f>IF(Table1[[#This Row],[Happiness Index Raw]]&gt;0,Table1[[#This Row],[Happiness Index Raw]],0)</f>
        <v>4.0351689656575518</v>
      </c>
      <c r="I481">
        <v>8.8976945877075195</v>
      </c>
      <c r="J481">
        <v>0.50293737649917603</v>
      </c>
      <c r="K481">
        <v>63.714206695556641</v>
      </c>
      <c r="L481">
        <v>0.63246452808380127</v>
      </c>
      <c r="M481">
        <v>-0.23950129747390747</v>
      </c>
      <c r="N481">
        <v>0.35334640741348267</v>
      </c>
      <c r="O481">
        <v>0.51492065191268921</v>
      </c>
      <c r="P481">
        <v>0.24677042663097382</v>
      </c>
      <c r="Q481">
        <v>0.65734362602233887</v>
      </c>
      <c r="R481">
        <v>-0.41482540965080261</v>
      </c>
      <c r="S481">
        <v>0.30299866199493408</v>
      </c>
      <c r="T481">
        <v>1.9586343765258789</v>
      </c>
      <c r="U481">
        <v>0.46600526571273804</v>
      </c>
      <c r="V481">
        <v>0.41600000000000004</v>
      </c>
      <c r="W481">
        <v>0.40343750000000006</v>
      </c>
      <c r="X481">
        <v>0.47375822067260742</v>
      </c>
    </row>
    <row r="482" spans="1:24">
      <c r="A482" t="s">
        <v>125</v>
      </c>
      <c r="B482">
        <f>MATCH(CLEAN(TRIM(A482)),Country!$B$2:$B$200,0)</f>
        <v>74</v>
      </c>
      <c r="C482">
        <v>2012</v>
      </c>
      <c r="D482">
        <f>Table1[[#This Row],[Year (Original)]]+1</f>
        <v>2013</v>
      </c>
      <c r="E482">
        <f>Table1[[#This Row],[Year]]-2000+1</f>
        <v>14</v>
      </c>
      <c r="F482">
        <v>4.2544455528259277</v>
      </c>
      <c r="G482">
        <f>SUM(Table1[[#This Row],[Life Ladder]]+IF(A481=Table1[[#This Row],[Country]],F481,-1000)+IF(A480=Table1[[#This Row],[Country]],F480,-1000))/3</f>
        <v>4.1864377657572431</v>
      </c>
      <c r="H482">
        <f>IF(Table1[[#This Row],[Happiness Index Raw]]&gt;0,Table1[[#This Row],[Happiness Index Raw]],0)</f>
        <v>4.1864377657572431</v>
      </c>
      <c r="I482">
        <v>8.9722518920898438</v>
      </c>
      <c r="J482">
        <v>0.53258645534515381</v>
      </c>
      <c r="K482">
        <v>63.773464202880859</v>
      </c>
      <c r="L482">
        <v>0.65872400999069214</v>
      </c>
      <c r="M482">
        <v>-0.25444918870925903</v>
      </c>
      <c r="N482">
        <v>0.32088759541511536</v>
      </c>
      <c r="O482">
        <v>0.55915391445159912</v>
      </c>
      <c r="P482">
        <v>0.25008785724639893</v>
      </c>
      <c r="Q482">
        <v>0.61084163188934326</v>
      </c>
      <c r="R482">
        <v>-0.32943660020828247</v>
      </c>
      <c r="S482">
        <v>0.42155683040618896</v>
      </c>
      <c r="T482">
        <v>1.9584236145019531</v>
      </c>
      <c r="U482">
        <v>0.46032404899597168</v>
      </c>
      <c r="V482">
        <v>0.41299999999999998</v>
      </c>
      <c r="W482">
        <v>0.40343750000000006</v>
      </c>
      <c r="X482">
        <v>0.46273741126060486</v>
      </c>
    </row>
    <row r="483" spans="1:24">
      <c r="A483" t="s">
        <v>125</v>
      </c>
      <c r="B483">
        <f>MATCH(CLEAN(TRIM(A483)),Country!$B$2:$B$200,0)</f>
        <v>74</v>
      </c>
      <c r="C483">
        <v>2013</v>
      </c>
      <c r="D483">
        <f>Table1[[#This Row],[Year (Original)]]+1</f>
        <v>2014</v>
      </c>
      <c r="E483">
        <f>Table1[[#This Row],[Year]]-2000+1</f>
        <v>15</v>
      </c>
      <c r="F483">
        <v>4.3489208221435547</v>
      </c>
      <c r="G483">
        <f>SUM(Table1[[#This Row],[Life Ladder]]+IF(A482=Table1[[#This Row],[Country]],F482,-1000)+IF(A481=Table1[[#This Row],[Country]],F481,-1000))/3</f>
        <v>4.2687989870707197</v>
      </c>
      <c r="H483">
        <f>IF(Table1[[#This Row],[Happiness Index Raw]]&gt;0,Table1[[#This Row],[Happiness Index Raw]],0)</f>
        <v>4.2687989870707197</v>
      </c>
      <c r="I483">
        <v>9.0184545516967773</v>
      </c>
      <c r="J483">
        <v>0.55916577577590942</v>
      </c>
      <c r="K483">
        <v>63.856758117675781</v>
      </c>
      <c r="L483">
        <v>0.72212761640548706</v>
      </c>
      <c r="M483">
        <v>-0.24037374556064606</v>
      </c>
      <c r="N483">
        <v>0.34871360659599304</v>
      </c>
      <c r="O483">
        <v>0.59504127502441406</v>
      </c>
      <c r="P483">
        <v>0.1999070793390274</v>
      </c>
      <c r="Q483">
        <v>0.63356274366378784</v>
      </c>
      <c r="R483">
        <v>-0.15127582848072052</v>
      </c>
      <c r="S483">
        <v>0.45127323269844055</v>
      </c>
      <c r="T483">
        <v>1.8768353462219238</v>
      </c>
      <c r="U483">
        <v>0.43156346678733826</v>
      </c>
      <c r="V483">
        <v>0.4</v>
      </c>
      <c r="W483">
        <v>0.40343750000000006</v>
      </c>
      <c r="X483">
        <v>0.44274291396141052</v>
      </c>
    </row>
    <row r="484" spans="1:24">
      <c r="A484" t="s">
        <v>125</v>
      </c>
      <c r="B484">
        <f>MATCH(CLEAN(TRIM(A484)),Country!$B$2:$B$200,0)</f>
        <v>74</v>
      </c>
      <c r="C484">
        <v>2014</v>
      </c>
      <c r="D484">
        <f>Table1[[#This Row],[Year (Original)]]+1</f>
        <v>2015</v>
      </c>
      <c r="E484">
        <f>Table1[[#This Row],[Year]]-2000+1</f>
        <v>16</v>
      </c>
      <c r="F484">
        <v>4.2875080108642578</v>
      </c>
      <c r="G484">
        <f>SUM(Table1[[#This Row],[Life Ladder]]+IF(A483=Table1[[#This Row],[Country]],F483,-1000)+IF(A482=Table1[[#This Row],[Country]],F482,-1000))/3</f>
        <v>4.296958128611247</v>
      </c>
      <c r="H484">
        <f>IF(Table1[[#This Row],[Happiness Index Raw]]&gt;0,Table1[[#This Row],[Happiness Index Raw]],0)</f>
        <v>4.296958128611247</v>
      </c>
      <c r="I484">
        <v>9.0767126083374023</v>
      </c>
      <c r="J484">
        <v>0.55842000246047974</v>
      </c>
      <c r="K484">
        <v>63.964073181152344</v>
      </c>
      <c r="L484">
        <v>0.71978116035461426</v>
      </c>
      <c r="M484">
        <v>-0.2207171767950058</v>
      </c>
      <c r="N484">
        <v>0.4155256450176239</v>
      </c>
      <c r="O484">
        <v>0.56988400220870972</v>
      </c>
      <c r="P484">
        <v>0.20432750880718231</v>
      </c>
      <c r="Q484">
        <v>0.52819621562957764</v>
      </c>
      <c r="R484">
        <v>-1.8420785665512085E-2</v>
      </c>
      <c r="S484">
        <v>0.60000097751617432</v>
      </c>
      <c r="T484">
        <v>2.0481746196746826</v>
      </c>
      <c r="U484">
        <v>0.47770747542381287</v>
      </c>
      <c r="V484">
        <v>0.40100000000000002</v>
      </c>
      <c r="W484">
        <v>0.40343750000000006</v>
      </c>
      <c r="X484">
        <v>0.39139410853385925</v>
      </c>
    </row>
    <row r="485" spans="1:24">
      <c r="A485" t="s">
        <v>125</v>
      </c>
      <c r="B485">
        <f>MATCH(CLEAN(TRIM(A485)),Country!$B$2:$B$200,0)</f>
        <v>74</v>
      </c>
      <c r="C485">
        <v>2015</v>
      </c>
      <c r="D485">
        <f>Table1[[#This Row],[Year (Original)]]+1</f>
        <v>2016</v>
      </c>
      <c r="E485">
        <f>Table1[[#This Row],[Year]]-2000+1</f>
        <v>17</v>
      </c>
      <c r="F485">
        <v>4.1219406127929688</v>
      </c>
      <c r="G485">
        <f>SUM(Table1[[#This Row],[Life Ladder]]+IF(A484=Table1[[#This Row],[Country]],F484,-1000)+IF(A483=Table1[[#This Row],[Country]],F483,-1000))/3</f>
        <v>4.2527898152669268</v>
      </c>
      <c r="H485">
        <f>IF(Table1[[#This Row],[Happiness Index Raw]]&gt;0,Table1[[#This Row],[Happiness Index Raw]],0)</f>
        <v>4.2527898152669268</v>
      </c>
      <c r="I485">
        <v>9.1077680587768555</v>
      </c>
      <c r="J485">
        <v>0.51737159490585327</v>
      </c>
      <c r="K485">
        <v>64.091865539550781</v>
      </c>
      <c r="L485">
        <v>0.63994497060775757</v>
      </c>
      <c r="M485">
        <v>-0.19294765591621399</v>
      </c>
      <c r="N485">
        <v>0.50241678953170776</v>
      </c>
      <c r="O485">
        <v>0.54727977514266968</v>
      </c>
      <c r="P485">
        <v>0.2331920862197876</v>
      </c>
      <c r="Q485">
        <v>0.25432729721069336</v>
      </c>
      <c r="R485">
        <v>-9.5760062336921692E-2</v>
      </c>
      <c r="S485">
        <v>0.56956923007965088</v>
      </c>
      <c r="T485">
        <v>2.0485067367553711</v>
      </c>
      <c r="U485">
        <v>0.49697628617286682</v>
      </c>
      <c r="V485">
        <v>0.38500000000000001</v>
      </c>
      <c r="W485">
        <v>0.40343750000000006</v>
      </c>
      <c r="X485">
        <v>0.4041537344455719</v>
      </c>
    </row>
    <row r="486" spans="1:24">
      <c r="A486" t="s">
        <v>125</v>
      </c>
      <c r="B486">
        <f>MATCH(CLEAN(TRIM(A486)),Country!$B$2:$B$200,0)</f>
        <v>74</v>
      </c>
      <c r="C486">
        <v>2016</v>
      </c>
      <c r="D486">
        <f>Table1[[#This Row],[Year (Original)]]+1</f>
        <v>2017</v>
      </c>
      <c r="E486">
        <f>Table1[[#This Row],[Year]]-2000+1</f>
        <v>18</v>
      </c>
      <c r="F486">
        <v>4.4483861923217773</v>
      </c>
      <c r="G486">
        <f>SUM(Table1[[#This Row],[Life Ladder]]+IF(A485=Table1[[#This Row],[Country]],F485,-1000)+IF(A484=Table1[[#This Row],[Country]],F484,-1000))/3</f>
        <v>4.285944938659668</v>
      </c>
      <c r="H486">
        <f>IF(Table1[[#This Row],[Happiness Index Raw]]&gt;0,Table1[[#This Row],[Happiness Index Raw]],0)</f>
        <v>4.285944938659668</v>
      </c>
      <c r="I486">
        <v>9.1352682113647461</v>
      </c>
      <c r="J486">
        <v>0.53341227769851685</v>
      </c>
      <c r="K486">
        <v>64.219657897949219</v>
      </c>
      <c r="L486">
        <v>0.60646837949752808</v>
      </c>
      <c r="M486">
        <v>-0.23745332658290863</v>
      </c>
      <c r="N486">
        <v>0.56092405319213867</v>
      </c>
      <c r="O486">
        <v>0.56389600038528442</v>
      </c>
      <c r="P486">
        <v>0.22322447597980499</v>
      </c>
      <c r="Q486">
        <v>0.34454113245010376</v>
      </c>
      <c r="R486">
        <v>-3.4774854779243469E-2</v>
      </c>
      <c r="S486">
        <v>0.64012795686721802</v>
      </c>
      <c r="T486">
        <v>1.960208535194397</v>
      </c>
      <c r="U486">
        <v>0.44065609574317932</v>
      </c>
      <c r="W486">
        <v>0.40343750000000006</v>
      </c>
      <c r="X486">
        <v>0.44099169969558716</v>
      </c>
    </row>
    <row r="487" spans="1:24">
      <c r="A487" t="s">
        <v>125</v>
      </c>
      <c r="B487">
        <f>MATCH(CLEAN(TRIM(A487)),Country!$B$2:$B$200,0)</f>
        <v>74</v>
      </c>
      <c r="C487">
        <v>2017</v>
      </c>
      <c r="D487">
        <f>Table1[[#This Row],[Year (Original)]]+1</f>
        <v>2018</v>
      </c>
      <c r="E487">
        <f>Table1[[#This Row],[Year]]-2000+1</f>
        <v>19</v>
      </c>
      <c r="F487">
        <v>4.4507746696472168</v>
      </c>
      <c r="G487">
        <f>SUM(Table1[[#This Row],[Life Ladder]]+IF(A486=Table1[[#This Row],[Country]],F486,-1000)+IF(A485=Table1[[#This Row],[Country]],F485,-1000))/3</f>
        <v>4.3403671582539873</v>
      </c>
      <c r="H487">
        <f>IF(Table1[[#This Row],[Happiness Index Raw]]&gt;0,Table1[[#This Row],[Happiness Index Raw]],0)</f>
        <v>4.3403671582539873</v>
      </c>
      <c r="I487">
        <v>9.169097900390625</v>
      </c>
      <c r="J487">
        <v>0.59049516916275024</v>
      </c>
      <c r="K487">
        <v>64.347450256347656</v>
      </c>
      <c r="L487">
        <v>0.82090878486633301</v>
      </c>
      <c r="M487">
        <v>-0.23142260313034058</v>
      </c>
      <c r="N487">
        <v>0.58963197469711304</v>
      </c>
      <c r="O487">
        <v>0.58112770318984985</v>
      </c>
      <c r="P487">
        <v>0.20963960886001587</v>
      </c>
      <c r="Q487">
        <v>0.29639622569084167</v>
      </c>
      <c r="T487">
        <v>1.7750799655914307</v>
      </c>
      <c r="U487">
        <v>0.39882495999336243</v>
      </c>
      <c r="W487">
        <v>0.40343750000000006</v>
      </c>
      <c r="X487">
        <v>0.45427650213241577</v>
      </c>
    </row>
    <row r="488" spans="1:24">
      <c r="A488" t="s">
        <v>15</v>
      </c>
      <c r="B488">
        <f>MATCH(CLEAN(TRIM(A488)),Country!$B$2:$B$200,0)</f>
        <v>75</v>
      </c>
      <c r="C488">
        <v>2005</v>
      </c>
      <c r="D488">
        <f>Table1[[#This Row],[Year (Original)]]+1</f>
        <v>2006</v>
      </c>
      <c r="E488">
        <f>Table1[[#This Row],[Year]]-2000+1</f>
        <v>7</v>
      </c>
      <c r="F488">
        <v>6.6195497512817383</v>
      </c>
      <c r="G488">
        <f>SUM(Table1[[#This Row],[Life Ladder]]+IF(A487=Table1[[#This Row],[Country]],F487,-1000)+IF(A486=Table1[[#This Row],[Country]],F486,-1000))/3</f>
        <v>-664.46015008290613</v>
      </c>
      <c r="H488">
        <f>IF(Table1[[#This Row],[Happiness Index Raw]]&gt;0,Table1[[#This Row],[Happiness Index Raw]],0)</f>
        <v>0</v>
      </c>
      <c r="I488">
        <v>10.537519454956055</v>
      </c>
      <c r="J488">
        <v>0.96349036693572998</v>
      </c>
      <c r="K488">
        <v>69.187049865722656</v>
      </c>
      <c r="L488">
        <v>0.84662377834320068</v>
      </c>
      <c r="N488">
        <v>0.78100681304931641</v>
      </c>
      <c r="O488">
        <v>0.77569186687469482</v>
      </c>
      <c r="P488">
        <v>0.1972624808549881</v>
      </c>
      <c r="Q488">
        <v>0.32175880670547485</v>
      </c>
      <c r="R488">
        <v>1.1880136728286743</v>
      </c>
      <c r="S488">
        <v>1.6426935195922852</v>
      </c>
      <c r="T488">
        <v>1.7981555461883545</v>
      </c>
      <c r="U488">
        <v>0.27164319157600403</v>
      </c>
      <c r="W488">
        <v>0.31157142857142855</v>
      </c>
    </row>
    <row r="489" spans="1:24">
      <c r="A489" t="s">
        <v>15</v>
      </c>
      <c r="B489">
        <f>MATCH(CLEAN(TRIM(A489)),Country!$B$2:$B$200,0)</f>
        <v>75</v>
      </c>
      <c r="C489">
        <v>2007</v>
      </c>
      <c r="D489">
        <f>Table1[[#This Row],[Year (Original)]]+1</f>
        <v>2008</v>
      </c>
      <c r="E489">
        <f>Table1[[#This Row],[Year]]-2000+1</f>
        <v>9</v>
      </c>
      <c r="F489">
        <v>6.4168195724487305</v>
      </c>
      <c r="G489">
        <f>SUM(Table1[[#This Row],[Life Ladder]]+IF(A488=Table1[[#This Row],[Country]],F488,-1000)+IF(A487=Table1[[#This Row],[Country]],F487,-1000))/3</f>
        <v>-328.98787689208984</v>
      </c>
      <c r="H489">
        <f>IF(Table1[[#This Row],[Happiness Index Raw]]&gt;0,Table1[[#This Row],[Happiness Index Raw]],0)</f>
        <v>0</v>
      </c>
      <c r="I489">
        <v>10.608403205871582</v>
      </c>
      <c r="J489">
        <v>0.92593759298324585</v>
      </c>
      <c r="K489">
        <v>69.715118408203125</v>
      </c>
      <c r="L489">
        <v>0.80087822675704956</v>
      </c>
      <c r="M489">
        <v>0.15665662288665771</v>
      </c>
      <c r="N489">
        <v>0.7921794056892395</v>
      </c>
      <c r="O489">
        <v>0.73246890306472778</v>
      </c>
      <c r="P489">
        <v>0.23081189393997192</v>
      </c>
      <c r="Q489">
        <v>0.34976544976234436</v>
      </c>
      <c r="R489">
        <v>1.1662434339523315</v>
      </c>
      <c r="S489">
        <v>1.6904623508453369</v>
      </c>
      <c r="T489">
        <v>1.8693914413452148</v>
      </c>
      <c r="U489">
        <v>0.29132679104804993</v>
      </c>
      <c r="V489">
        <v>0.31900000000000001</v>
      </c>
      <c r="W489">
        <v>0.31157142857142855</v>
      </c>
    </row>
    <row r="490" spans="1:24">
      <c r="A490" t="s">
        <v>15</v>
      </c>
      <c r="B490">
        <f>MATCH(CLEAN(TRIM(A490)),Country!$B$2:$B$200,0)</f>
        <v>75</v>
      </c>
      <c r="C490">
        <v>2008</v>
      </c>
      <c r="D490">
        <f>Table1[[#This Row],[Year (Original)]]+1</f>
        <v>2009</v>
      </c>
      <c r="E490">
        <f>Table1[[#This Row],[Year]]-2000+1</f>
        <v>10</v>
      </c>
      <c r="F490">
        <v>6.5217900276184082</v>
      </c>
      <c r="G490">
        <f>SUM(Table1[[#This Row],[Life Ladder]]+IF(A489=Table1[[#This Row],[Country]],F489,-1000)+IF(A488=Table1[[#This Row],[Country]],F488,-1000))/3</f>
        <v>6.5193864504496259</v>
      </c>
      <c r="H490">
        <f>IF(Table1[[#This Row],[Happiness Index Raw]]&gt;0,Table1[[#This Row],[Happiness Index Raw]],0)</f>
        <v>6.5193864504496259</v>
      </c>
      <c r="I490">
        <v>10.62106990814209</v>
      </c>
      <c r="J490">
        <v>0.92321133613586426</v>
      </c>
      <c r="K490">
        <v>69.892562866210938</v>
      </c>
      <c r="L490">
        <v>0.76555699110031128</v>
      </c>
      <c r="N490">
        <v>0.7582661509513855</v>
      </c>
      <c r="O490">
        <v>0.78748184442520142</v>
      </c>
      <c r="P490">
        <v>0.22000038623809814</v>
      </c>
      <c r="Q490">
        <v>0.35791829228401184</v>
      </c>
      <c r="R490">
        <v>1.1413061618804932</v>
      </c>
      <c r="S490">
        <v>1.6292809247970581</v>
      </c>
      <c r="T490">
        <v>1.7716584205627441</v>
      </c>
      <c r="U490">
        <v>0.27165216207504272</v>
      </c>
      <c r="V490">
        <v>0.311</v>
      </c>
      <c r="W490">
        <v>0.31157142857142855</v>
      </c>
    </row>
    <row r="491" spans="1:24">
      <c r="A491" t="s">
        <v>15</v>
      </c>
      <c r="B491">
        <f>MATCH(CLEAN(TRIM(A491)),Country!$B$2:$B$200,0)</f>
        <v>75</v>
      </c>
      <c r="C491">
        <v>2009</v>
      </c>
      <c r="D491">
        <f>Table1[[#This Row],[Year (Original)]]+1</f>
        <v>2010</v>
      </c>
      <c r="E491">
        <f>Table1[[#This Row],[Year]]-2000+1</f>
        <v>11</v>
      </c>
      <c r="F491">
        <v>6.6414933204650879</v>
      </c>
      <c r="G491">
        <f>SUM(Table1[[#This Row],[Life Ladder]]+IF(A490=Table1[[#This Row],[Country]],F490,-1000)+IF(A489=Table1[[#This Row],[Country]],F489,-1000))/3</f>
        <v>6.5267009735107422</v>
      </c>
      <c r="H491">
        <f>IF(Table1[[#This Row],[Happiness Index Raw]]&gt;0,Table1[[#This Row],[Happiness Index Raw]],0)</f>
        <v>6.5267009735107422</v>
      </c>
      <c r="I491">
        <v>10.565774917602539</v>
      </c>
      <c r="J491">
        <v>0.93478232622146606</v>
      </c>
      <c r="K491">
        <v>69.980216979980469</v>
      </c>
      <c r="L491">
        <v>0.84378451108932495</v>
      </c>
      <c r="M491">
        <v>0.11693838238716125</v>
      </c>
      <c r="N491">
        <v>0.68993073701858521</v>
      </c>
      <c r="O491">
        <v>0.79182744026184082</v>
      </c>
      <c r="P491">
        <v>0.20644472539424896</v>
      </c>
      <c r="Q491">
        <v>0.51923090219497681</v>
      </c>
      <c r="R491">
        <v>1.0977461338043213</v>
      </c>
      <c r="S491">
        <v>1.627326488494873</v>
      </c>
      <c r="T491">
        <v>1.8657494783401489</v>
      </c>
      <c r="U491">
        <v>0.28092318773269653</v>
      </c>
      <c r="V491">
        <v>0.312</v>
      </c>
      <c r="W491">
        <v>0.31157142857142855</v>
      </c>
      <c r="X491">
        <v>0.3854641318321228</v>
      </c>
    </row>
    <row r="492" spans="1:24">
      <c r="A492" t="s">
        <v>15</v>
      </c>
      <c r="B492">
        <f>MATCH(CLEAN(TRIM(A492)),Country!$B$2:$B$200,0)</f>
        <v>75</v>
      </c>
      <c r="C492">
        <v>2010</v>
      </c>
      <c r="D492">
        <f>Table1[[#This Row],[Year (Original)]]+1</f>
        <v>2011</v>
      </c>
      <c r="E492">
        <f>Table1[[#This Row],[Year]]-2000+1</f>
        <v>12</v>
      </c>
      <c r="F492">
        <v>6.7245311737060547</v>
      </c>
      <c r="G492">
        <f>SUM(Table1[[#This Row],[Life Ladder]]+IF(A491=Table1[[#This Row],[Country]],F491,-1000)+IF(A490=Table1[[#This Row],[Country]],F490,-1000))/3</f>
        <v>6.6292715072631836</v>
      </c>
      <c r="H492">
        <f>IF(Table1[[#This Row],[Happiness Index Raw]]&gt;0,Table1[[#This Row],[Happiness Index Raw]],0)</f>
        <v>6.6292715072631836</v>
      </c>
      <c r="I492">
        <v>10.607295989990234</v>
      </c>
      <c r="J492">
        <v>0.93930864334106445</v>
      </c>
      <c r="K492">
        <v>70.112770080566406</v>
      </c>
      <c r="L492">
        <v>0.84265643358230591</v>
      </c>
      <c r="M492">
        <v>8.4651678800582886E-2</v>
      </c>
      <c r="N492">
        <v>0.68800598382949829</v>
      </c>
      <c r="O492">
        <v>0.79370582103729248</v>
      </c>
      <c r="P492">
        <v>0.18234413862228394</v>
      </c>
      <c r="Q492">
        <v>0.3954240083694458</v>
      </c>
      <c r="R492">
        <v>1.0473090410232544</v>
      </c>
      <c r="S492">
        <v>1.6379331350326538</v>
      </c>
      <c r="T492">
        <v>1.8617123365402222</v>
      </c>
      <c r="U492">
        <v>0.27685385942459106</v>
      </c>
      <c r="V492">
        <v>0.307</v>
      </c>
      <c r="W492">
        <v>0.31157142857142855</v>
      </c>
      <c r="X492">
        <v>0.46591922640800476</v>
      </c>
    </row>
    <row r="493" spans="1:24">
      <c r="A493" t="s">
        <v>15</v>
      </c>
      <c r="B493">
        <f>MATCH(CLEAN(TRIM(A493)),Country!$B$2:$B$200,0)</f>
        <v>75</v>
      </c>
      <c r="C493">
        <v>2011</v>
      </c>
      <c r="D493">
        <f>Table1[[#This Row],[Year (Original)]]+1</f>
        <v>2012</v>
      </c>
      <c r="E493">
        <f>Table1[[#This Row],[Year]]-2000+1</f>
        <v>13</v>
      </c>
      <c r="F493">
        <v>6.621312141418457</v>
      </c>
      <c r="G493">
        <f>SUM(Table1[[#This Row],[Life Ladder]]+IF(A492=Table1[[#This Row],[Country]],F492,-1000)+IF(A491=Table1[[#This Row],[Country]],F491,-1000))/3</f>
        <v>6.6624455451965332</v>
      </c>
      <c r="H493">
        <f>IF(Table1[[#This Row],[Happiness Index Raw]]&gt;0,Table1[[#This Row],[Happiness Index Raw]],0)</f>
        <v>6.6624455451965332</v>
      </c>
      <c r="I493">
        <v>10.661779403686523</v>
      </c>
      <c r="J493">
        <v>0.94723665714263916</v>
      </c>
      <c r="K493">
        <v>70.506141662597656</v>
      </c>
      <c r="L493">
        <v>0.90629327297210693</v>
      </c>
      <c r="M493">
        <v>2.2298362106084824E-2</v>
      </c>
      <c r="N493">
        <v>0.67717212438583374</v>
      </c>
      <c r="O493">
        <v>0.79366624355316162</v>
      </c>
      <c r="P493">
        <v>0.16519953310489655</v>
      </c>
      <c r="Q493">
        <v>0.42458313703536987</v>
      </c>
      <c r="R493">
        <v>1.0957145690917969</v>
      </c>
      <c r="S493">
        <v>1.6173073053359985</v>
      </c>
      <c r="T493">
        <v>1.8505867719650269</v>
      </c>
      <c r="U493">
        <v>0.2794894278049469</v>
      </c>
      <c r="V493">
        <v>0.3</v>
      </c>
      <c r="W493">
        <v>0.31157142857142855</v>
      </c>
      <c r="X493">
        <v>0.43434339761734009</v>
      </c>
    </row>
    <row r="494" spans="1:24">
      <c r="A494" t="s">
        <v>15</v>
      </c>
      <c r="B494">
        <f>MATCH(CLEAN(TRIM(A494)),Country!$B$2:$B$200,0)</f>
        <v>75</v>
      </c>
      <c r="C494">
        <v>2012</v>
      </c>
      <c r="D494">
        <f>Table1[[#This Row],[Year (Original)]]+1</f>
        <v>2013</v>
      </c>
      <c r="E494">
        <f>Table1[[#This Row],[Year]]-2000+1</f>
        <v>14</v>
      </c>
      <c r="F494">
        <v>6.702362060546875</v>
      </c>
      <c r="G494">
        <f>SUM(Table1[[#This Row],[Life Ladder]]+IF(A493=Table1[[#This Row],[Country]],F493,-1000)+IF(A492=Table1[[#This Row],[Country]],F492,-1000))/3</f>
        <v>6.6827351252237959</v>
      </c>
      <c r="H494">
        <f>IF(Table1[[#This Row],[Happiness Index Raw]]&gt;0,Table1[[#This Row],[Happiness Index Raw]],0)</f>
        <v>6.6827351252237959</v>
      </c>
      <c r="I494">
        <v>10.664809226989746</v>
      </c>
      <c r="J494">
        <v>0.9264066219329834</v>
      </c>
      <c r="K494">
        <v>70.595939636230469</v>
      </c>
      <c r="L494">
        <v>0.90444046258926392</v>
      </c>
      <c r="M494">
        <v>6.0317128896713257E-2</v>
      </c>
      <c r="N494">
        <v>0.67923671007156372</v>
      </c>
      <c r="O494">
        <v>0.80373930931091309</v>
      </c>
      <c r="P494">
        <v>0.16957616806030273</v>
      </c>
      <c r="Q494">
        <v>0.51692819595336914</v>
      </c>
      <c r="R494">
        <v>1.0846797227859497</v>
      </c>
      <c r="S494">
        <v>1.6560065746307373</v>
      </c>
      <c r="T494">
        <v>1.8308473825454712</v>
      </c>
      <c r="U494">
        <v>0.27316451072692871</v>
      </c>
      <c r="W494">
        <v>0.31157142857142855</v>
      </c>
      <c r="X494">
        <v>0.4054393470287323</v>
      </c>
    </row>
    <row r="495" spans="1:24">
      <c r="A495" t="s">
        <v>15</v>
      </c>
      <c r="B495">
        <f>MATCH(CLEAN(TRIM(A495)),Country!$B$2:$B$200,0)</f>
        <v>75</v>
      </c>
      <c r="C495">
        <v>2013</v>
      </c>
      <c r="D495">
        <f>Table1[[#This Row],[Year (Original)]]+1</f>
        <v>2014</v>
      </c>
      <c r="E495">
        <f>Table1[[#This Row],[Year]]-2000+1</f>
        <v>15</v>
      </c>
      <c r="F495">
        <v>6.9651250839233398</v>
      </c>
      <c r="G495">
        <f>SUM(Table1[[#This Row],[Life Ladder]]+IF(A494=Table1[[#This Row],[Country]],F494,-1000)+IF(A493=Table1[[#This Row],[Country]],F493,-1000))/3</f>
        <v>6.7629330952962237</v>
      </c>
      <c r="H495">
        <f>IF(Table1[[#This Row],[Happiness Index Raw]]&gt;0,Table1[[#This Row],[Happiness Index Raw]],0)</f>
        <v>6.7629330952962237</v>
      </c>
      <c r="I495">
        <v>10.666964530944824</v>
      </c>
      <c r="J495">
        <v>0.93142056465148926</v>
      </c>
      <c r="K495">
        <v>70.553176879882812</v>
      </c>
      <c r="L495">
        <v>0.89431297779083252</v>
      </c>
      <c r="M495">
        <v>1.3549269177019596E-2</v>
      </c>
      <c r="N495">
        <v>0.56579422950744629</v>
      </c>
      <c r="O495">
        <v>0.74348735809326172</v>
      </c>
      <c r="P495">
        <v>0.20499591529369354</v>
      </c>
      <c r="Q495">
        <v>0.55776065587997437</v>
      </c>
      <c r="R495">
        <v>1.1670839786529541</v>
      </c>
      <c r="S495">
        <v>1.6397184133529663</v>
      </c>
      <c r="T495">
        <v>1.8213915824890137</v>
      </c>
      <c r="U495">
        <v>0.26150164008140564</v>
      </c>
      <c r="V495">
        <v>0.314</v>
      </c>
      <c r="W495">
        <v>0.31157142857142855</v>
      </c>
      <c r="X495">
        <v>0.37683653831481934</v>
      </c>
    </row>
    <row r="496" spans="1:24">
      <c r="A496" t="s">
        <v>15</v>
      </c>
      <c r="B496">
        <f>MATCH(CLEAN(TRIM(A496)),Country!$B$2:$B$200,0)</f>
        <v>75</v>
      </c>
      <c r="C496">
        <v>2014</v>
      </c>
      <c r="D496">
        <f>Table1[[#This Row],[Year (Original)]]+1</f>
        <v>2015</v>
      </c>
      <c r="E496">
        <f>Table1[[#This Row],[Year]]-2000+1</f>
        <v>16</v>
      </c>
      <c r="F496">
        <v>6.9842143058776855</v>
      </c>
      <c r="G496">
        <f>SUM(Table1[[#This Row],[Life Ladder]]+IF(A495=Table1[[#This Row],[Country]],F495,-1000)+IF(A494=Table1[[#This Row],[Country]],F494,-1000))/3</f>
        <v>6.8839004834492998</v>
      </c>
      <c r="H496">
        <f>IF(Table1[[#This Row],[Happiness Index Raw]]&gt;0,Table1[[#This Row],[Happiness Index Raw]],0)</f>
        <v>6.8839004834492998</v>
      </c>
      <c r="I496">
        <v>10.68190860748291</v>
      </c>
      <c r="J496">
        <v>0.93755894899368286</v>
      </c>
      <c r="K496">
        <v>71.0791015625</v>
      </c>
      <c r="L496">
        <v>0.89868342876434326</v>
      </c>
      <c r="M496">
        <v>7.7234603464603424E-2</v>
      </c>
      <c r="N496">
        <v>0.47395291924476624</v>
      </c>
      <c r="O496">
        <v>0.78540849685668945</v>
      </c>
      <c r="P496">
        <v>0.18784487247467041</v>
      </c>
      <c r="Q496">
        <v>0.60136884450912476</v>
      </c>
      <c r="R496">
        <v>1.1807583570480347</v>
      </c>
      <c r="S496">
        <v>1.782412052154541</v>
      </c>
      <c r="T496">
        <v>1.664546012878418</v>
      </c>
      <c r="U496">
        <v>0.23832973837852478</v>
      </c>
      <c r="W496">
        <v>0.31157142857142855</v>
      </c>
      <c r="X496">
        <v>0.45441761612892151</v>
      </c>
    </row>
    <row r="497" spans="1:24">
      <c r="A497" t="s">
        <v>15</v>
      </c>
      <c r="B497">
        <f>MATCH(CLEAN(TRIM(A497)),Country!$B$2:$B$200,0)</f>
        <v>75</v>
      </c>
      <c r="C497">
        <v>2015</v>
      </c>
      <c r="D497">
        <f>Table1[[#This Row],[Year (Original)]]+1</f>
        <v>2016</v>
      </c>
      <c r="E497">
        <f>Table1[[#This Row],[Year]]-2000+1</f>
        <v>17</v>
      </c>
      <c r="F497">
        <v>7.037137508392334</v>
      </c>
      <c r="G497">
        <f>SUM(Table1[[#This Row],[Life Ladder]]+IF(A496=Table1[[#This Row],[Country]],F496,-1000)+IF(A495=Table1[[#This Row],[Country]],F495,-1000))/3</f>
        <v>6.9954922993977862</v>
      </c>
      <c r="H497">
        <f>IF(Table1[[#This Row],[Happiness Index Raw]]&gt;0,Table1[[#This Row],[Happiness Index Raw]],0)</f>
        <v>6.9954922993977862</v>
      </c>
      <c r="I497">
        <v>10.690533638000488</v>
      </c>
      <c r="J497">
        <v>0.92592322826385498</v>
      </c>
      <c r="K497">
        <v>71.0791015625</v>
      </c>
      <c r="L497">
        <v>0.88942885398864746</v>
      </c>
      <c r="M497">
        <v>0.16692076623439789</v>
      </c>
      <c r="N497">
        <v>0.41216829419136047</v>
      </c>
      <c r="O497">
        <v>0.76453936100006104</v>
      </c>
      <c r="P497">
        <v>0.20270515978336334</v>
      </c>
      <c r="Q497">
        <v>0.62800365686416626</v>
      </c>
      <c r="R497">
        <v>1.0608630180358887</v>
      </c>
      <c r="S497">
        <v>1.7732688188552856</v>
      </c>
      <c r="T497">
        <v>1.6488445997238159</v>
      </c>
      <c r="U497">
        <v>0.23430615663528442</v>
      </c>
      <c r="W497">
        <v>0.31157142857142855</v>
      </c>
      <c r="X497">
        <v>0.39018285274505615</v>
      </c>
    </row>
    <row r="498" spans="1:24">
      <c r="A498" t="s">
        <v>15</v>
      </c>
      <c r="B498">
        <f>MATCH(CLEAN(TRIM(A498)),Country!$B$2:$B$200,0)</f>
        <v>75</v>
      </c>
      <c r="C498">
        <v>2016</v>
      </c>
      <c r="D498">
        <f>Table1[[#This Row],[Year (Original)]]+1</f>
        <v>2017</v>
      </c>
      <c r="E498">
        <f>Table1[[#This Row],[Year]]-2000+1</f>
        <v>18</v>
      </c>
      <c r="F498">
        <v>6.8737630844116211</v>
      </c>
      <c r="G498">
        <f>SUM(Table1[[#This Row],[Life Ladder]]+IF(A497=Table1[[#This Row],[Country]],F497,-1000)+IF(A496=Table1[[#This Row],[Country]],F496,-1000))/3</f>
        <v>6.9650382995605469</v>
      </c>
      <c r="H498">
        <f>IF(Table1[[#This Row],[Happiness Index Raw]]&gt;0,Table1[[#This Row],[Happiness Index Raw]],0)</f>
        <v>6.9650382995605469</v>
      </c>
      <c r="I498">
        <v>10.697844505310059</v>
      </c>
      <c r="J498">
        <v>0.90602928400039673</v>
      </c>
      <c r="K498">
        <v>71.0791015625</v>
      </c>
      <c r="L498">
        <v>0.87051504850387573</v>
      </c>
      <c r="M498">
        <v>0.13801847398281097</v>
      </c>
      <c r="N498">
        <v>0.4459221363067627</v>
      </c>
      <c r="O498">
        <v>0.73774594068527222</v>
      </c>
      <c r="P498">
        <v>0.18725493550300598</v>
      </c>
      <c r="Q498">
        <v>0.55261355638504028</v>
      </c>
      <c r="R498">
        <v>1.0431809425354004</v>
      </c>
      <c r="S498">
        <v>1.7488049268722534</v>
      </c>
      <c r="T498">
        <v>1.7759060859680176</v>
      </c>
      <c r="U498">
        <v>0.25836008787155151</v>
      </c>
      <c r="W498">
        <v>0.31157142857142855</v>
      </c>
      <c r="X498">
        <v>0.35451251268386841</v>
      </c>
    </row>
    <row r="499" spans="1:24">
      <c r="A499" t="s">
        <v>15</v>
      </c>
      <c r="B499">
        <f>MATCH(CLEAN(TRIM(A499)),Country!$B$2:$B$200,0)</f>
        <v>75</v>
      </c>
      <c r="C499">
        <v>2017</v>
      </c>
      <c r="D499">
        <f>Table1[[#This Row],[Year (Original)]]+1</f>
        <v>2018</v>
      </c>
      <c r="E499">
        <f>Table1[[#This Row],[Year]]-2000+1</f>
        <v>19</v>
      </c>
      <c r="F499">
        <v>7.0743246078491211</v>
      </c>
      <c r="G499">
        <f>SUM(Table1[[#This Row],[Life Ladder]]+IF(A498=Table1[[#This Row],[Country]],F498,-1000)+IF(A497=Table1[[#This Row],[Country]],F497,-1000))/3</f>
        <v>6.9950750668843584</v>
      </c>
      <c r="H499">
        <f>IF(Table1[[#This Row],[Happiness Index Raw]]&gt;0,Table1[[#This Row],[Happiness Index Raw]],0)</f>
        <v>6.9950750668843584</v>
      </c>
      <c r="I499">
        <v>10.711183547973633</v>
      </c>
      <c r="J499">
        <v>0.89216607809066772</v>
      </c>
      <c r="K499">
        <v>71.0791015625</v>
      </c>
      <c r="L499">
        <v>0.84072786569595337</v>
      </c>
      <c r="M499">
        <v>0.13530753552913666</v>
      </c>
      <c r="N499">
        <v>0.41402119398117065</v>
      </c>
      <c r="O499">
        <v>0.73656570911407471</v>
      </c>
      <c r="P499">
        <v>0.19643481075763702</v>
      </c>
      <c r="Q499">
        <v>0.62293565273284912</v>
      </c>
      <c r="T499">
        <v>1.441730260848999</v>
      </c>
      <c r="U499">
        <v>0.20379757881164551</v>
      </c>
      <c r="W499">
        <v>0.31157142857142855</v>
      </c>
      <c r="X499">
        <v>0.31959733366966248</v>
      </c>
    </row>
    <row r="500" spans="1:24">
      <c r="A500" t="s">
        <v>106</v>
      </c>
      <c r="B500">
        <f>MATCH(CLEAN(TRIM(A500)),Country!$B$2:$B$200,0)</f>
        <v>76</v>
      </c>
      <c r="C500">
        <v>2006</v>
      </c>
      <c r="D500">
        <f>Table1[[#This Row],[Year (Original)]]+1</f>
        <v>2007</v>
      </c>
      <c r="E500">
        <f>Table1[[#This Row],[Year]]-2000+1</f>
        <v>8</v>
      </c>
      <c r="F500">
        <v>4.5350198745727539</v>
      </c>
      <c r="G500">
        <f>SUM(Table1[[#This Row],[Life Ladder]]+IF(A499=Table1[[#This Row],[Country]],F499,-1000)+IF(A498=Table1[[#This Row],[Country]],F498,-1000))/3</f>
        <v>-665.15499337514245</v>
      </c>
      <c r="H500">
        <f>IF(Table1[[#This Row],[Happiness Index Raw]]&gt;0,Table1[[#This Row],[Happiness Index Raw]],0)</f>
        <v>0</v>
      </c>
      <c r="I500">
        <v>7.8755073547363281</v>
      </c>
      <c r="J500">
        <v>0.72826999425888062</v>
      </c>
      <c r="K500">
        <v>51.518802642822266</v>
      </c>
      <c r="L500">
        <v>0.84928339719772339</v>
      </c>
      <c r="M500">
        <v>0.22271259129047394</v>
      </c>
      <c r="N500">
        <v>0.81407040357589722</v>
      </c>
      <c r="O500">
        <v>0.67120105028152466</v>
      </c>
      <c r="P500">
        <v>0.1976066529750824</v>
      </c>
      <c r="Q500">
        <v>0.64116841554641724</v>
      </c>
      <c r="R500">
        <v>0.20781272649765015</v>
      </c>
      <c r="S500">
        <v>3.2479491084814072E-2</v>
      </c>
      <c r="T500">
        <v>1.8037643432617188</v>
      </c>
      <c r="U500">
        <v>0.39774122834205627</v>
      </c>
      <c r="W500">
        <v>0.42500000000000004</v>
      </c>
    </row>
    <row r="501" spans="1:24">
      <c r="A501" t="s">
        <v>106</v>
      </c>
      <c r="B501">
        <f>MATCH(CLEAN(TRIM(A501)),Country!$B$2:$B$200,0)</f>
        <v>76</v>
      </c>
      <c r="C501">
        <v>2007</v>
      </c>
      <c r="D501">
        <f>Table1[[#This Row],[Year (Original)]]+1</f>
        <v>2008</v>
      </c>
      <c r="E501">
        <f>Table1[[#This Row],[Year]]-2000+1</f>
        <v>9</v>
      </c>
      <c r="F501">
        <v>5.2201480865478516</v>
      </c>
      <c r="G501">
        <f>SUM(Table1[[#This Row],[Life Ladder]]+IF(A500=Table1[[#This Row],[Country]],F500,-1000)+IF(A499=Table1[[#This Row],[Country]],F499,-1000))/3</f>
        <v>-330.08161067962646</v>
      </c>
      <c r="H501">
        <f>IF(Table1[[#This Row],[Happiness Index Raw]]&gt;0,Table1[[#This Row],[Happiness Index Raw]],0)</f>
        <v>0</v>
      </c>
      <c r="I501">
        <v>7.8918681144714355</v>
      </c>
      <c r="J501">
        <v>0.72964769601821899</v>
      </c>
      <c r="K501">
        <v>51.947895050048828</v>
      </c>
      <c r="L501">
        <v>0.89115327596664429</v>
      </c>
      <c r="M501">
        <v>0.14716450870037079</v>
      </c>
      <c r="N501">
        <v>0.77118825912475586</v>
      </c>
      <c r="O501">
        <v>0.68563640117645264</v>
      </c>
      <c r="P501">
        <v>0.21663028001785278</v>
      </c>
      <c r="Q501">
        <v>0.72176849842071533</v>
      </c>
      <c r="R501">
        <v>0.21276731789112091</v>
      </c>
      <c r="S501">
        <v>3.889412060379982E-2</v>
      </c>
      <c r="T501">
        <v>1.9473710060119629</v>
      </c>
      <c r="U501">
        <v>0.37304899096488953</v>
      </c>
      <c r="W501">
        <v>0.42500000000000004</v>
      </c>
    </row>
    <row r="502" spans="1:24">
      <c r="A502" t="s">
        <v>106</v>
      </c>
      <c r="B502">
        <f>MATCH(CLEAN(TRIM(A502)),Country!$B$2:$B$200,0)</f>
        <v>76</v>
      </c>
      <c r="C502">
        <v>2008</v>
      </c>
      <c r="D502">
        <f>Table1[[#This Row],[Year (Original)]]+1</f>
        <v>2009</v>
      </c>
      <c r="E502">
        <f>Table1[[#This Row],[Year]]-2000+1</f>
        <v>10</v>
      </c>
      <c r="F502">
        <v>4.9651346206665039</v>
      </c>
      <c r="G502">
        <f>SUM(Table1[[#This Row],[Life Ladder]]+IF(A501=Table1[[#This Row],[Country]],F501,-1000)+IF(A500=Table1[[#This Row],[Country]],F500,-1000))/3</f>
        <v>4.9067675272623701</v>
      </c>
      <c r="H502">
        <f>IF(Table1[[#This Row],[Happiness Index Raw]]&gt;0,Table1[[#This Row],[Happiness Index Raw]],0)</f>
        <v>4.9067675272623701</v>
      </c>
      <c r="I502">
        <v>7.9533982276916504</v>
      </c>
      <c r="J502">
        <v>0.62225514650344849</v>
      </c>
      <c r="K502">
        <v>52.350410461425781</v>
      </c>
      <c r="L502">
        <v>0.83800631761550903</v>
      </c>
      <c r="M502">
        <v>0.1289038360118866</v>
      </c>
      <c r="N502">
        <v>0.86287039518356323</v>
      </c>
      <c r="O502">
        <v>0.71701037883758545</v>
      </c>
      <c r="P502">
        <v>0.17204543948173523</v>
      </c>
      <c r="Q502">
        <v>0.66598892211914062</v>
      </c>
      <c r="R502">
        <v>0.20212778449058533</v>
      </c>
      <c r="S502">
        <v>-3.5683043301105499E-2</v>
      </c>
      <c r="T502">
        <v>1.6247591972351074</v>
      </c>
      <c r="U502">
        <v>0.32723367214202881</v>
      </c>
      <c r="W502">
        <v>0.42500000000000004</v>
      </c>
    </row>
    <row r="503" spans="1:24">
      <c r="A503" t="s">
        <v>106</v>
      </c>
      <c r="B503">
        <f>MATCH(CLEAN(TRIM(A503)),Country!$B$2:$B$200,0)</f>
        <v>76</v>
      </c>
      <c r="C503">
        <v>2009</v>
      </c>
      <c r="D503">
        <f>Table1[[#This Row],[Year (Original)]]+1</f>
        <v>2010</v>
      </c>
      <c r="E503">
        <f>Table1[[#This Row],[Year]]-2000+1</f>
        <v>11</v>
      </c>
      <c r="F503">
        <v>4.1976957321166992</v>
      </c>
      <c r="G503">
        <f>SUM(Table1[[#This Row],[Life Ladder]]+IF(A502=Table1[[#This Row],[Country]],F502,-1000)+IF(A501=Table1[[#This Row],[Country]],F501,-1000))/3</f>
        <v>4.7943261464436846</v>
      </c>
      <c r="H503">
        <f>IF(Table1[[#This Row],[Happiness Index Raw]]&gt;0,Table1[[#This Row],[Happiness Index Raw]],0)</f>
        <v>4.7943261464436846</v>
      </c>
      <c r="I503">
        <v>7.9750747680664062</v>
      </c>
      <c r="J503">
        <v>0.63319772481918335</v>
      </c>
      <c r="K503">
        <v>52.714134216308594</v>
      </c>
      <c r="L503">
        <v>0.75747776031494141</v>
      </c>
      <c r="M503">
        <v>1.4246344566345215E-2</v>
      </c>
      <c r="N503">
        <v>0.88973832130432129</v>
      </c>
      <c r="O503">
        <v>0.77420318126678467</v>
      </c>
      <c r="P503">
        <v>0.19759012758731842</v>
      </c>
      <c r="Q503">
        <v>0.68195563554763794</v>
      </c>
      <c r="R503">
        <v>0.26395303010940552</v>
      </c>
      <c r="S503">
        <v>-3.5564862191677094E-3</v>
      </c>
      <c r="T503">
        <v>1.8871294260025024</v>
      </c>
      <c r="U503">
        <v>0.44956317543983459</v>
      </c>
      <c r="W503">
        <v>0.42500000000000004</v>
      </c>
      <c r="X503">
        <v>0.53618854284286499</v>
      </c>
    </row>
    <row r="504" spans="1:24">
      <c r="A504" t="s">
        <v>106</v>
      </c>
      <c r="B504">
        <f>MATCH(CLEAN(TRIM(A504)),Country!$B$2:$B$200,0)</f>
        <v>76</v>
      </c>
      <c r="C504">
        <v>2010</v>
      </c>
      <c r="D504">
        <f>Table1[[#This Row],[Year (Original)]]+1</f>
        <v>2011</v>
      </c>
      <c r="E504">
        <f>Table1[[#This Row],[Year]]-2000+1</f>
        <v>12</v>
      </c>
      <c r="F504">
        <v>4.6062517166137695</v>
      </c>
      <c r="G504">
        <f>SUM(Table1[[#This Row],[Life Ladder]]+IF(A503=Table1[[#This Row],[Country]],F503,-1000)+IF(A502=Table1[[#This Row],[Country]],F502,-1000))/3</f>
        <v>4.5896940231323242</v>
      </c>
      <c r="H504">
        <f>IF(Table1[[#This Row],[Happiness Index Raw]]&gt;0,Table1[[#This Row],[Happiness Index Raw]],0)</f>
        <v>4.5896940231323242</v>
      </c>
      <c r="I504">
        <v>8.0259790420532227</v>
      </c>
      <c r="J504">
        <v>0.73855865001678467</v>
      </c>
      <c r="K504">
        <v>53.036476135253906</v>
      </c>
      <c r="L504">
        <v>0.89112991094589233</v>
      </c>
      <c r="M504">
        <v>8.2434684038162231E-2</v>
      </c>
      <c r="N504">
        <v>0.87484914064407349</v>
      </c>
      <c r="O504">
        <v>0.78339970111846924</v>
      </c>
      <c r="P504">
        <v>0.18412871658802032</v>
      </c>
      <c r="Q504">
        <v>0.74706286191940308</v>
      </c>
      <c r="R504">
        <v>0.27041164040565491</v>
      </c>
      <c r="S504">
        <v>1.5378863550722599E-2</v>
      </c>
      <c r="T504">
        <v>1.7699985504150391</v>
      </c>
      <c r="U504">
        <v>0.38426005840301514</v>
      </c>
      <c r="W504">
        <v>0.42500000000000004</v>
      </c>
      <c r="X504">
        <v>0.55545443296432495</v>
      </c>
    </row>
    <row r="505" spans="1:24">
      <c r="A505" t="s">
        <v>106</v>
      </c>
      <c r="B505">
        <f>MATCH(CLEAN(TRIM(A505)),Country!$B$2:$B$200,0)</f>
        <v>76</v>
      </c>
      <c r="C505">
        <v>2011</v>
      </c>
      <c r="D505">
        <f>Table1[[#This Row],[Year (Original)]]+1</f>
        <v>2012</v>
      </c>
      <c r="E505">
        <f>Table1[[#This Row],[Year]]-2000+1</f>
        <v>13</v>
      </c>
      <c r="F505">
        <v>5.6081995964050293</v>
      </c>
      <c r="G505">
        <f>SUM(Table1[[#This Row],[Life Ladder]]+IF(A504=Table1[[#This Row],[Country]],F504,-1000)+IF(A503=Table1[[#This Row],[Country]],F503,-1000))/3</f>
        <v>4.804049015045166</v>
      </c>
      <c r="H505">
        <f>IF(Table1[[#This Row],[Happiness Index Raw]]&gt;0,Table1[[#This Row],[Happiness Index Raw]],0)</f>
        <v>4.804049015045166</v>
      </c>
      <c r="I505">
        <v>8.1328411102294922</v>
      </c>
      <c r="J505">
        <v>0.72429722547531128</v>
      </c>
      <c r="K505">
        <v>53.321323394775391</v>
      </c>
      <c r="L505">
        <v>0.85189616680145264</v>
      </c>
      <c r="M505">
        <v>1.869499683380127E-2</v>
      </c>
      <c r="N505">
        <v>0.79044431447982788</v>
      </c>
      <c r="O505">
        <v>0.74396711587905884</v>
      </c>
      <c r="P505">
        <v>0.20921263098716736</v>
      </c>
      <c r="Q505">
        <v>0.68340092897415161</v>
      </c>
      <c r="R505">
        <v>0.32588496804237366</v>
      </c>
      <c r="S505">
        <v>1.0957526043057442E-2</v>
      </c>
      <c r="T505">
        <v>2.5971713066101074</v>
      </c>
      <c r="U505">
        <v>0.46310251951217651</v>
      </c>
      <c r="W505">
        <v>0.42500000000000004</v>
      </c>
      <c r="X505">
        <v>0.55293476581573486</v>
      </c>
    </row>
    <row r="506" spans="1:24">
      <c r="A506" t="s">
        <v>106</v>
      </c>
      <c r="B506">
        <f>MATCH(CLEAN(TRIM(A506)),Country!$B$2:$B$200,0)</f>
        <v>76</v>
      </c>
      <c r="C506">
        <v>2012</v>
      </c>
      <c r="D506">
        <f>Table1[[#This Row],[Year (Original)]]+1</f>
        <v>2013</v>
      </c>
      <c r="E506">
        <f>Table1[[#This Row],[Year]]-2000+1</f>
        <v>14</v>
      </c>
      <c r="F506">
        <v>5.0572619438171387</v>
      </c>
      <c r="G506">
        <f>SUM(Table1[[#This Row],[Life Ladder]]+IF(A505=Table1[[#This Row],[Country]],F505,-1000)+IF(A504=Table1[[#This Row],[Country]],F504,-1000))/3</f>
        <v>5.0905710856119795</v>
      </c>
      <c r="H506">
        <f>IF(Table1[[#This Row],[Happiness Index Raw]]&gt;0,Table1[[#This Row],[Happiness Index Raw]],0)</f>
        <v>5.0905710856119795</v>
      </c>
      <c r="I506">
        <v>8.1976585388183594</v>
      </c>
      <c r="J506">
        <v>0.6851118803024292</v>
      </c>
      <c r="K506">
        <v>53.585697174072266</v>
      </c>
      <c r="L506">
        <v>0.67941844463348389</v>
      </c>
      <c r="M506">
        <v>4.7719266265630722E-2</v>
      </c>
      <c r="N506">
        <v>0.89783614873886108</v>
      </c>
      <c r="O506">
        <v>0.75968801975250244</v>
      </c>
      <c r="P506">
        <v>0.15237638354301453</v>
      </c>
      <c r="Q506">
        <v>0.57675081491470337</v>
      </c>
      <c r="R506">
        <v>0.28102359175682068</v>
      </c>
      <c r="S506">
        <v>-9.119376540184021E-3</v>
      </c>
      <c r="T506">
        <v>2.1394531726837158</v>
      </c>
      <c r="U506">
        <v>0.42304575443267822</v>
      </c>
      <c r="V506">
        <v>0.42200000000000004</v>
      </c>
      <c r="W506">
        <v>0.42500000000000004</v>
      </c>
    </row>
    <row r="507" spans="1:24">
      <c r="A507" t="s">
        <v>106</v>
      </c>
      <c r="B507">
        <f>MATCH(CLEAN(TRIM(A507)),Country!$B$2:$B$200,0)</f>
        <v>76</v>
      </c>
      <c r="C507">
        <v>2013</v>
      </c>
      <c r="D507">
        <f>Table1[[#This Row],[Year (Original)]]+1</f>
        <v>2014</v>
      </c>
      <c r="E507">
        <f>Table1[[#This Row],[Year]]-2000+1</f>
        <v>15</v>
      </c>
      <c r="F507">
        <v>4.9650530815124512</v>
      </c>
      <c r="G507">
        <f>SUM(Table1[[#This Row],[Life Ladder]]+IF(A506=Table1[[#This Row],[Country]],F506,-1000)+IF(A505=Table1[[#This Row],[Country]],F505,-1000))/3</f>
        <v>5.2101715405782061</v>
      </c>
      <c r="H507">
        <f>IF(Table1[[#This Row],[Happiness Index Raw]]&gt;0,Table1[[#This Row],[Happiness Index Raw]],0)</f>
        <v>5.2101715405782061</v>
      </c>
      <c r="I507">
        <v>8.2446842193603516</v>
      </c>
      <c r="J507">
        <v>0.67628920078277588</v>
      </c>
      <c r="K507">
        <v>53.843502044677734</v>
      </c>
      <c r="L507">
        <v>0.79379373788833618</v>
      </c>
      <c r="M507">
        <v>-5.7975679636001587E-2</v>
      </c>
      <c r="N507">
        <v>0.88017845153808594</v>
      </c>
      <c r="O507">
        <v>0.69076621532440186</v>
      </c>
      <c r="P507">
        <v>0.21081872284412384</v>
      </c>
      <c r="Q507">
        <v>0.48588830232620239</v>
      </c>
      <c r="R507">
        <v>0.24973033368587494</v>
      </c>
      <c r="S507">
        <v>9.6875224262475967E-3</v>
      </c>
      <c r="T507">
        <v>1.8282954692840576</v>
      </c>
      <c r="U507">
        <v>0.36823281645774841</v>
      </c>
      <c r="W507">
        <v>0.42500000000000004</v>
      </c>
      <c r="X507">
        <v>0.54495012760162354</v>
      </c>
    </row>
    <row r="508" spans="1:24">
      <c r="A508" t="s">
        <v>106</v>
      </c>
      <c r="B508">
        <f>MATCH(CLEAN(TRIM(A508)),Country!$B$2:$B$200,0)</f>
        <v>76</v>
      </c>
      <c r="C508">
        <v>2014</v>
      </c>
      <c r="D508">
        <f>Table1[[#This Row],[Year (Original)]]+1</f>
        <v>2015</v>
      </c>
      <c r="E508">
        <f>Table1[[#This Row],[Year]]-2000+1</f>
        <v>16</v>
      </c>
      <c r="F508">
        <v>3.8603510856628418</v>
      </c>
      <c r="G508">
        <f>SUM(Table1[[#This Row],[Life Ladder]]+IF(A507=Table1[[#This Row],[Country]],F507,-1000)+IF(A506=Table1[[#This Row],[Country]],F506,-1000))/3</f>
        <v>4.6275553703308105</v>
      </c>
      <c r="H508">
        <f>IF(Table1[[#This Row],[Happiness Index Raw]]&gt;0,Table1[[#This Row],[Happiness Index Raw]],0)</f>
        <v>4.6275553703308105</v>
      </c>
      <c r="I508">
        <v>8.260645866394043</v>
      </c>
      <c r="J508">
        <v>0.65146875381469727</v>
      </c>
      <c r="K508">
        <v>54.099098205566406</v>
      </c>
      <c r="L508">
        <v>0.67691606283187866</v>
      </c>
      <c r="M508">
        <v>7.7664521522819996E-3</v>
      </c>
      <c r="N508">
        <v>0.91268235445022583</v>
      </c>
      <c r="O508">
        <v>0.6961548924446106</v>
      </c>
      <c r="P508">
        <v>0.28032103180885315</v>
      </c>
      <c r="Q508">
        <v>0.34100240468978882</v>
      </c>
      <c r="R508">
        <v>0.17822179198265076</v>
      </c>
      <c r="S508">
        <v>-0.10664953291416168</v>
      </c>
      <c r="T508">
        <v>2.4361848831176758</v>
      </c>
      <c r="U508">
        <v>0.63107860088348389</v>
      </c>
      <c r="W508">
        <v>0.42500000000000004</v>
      </c>
      <c r="X508">
        <v>0.74100315570831299</v>
      </c>
    </row>
    <row r="509" spans="1:24">
      <c r="A509" t="s">
        <v>106</v>
      </c>
      <c r="B509">
        <f>MATCH(CLEAN(TRIM(A509)),Country!$B$2:$B$200,0)</f>
        <v>76</v>
      </c>
      <c r="C509">
        <v>2015</v>
      </c>
      <c r="D509">
        <f>Table1[[#This Row],[Year (Original)]]+1</f>
        <v>2016</v>
      </c>
      <c r="E509">
        <f>Table1[[#This Row],[Year]]-2000+1</f>
        <v>17</v>
      </c>
      <c r="F509">
        <v>3.9859161376953125</v>
      </c>
      <c r="G509">
        <f>SUM(Table1[[#This Row],[Life Ladder]]+IF(A508=Table1[[#This Row],[Country]],F508,-1000)+IF(A507=Table1[[#This Row],[Country]],F507,-1000))/3</f>
        <v>4.2704401016235352</v>
      </c>
      <c r="H509">
        <f>IF(Table1[[#This Row],[Happiness Index Raw]]&gt;0,Table1[[#This Row],[Happiness Index Raw]],0)</f>
        <v>4.2704401016235352</v>
      </c>
      <c r="I509">
        <v>8.2763137817382812</v>
      </c>
      <c r="J509">
        <v>0.68744856119155884</v>
      </c>
      <c r="K509">
        <v>54.354698181152344</v>
      </c>
      <c r="L509">
        <v>0.8520161509513855</v>
      </c>
      <c r="M509">
        <v>-3.2958231866359711E-2</v>
      </c>
      <c r="N509">
        <v>0.94543612003326416</v>
      </c>
      <c r="O509">
        <v>0.68977826833724976</v>
      </c>
      <c r="P509">
        <v>0.26527854800224304</v>
      </c>
      <c r="Q509">
        <v>0.44152742624282837</v>
      </c>
      <c r="R509">
        <v>0.23168542981147766</v>
      </c>
      <c r="S509">
        <v>-8.4567606449127197E-2</v>
      </c>
      <c r="T509">
        <v>2.1533553600311279</v>
      </c>
      <c r="U509">
        <v>0.54024100303649902</v>
      </c>
      <c r="W509">
        <v>0.42500000000000004</v>
      </c>
      <c r="X509">
        <v>0.52070951461791992</v>
      </c>
    </row>
    <row r="510" spans="1:24">
      <c r="A510" t="s">
        <v>106</v>
      </c>
      <c r="B510">
        <f>MATCH(CLEAN(TRIM(A510)),Country!$B$2:$B$200,0)</f>
        <v>76</v>
      </c>
      <c r="C510">
        <v>2016</v>
      </c>
      <c r="D510">
        <f>Table1[[#This Row],[Year (Original)]]+1</f>
        <v>2017</v>
      </c>
      <c r="E510">
        <f>Table1[[#This Row],[Year]]-2000+1</f>
        <v>18</v>
      </c>
      <c r="F510">
        <v>4.514411449432373</v>
      </c>
      <c r="G510">
        <f>SUM(Table1[[#This Row],[Life Ladder]]+IF(A509=Table1[[#This Row],[Country]],F509,-1000)+IF(A508=Table1[[#This Row],[Country]],F508,-1000))/3</f>
        <v>4.1202262242635088</v>
      </c>
      <c r="H510">
        <f>IF(Table1[[#This Row],[Happiness Index Raw]]&gt;0,Table1[[#This Row],[Happiness Index Raw]],0)</f>
        <v>4.1202262242635088</v>
      </c>
      <c r="I510">
        <v>8.289088249206543</v>
      </c>
      <c r="J510">
        <v>0.64730316400527954</v>
      </c>
      <c r="K510">
        <v>54.610294342041016</v>
      </c>
      <c r="L510">
        <v>0.75116837024688721</v>
      </c>
      <c r="M510">
        <v>9.4788618385791779E-2</v>
      </c>
      <c r="N510">
        <v>0.89395523071289062</v>
      </c>
      <c r="O510">
        <v>0.66826391220092773</v>
      </c>
      <c r="P510">
        <v>0.30490970611572266</v>
      </c>
      <c r="Q510">
        <v>0.51660460233688354</v>
      </c>
      <c r="R510">
        <v>0.24018076062202454</v>
      </c>
      <c r="S510">
        <v>-0.15116399526596069</v>
      </c>
      <c r="T510">
        <v>2.7370426654815674</v>
      </c>
      <c r="U510">
        <v>0.60629004240036011</v>
      </c>
      <c r="W510">
        <v>0.42500000000000004</v>
      </c>
      <c r="X510">
        <v>0.54342681169509888</v>
      </c>
    </row>
    <row r="511" spans="1:24">
      <c r="A511" t="s">
        <v>106</v>
      </c>
      <c r="B511">
        <f>MATCH(CLEAN(TRIM(A511)),Country!$B$2:$B$200,0)</f>
        <v>76</v>
      </c>
      <c r="C511">
        <v>2017</v>
      </c>
      <c r="D511">
        <f>Table1[[#This Row],[Year (Original)]]+1</f>
        <v>2018</v>
      </c>
      <c r="E511">
        <f>Table1[[#This Row],[Year]]-2000+1</f>
        <v>19</v>
      </c>
      <c r="F511">
        <v>5.4813108444213867</v>
      </c>
      <c r="G511">
        <f>SUM(Table1[[#This Row],[Life Ladder]]+IF(A510=Table1[[#This Row],[Country]],F510,-1000)+IF(A509=Table1[[#This Row],[Country]],F509,-1000))/3</f>
        <v>4.6605461438496905</v>
      </c>
      <c r="H511">
        <f>IF(Table1[[#This Row],[Happiness Index Raw]]&gt;0,Table1[[#This Row],[Happiness Index Raw]],0)</f>
        <v>4.6605461438496905</v>
      </c>
      <c r="I511">
        <v>8.3269710540771484</v>
      </c>
      <c r="J511">
        <v>0.66911107301712036</v>
      </c>
      <c r="K511">
        <v>54.865890502929688</v>
      </c>
      <c r="L511">
        <v>0.78304636478424072</v>
      </c>
      <c r="M511">
        <v>8.4990479052066803E-2</v>
      </c>
      <c r="N511">
        <v>0.83860999345779419</v>
      </c>
      <c r="O511">
        <v>0.70251172780990601</v>
      </c>
      <c r="P511">
        <v>0.24751894176006317</v>
      </c>
      <c r="Q511">
        <v>0.6702885627746582</v>
      </c>
      <c r="T511">
        <v>2.5511195659637451</v>
      </c>
      <c r="U511">
        <v>0.46542143821716309</v>
      </c>
      <c r="W511">
        <v>0.42500000000000004</v>
      </c>
      <c r="X511">
        <v>0.50120151042938232</v>
      </c>
    </row>
    <row r="512" spans="1:24">
      <c r="A512" t="s">
        <v>77</v>
      </c>
      <c r="B512">
        <f>MATCH(CLEAN(TRIM(A512)),Country!$B$2:$B$200,0)</f>
        <v>77</v>
      </c>
      <c r="C512">
        <v>2005</v>
      </c>
      <c r="D512">
        <f>Table1[[#This Row],[Year (Original)]]+1</f>
        <v>2006</v>
      </c>
      <c r="E512">
        <f>Table1[[#This Row],[Year]]-2000+1</f>
        <v>7</v>
      </c>
      <c r="F512">
        <v>6.006309986114502</v>
      </c>
      <c r="G512">
        <f>SUM(Table1[[#This Row],[Life Ladder]]+IF(A511=Table1[[#This Row],[Country]],F511,-1000)+IF(A510=Table1[[#This Row],[Country]],F510,-1000))/3</f>
        <v>-664.66456333796179</v>
      </c>
      <c r="H512">
        <f>IF(Table1[[#This Row],[Happiness Index Raw]]&gt;0,Table1[[#This Row],[Happiness Index Raw]],0)</f>
        <v>0</v>
      </c>
      <c r="I512">
        <v>10.294153213500977</v>
      </c>
      <c r="J512">
        <v>0.83653944730758667</v>
      </c>
      <c r="K512">
        <v>69.456428527832031</v>
      </c>
      <c r="L512">
        <v>0.73417180776596069</v>
      </c>
      <c r="N512">
        <v>0.86056309938430786</v>
      </c>
      <c r="O512">
        <v>0.69199758768081665</v>
      </c>
      <c r="P512">
        <v>0.26364302635192871</v>
      </c>
      <c r="Q512">
        <v>0.4875434935092926</v>
      </c>
      <c r="R512">
        <v>0.80227720737457275</v>
      </c>
      <c r="S512">
        <v>0.70721983909606934</v>
      </c>
      <c r="T512">
        <v>2.4546544551849365</v>
      </c>
      <c r="U512">
        <v>0.40867927670478821</v>
      </c>
      <c r="V512">
        <v>0.34600000000000003</v>
      </c>
      <c r="W512">
        <v>0.34690909090909094</v>
      </c>
    </row>
    <row r="513" spans="1:24">
      <c r="A513" t="s">
        <v>77</v>
      </c>
      <c r="B513">
        <f>MATCH(CLEAN(TRIM(A513)),Country!$B$2:$B$200,0)</f>
        <v>77</v>
      </c>
      <c r="C513">
        <v>2007</v>
      </c>
      <c r="D513">
        <f>Table1[[#This Row],[Year (Original)]]+1</f>
        <v>2008</v>
      </c>
      <c r="E513">
        <f>Table1[[#This Row],[Year]]-2000+1</f>
        <v>9</v>
      </c>
      <c r="F513">
        <v>6.6469612121582031</v>
      </c>
      <c r="G513">
        <f>SUM(Table1[[#This Row],[Life Ladder]]+IF(A512=Table1[[#This Row],[Country]],F512,-1000)+IF(A511=Table1[[#This Row],[Country]],F511,-1000))/3</f>
        <v>-329.11557626724243</v>
      </c>
      <c r="H513">
        <f>IF(Table1[[#This Row],[Happiness Index Raw]]&gt;0,Table1[[#This Row],[Happiness Index Raw]],0)</f>
        <v>0</v>
      </c>
      <c r="I513">
        <v>10.375800132751465</v>
      </c>
      <c r="J513">
        <v>0.80800265073776245</v>
      </c>
      <c r="K513">
        <v>69.631736755371094</v>
      </c>
      <c r="L513">
        <v>0.57530885934829712</v>
      </c>
      <c r="M513">
        <v>-0.19811704754829407</v>
      </c>
      <c r="N513">
        <v>0.84457093477249146</v>
      </c>
      <c r="O513">
        <v>0.73792427778244019</v>
      </c>
      <c r="P513">
        <v>0.2217441201210022</v>
      </c>
      <c r="Q513">
        <v>0.38142845034599304</v>
      </c>
      <c r="R513">
        <v>0.75403165817260742</v>
      </c>
      <c r="S513">
        <v>0.64810281991958618</v>
      </c>
      <c r="T513">
        <v>1.9648767709732056</v>
      </c>
      <c r="U513">
        <v>0.29560527205467224</v>
      </c>
      <c r="V513">
        <v>0.34</v>
      </c>
      <c r="W513">
        <v>0.34690909090909094</v>
      </c>
    </row>
    <row r="514" spans="1:24">
      <c r="A514" t="s">
        <v>77</v>
      </c>
      <c r="B514">
        <f>MATCH(CLEAN(TRIM(A514)),Country!$B$2:$B$200,0)</f>
        <v>77</v>
      </c>
      <c r="C514">
        <v>2009</v>
      </c>
      <c r="D514">
        <f>Table1[[#This Row],[Year (Original)]]+1</f>
        <v>2010</v>
      </c>
      <c r="E514">
        <f>Table1[[#This Row],[Year]]-2000+1</f>
        <v>11</v>
      </c>
      <c r="F514">
        <v>6.0385746955871582</v>
      </c>
      <c r="G514">
        <f>SUM(Table1[[#This Row],[Life Ladder]]+IF(A513=Table1[[#This Row],[Country]],F513,-1000)+IF(A512=Table1[[#This Row],[Country]],F512,-1000))/3</f>
        <v>6.2306152979532881</v>
      </c>
      <c r="H514">
        <f>IF(Table1[[#This Row],[Happiness Index Raw]]&gt;0,Table1[[#This Row],[Happiness Index Raw]],0)</f>
        <v>6.2306152979532881</v>
      </c>
      <c r="I514">
        <v>10.323198318481445</v>
      </c>
      <c r="J514">
        <v>0.79331761598587036</v>
      </c>
      <c r="K514">
        <v>70.288078308105469</v>
      </c>
      <c r="L514">
        <v>0.44310784339904785</v>
      </c>
      <c r="M514">
        <v>-0.30048930644989014</v>
      </c>
      <c r="N514">
        <v>0.95876830816268921</v>
      </c>
      <c r="O514">
        <v>0.6485135555267334</v>
      </c>
      <c r="P514">
        <v>0.25358948111534119</v>
      </c>
      <c r="Q514">
        <v>0.31620678305625916</v>
      </c>
      <c r="R514">
        <v>0.34185373783111572</v>
      </c>
      <c r="S514">
        <v>0.54411053657531738</v>
      </c>
      <c r="T514">
        <v>1.979996919631958</v>
      </c>
      <c r="U514">
        <v>0.32789143919944763</v>
      </c>
      <c r="V514">
        <v>0.33600000000000002</v>
      </c>
      <c r="W514">
        <v>0.34690909090909094</v>
      </c>
      <c r="X514">
        <v>0.33121010661125183</v>
      </c>
    </row>
    <row r="515" spans="1:24">
      <c r="A515" t="s">
        <v>77</v>
      </c>
      <c r="B515">
        <f>MATCH(CLEAN(TRIM(A515)),Country!$B$2:$B$200,0)</f>
        <v>77</v>
      </c>
      <c r="C515">
        <v>2010</v>
      </c>
      <c r="D515">
        <f>Table1[[#This Row],[Year (Original)]]+1</f>
        <v>2011</v>
      </c>
      <c r="E515">
        <f>Table1[[#This Row],[Year]]-2000+1</f>
        <v>12</v>
      </c>
      <c r="F515">
        <v>5.8395586013793945</v>
      </c>
      <c r="G515">
        <f>SUM(Table1[[#This Row],[Life Ladder]]+IF(A514=Table1[[#This Row],[Country]],F514,-1000)+IF(A513=Table1[[#This Row],[Country]],F513,-1000))/3</f>
        <v>6.175031503041585</v>
      </c>
      <c r="H515">
        <f>IF(Table1[[#This Row],[Happiness Index Raw]]&gt;0,Table1[[#This Row],[Happiness Index Raw]],0)</f>
        <v>6.175031503041585</v>
      </c>
      <c r="I515">
        <v>10.265561103820801</v>
      </c>
      <c r="J515">
        <v>0.86842244863510132</v>
      </c>
      <c r="K515">
        <v>70.463386535644531</v>
      </c>
      <c r="L515">
        <v>0.48411098122596741</v>
      </c>
      <c r="M515">
        <v>-0.30996376276016235</v>
      </c>
      <c r="N515">
        <v>0.95411384105682373</v>
      </c>
      <c r="O515">
        <v>0.63394749164581299</v>
      </c>
      <c r="P515">
        <v>0.29151639342308044</v>
      </c>
      <c r="Q515">
        <v>0.23650240898132324</v>
      </c>
      <c r="R515">
        <v>0.3852556049823761</v>
      </c>
      <c r="S515">
        <v>0.44335699081420898</v>
      </c>
      <c r="T515">
        <v>2.2792551517486572</v>
      </c>
      <c r="U515">
        <v>0.39031291007995605</v>
      </c>
      <c r="V515">
        <v>0.34100000000000003</v>
      </c>
      <c r="W515">
        <v>0.34690909090909094</v>
      </c>
      <c r="X515">
        <v>0.32334214448928833</v>
      </c>
    </row>
    <row r="516" spans="1:24">
      <c r="A516" t="s">
        <v>77</v>
      </c>
      <c r="B516">
        <f>MATCH(CLEAN(TRIM(A516)),Country!$B$2:$B$200,0)</f>
        <v>77</v>
      </c>
      <c r="C516">
        <v>2011</v>
      </c>
      <c r="D516">
        <f>Table1[[#This Row],[Year (Original)]]+1</f>
        <v>2012</v>
      </c>
      <c r="E516">
        <f>Table1[[#This Row],[Year]]-2000+1</f>
        <v>13</v>
      </c>
      <c r="F516">
        <v>5.372039794921875</v>
      </c>
      <c r="G516">
        <f>SUM(Table1[[#This Row],[Life Ladder]]+IF(A515=Table1[[#This Row],[Country]],F515,-1000)+IF(A514=Table1[[#This Row],[Country]],F514,-1000))/3</f>
        <v>5.7500576972961426</v>
      </c>
      <c r="H516">
        <f>IF(Table1[[#This Row],[Happiness Index Raw]]&gt;0,Table1[[#This Row],[Happiness Index Raw]],0)</f>
        <v>5.7500576972961426</v>
      </c>
      <c r="I516">
        <v>10.171272277832031</v>
      </c>
      <c r="J516">
        <v>0.8515549898147583</v>
      </c>
      <c r="K516">
        <v>70.76483154296875</v>
      </c>
      <c r="L516">
        <v>0.52812594175338745</v>
      </c>
      <c r="M516">
        <v>-0.32295212149620056</v>
      </c>
      <c r="N516">
        <v>0.94115251302719116</v>
      </c>
      <c r="O516">
        <v>0.59137189388275146</v>
      </c>
      <c r="P516">
        <v>0.32279080152511597</v>
      </c>
      <c r="Q516">
        <v>0.17515121400356293</v>
      </c>
      <c r="R516">
        <v>0.36087989807128906</v>
      </c>
      <c r="S516">
        <v>0.37068107724189758</v>
      </c>
      <c r="T516">
        <v>2.2122275829315186</v>
      </c>
      <c r="U516">
        <v>0.41180402040481567</v>
      </c>
      <c r="V516">
        <v>0.34799999999999998</v>
      </c>
      <c r="W516">
        <v>0.34690909090909094</v>
      </c>
      <c r="X516">
        <v>0.32547879219055176</v>
      </c>
    </row>
    <row r="517" spans="1:24">
      <c r="A517" t="s">
        <v>77</v>
      </c>
      <c r="B517">
        <f>MATCH(CLEAN(TRIM(A517)),Country!$B$2:$B$200,0)</f>
        <v>77</v>
      </c>
      <c r="C517">
        <v>2012</v>
      </c>
      <c r="D517">
        <f>Table1[[#This Row],[Year (Original)]]+1</f>
        <v>2013</v>
      </c>
      <c r="E517">
        <f>Table1[[#This Row],[Year]]-2000+1</f>
        <v>14</v>
      </c>
      <c r="F517">
        <v>5.0963540077209473</v>
      </c>
      <c r="G517">
        <f>SUM(Table1[[#This Row],[Life Ladder]]+IF(A516=Table1[[#This Row],[Country]],F516,-1000)+IF(A515=Table1[[#This Row],[Country]],F515,-1000))/3</f>
        <v>5.4359841346740723</v>
      </c>
      <c r="H517">
        <f>IF(Table1[[#This Row],[Happiness Index Raw]]&gt;0,Table1[[#This Row],[Happiness Index Raw]],0)</f>
        <v>5.4359841346740723</v>
      </c>
      <c r="I517">
        <v>10.100872993469238</v>
      </c>
      <c r="J517">
        <v>0.81214112043380737</v>
      </c>
      <c r="K517">
        <v>70.679313659667969</v>
      </c>
      <c r="L517">
        <v>0.3726104199886322</v>
      </c>
      <c r="M517">
        <v>-0.31099206209182739</v>
      </c>
      <c r="N517">
        <v>0.95890897512435913</v>
      </c>
      <c r="O517">
        <v>0.58068758249282837</v>
      </c>
      <c r="P517">
        <v>0.35150629281997681</v>
      </c>
      <c r="Q517">
        <v>0.12621898949146271</v>
      </c>
      <c r="R517">
        <v>0.2417709082365036</v>
      </c>
      <c r="S517">
        <v>0.27100676298141479</v>
      </c>
      <c r="T517">
        <v>2.490795373916626</v>
      </c>
      <c r="U517">
        <v>0.48874065279960632</v>
      </c>
      <c r="V517">
        <v>0.36299999999999999</v>
      </c>
      <c r="W517">
        <v>0.34690909090909094</v>
      </c>
      <c r="X517">
        <v>0.34414577484130859</v>
      </c>
    </row>
    <row r="518" spans="1:24">
      <c r="A518" t="s">
        <v>77</v>
      </c>
      <c r="B518">
        <f>MATCH(CLEAN(TRIM(A518)),Country!$B$2:$B$200,0)</f>
        <v>77</v>
      </c>
      <c r="C518">
        <v>2013</v>
      </c>
      <c r="D518">
        <f>Table1[[#This Row],[Year (Original)]]+1</f>
        <v>2014</v>
      </c>
      <c r="E518">
        <f>Table1[[#This Row],[Year]]-2000+1</f>
        <v>15</v>
      </c>
      <c r="F518">
        <v>4.7202510833740234</v>
      </c>
      <c r="G518">
        <f>SUM(Table1[[#This Row],[Life Ladder]]+IF(A517=Table1[[#This Row],[Country]],F517,-1000)+IF(A516=Table1[[#This Row],[Country]],F516,-1000))/3</f>
        <v>5.0628816286722822</v>
      </c>
      <c r="H518">
        <f>IF(Table1[[#This Row],[Happiness Index Raw]]&gt;0,Table1[[#This Row],[Happiness Index Raw]],0)</f>
        <v>5.0628816286722822</v>
      </c>
      <c r="I518">
        <v>10.075173377990723</v>
      </c>
      <c r="J518">
        <v>0.68665003776550293</v>
      </c>
      <c r="K518">
        <v>71.250137329101562</v>
      </c>
      <c r="L518">
        <v>0.4259665310382843</v>
      </c>
      <c r="M518">
        <v>-0.27796971797943115</v>
      </c>
      <c r="N518">
        <v>0.94130986928939819</v>
      </c>
      <c r="O518">
        <v>0.68916237354278564</v>
      </c>
      <c r="P518">
        <v>0.48218315839767456</v>
      </c>
      <c r="Q518">
        <v>0.14360858500003815</v>
      </c>
      <c r="R518">
        <v>0.2579478919506073</v>
      </c>
      <c r="S518">
        <v>0.37808239459991455</v>
      </c>
      <c r="T518">
        <v>2.2841939926147461</v>
      </c>
      <c r="U518">
        <v>0.48391366004943848</v>
      </c>
      <c r="V518">
        <v>0.36099999999999999</v>
      </c>
      <c r="W518">
        <v>0.34690909090909094</v>
      </c>
      <c r="X518">
        <v>0.31998762488365173</v>
      </c>
    </row>
    <row r="519" spans="1:24">
      <c r="A519" t="s">
        <v>77</v>
      </c>
      <c r="B519">
        <f>MATCH(CLEAN(TRIM(A519)),Country!$B$2:$B$200,0)</f>
        <v>77</v>
      </c>
      <c r="C519">
        <v>2014</v>
      </c>
      <c r="D519">
        <f>Table1[[#This Row],[Year (Original)]]+1</f>
        <v>2015</v>
      </c>
      <c r="E519">
        <f>Table1[[#This Row],[Year]]-2000+1</f>
        <v>16</v>
      </c>
      <c r="F519">
        <v>4.7562370300292969</v>
      </c>
      <c r="G519">
        <f>SUM(Table1[[#This Row],[Life Ladder]]+IF(A518=Table1[[#This Row],[Country]],F518,-1000)+IF(A517=Table1[[#This Row],[Country]],F517,-1000))/3</f>
        <v>4.8576140403747559</v>
      </c>
      <c r="H519">
        <f>IF(Table1[[#This Row],[Happiness Index Raw]]&gt;0,Table1[[#This Row],[Happiness Index Raw]],0)</f>
        <v>4.8576140403747559</v>
      </c>
      <c r="I519">
        <v>10.089204788208008</v>
      </c>
      <c r="J519">
        <v>0.83233320713043213</v>
      </c>
      <c r="K519">
        <v>71.3826904296875</v>
      </c>
      <c r="L519">
        <v>0.36915633082389832</v>
      </c>
      <c r="M519">
        <v>-0.29394283890724182</v>
      </c>
      <c r="N519">
        <v>0.9302138090133667</v>
      </c>
      <c r="O519">
        <v>0.69467592239379883</v>
      </c>
      <c r="P519">
        <v>0.38543331623077393</v>
      </c>
      <c r="Q519">
        <v>0.1882927417755127</v>
      </c>
      <c r="R519">
        <v>0.23915565013885498</v>
      </c>
      <c r="S519">
        <v>0.24203392863273621</v>
      </c>
      <c r="T519">
        <v>2.4125583171844482</v>
      </c>
      <c r="U519">
        <v>0.50724095106124878</v>
      </c>
      <c r="V519">
        <v>0.35799999999999998</v>
      </c>
      <c r="W519">
        <v>0.34690909090909094</v>
      </c>
      <c r="X519">
        <v>0.31422638893127441</v>
      </c>
    </row>
    <row r="520" spans="1:24">
      <c r="A520" t="s">
        <v>77</v>
      </c>
      <c r="B520">
        <f>MATCH(CLEAN(TRIM(A520)),Country!$B$2:$B$200,0)</f>
        <v>77</v>
      </c>
      <c r="C520">
        <v>2015</v>
      </c>
      <c r="D520">
        <f>Table1[[#This Row],[Year (Original)]]+1</f>
        <v>2016</v>
      </c>
      <c r="E520">
        <f>Table1[[#This Row],[Year]]-2000+1</f>
        <v>17</v>
      </c>
      <c r="F520">
        <v>5.6225190162658691</v>
      </c>
      <c r="G520">
        <f>SUM(Table1[[#This Row],[Life Ladder]]+IF(A519=Table1[[#This Row],[Country]],F519,-1000)+IF(A518=Table1[[#This Row],[Country]],F518,-1000))/3</f>
        <v>5.0330023765563965</v>
      </c>
      <c r="H520">
        <f>IF(Table1[[#This Row],[Happiness Index Raw]]&gt;0,Table1[[#This Row],[Happiness Index Raw]],0)</f>
        <v>5.0330023765563965</v>
      </c>
      <c r="I520">
        <v>10.092880249023438</v>
      </c>
      <c r="J520">
        <v>0.83482468128204346</v>
      </c>
      <c r="K520">
        <v>71.515235900878906</v>
      </c>
      <c r="L520">
        <v>0.53173631429672241</v>
      </c>
      <c r="M520">
        <v>-0.27811911702156067</v>
      </c>
      <c r="N520">
        <v>0.82395964860916138</v>
      </c>
      <c r="O520">
        <v>0.73975121974945068</v>
      </c>
      <c r="P520">
        <v>0.2774125337600708</v>
      </c>
      <c r="Q520">
        <v>0.43731892108917236</v>
      </c>
      <c r="R520">
        <v>0.2106211930513382</v>
      </c>
      <c r="S520">
        <v>0.21409152448177338</v>
      </c>
      <c r="T520">
        <v>2.2095911502838135</v>
      </c>
      <c r="U520">
        <v>0.39298954606056213</v>
      </c>
      <c r="W520">
        <v>0.34690909090909094</v>
      </c>
      <c r="X520">
        <v>0.30910083651542664</v>
      </c>
    </row>
    <row r="521" spans="1:24">
      <c r="A521" t="s">
        <v>77</v>
      </c>
      <c r="B521">
        <f>MATCH(CLEAN(TRIM(A521)),Country!$B$2:$B$200,0)</f>
        <v>77</v>
      </c>
      <c r="C521">
        <v>2016</v>
      </c>
      <c r="D521">
        <f>Table1[[#This Row],[Year (Original)]]+1</f>
        <v>2017</v>
      </c>
      <c r="E521">
        <f>Table1[[#This Row],[Year]]-2000+1</f>
        <v>18</v>
      </c>
      <c r="F521">
        <v>5.302619457244873</v>
      </c>
      <c r="G521">
        <f>SUM(Table1[[#This Row],[Life Ladder]]+IF(A520=Table1[[#This Row],[Country]],F520,-1000)+IF(A519=Table1[[#This Row],[Country]],F519,-1000))/3</f>
        <v>5.2271251678466797</v>
      </c>
      <c r="H521">
        <f>IF(Table1[[#This Row],[Happiness Index Raw]]&gt;0,Table1[[#This Row],[Happiness Index Raw]],0)</f>
        <v>5.2271251678466797</v>
      </c>
      <c r="I521">
        <v>10.097309112548828</v>
      </c>
      <c r="J521">
        <v>0.80260586738586426</v>
      </c>
      <c r="K521">
        <v>71.647789001464844</v>
      </c>
      <c r="L521">
        <v>0.48161685466766357</v>
      </c>
      <c r="M521">
        <v>-0.26648315787315369</v>
      </c>
      <c r="N521">
        <v>0.89847081899642944</v>
      </c>
      <c r="O521">
        <v>0.7005043625831604</v>
      </c>
      <c r="P521">
        <v>0.33620750904083252</v>
      </c>
      <c r="Q521">
        <v>0.13248655200004578</v>
      </c>
      <c r="R521">
        <v>0.25741195678710938</v>
      </c>
      <c r="S521">
        <v>0.12582717835903168</v>
      </c>
      <c r="T521">
        <v>2.3172979354858398</v>
      </c>
      <c r="U521">
        <v>0.43701004981994629</v>
      </c>
      <c r="W521">
        <v>0.34690909090909094</v>
      </c>
      <c r="X521">
        <v>0.31784862279891968</v>
      </c>
    </row>
    <row r="522" spans="1:24">
      <c r="A522" t="s">
        <v>77</v>
      </c>
      <c r="B522">
        <f>MATCH(CLEAN(TRIM(A522)),Country!$B$2:$B$200,0)</f>
        <v>77</v>
      </c>
      <c r="C522">
        <v>2017</v>
      </c>
      <c r="D522">
        <f>Table1[[#This Row],[Year (Original)]]+1</f>
        <v>2018</v>
      </c>
      <c r="E522">
        <f>Table1[[#This Row],[Year]]-2000+1</f>
        <v>19</v>
      </c>
      <c r="F522">
        <v>5.1482415199279785</v>
      </c>
      <c r="G522">
        <f>SUM(Table1[[#This Row],[Life Ladder]]+IF(A521=Table1[[#This Row],[Country]],F521,-1000)+IF(A520=Table1[[#This Row],[Country]],F520,-1000))/3</f>
        <v>5.3577933311462402</v>
      </c>
      <c r="H522">
        <f>IF(Table1[[#This Row],[Happiness Index Raw]]&gt;0,Table1[[#This Row],[Happiness Index Raw]],0)</f>
        <v>5.3577933311462402</v>
      </c>
      <c r="I522">
        <v>10.117517471313477</v>
      </c>
      <c r="J522">
        <v>0.75289952754974365</v>
      </c>
      <c r="K522">
        <v>71.780342102050781</v>
      </c>
      <c r="L522">
        <v>0.43830001354217529</v>
      </c>
      <c r="M522">
        <v>-0.29673498868942261</v>
      </c>
      <c r="N522">
        <v>0.87223947048187256</v>
      </c>
      <c r="O522">
        <v>0.60293900966644287</v>
      </c>
      <c r="P522">
        <v>0.3328307569026947</v>
      </c>
      <c r="Q522">
        <v>0.13988089561462402</v>
      </c>
      <c r="T522">
        <v>2.4116311073303223</v>
      </c>
      <c r="U522">
        <v>0.46843782067298889</v>
      </c>
      <c r="W522">
        <v>0.34690909090909094</v>
      </c>
      <c r="X522">
        <v>0.34670594334602356</v>
      </c>
    </row>
    <row r="523" spans="1:24">
      <c r="A523" t="s">
        <v>29</v>
      </c>
      <c r="B523">
        <f>MATCH(CLEAN(TRIM(A523)),Country!$B$2:$B$200,0)</f>
        <v>80</v>
      </c>
      <c r="C523">
        <v>2006</v>
      </c>
      <c r="D523">
        <f>Table1[[#This Row],[Year (Original)]]+1</f>
        <v>2007</v>
      </c>
      <c r="E523">
        <f>Table1[[#This Row],[Year]]-2000+1</f>
        <v>8</v>
      </c>
      <c r="F523">
        <v>5.9014291763305664</v>
      </c>
      <c r="G523">
        <f>SUM(Table1[[#This Row],[Life Ladder]]+IF(A522=Table1[[#This Row],[Country]],F522,-1000)+IF(A521=Table1[[#This Row],[Country]],F521,-1000))/3</f>
        <v>-664.69952360788977</v>
      </c>
      <c r="H523">
        <f>IF(Table1[[#This Row],[Happiness Index Raw]]&gt;0,Table1[[#This Row],[Happiness Index Raw]],0)</f>
        <v>0</v>
      </c>
      <c r="I523">
        <v>8.7730751037597656</v>
      </c>
      <c r="J523">
        <v>0.83044159412384033</v>
      </c>
      <c r="K523">
        <v>60.2568359375</v>
      </c>
      <c r="L523">
        <v>0.66338169574737549</v>
      </c>
      <c r="M523">
        <v>0.16773781180381775</v>
      </c>
      <c r="N523">
        <v>0.70609557628631592</v>
      </c>
      <c r="O523">
        <v>0.818015456199646</v>
      </c>
      <c r="P523">
        <v>0.28708189725875854</v>
      </c>
      <c r="Q523">
        <v>0.38517937064170837</v>
      </c>
      <c r="R523">
        <v>-0.4523175060749054</v>
      </c>
      <c r="S523">
        <v>-0.68842333555221558</v>
      </c>
      <c r="T523">
        <v>2.0869157314300537</v>
      </c>
      <c r="U523">
        <v>0.35362887382507324</v>
      </c>
      <c r="V523">
        <v>0.54899999999999993</v>
      </c>
      <c r="W523">
        <v>0.52675000000000005</v>
      </c>
    </row>
    <row r="524" spans="1:24">
      <c r="A524" t="s">
        <v>29</v>
      </c>
      <c r="B524">
        <f>MATCH(CLEAN(TRIM(A524)),Country!$B$2:$B$200,0)</f>
        <v>80</v>
      </c>
      <c r="C524">
        <v>2007</v>
      </c>
      <c r="D524">
        <f>Table1[[#This Row],[Year (Original)]]+1</f>
        <v>2008</v>
      </c>
      <c r="E524">
        <f>Table1[[#This Row],[Year]]-2000+1</f>
        <v>9</v>
      </c>
      <c r="F524">
        <v>6.3295812606811523</v>
      </c>
      <c r="G524">
        <f>SUM(Table1[[#This Row],[Life Ladder]]+IF(A523=Table1[[#This Row],[Country]],F523,-1000)+IF(A522=Table1[[#This Row],[Country]],F522,-1000))/3</f>
        <v>-329.25632985432941</v>
      </c>
      <c r="H524">
        <f>IF(Table1[[#This Row],[Happiness Index Raw]]&gt;0,Table1[[#This Row],[Happiness Index Raw]],0)</f>
        <v>0</v>
      </c>
      <c r="I524">
        <v>8.8118228912353516</v>
      </c>
      <c r="J524">
        <v>0.86639708280563354</v>
      </c>
      <c r="K524">
        <v>60.540920257568359</v>
      </c>
      <c r="L524">
        <v>0.6275869607925415</v>
      </c>
      <c r="M524">
        <v>0.13127532601356506</v>
      </c>
      <c r="N524">
        <v>0.80974262952804565</v>
      </c>
      <c r="O524">
        <v>0.8190464973449707</v>
      </c>
      <c r="P524">
        <v>0.22437973320484161</v>
      </c>
      <c r="Q524">
        <v>0.29944160580635071</v>
      </c>
      <c r="R524">
        <v>-0.46177393198013306</v>
      </c>
      <c r="S524">
        <v>-0.65915185213088989</v>
      </c>
      <c r="T524">
        <v>2.1126456260681152</v>
      </c>
      <c r="U524">
        <v>0.33377337455749512</v>
      </c>
      <c r="W524">
        <v>0.52675000000000005</v>
      </c>
    </row>
    <row r="525" spans="1:24">
      <c r="A525" t="s">
        <v>29</v>
      </c>
      <c r="B525">
        <f>MATCH(CLEAN(TRIM(A525)),Country!$B$2:$B$200,0)</f>
        <v>80</v>
      </c>
      <c r="C525">
        <v>2008</v>
      </c>
      <c r="D525">
        <f>Table1[[#This Row],[Year (Original)]]+1</f>
        <v>2009</v>
      </c>
      <c r="E525">
        <f>Table1[[#This Row],[Year]]-2000+1</f>
        <v>10</v>
      </c>
      <c r="F525">
        <v>6.414494514465332</v>
      </c>
      <c r="G525">
        <f>SUM(Table1[[#This Row],[Life Ladder]]+IF(A524=Table1[[#This Row],[Country]],F524,-1000)+IF(A523=Table1[[#This Row],[Country]],F523,-1000))/3</f>
        <v>6.2151683171590166</v>
      </c>
      <c r="H525">
        <f>IF(Table1[[#This Row],[Happiness Index Raw]]&gt;0,Table1[[#This Row],[Happiness Index Raw]],0)</f>
        <v>6.2151683171590166</v>
      </c>
      <c r="I525">
        <v>8.8220129013061523</v>
      </c>
      <c r="J525">
        <v>0.86560547351837158</v>
      </c>
      <c r="K525">
        <v>60.838401794433594</v>
      </c>
      <c r="L525">
        <v>0.63015174865722656</v>
      </c>
      <c r="M525">
        <v>0.20112620294094086</v>
      </c>
      <c r="N525">
        <v>0.79628545045852661</v>
      </c>
      <c r="O525">
        <v>0.83436006307601929</v>
      </c>
      <c r="P525">
        <v>0.23363620042800903</v>
      </c>
      <c r="Q525">
        <v>0.32226008176803589</v>
      </c>
      <c r="R525">
        <v>-0.45814621448516846</v>
      </c>
      <c r="S525">
        <v>-0.62475699186325073</v>
      </c>
      <c r="T525">
        <v>2.1574058532714844</v>
      </c>
      <c r="U525">
        <v>0.33633294701576233</v>
      </c>
      <c r="W525">
        <v>0.52675000000000005</v>
      </c>
    </row>
    <row r="526" spans="1:24">
      <c r="A526" t="s">
        <v>29</v>
      </c>
      <c r="B526">
        <f>MATCH(CLEAN(TRIM(A526)),Country!$B$2:$B$200,0)</f>
        <v>80</v>
      </c>
      <c r="C526">
        <v>2009</v>
      </c>
      <c r="D526">
        <f>Table1[[#This Row],[Year (Original)]]+1</f>
        <v>2010</v>
      </c>
      <c r="E526">
        <f>Table1[[#This Row],[Year]]-2000+1</f>
        <v>11</v>
      </c>
      <c r="F526">
        <v>6.4519162178039551</v>
      </c>
      <c r="G526">
        <f>SUM(Table1[[#This Row],[Life Ladder]]+IF(A525=Table1[[#This Row],[Country]],F525,-1000)+IF(A524=Table1[[#This Row],[Country]],F524,-1000))/3</f>
        <v>6.3986639976501465</v>
      </c>
      <c r="H526">
        <f>IF(Table1[[#This Row],[Happiness Index Raw]]&gt;0,Table1[[#This Row],[Happiness Index Raw]],0)</f>
        <v>6.3986639976501465</v>
      </c>
      <c r="I526">
        <v>8.8053750991821289</v>
      </c>
      <c r="J526">
        <v>0.83381563425064087</v>
      </c>
      <c r="K526">
        <v>61.149745941162109</v>
      </c>
      <c r="L526">
        <v>0.64347875118255615</v>
      </c>
      <c r="M526">
        <v>0.19247226417064667</v>
      </c>
      <c r="N526">
        <v>0.75488936901092529</v>
      </c>
      <c r="O526">
        <v>0.82871550321578979</v>
      </c>
      <c r="P526">
        <v>0.23974157869815826</v>
      </c>
      <c r="Q526">
        <v>0.33930793404579163</v>
      </c>
      <c r="R526">
        <v>-0.58867651224136353</v>
      </c>
      <c r="S526">
        <v>-0.60250139236450195</v>
      </c>
      <c r="T526">
        <v>2.2394657135009766</v>
      </c>
      <c r="U526">
        <v>0.34710085391998291</v>
      </c>
      <c r="W526">
        <v>0.52675000000000005</v>
      </c>
      <c r="X526">
        <v>0.42610540986061096</v>
      </c>
    </row>
    <row r="527" spans="1:24">
      <c r="A527" t="s">
        <v>29</v>
      </c>
      <c r="B527">
        <f>MATCH(CLEAN(TRIM(A527)),Country!$B$2:$B$200,0)</f>
        <v>80</v>
      </c>
      <c r="C527">
        <v>2010</v>
      </c>
      <c r="D527">
        <f>Table1[[#This Row],[Year (Original)]]+1</f>
        <v>2011</v>
      </c>
      <c r="E527">
        <f>Table1[[#This Row],[Year]]-2000+1</f>
        <v>12</v>
      </c>
      <c r="F527">
        <v>6.2897486686706543</v>
      </c>
      <c r="G527">
        <f>SUM(Table1[[#This Row],[Life Ladder]]+IF(A526=Table1[[#This Row],[Country]],F526,-1000)+IF(A525=Table1[[#This Row],[Country]],F525,-1000))/3</f>
        <v>6.3853864669799805</v>
      </c>
      <c r="H527">
        <f>IF(Table1[[#This Row],[Happiness Index Raw]]&gt;0,Table1[[#This Row],[Happiness Index Raw]],0)</f>
        <v>6.3853864669799805</v>
      </c>
      <c r="I527">
        <v>8.8119592666625977</v>
      </c>
      <c r="J527">
        <v>0.85905247926712036</v>
      </c>
      <c r="K527">
        <v>61.471466064453125</v>
      </c>
      <c r="L527">
        <v>0.69586294889450073</v>
      </c>
      <c r="M527">
        <v>0.16236023604869843</v>
      </c>
      <c r="N527">
        <v>0.79483538866043091</v>
      </c>
      <c r="O527">
        <v>0.84993338584899902</v>
      </c>
      <c r="P527">
        <v>0.23561792075634003</v>
      </c>
      <c r="Q527">
        <v>0.34004631638526917</v>
      </c>
      <c r="R527">
        <v>-0.57811611890792847</v>
      </c>
      <c r="S527">
        <v>-0.58578747510910034</v>
      </c>
      <c r="T527">
        <v>2.4177422523498535</v>
      </c>
      <c r="U527">
        <v>0.38439410924911499</v>
      </c>
      <c r="W527">
        <v>0.52675000000000005</v>
      </c>
      <c r="X527">
        <v>0.49292302131652832</v>
      </c>
    </row>
    <row r="528" spans="1:24">
      <c r="A528" t="s">
        <v>29</v>
      </c>
      <c r="B528">
        <f>MATCH(CLEAN(TRIM(A528)),Country!$B$2:$B$200,0)</f>
        <v>80</v>
      </c>
      <c r="C528">
        <v>2011</v>
      </c>
      <c r="D528">
        <f>Table1[[#This Row],[Year (Original)]]+1</f>
        <v>2012</v>
      </c>
      <c r="E528">
        <f>Table1[[#This Row],[Year]]-2000+1</f>
        <v>13</v>
      </c>
      <c r="F528">
        <v>5.7433538436889648</v>
      </c>
      <c r="G528">
        <f>SUM(Table1[[#This Row],[Life Ladder]]+IF(A527=Table1[[#This Row],[Country]],F527,-1000)+IF(A526=Table1[[#This Row],[Country]],F526,-1000))/3</f>
        <v>6.1616729100545244</v>
      </c>
      <c r="H528">
        <f>IF(Table1[[#This Row],[Happiness Index Raw]]&gt;0,Table1[[#This Row],[Happiness Index Raw]],0)</f>
        <v>6.1616729100545244</v>
      </c>
      <c r="I528">
        <v>8.8311996459960938</v>
      </c>
      <c r="J528">
        <v>0.7681124210357666</v>
      </c>
      <c r="K528">
        <v>61.792346954345703</v>
      </c>
      <c r="L528">
        <v>0.76296311616897583</v>
      </c>
      <c r="M528">
        <v>5.1292502321302891E-3</v>
      </c>
      <c r="N528">
        <v>0.86303937435150146</v>
      </c>
      <c r="O528">
        <v>0.84449368715286255</v>
      </c>
      <c r="P528">
        <v>0.28935790061950684</v>
      </c>
      <c r="Q528">
        <v>0.35584425926208496</v>
      </c>
      <c r="R528">
        <v>-0.52805298566818237</v>
      </c>
      <c r="S528">
        <v>-0.59891432523727417</v>
      </c>
      <c r="T528">
        <v>2.548027515411377</v>
      </c>
      <c r="U528">
        <v>0.44364801049232483</v>
      </c>
      <c r="V528">
        <v>0.52300000000000002</v>
      </c>
      <c r="W528">
        <v>0.52675000000000005</v>
      </c>
      <c r="X528">
        <v>0.4355752170085907</v>
      </c>
    </row>
    <row r="529" spans="1:24">
      <c r="A529" t="s">
        <v>29</v>
      </c>
      <c r="B529">
        <f>MATCH(CLEAN(TRIM(A529)),Country!$B$2:$B$200,0)</f>
        <v>80</v>
      </c>
      <c r="C529">
        <v>2012</v>
      </c>
      <c r="D529">
        <f>Table1[[#This Row],[Year (Original)]]+1</f>
        <v>2013</v>
      </c>
      <c r="E529">
        <f>Table1[[#This Row],[Year]]-2000+1</f>
        <v>14</v>
      </c>
      <c r="F529">
        <v>5.8557171821594238</v>
      </c>
      <c r="G529">
        <f>SUM(Table1[[#This Row],[Life Ladder]]+IF(A528=Table1[[#This Row],[Country]],F528,-1000)+IF(A527=Table1[[#This Row],[Country]],F527,-1000))/3</f>
        <v>5.9629398981730146</v>
      </c>
      <c r="H529">
        <f>IF(Table1[[#This Row],[Happiness Index Raw]]&gt;0,Table1[[#This Row],[Happiness Index Raw]],0)</f>
        <v>5.9629398981730146</v>
      </c>
      <c r="I529">
        <v>8.8391475677490234</v>
      </c>
      <c r="J529">
        <v>0.80214899778366089</v>
      </c>
      <c r="K529">
        <v>62.102008819580078</v>
      </c>
      <c r="L529">
        <v>0.86547201871871948</v>
      </c>
      <c r="M529">
        <v>1.6726264730095863E-2</v>
      </c>
      <c r="N529">
        <v>0.82092398405075073</v>
      </c>
      <c r="O529">
        <v>0.86278343200683594</v>
      </c>
      <c r="P529">
        <v>0.3494049608707428</v>
      </c>
      <c r="Q529">
        <v>0.50245583057403564</v>
      </c>
      <c r="R529">
        <v>-0.49497941136360168</v>
      </c>
      <c r="S529">
        <v>-0.66570770740509033</v>
      </c>
      <c r="T529">
        <v>2.6824374198913574</v>
      </c>
      <c r="U529">
        <v>0.45808863639831543</v>
      </c>
      <c r="W529">
        <v>0.52675000000000005</v>
      </c>
      <c r="X529">
        <v>0.48632067441940308</v>
      </c>
    </row>
    <row r="530" spans="1:24">
      <c r="A530" t="s">
        <v>29</v>
      </c>
      <c r="B530">
        <f>MATCH(CLEAN(TRIM(A530)),Country!$B$2:$B$200,0)</f>
        <v>80</v>
      </c>
      <c r="C530">
        <v>2013</v>
      </c>
      <c r="D530">
        <f>Table1[[#This Row],[Year (Original)]]+1</f>
        <v>2014</v>
      </c>
      <c r="E530">
        <f>Table1[[#This Row],[Year]]-2000+1</f>
        <v>15</v>
      </c>
      <c r="F530">
        <v>5.9846014976501465</v>
      </c>
      <c r="G530">
        <f>SUM(Table1[[#This Row],[Life Ladder]]+IF(A529=Table1[[#This Row],[Country]],F529,-1000)+IF(A528=Table1[[#This Row],[Country]],F528,-1000))/3</f>
        <v>5.8612241744995117</v>
      </c>
      <c r="H530">
        <f>IF(Table1[[#This Row],[Happiness Index Raw]]&gt;0,Table1[[#This Row],[Happiness Index Raw]],0)</f>
        <v>5.8612241744995117</v>
      </c>
      <c r="I530">
        <v>8.8543834686279297</v>
      </c>
      <c r="J530">
        <v>0.8296504020690918</v>
      </c>
      <c r="K530">
        <v>62.390964508056641</v>
      </c>
      <c r="L530">
        <v>0.88400501012802124</v>
      </c>
      <c r="M530">
        <v>4.154011607170105E-2</v>
      </c>
      <c r="N530">
        <v>0.81676983833312988</v>
      </c>
      <c r="O530">
        <v>0.86677384376525879</v>
      </c>
      <c r="P530">
        <v>0.33252426981925964</v>
      </c>
      <c r="Q530">
        <v>0.46704560518264771</v>
      </c>
      <c r="R530">
        <v>-0.52034950256347656</v>
      </c>
      <c r="S530">
        <v>-0.65325307846069336</v>
      </c>
      <c r="T530">
        <v>2.5966751575469971</v>
      </c>
      <c r="U530">
        <v>0.43389275670051575</v>
      </c>
      <c r="W530">
        <v>0.52675000000000005</v>
      </c>
      <c r="X530">
        <v>0.45957270264625549</v>
      </c>
    </row>
    <row r="531" spans="1:24">
      <c r="A531" t="s">
        <v>29</v>
      </c>
      <c r="B531">
        <f>MATCH(CLEAN(TRIM(A531)),Country!$B$2:$B$200,0)</f>
        <v>80</v>
      </c>
      <c r="C531">
        <v>2014</v>
      </c>
      <c r="D531">
        <f>Table1[[#This Row],[Year (Original)]]+1</f>
        <v>2015</v>
      </c>
      <c r="E531">
        <f>Table1[[#This Row],[Year]]-2000+1</f>
        <v>16</v>
      </c>
      <c r="F531">
        <v>6.5360307693481445</v>
      </c>
      <c r="G531">
        <f>SUM(Table1[[#This Row],[Life Ladder]]+IF(A530=Table1[[#This Row],[Country]],F530,-1000)+IF(A529=Table1[[#This Row],[Country]],F529,-1000))/3</f>
        <v>6.1254498163859052</v>
      </c>
      <c r="H531">
        <f>IF(Table1[[#This Row],[Happiness Index Raw]]&gt;0,Table1[[#This Row],[Happiness Index Raw]],0)</f>
        <v>6.1254498163859052</v>
      </c>
      <c r="I531">
        <v>8.8745079040527344</v>
      </c>
      <c r="J531">
        <v>0.83397465944290161</v>
      </c>
      <c r="K531">
        <v>62.65618896484375</v>
      </c>
      <c r="L531">
        <v>0.84339892864227295</v>
      </c>
      <c r="M531">
        <v>0.10444503277540207</v>
      </c>
      <c r="N531">
        <v>0.80446255207061768</v>
      </c>
      <c r="O531">
        <v>0.83536803722381592</v>
      </c>
      <c r="P531">
        <v>0.30511468648910522</v>
      </c>
      <c r="Q531">
        <v>0.37320032715797424</v>
      </c>
      <c r="R531">
        <v>-0.49658134579658508</v>
      </c>
      <c r="S531">
        <v>-0.65477836132049561</v>
      </c>
      <c r="T531">
        <v>2.5907671451568604</v>
      </c>
      <c r="U531">
        <v>0.39638233184814453</v>
      </c>
      <c r="V531">
        <v>0.48700000000000004</v>
      </c>
      <c r="W531">
        <v>0.52675000000000005</v>
      </c>
      <c r="X531">
        <v>0.49458867311477661</v>
      </c>
    </row>
    <row r="532" spans="1:24">
      <c r="A532" t="s">
        <v>29</v>
      </c>
      <c r="B532">
        <f>MATCH(CLEAN(TRIM(A532)),Country!$B$2:$B$200,0)</f>
        <v>80</v>
      </c>
      <c r="C532">
        <v>2015</v>
      </c>
      <c r="D532">
        <f>Table1[[#This Row],[Year (Original)]]+1</f>
        <v>2016</v>
      </c>
      <c r="E532">
        <f>Table1[[#This Row],[Year]]-2000+1</f>
        <v>17</v>
      </c>
      <c r="F532">
        <v>6.4649868011474609</v>
      </c>
      <c r="G532">
        <f>SUM(Table1[[#This Row],[Life Ladder]]+IF(A531=Table1[[#This Row],[Country]],F531,-1000)+IF(A530=Table1[[#This Row],[Country]],F530,-1000))/3</f>
        <v>6.328539689381917</v>
      </c>
      <c r="H532">
        <f>IF(Table1[[#This Row],[Happiness Index Raw]]&gt;0,Table1[[#This Row],[Happiness Index Raw]],0)</f>
        <v>6.328539689381917</v>
      </c>
      <c r="I532">
        <v>8.8946313858032227</v>
      </c>
      <c r="J532">
        <v>0.8228374719619751</v>
      </c>
      <c r="K532">
        <v>62.898117065429688</v>
      </c>
      <c r="L532">
        <v>0.86863976716995239</v>
      </c>
      <c r="M532">
        <v>4.8312991857528687E-2</v>
      </c>
      <c r="N532">
        <v>0.82165491580963135</v>
      </c>
      <c r="O532">
        <v>0.85137081146240234</v>
      </c>
      <c r="P532">
        <v>0.31055378913879395</v>
      </c>
      <c r="Q532">
        <v>0.27238082885742188</v>
      </c>
      <c r="R532">
        <v>-0.50072622299194336</v>
      </c>
      <c r="S532">
        <v>-0.65193283557891846</v>
      </c>
      <c r="T532">
        <v>2.9444398880004883</v>
      </c>
      <c r="U532">
        <v>0.45544406771659851</v>
      </c>
      <c r="W532">
        <v>0.52675000000000005</v>
      </c>
      <c r="X532">
        <v>0.59292632341384888</v>
      </c>
    </row>
    <row r="533" spans="1:24">
      <c r="A533" t="s">
        <v>29</v>
      </c>
      <c r="B533">
        <f>MATCH(CLEAN(TRIM(A533)),Country!$B$2:$B$200,0)</f>
        <v>80</v>
      </c>
      <c r="C533">
        <v>2016</v>
      </c>
      <c r="D533">
        <f>Table1[[#This Row],[Year (Original)]]+1</f>
        <v>2017</v>
      </c>
      <c r="E533">
        <f>Table1[[#This Row],[Year]]-2000+1</f>
        <v>18</v>
      </c>
      <c r="F533">
        <v>6.3589162826538086</v>
      </c>
      <c r="G533">
        <f>SUM(Table1[[#This Row],[Life Ladder]]+IF(A532=Table1[[#This Row],[Country]],F532,-1000)+IF(A531=Table1[[#This Row],[Country]],F531,-1000))/3</f>
        <v>6.4533112843831377</v>
      </c>
      <c r="H533">
        <f>IF(Table1[[#This Row],[Happiness Index Raw]]&gt;0,Table1[[#This Row],[Happiness Index Raw]],0)</f>
        <v>6.4533112843831377</v>
      </c>
      <c r="I533">
        <v>8.9047346115112305</v>
      </c>
      <c r="J533">
        <v>0.81123548746109009</v>
      </c>
      <c r="K533">
        <v>63.140048980712891</v>
      </c>
      <c r="L533">
        <v>0.86267572641372681</v>
      </c>
      <c r="M533">
        <v>8.3985133096575737E-3</v>
      </c>
      <c r="N533">
        <v>0.81203001737594604</v>
      </c>
      <c r="O533">
        <v>0.84612250328063965</v>
      </c>
      <c r="P533">
        <v>0.32135719060897827</v>
      </c>
      <c r="Q533">
        <v>0.46896219253540039</v>
      </c>
      <c r="R533">
        <v>-0.42224240303039551</v>
      </c>
      <c r="S533">
        <v>-0.64693146944046021</v>
      </c>
      <c r="T533">
        <v>2.6994218826293945</v>
      </c>
      <c r="U533">
        <v>0.42450973391532898</v>
      </c>
      <c r="W533">
        <v>0.52675000000000005</v>
      </c>
      <c r="X533">
        <v>0.48915868997573853</v>
      </c>
    </row>
    <row r="534" spans="1:24">
      <c r="A534" t="s">
        <v>29</v>
      </c>
      <c r="B534">
        <f>MATCH(CLEAN(TRIM(A534)),Country!$B$2:$B$200,0)</f>
        <v>80</v>
      </c>
      <c r="C534">
        <v>2017</v>
      </c>
      <c r="D534">
        <f>Table1[[#This Row],[Year (Original)]]+1</f>
        <v>2018</v>
      </c>
      <c r="E534">
        <f>Table1[[#This Row],[Year]]-2000+1</f>
        <v>19</v>
      </c>
      <c r="F534">
        <v>6.3251185417175293</v>
      </c>
      <c r="G534">
        <f>SUM(Table1[[#This Row],[Life Ladder]]+IF(A533=Table1[[#This Row],[Country]],F533,-1000)+IF(A532=Table1[[#This Row],[Country]],F532,-1000))/3</f>
        <v>6.3830072085062666</v>
      </c>
      <c r="H534">
        <f>IF(Table1[[#This Row],[Happiness Index Raw]]&gt;0,Table1[[#This Row],[Happiness Index Raw]],0)</f>
        <v>6.3830072085062666</v>
      </c>
      <c r="I534">
        <v>8.9189081192016602</v>
      </c>
      <c r="J534">
        <v>0.8264920711517334</v>
      </c>
      <c r="K534">
        <v>63.381977081298828</v>
      </c>
      <c r="L534">
        <v>0.91452169418334961</v>
      </c>
      <c r="M534">
        <v>-6.1728600412607193E-2</v>
      </c>
      <c r="N534">
        <v>0.79974788427352905</v>
      </c>
      <c r="O534">
        <v>0.84586578607559204</v>
      </c>
      <c r="P534">
        <v>0.30808615684509277</v>
      </c>
      <c r="Q534">
        <v>0.45862385630607605</v>
      </c>
      <c r="T534">
        <v>2.8589460849761963</v>
      </c>
      <c r="U534">
        <v>0.45199880003929138</v>
      </c>
      <c r="W534">
        <v>0.52675000000000005</v>
      </c>
      <c r="X534">
        <v>0.49531856179237366</v>
      </c>
    </row>
    <row r="535" spans="1:24">
      <c r="A535" t="s">
        <v>137</v>
      </c>
      <c r="B535">
        <f>MATCH(CLEAN(TRIM(A535)),Country!$B$2:$B$200,0)</f>
        <v>81</v>
      </c>
      <c r="C535">
        <v>2011</v>
      </c>
      <c r="D535">
        <f>Table1[[#This Row],[Year (Original)]]+1</f>
        <v>2012</v>
      </c>
      <c r="E535">
        <f>Table1[[#This Row],[Year]]-2000+1</f>
        <v>13</v>
      </c>
      <c r="F535">
        <v>4.0445694923400879</v>
      </c>
      <c r="G535">
        <f>SUM(Table1[[#This Row],[Life Ladder]]+IF(A534=Table1[[#This Row],[Country]],F534,-1000)+IF(A533=Table1[[#This Row],[Country]],F533,-1000))/3</f>
        <v>-665.3184768358866</v>
      </c>
      <c r="H535">
        <f>IF(Table1[[#This Row],[Happiness Index Raw]]&gt;0,Table1[[#This Row],[Happiness Index Raw]],0)</f>
        <v>0</v>
      </c>
      <c r="I535">
        <v>7.3936152458190918</v>
      </c>
      <c r="J535">
        <v>0.59846556186676025</v>
      </c>
      <c r="K535">
        <v>48.375385284423828</v>
      </c>
      <c r="L535">
        <v>0.79683023691177368</v>
      </c>
      <c r="M535">
        <v>5.1496874541044235E-2</v>
      </c>
      <c r="N535">
        <v>0.74325627088546753</v>
      </c>
      <c r="O535">
        <v>0.70054930448532104</v>
      </c>
      <c r="P535">
        <v>0.26013317704200745</v>
      </c>
      <c r="Q535">
        <v>0.76831197738647461</v>
      </c>
      <c r="R535">
        <v>-1.1378964185714722</v>
      </c>
      <c r="S535">
        <v>-1.1694475412368774</v>
      </c>
      <c r="T535">
        <v>1.7353841066360474</v>
      </c>
      <c r="U535">
        <v>0.42906522750854492</v>
      </c>
      <c r="W535">
        <v>0.38700000000000001</v>
      </c>
      <c r="X535">
        <v>0.45260131359100342</v>
      </c>
    </row>
    <row r="536" spans="1:24">
      <c r="A536" t="s">
        <v>137</v>
      </c>
      <c r="B536">
        <f>MATCH(CLEAN(TRIM(A536)),Country!$B$2:$B$200,0)</f>
        <v>81</v>
      </c>
      <c r="C536">
        <v>2012</v>
      </c>
      <c r="D536">
        <f>Table1[[#This Row],[Year (Original)]]+1</f>
        <v>2013</v>
      </c>
      <c r="E536">
        <f>Table1[[#This Row],[Year]]-2000+1</f>
        <v>14</v>
      </c>
      <c r="F536">
        <v>3.6515548229217529</v>
      </c>
      <c r="G536">
        <f>SUM(Table1[[#This Row],[Life Ladder]]+IF(A535=Table1[[#This Row],[Country]],F535,-1000)+IF(A534=Table1[[#This Row],[Country]],F534,-1000))/3</f>
        <v>-330.76795856157941</v>
      </c>
      <c r="H536">
        <f>IF(Table1[[#This Row],[Happiness Index Raw]]&gt;0,Table1[[#This Row],[Happiness Index Raw]],0)</f>
        <v>0</v>
      </c>
      <c r="I536">
        <v>7.429011344909668</v>
      </c>
      <c r="J536">
        <v>0.54229527711868286</v>
      </c>
      <c r="K536">
        <v>48.798191070556641</v>
      </c>
      <c r="L536">
        <v>0.64618784189224243</v>
      </c>
      <c r="M536">
        <v>1.1558649130165577E-2</v>
      </c>
      <c r="N536">
        <v>0.79445022344589233</v>
      </c>
      <c r="O536">
        <v>0.67721259593963623</v>
      </c>
      <c r="P536">
        <v>0.28457337617874146</v>
      </c>
      <c r="Q536">
        <v>0.55717247724533081</v>
      </c>
      <c r="R536">
        <v>-1.150450587272644</v>
      </c>
      <c r="S536">
        <v>-1.1845966577529907</v>
      </c>
      <c r="T536">
        <v>1.6596640348434448</v>
      </c>
      <c r="U536">
        <v>0.45450887084007263</v>
      </c>
      <c r="V536">
        <v>0.33700000000000002</v>
      </c>
      <c r="W536">
        <v>0.38700000000000001</v>
      </c>
      <c r="X536">
        <v>0.50448030233383179</v>
      </c>
    </row>
    <row r="537" spans="1:24">
      <c r="A537" t="s">
        <v>137</v>
      </c>
      <c r="B537">
        <f>MATCH(CLEAN(TRIM(A537)),Country!$B$2:$B$200,0)</f>
        <v>81</v>
      </c>
      <c r="C537">
        <v>2013</v>
      </c>
      <c r="D537">
        <f>Table1[[#This Row],[Year (Original)]]+1</f>
        <v>2014</v>
      </c>
      <c r="E537">
        <f>Table1[[#This Row],[Year]]-2000+1</f>
        <v>15</v>
      </c>
      <c r="F537">
        <v>3.9017930030822754</v>
      </c>
      <c r="G537">
        <f>SUM(Table1[[#This Row],[Life Ladder]]+IF(A536=Table1[[#This Row],[Country]],F536,-1000)+IF(A535=Table1[[#This Row],[Country]],F535,-1000))/3</f>
        <v>3.8659724394480386</v>
      </c>
      <c r="H537">
        <f>IF(Table1[[#This Row],[Happiness Index Raw]]&gt;0,Table1[[#This Row],[Happiness Index Raw]],0)</f>
        <v>3.8659724394480386</v>
      </c>
      <c r="I537">
        <v>7.4452290534973145</v>
      </c>
      <c r="J537">
        <v>0.56686657667160034</v>
      </c>
      <c r="K537">
        <v>49.236221313476562</v>
      </c>
      <c r="L537">
        <v>0.69273662567138672</v>
      </c>
      <c r="M537">
        <v>0.10148904472589493</v>
      </c>
      <c r="N537">
        <v>0.81548160314559937</v>
      </c>
      <c r="O537">
        <v>0.60032457113265991</v>
      </c>
      <c r="P537">
        <v>0.34805700182914734</v>
      </c>
      <c r="Q537">
        <v>0.52324330806732178</v>
      </c>
      <c r="R537">
        <v>-1.1260815858840942</v>
      </c>
      <c r="S537">
        <v>-1.147634744644165</v>
      </c>
      <c r="T537">
        <v>1.8378441333770752</v>
      </c>
      <c r="U537">
        <v>0.47102552652359009</v>
      </c>
      <c r="W537">
        <v>0.38700000000000001</v>
      </c>
      <c r="X537">
        <v>0.44891902804374695</v>
      </c>
    </row>
    <row r="538" spans="1:24">
      <c r="A538" t="s">
        <v>137</v>
      </c>
      <c r="B538">
        <f>MATCH(CLEAN(TRIM(A538)),Country!$B$2:$B$200,0)</f>
        <v>81</v>
      </c>
      <c r="C538">
        <v>2014</v>
      </c>
      <c r="D538">
        <f>Table1[[#This Row],[Year (Original)]]+1</f>
        <v>2015</v>
      </c>
      <c r="E538">
        <f>Table1[[#This Row],[Year]]-2000+1</f>
        <v>16</v>
      </c>
      <c r="F538">
        <v>3.4124825000762939</v>
      </c>
      <c r="G538">
        <f>SUM(Table1[[#This Row],[Life Ladder]]+IF(A537=Table1[[#This Row],[Country]],F537,-1000)+IF(A536=Table1[[#This Row],[Country]],F536,-1000))/3</f>
        <v>3.6552767753601074</v>
      </c>
      <c r="H538">
        <f>IF(Table1[[#This Row],[Happiness Index Raw]]&gt;0,Table1[[#This Row],[Happiness Index Raw]],0)</f>
        <v>3.6552767753601074</v>
      </c>
      <c r="I538">
        <v>7.4586005210876465</v>
      </c>
      <c r="J538">
        <v>0.6377137303352356</v>
      </c>
      <c r="K538">
        <v>49.6968994140625</v>
      </c>
      <c r="L538">
        <v>0.68355756998062134</v>
      </c>
      <c r="M538">
        <v>1.6414610669016838E-2</v>
      </c>
      <c r="N538">
        <v>0.70524638891220093</v>
      </c>
      <c r="O538">
        <v>0.62864971160888672</v>
      </c>
      <c r="P538">
        <v>0.35126453638076782</v>
      </c>
      <c r="Q538">
        <v>0.57120722532272339</v>
      </c>
      <c r="R538">
        <v>-0.90665674209594727</v>
      </c>
      <c r="S538">
        <v>-1.1766773462295532</v>
      </c>
      <c r="T538">
        <v>1.7800664901733398</v>
      </c>
      <c r="U538">
        <v>0.52163386344909668</v>
      </c>
      <c r="W538">
        <v>0.38700000000000001</v>
      </c>
      <c r="X538">
        <v>0.50555604696273804</v>
      </c>
    </row>
    <row r="539" spans="1:24">
      <c r="A539" t="s">
        <v>137</v>
      </c>
      <c r="B539">
        <f>MATCH(CLEAN(TRIM(A539)),Country!$B$2:$B$200,0)</f>
        <v>81</v>
      </c>
      <c r="C539">
        <v>2015</v>
      </c>
      <c r="D539">
        <f>Table1[[#This Row],[Year (Original)]]+1</f>
        <v>2016</v>
      </c>
      <c r="E539">
        <f>Table1[[#This Row],[Year]]-2000+1</f>
        <v>17</v>
      </c>
      <c r="F539">
        <v>3.5046935081481934</v>
      </c>
      <c r="G539">
        <f>SUM(Table1[[#This Row],[Life Ladder]]+IF(A538=Table1[[#This Row],[Country]],F538,-1000)+IF(A537=Table1[[#This Row],[Country]],F537,-1000))/3</f>
        <v>3.6063230037689209</v>
      </c>
      <c r="H539">
        <f>IF(Table1[[#This Row],[Happiness Index Raw]]&gt;0,Table1[[#This Row],[Happiness Index Raw]],0)</f>
        <v>3.6063230037689209</v>
      </c>
      <c r="I539">
        <v>7.4691200256347656</v>
      </c>
      <c r="J539">
        <v>0.57885962724685669</v>
      </c>
      <c r="K539">
        <v>50.181873321533203</v>
      </c>
      <c r="L539">
        <v>0.66595304012298584</v>
      </c>
      <c r="M539">
        <v>1.7058530822396278E-2</v>
      </c>
      <c r="N539">
        <v>0.76215201616287231</v>
      </c>
      <c r="O539">
        <v>0.66697061061859131</v>
      </c>
      <c r="P539">
        <v>0.26774123311042786</v>
      </c>
      <c r="Q539">
        <v>0.61028778553009033</v>
      </c>
      <c r="R539">
        <v>-0.62247192859649658</v>
      </c>
      <c r="S539">
        <v>-1.0395245552062988</v>
      </c>
      <c r="T539">
        <v>1.8570131063461304</v>
      </c>
      <c r="U539">
        <v>0.5298646092414856</v>
      </c>
      <c r="W539">
        <v>0.38700000000000001</v>
      </c>
      <c r="X539">
        <v>0.49020382761955261</v>
      </c>
    </row>
    <row r="540" spans="1:24">
      <c r="A540" t="s">
        <v>137</v>
      </c>
      <c r="B540">
        <f>MATCH(CLEAN(TRIM(A540)),Country!$B$2:$B$200,0)</f>
        <v>81</v>
      </c>
      <c r="C540">
        <v>2016</v>
      </c>
      <c r="D540">
        <f>Table1[[#This Row],[Year (Original)]]+1</f>
        <v>2017</v>
      </c>
      <c r="E540">
        <f>Table1[[#This Row],[Year]]-2000+1</f>
        <v>18</v>
      </c>
      <c r="F540">
        <v>3.6028547286987305</v>
      </c>
      <c r="G540">
        <f>SUM(Table1[[#This Row],[Life Ladder]]+IF(A539=Table1[[#This Row],[Country]],F539,-1000)+IF(A538=Table1[[#This Row],[Country]],F538,-1000))/3</f>
        <v>3.5066769123077393</v>
      </c>
      <c r="H540">
        <f>IF(Table1[[#This Row],[Happiness Index Raw]]&gt;0,Table1[[#This Row],[Happiness Index Raw]],0)</f>
        <v>3.5066769123077393</v>
      </c>
      <c r="I540">
        <v>7.5084247589111328</v>
      </c>
      <c r="J540">
        <v>0.67544704675674438</v>
      </c>
      <c r="K540">
        <v>50.666843414306641</v>
      </c>
      <c r="L540">
        <v>0.72568517923355103</v>
      </c>
      <c r="M540">
        <v>-4.3400712311267853E-2</v>
      </c>
      <c r="N540">
        <v>0.80278116464614868</v>
      </c>
      <c r="O540">
        <v>0.68698465824127197</v>
      </c>
      <c r="P540">
        <v>0.37439379096031189</v>
      </c>
      <c r="Q540">
        <v>0.4656958281993866</v>
      </c>
      <c r="R540">
        <v>-0.56972682476043701</v>
      </c>
      <c r="S540">
        <v>-1.0266242027282715</v>
      </c>
      <c r="T540">
        <v>2.1184866428375244</v>
      </c>
      <c r="U540">
        <v>0.58800226449966431</v>
      </c>
      <c r="W540">
        <v>0.38700000000000001</v>
      </c>
      <c r="X540">
        <v>0.52018517255783081</v>
      </c>
    </row>
    <row r="541" spans="1:24">
      <c r="A541" t="s">
        <v>137</v>
      </c>
      <c r="B541">
        <f>MATCH(CLEAN(TRIM(A541)),Country!$B$2:$B$200,0)</f>
        <v>81</v>
      </c>
      <c r="C541">
        <v>2017</v>
      </c>
      <c r="D541">
        <f>Table1[[#This Row],[Year (Original)]]+1</f>
        <v>2018</v>
      </c>
      <c r="E541">
        <f>Table1[[#This Row],[Year]]-2000+1</f>
        <v>19</v>
      </c>
      <c r="F541">
        <v>4.8737225532531738</v>
      </c>
      <c r="G541">
        <f>SUM(Table1[[#This Row],[Life Ladder]]+IF(A540=Table1[[#This Row],[Country]],F540,-1000)+IF(A539=Table1[[#This Row],[Country]],F539,-1000))/3</f>
        <v>3.9937569300333657</v>
      </c>
      <c r="H541">
        <f>IF(Table1[[#This Row],[Happiness Index Raw]]&gt;0,Table1[[#This Row],[Happiness Index Raw]],0)</f>
        <v>3.9937569300333657</v>
      </c>
      <c r="I541">
        <v>7.5274772644042969</v>
      </c>
      <c r="J541">
        <v>0.63402557373046875</v>
      </c>
      <c r="K541">
        <v>51.151817321777344</v>
      </c>
      <c r="L541">
        <v>0.73821282386779785</v>
      </c>
      <c r="M541">
        <v>5.4307583719491959E-2</v>
      </c>
      <c r="N541">
        <v>0.75002622604370117</v>
      </c>
      <c r="O541">
        <v>0.70447713136672974</v>
      </c>
      <c r="P541">
        <v>0.4224608838558197</v>
      </c>
      <c r="Q541">
        <v>0.63998079299926758</v>
      </c>
      <c r="T541">
        <v>2.969935417175293</v>
      </c>
      <c r="U541">
        <v>0.60937720537185669</v>
      </c>
      <c r="W541">
        <v>0.38700000000000001</v>
      </c>
      <c r="X541">
        <v>0.61835330724716187</v>
      </c>
    </row>
    <row r="542" spans="1:24">
      <c r="A542" t="s">
        <v>196</v>
      </c>
      <c r="B542">
        <f>MATCH(CLEAN(TRIM(A542)),Country!$B$2:$B$200,0)</f>
        <v>83</v>
      </c>
      <c r="C542">
        <v>2007</v>
      </c>
      <c r="D542">
        <f>Table1[[#This Row],[Year (Original)]]+1</f>
        <v>2008</v>
      </c>
      <c r="E542">
        <f>Table1[[#This Row],[Year]]-2000+1</f>
        <v>9</v>
      </c>
      <c r="F542">
        <v>5.9928264617919922</v>
      </c>
      <c r="G542">
        <f>SUM(Table1[[#This Row],[Life Ladder]]+IF(A541=Table1[[#This Row],[Country]],F541,-1000)+IF(A540=Table1[[#This Row],[Country]],F540,-1000))/3</f>
        <v>-664.66905784606934</v>
      </c>
      <c r="H542">
        <f>IF(Table1[[#This Row],[Happiness Index Raw]]&gt;0,Table1[[#This Row],[Happiness Index Raw]],0)</f>
        <v>0</v>
      </c>
      <c r="I542">
        <v>8.5770463943481445</v>
      </c>
      <c r="J542">
        <v>0.84876519441604614</v>
      </c>
      <c r="K542">
        <v>57.404136657714844</v>
      </c>
      <c r="L542">
        <v>0.69400566816329956</v>
      </c>
      <c r="M542">
        <v>0.11527568846940994</v>
      </c>
      <c r="N542">
        <v>0.83556908369064331</v>
      </c>
      <c r="O542">
        <v>0.7675405740737915</v>
      </c>
      <c r="P542">
        <v>0.29641976952552795</v>
      </c>
      <c r="Q542">
        <v>0.46471205353736877</v>
      </c>
      <c r="R542">
        <v>-0.22879523038864136</v>
      </c>
      <c r="S542">
        <v>-0.42465072870254517</v>
      </c>
      <c r="T542">
        <v>1.8410713672637939</v>
      </c>
      <c r="U542">
        <v>0.30721253156661987</v>
      </c>
    </row>
    <row r="543" spans="1:24">
      <c r="A543" t="s">
        <v>145</v>
      </c>
      <c r="B543">
        <f>MATCH(CLEAN(TRIM(A543)),Country!$B$2:$B$200,0)</f>
        <v>84</v>
      </c>
      <c r="C543">
        <v>2006</v>
      </c>
      <c r="D543">
        <f>Table1[[#This Row],[Year (Original)]]+1</f>
        <v>2007</v>
      </c>
      <c r="E543">
        <f>Table1[[#This Row],[Year]]-2000+1</f>
        <v>8</v>
      </c>
      <c r="F543">
        <v>3.7541561126708984</v>
      </c>
      <c r="G543">
        <f>SUM(Table1[[#This Row],[Life Ladder]]+IF(A542=Table1[[#This Row],[Country]],F542,-1000)+IF(A541=Table1[[#This Row],[Country]],F541,-1000))/3</f>
        <v>-665.41528129577637</v>
      </c>
      <c r="H543">
        <f>IF(Table1[[#This Row],[Happiness Index Raw]]&gt;0,Table1[[#This Row],[Happiness Index Raw]],0)</f>
        <v>0</v>
      </c>
      <c r="I543">
        <v>7.3602962493896484</v>
      </c>
      <c r="J543">
        <v>0.69380074739456177</v>
      </c>
      <c r="K543">
        <v>49.961872100830078</v>
      </c>
      <c r="L543">
        <v>0.44947472214698792</v>
      </c>
      <c r="M543">
        <v>0.40279379487037659</v>
      </c>
      <c r="N543">
        <v>0.85350644588470459</v>
      </c>
      <c r="O543">
        <v>0.61290603876113892</v>
      </c>
      <c r="P543">
        <v>0.33214139938354492</v>
      </c>
      <c r="Q543">
        <v>0.35702145099639893</v>
      </c>
      <c r="R543">
        <v>-1.0530833005905151</v>
      </c>
      <c r="S543">
        <v>-1.2121976613998413</v>
      </c>
      <c r="T543">
        <v>1.8410073518753052</v>
      </c>
      <c r="U543">
        <v>0.49039179086685181</v>
      </c>
      <c r="W543">
        <v>0.40899999999999997</v>
      </c>
    </row>
    <row r="544" spans="1:24">
      <c r="A544" t="s">
        <v>145</v>
      </c>
      <c r="B544">
        <f>MATCH(CLEAN(TRIM(A544)),Country!$B$2:$B$200,0)</f>
        <v>84</v>
      </c>
      <c r="C544">
        <v>2008</v>
      </c>
      <c r="D544">
        <f>Table1[[#This Row],[Year (Original)]]+1</f>
        <v>2009</v>
      </c>
      <c r="E544">
        <f>Table1[[#This Row],[Year]]-2000+1</f>
        <v>10</v>
      </c>
      <c r="F544">
        <v>3.8463292121887207</v>
      </c>
      <c r="G544">
        <f>SUM(Table1[[#This Row],[Life Ladder]]+IF(A543=Table1[[#This Row],[Country]],F543,-1000)+IF(A542=Table1[[#This Row],[Country]],F542,-1000))/3</f>
        <v>-330.79983822504681</v>
      </c>
      <c r="H544">
        <f>IF(Table1[[#This Row],[Happiness Index Raw]]&gt;0,Table1[[#This Row],[Happiness Index Raw]],0)</f>
        <v>0</v>
      </c>
      <c r="I544">
        <v>7.3706574440002441</v>
      </c>
      <c r="J544">
        <v>0.67909842729568481</v>
      </c>
      <c r="K544">
        <v>50.663543701171875</v>
      </c>
      <c r="L544">
        <v>0.46497064828872681</v>
      </c>
      <c r="M544">
        <v>0.26283097267150879</v>
      </c>
      <c r="N544">
        <v>0.81165897846221924</v>
      </c>
      <c r="O544">
        <v>0.60769706964492798</v>
      </c>
      <c r="P544">
        <v>0.2557741105556488</v>
      </c>
      <c r="Q544">
        <v>0.23663328588008881</v>
      </c>
      <c r="R544">
        <v>-0.9860539436340332</v>
      </c>
      <c r="S544">
        <v>-1.1353123188018799</v>
      </c>
      <c r="T544">
        <v>1.8687740564346313</v>
      </c>
      <c r="U544">
        <v>0.48585909605026245</v>
      </c>
      <c r="W544">
        <v>0.40899999999999997</v>
      </c>
    </row>
    <row r="545" spans="1:24">
      <c r="A545" t="s">
        <v>145</v>
      </c>
      <c r="B545">
        <f>MATCH(CLEAN(TRIM(A545)),Country!$B$2:$B$200,0)</f>
        <v>84</v>
      </c>
      <c r="C545">
        <v>2010</v>
      </c>
      <c r="D545">
        <f>Table1[[#This Row],[Year (Original)]]+1</f>
        <v>2011</v>
      </c>
      <c r="E545">
        <f>Table1[[#This Row],[Year]]-2000+1</f>
        <v>12</v>
      </c>
      <c r="F545">
        <v>3.7659988403320312</v>
      </c>
      <c r="G545">
        <f>SUM(Table1[[#This Row],[Life Ladder]]+IF(A544=Table1[[#This Row],[Country]],F544,-1000)+IF(A543=Table1[[#This Row],[Country]],F543,-1000))/3</f>
        <v>3.7888280550638833</v>
      </c>
      <c r="H545">
        <f>IF(Table1[[#This Row],[Happiness Index Raw]]&gt;0,Table1[[#This Row],[Happiness Index Raw]],0)</f>
        <v>3.7888280550638833</v>
      </c>
      <c r="I545">
        <v>7.3145747184753418</v>
      </c>
      <c r="J545">
        <v>0.55403077602386475</v>
      </c>
      <c r="K545">
        <v>51.373645782470703</v>
      </c>
      <c r="L545">
        <v>0.37294131517410278</v>
      </c>
      <c r="M545">
        <v>0.21946214139461517</v>
      </c>
      <c r="N545">
        <v>0.84800678491592407</v>
      </c>
      <c r="O545">
        <v>0.55495965480804443</v>
      </c>
      <c r="P545">
        <v>0.29255682229995728</v>
      </c>
      <c r="Q545">
        <v>0.15637080371379852</v>
      </c>
      <c r="R545">
        <v>-0.82591420412063599</v>
      </c>
      <c r="S545">
        <v>-1.3038790225982666</v>
      </c>
      <c r="T545">
        <v>1.5597563982009888</v>
      </c>
      <c r="U545">
        <v>0.41416805982589722</v>
      </c>
      <c r="W545">
        <v>0.40899999999999997</v>
      </c>
      <c r="X545">
        <v>0.55303192138671875</v>
      </c>
    </row>
    <row r="546" spans="1:24">
      <c r="A546" t="s">
        <v>145</v>
      </c>
      <c r="B546">
        <f>MATCH(CLEAN(TRIM(A546)),Country!$B$2:$B$200,0)</f>
        <v>84</v>
      </c>
      <c r="C546">
        <v>2011</v>
      </c>
      <c r="D546">
        <f>Table1[[#This Row],[Year (Original)]]+1</f>
        <v>2012</v>
      </c>
      <c r="E546">
        <f>Table1[[#This Row],[Year]]-2000+1</f>
        <v>13</v>
      </c>
      <c r="F546">
        <v>4.844573974609375</v>
      </c>
      <c r="G546">
        <f>SUM(Table1[[#This Row],[Life Ladder]]+IF(A545=Table1[[#This Row],[Country]],F545,-1000)+IF(A544=Table1[[#This Row],[Country]],F544,-1000))/3</f>
        <v>4.152300675710042</v>
      </c>
      <c r="H546">
        <f>IF(Table1[[#This Row],[Happiness Index Raw]]&gt;0,Table1[[#This Row],[Happiness Index Raw]],0)</f>
        <v>4.152300675710042</v>
      </c>
      <c r="I546">
        <v>7.3539009094238281</v>
      </c>
      <c r="J546">
        <v>0.56703901290893555</v>
      </c>
      <c r="K546">
        <v>51.710849761962891</v>
      </c>
      <c r="L546">
        <v>0.41258779168128967</v>
      </c>
      <c r="M546">
        <v>0.24620211124420166</v>
      </c>
      <c r="N546">
        <v>0.68196010589599609</v>
      </c>
      <c r="O546">
        <v>0.62524014711380005</v>
      </c>
      <c r="P546">
        <v>0.24485564231872559</v>
      </c>
      <c r="Q546">
        <v>0.45666795969009399</v>
      </c>
      <c r="R546">
        <v>-0.86959564685821533</v>
      </c>
      <c r="S546">
        <v>-1.3392270803451538</v>
      </c>
      <c r="T546">
        <v>1.7310618162155151</v>
      </c>
      <c r="U546">
        <v>0.35731971263885498</v>
      </c>
      <c r="W546">
        <v>0.40899999999999997</v>
      </c>
      <c r="X546">
        <v>0.4995855987071991</v>
      </c>
    </row>
    <row r="547" spans="1:24">
      <c r="A547" t="s">
        <v>145</v>
      </c>
      <c r="B547">
        <f>MATCH(CLEAN(TRIM(A547)),Country!$B$2:$B$200,0)</f>
        <v>84</v>
      </c>
      <c r="C547">
        <v>2012</v>
      </c>
      <c r="D547">
        <f>Table1[[#This Row],[Year (Original)]]+1</f>
        <v>2013</v>
      </c>
      <c r="E547">
        <f>Table1[[#This Row],[Year]]-2000+1</f>
        <v>14</v>
      </c>
      <c r="F547">
        <v>4.4134750366210938</v>
      </c>
      <c r="G547">
        <f>SUM(Table1[[#This Row],[Life Ladder]]+IF(A546=Table1[[#This Row],[Country]],F546,-1000)+IF(A545=Table1[[#This Row],[Country]],F545,-1000))/3</f>
        <v>4.341349283854167</v>
      </c>
      <c r="H547">
        <f>IF(Table1[[#This Row],[Happiness Index Raw]]&gt;0,Table1[[#This Row],[Happiness Index Raw]],0)</f>
        <v>4.341349283854167</v>
      </c>
      <c r="I547">
        <v>7.3682341575622559</v>
      </c>
      <c r="J547">
        <v>0.74866271018981934</v>
      </c>
      <c r="K547">
        <v>52.028820037841797</v>
      </c>
      <c r="L547">
        <v>0.48248586058616638</v>
      </c>
      <c r="M547">
        <v>0.2925466001033783</v>
      </c>
      <c r="N547">
        <v>0.71716636419296265</v>
      </c>
      <c r="O547">
        <v>0.59343415498733521</v>
      </c>
      <c r="P547">
        <v>0.28380641341209412</v>
      </c>
      <c r="Q547">
        <v>0.3673265278339386</v>
      </c>
      <c r="R547">
        <v>-0.77541822195053101</v>
      </c>
      <c r="S547">
        <v>-1.2871506214141846</v>
      </c>
      <c r="T547">
        <v>1.7834572792053223</v>
      </c>
      <c r="U547">
        <v>0.40409365296363831</v>
      </c>
      <c r="V547">
        <v>0.40899999999999997</v>
      </c>
      <c r="W547">
        <v>0.40899999999999997</v>
      </c>
      <c r="X547">
        <v>0.40722399950027466</v>
      </c>
    </row>
    <row r="548" spans="1:24">
      <c r="A548" t="s">
        <v>145</v>
      </c>
      <c r="B548">
        <f>MATCH(CLEAN(TRIM(A548)),Country!$B$2:$B$200,0)</f>
        <v>84</v>
      </c>
      <c r="C548">
        <v>2013</v>
      </c>
      <c r="D548">
        <f>Table1[[#This Row],[Year (Original)]]+1</f>
        <v>2014</v>
      </c>
      <c r="E548">
        <f>Table1[[#This Row],[Year]]-2000+1</f>
        <v>15</v>
      </c>
      <c r="F548">
        <v>4.6219620704650879</v>
      </c>
      <c r="G548">
        <f>SUM(Table1[[#This Row],[Life Ladder]]+IF(A547=Table1[[#This Row],[Country]],F547,-1000)+IF(A546=Table1[[#This Row],[Country]],F546,-1000))/3</f>
        <v>4.6266703605651855</v>
      </c>
      <c r="H548">
        <f>IF(Table1[[#This Row],[Happiness Index Raw]]&gt;0,Table1[[#This Row],[Happiness Index Raw]],0)</f>
        <v>4.6266703605651855</v>
      </c>
      <c r="I548">
        <v>7.3959417343139648</v>
      </c>
      <c r="J548">
        <v>0.64835089445114136</v>
      </c>
      <c r="K548">
        <v>52.325416564941406</v>
      </c>
      <c r="L548">
        <v>0.61041003465652466</v>
      </c>
      <c r="M548">
        <v>0.29267707467079163</v>
      </c>
      <c r="N548">
        <v>0.66897571086883545</v>
      </c>
      <c r="O548">
        <v>0.53805476427078247</v>
      </c>
      <c r="P548">
        <v>0.32665553689002991</v>
      </c>
      <c r="Q548">
        <v>0.3551432192325592</v>
      </c>
      <c r="R548">
        <v>-0.69023025035858154</v>
      </c>
      <c r="S548">
        <v>-1.2336114645004272</v>
      </c>
      <c r="T548">
        <v>2.2902171611785889</v>
      </c>
      <c r="U548">
        <v>0.49550756812095642</v>
      </c>
      <c r="W548">
        <v>0.40899999999999997</v>
      </c>
      <c r="X548">
        <v>0.49260628223419189</v>
      </c>
    </row>
    <row r="549" spans="1:24">
      <c r="A549" t="s">
        <v>145</v>
      </c>
      <c r="B549">
        <f>MATCH(CLEAN(TRIM(A549)),Country!$B$2:$B$200,0)</f>
        <v>84</v>
      </c>
      <c r="C549">
        <v>2014</v>
      </c>
      <c r="D549">
        <f>Table1[[#This Row],[Year (Original)]]+1</f>
        <v>2015</v>
      </c>
      <c r="E549">
        <f>Table1[[#This Row],[Year]]-2000+1</f>
        <v>16</v>
      </c>
      <c r="F549">
        <v>3.8887784481048584</v>
      </c>
      <c r="G549">
        <f>SUM(Table1[[#This Row],[Life Ladder]]+IF(A548=Table1[[#This Row],[Country]],F548,-1000)+IF(A547=Table1[[#This Row],[Country]],F547,-1000))/3</f>
        <v>4.3080718517303467</v>
      </c>
      <c r="H549">
        <f>IF(Table1[[#This Row],[Happiness Index Raw]]&gt;0,Table1[[#This Row],[Happiness Index Raw]],0)</f>
        <v>4.3080718517303467</v>
      </c>
      <c r="I549">
        <v>7.4102592468261719</v>
      </c>
      <c r="J549">
        <v>0.55414879322052002</v>
      </c>
      <c r="K549">
        <v>52.598121643066406</v>
      </c>
      <c r="L549">
        <v>0.50880545377731323</v>
      </c>
      <c r="M549">
        <v>0.28792247176170349</v>
      </c>
      <c r="N549">
        <v>0.70752125978469849</v>
      </c>
      <c r="O549">
        <v>0.59256500005722046</v>
      </c>
      <c r="P549">
        <v>0.32720845937728882</v>
      </c>
      <c r="Q549">
        <v>0.3252619206905365</v>
      </c>
      <c r="R549">
        <v>-0.71736758947372437</v>
      </c>
      <c r="S549">
        <v>-1.3815460205078125</v>
      </c>
      <c r="T549">
        <v>2.2007105350494385</v>
      </c>
      <c r="U549">
        <v>0.56591308116912842</v>
      </c>
      <c r="W549">
        <v>0.40899999999999997</v>
      </c>
      <c r="X549">
        <v>0.54039859771728516</v>
      </c>
    </row>
    <row r="550" spans="1:24">
      <c r="A550" t="s">
        <v>145</v>
      </c>
      <c r="B550">
        <f>MATCH(CLEAN(TRIM(A550)),Country!$B$2:$B$200,0)</f>
        <v>84</v>
      </c>
      <c r="C550">
        <v>2015</v>
      </c>
      <c r="D550">
        <f>Table1[[#This Row],[Year (Original)]]+1</f>
        <v>2016</v>
      </c>
      <c r="E550">
        <f>Table1[[#This Row],[Year]]-2000+1</f>
        <v>17</v>
      </c>
      <c r="F550">
        <v>3.5697624683380127</v>
      </c>
      <c r="G550">
        <f>SUM(Table1[[#This Row],[Life Ladder]]+IF(A549=Table1[[#This Row],[Country]],F549,-1000)+IF(A548=Table1[[#This Row],[Country]],F548,-1000))/3</f>
        <v>4.0268343289693194</v>
      </c>
      <c r="H550">
        <f>IF(Table1[[#This Row],[Happiness Index Raw]]&gt;0,Table1[[#This Row],[Happiness Index Raw]],0)</f>
        <v>4.0268343289693194</v>
      </c>
      <c r="I550">
        <v>7.4092745780944824</v>
      </c>
      <c r="J550">
        <v>0.5643196702003479</v>
      </c>
      <c r="K550">
        <v>52.847751617431641</v>
      </c>
      <c r="L550">
        <v>0.39829549193382263</v>
      </c>
      <c r="M550">
        <v>0.3090006411075592</v>
      </c>
      <c r="N550">
        <v>0.77740395069122314</v>
      </c>
      <c r="O550">
        <v>0.6185644268989563</v>
      </c>
      <c r="P550">
        <v>0.33253967761993408</v>
      </c>
      <c r="Q550">
        <v>0.29711812734603882</v>
      </c>
      <c r="R550">
        <v>-0.73474949598312378</v>
      </c>
      <c r="S550">
        <v>-1.401228666305542</v>
      </c>
      <c r="T550">
        <v>2.3480978012084961</v>
      </c>
      <c r="U550">
        <v>0.65777426958084106</v>
      </c>
      <c r="W550">
        <v>0.40899999999999997</v>
      </c>
      <c r="X550">
        <v>0.68533265590667725</v>
      </c>
    </row>
    <row r="551" spans="1:24">
      <c r="A551" t="s">
        <v>145</v>
      </c>
      <c r="B551">
        <f>MATCH(CLEAN(TRIM(A551)),Country!$B$2:$B$200,0)</f>
        <v>84</v>
      </c>
      <c r="C551">
        <v>2016</v>
      </c>
      <c r="D551">
        <f>Table1[[#This Row],[Year (Original)]]+1</f>
        <v>2017</v>
      </c>
      <c r="E551">
        <f>Table1[[#This Row],[Year]]-2000+1</f>
        <v>18</v>
      </c>
      <c r="F551">
        <v>3.3523001670837402</v>
      </c>
      <c r="G551">
        <f>SUM(Table1[[#This Row],[Life Ladder]]+IF(A550=Table1[[#This Row],[Country]],F550,-1000)+IF(A549=Table1[[#This Row],[Country]],F549,-1000))/3</f>
        <v>3.6036136945088706</v>
      </c>
      <c r="H551">
        <f>IF(Table1[[#This Row],[Happiness Index Raw]]&gt;0,Table1[[#This Row],[Happiness Index Raw]],0)</f>
        <v>3.6036136945088706</v>
      </c>
      <c r="I551">
        <v>7.4109287261962891</v>
      </c>
      <c r="J551">
        <v>0.58374243974685669</v>
      </c>
      <c r="K551">
        <v>53.097377777099609</v>
      </c>
      <c r="L551">
        <v>0.30354040861129761</v>
      </c>
      <c r="M551">
        <v>0.2943253219127655</v>
      </c>
      <c r="N551">
        <v>0.83852314949035645</v>
      </c>
      <c r="O551">
        <v>0.55277407169342041</v>
      </c>
      <c r="P551">
        <v>0.36734101176261902</v>
      </c>
      <c r="Q551">
        <v>0.14606462419033051</v>
      </c>
      <c r="R551">
        <v>-0.70202088356018066</v>
      </c>
      <c r="S551">
        <v>-1.4108740091323853</v>
      </c>
      <c r="T551">
        <v>2.1881439685821533</v>
      </c>
      <c r="U551">
        <v>0.65272915363311768</v>
      </c>
      <c r="W551">
        <v>0.40899999999999997</v>
      </c>
      <c r="X551">
        <v>0.61371028423309326</v>
      </c>
    </row>
    <row r="552" spans="1:24">
      <c r="A552" t="s">
        <v>145</v>
      </c>
      <c r="B552">
        <f>MATCH(CLEAN(TRIM(A552)),Country!$B$2:$B$200,0)</f>
        <v>84</v>
      </c>
      <c r="C552">
        <v>2017</v>
      </c>
      <c r="D552">
        <f>Table1[[#This Row],[Year (Original)]]+1</f>
        <v>2018</v>
      </c>
      <c r="E552">
        <f>Table1[[#This Row],[Year]]-2000+1</f>
        <v>19</v>
      </c>
      <c r="F552">
        <v>3.8238656520843506</v>
      </c>
      <c r="G552">
        <f>SUM(Table1[[#This Row],[Life Ladder]]+IF(A551=Table1[[#This Row],[Country]],F551,-1000)+IF(A550=Table1[[#This Row],[Country]],F550,-1000))/3</f>
        <v>3.5819760958353677</v>
      </c>
      <c r="H552">
        <f>IF(Table1[[#This Row],[Happiness Index Raw]]&gt;0,Table1[[#This Row],[Happiness Index Raw]],0)</f>
        <v>3.5819760958353677</v>
      </c>
      <c r="I552">
        <v>7.4031763076782227</v>
      </c>
      <c r="J552">
        <v>0.64698499441146851</v>
      </c>
      <c r="K552">
        <v>53.347007751464844</v>
      </c>
      <c r="L552">
        <v>0.48442915081977844</v>
      </c>
      <c r="M552">
        <v>0.38451030850410461</v>
      </c>
      <c r="N552">
        <v>0.64719158411026001</v>
      </c>
      <c r="O552">
        <v>0.57336670160293579</v>
      </c>
      <c r="P552">
        <v>0.32169276475906372</v>
      </c>
      <c r="Q552">
        <v>0.43507695198059082</v>
      </c>
      <c r="T552">
        <v>2.1569449901580811</v>
      </c>
      <c r="U552">
        <v>0.56407445669174194</v>
      </c>
      <c r="W552">
        <v>0.40899999999999997</v>
      </c>
      <c r="X552">
        <v>0.57447302341461182</v>
      </c>
    </row>
    <row r="553" spans="1:24">
      <c r="A553" t="s">
        <v>71</v>
      </c>
      <c r="B553">
        <f>MATCH(CLEAN(TRIM(A553)),Country!$B$2:$B$200,0)</f>
        <v>85</v>
      </c>
      <c r="C553">
        <v>2006</v>
      </c>
      <c r="D553">
        <f>Table1[[#This Row],[Year (Original)]]+1</f>
        <v>2007</v>
      </c>
      <c r="E553">
        <f>Table1[[#This Row],[Year]]-2000+1</f>
        <v>8</v>
      </c>
      <c r="F553">
        <v>5.396519660949707</v>
      </c>
      <c r="G553">
        <f>SUM(Table1[[#This Row],[Life Ladder]]+IF(A552=Table1[[#This Row],[Country]],F552,-1000)+IF(A551=Table1[[#This Row],[Country]],F551,-1000))/3</f>
        <v>-664.86782677968347</v>
      </c>
      <c r="H553">
        <f>IF(Table1[[#This Row],[Happiness Index Raw]]&gt;0,Table1[[#This Row],[Happiness Index Raw]],0)</f>
        <v>0</v>
      </c>
      <c r="I553">
        <v>8.2564029693603516</v>
      </c>
      <c r="J553">
        <v>0.93267679214477539</v>
      </c>
      <c r="K553">
        <v>61.987438201904297</v>
      </c>
      <c r="L553">
        <v>0.65025359392166138</v>
      </c>
      <c r="M553">
        <v>9.7034953534603119E-2</v>
      </c>
      <c r="N553">
        <v>0.84353905916213989</v>
      </c>
      <c r="O553">
        <v>0.85797274112701416</v>
      </c>
      <c r="P553">
        <v>0.1554739773273468</v>
      </c>
      <c r="Q553">
        <v>0.4398949146270752</v>
      </c>
      <c r="R553">
        <v>-0.40453594923019409</v>
      </c>
      <c r="S553">
        <v>-0.73463159799575806</v>
      </c>
      <c r="T553">
        <v>2.7375028133392334</v>
      </c>
      <c r="U553">
        <v>0.50727188587188721</v>
      </c>
      <c r="V553">
        <v>0.57399999999999995</v>
      </c>
      <c r="W553">
        <v>0.55559999999999998</v>
      </c>
    </row>
    <row r="554" spans="1:24">
      <c r="A554" t="s">
        <v>71</v>
      </c>
      <c r="B554">
        <f>MATCH(CLEAN(TRIM(A554)),Country!$B$2:$B$200,0)</f>
        <v>85</v>
      </c>
      <c r="C554">
        <v>2007</v>
      </c>
      <c r="D554">
        <f>Table1[[#This Row],[Year (Original)]]+1</f>
        <v>2008</v>
      </c>
      <c r="E554">
        <f>Table1[[#This Row],[Year]]-2000+1</f>
        <v>9</v>
      </c>
      <c r="F554">
        <v>5.0971541404724121</v>
      </c>
      <c r="G554">
        <f>SUM(Table1[[#This Row],[Life Ladder]]+IF(A553=Table1[[#This Row],[Country]],F553,-1000)+IF(A552=Table1[[#This Row],[Country]],F552,-1000))/3</f>
        <v>-329.83544206619263</v>
      </c>
      <c r="H554">
        <f>IF(Table1[[#This Row],[Happiness Index Raw]]&gt;0,Table1[[#This Row],[Happiness Index Raw]],0)</f>
        <v>0</v>
      </c>
      <c r="I554">
        <v>8.2946004867553711</v>
      </c>
      <c r="J554">
        <v>0.81886857748031616</v>
      </c>
      <c r="K554">
        <v>62.1485595703125</v>
      </c>
      <c r="L554">
        <v>0.67563098669052124</v>
      </c>
      <c r="M554">
        <v>0.2379249632358551</v>
      </c>
      <c r="N554">
        <v>0.82597470283508301</v>
      </c>
      <c r="O554">
        <v>0.75895875692367554</v>
      </c>
      <c r="P554">
        <v>0.19878000020980835</v>
      </c>
      <c r="Q554">
        <v>0.33607342839241028</v>
      </c>
      <c r="R554">
        <v>-0.31473147869110107</v>
      </c>
      <c r="S554">
        <v>-0.63852274417877197</v>
      </c>
      <c r="T554">
        <v>2.6410443782806396</v>
      </c>
      <c r="U554">
        <v>0.51814097166061401</v>
      </c>
      <c r="V554">
        <v>0.56200000000000006</v>
      </c>
      <c r="W554">
        <v>0.55559999999999998</v>
      </c>
    </row>
    <row r="555" spans="1:24">
      <c r="A555" t="s">
        <v>71</v>
      </c>
      <c r="B555">
        <f>MATCH(CLEAN(TRIM(A555)),Country!$B$2:$B$200,0)</f>
        <v>85</v>
      </c>
      <c r="C555">
        <v>2008</v>
      </c>
      <c r="D555">
        <f>Table1[[#This Row],[Year (Original)]]+1</f>
        <v>2009</v>
      </c>
      <c r="E555">
        <f>Table1[[#This Row],[Year]]-2000+1</f>
        <v>10</v>
      </c>
      <c r="F555">
        <v>5.4203310012817383</v>
      </c>
      <c r="G555">
        <f>SUM(Table1[[#This Row],[Life Ladder]]+IF(A554=Table1[[#This Row],[Country]],F554,-1000)+IF(A553=Table1[[#This Row],[Country]],F553,-1000))/3</f>
        <v>5.3046682675679522</v>
      </c>
      <c r="H555">
        <f>IF(Table1[[#This Row],[Happiness Index Raw]]&gt;0,Table1[[#This Row],[Happiness Index Raw]],0)</f>
        <v>5.3046682675679522</v>
      </c>
      <c r="I555">
        <v>8.3149051666259766</v>
      </c>
      <c r="J555">
        <v>0.82817590236663818</v>
      </c>
      <c r="K555">
        <v>62.305751800537109</v>
      </c>
      <c r="L555">
        <v>0.68688088655471802</v>
      </c>
      <c r="M555">
        <v>0.23054246604442596</v>
      </c>
      <c r="N555">
        <v>0.86322200298309326</v>
      </c>
      <c r="O555">
        <v>0.78936076164245605</v>
      </c>
      <c r="P555">
        <v>0.20585381984710693</v>
      </c>
      <c r="Q555">
        <v>0.28816184401512146</v>
      </c>
      <c r="R555">
        <v>-0.41211903095245361</v>
      </c>
      <c r="S555">
        <v>-0.69837403297424316</v>
      </c>
      <c r="T555">
        <v>2.695868968963623</v>
      </c>
      <c r="U555">
        <v>0.49736243486404419</v>
      </c>
      <c r="V555">
        <v>0.55700000000000005</v>
      </c>
      <c r="W555">
        <v>0.55559999999999998</v>
      </c>
    </row>
    <row r="556" spans="1:24">
      <c r="A556" t="s">
        <v>71</v>
      </c>
      <c r="B556">
        <f>MATCH(CLEAN(TRIM(A556)),Country!$B$2:$B$200,0)</f>
        <v>85</v>
      </c>
      <c r="C556">
        <v>2009</v>
      </c>
      <c r="D556">
        <f>Table1[[#This Row],[Year (Original)]]+1</f>
        <v>2010</v>
      </c>
      <c r="E556">
        <f>Table1[[#This Row],[Year]]-2000+1</f>
        <v>11</v>
      </c>
      <c r="F556">
        <v>6.0331892967224121</v>
      </c>
      <c r="G556">
        <f>SUM(Table1[[#This Row],[Life Ladder]]+IF(A555=Table1[[#This Row],[Country]],F555,-1000)+IF(A554=Table1[[#This Row],[Country]],F554,-1000))/3</f>
        <v>5.5168914794921875</v>
      </c>
      <c r="H556">
        <f>IF(Table1[[#This Row],[Happiness Index Raw]]&gt;0,Table1[[#This Row],[Happiness Index Raw]],0)</f>
        <v>5.5168914794921875</v>
      </c>
      <c r="I556">
        <v>8.2698745727539062</v>
      </c>
      <c r="J556">
        <v>0.82396608591079712</v>
      </c>
      <c r="K556">
        <v>62.459064483642578</v>
      </c>
      <c r="L556">
        <v>0.66120278835296631</v>
      </c>
      <c r="M556">
        <v>0.12627044320106506</v>
      </c>
      <c r="N556">
        <v>0.85673433542251587</v>
      </c>
      <c r="O556">
        <v>0.80286592245101929</v>
      </c>
      <c r="P556">
        <v>0.2613043487071991</v>
      </c>
      <c r="Q556">
        <v>0.28724241256713867</v>
      </c>
      <c r="R556">
        <v>-0.42053887248039246</v>
      </c>
      <c r="S556">
        <v>-0.69414693117141724</v>
      </c>
      <c r="T556">
        <v>2.6638777256011963</v>
      </c>
      <c r="U556">
        <v>0.44153723120689392</v>
      </c>
      <c r="V556">
        <v>0.51600000000000001</v>
      </c>
      <c r="W556">
        <v>0.55559999999999998</v>
      </c>
      <c r="X556">
        <v>0.54858046770095825</v>
      </c>
    </row>
    <row r="557" spans="1:24">
      <c r="A557" t="s">
        <v>71</v>
      </c>
      <c r="B557">
        <f>MATCH(CLEAN(TRIM(A557)),Country!$B$2:$B$200,0)</f>
        <v>85</v>
      </c>
      <c r="C557">
        <v>2010</v>
      </c>
      <c r="D557">
        <f>Table1[[#This Row],[Year (Original)]]+1</f>
        <v>2011</v>
      </c>
      <c r="E557">
        <f>Table1[[#This Row],[Year]]-2000+1</f>
        <v>12</v>
      </c>
      <c r="F557">
        <v>5.8661313056945801</v>
      </c>
      <c r="G557">
        <f>SUM(Table1[[#This Row],[Life Ladder]]+IF(A556=Table1[[#This Row],[Country]],F556,-1000)+IF(A555=Table1[[#This Row],[Country]],F555,-1000))/3</f>
        <v>5.7732172012329102</v>
      </c>
      <c r="H557">
        <f>IF(Table1[[#This Row],[Happiness Index Raw]]&gt;0,Table1[[#This Row],[Happiness Index Raw]],0)</f>
        <v>5.7732172012329102</v>
      </c>
      <c r="I557">
        <v>8.2868194580078125</v>
      </c>
      <c r="J557">
        <v>0.80293899774551392</v>
      </c>
      <c r="K557">
        <v>62.611934661865234</v>
      </c>
      <c r="L557">
        <v>0.64552849531173706</v>
      </c>
      <c r="M557">
        <v>0.11293902993202209</v>
      </c>
      <c r="N557">
        <v>0.81994009017944336</v>
      </c>
      <c r="O557">
        <v>0.79651856422424316</v>
      </c>
      <c r="P557">
        <v>0.25994625687599182</v>
      </c>
      <c r="Q557">
        <v>0.30296644568443298</v>
      </c>
      <c r="R557">
        <v>-0.50026029348373413</v>
      </c>
      <c r="S557">
        <v>-0.65869522094726562</v>
      </c>
      <c r="T557">
        <v>2.680955171585083</v>
      </c>
      <c r="U557">
        <v>0.45702269673347473</v>
      </c>
      <c r="V557">
        <v>0.53400000000000003</v>
      </c>
      <c r="W557">
        <v>0.55559999999999998</v>
      </c>
      <c r="X557">
        <v>0.49009278416633606</v>
      </c>
    </row>
    <row r="558" spans="1:24">
      <c r="A558" t="s">
        <v>71</v>
      </c>
      <c r="B558">
        <f>MATCH(CLEAN(TRIM(A558)),Country!$B$2:$B$200,0)</f>
        <v>85</v>
      </c>
      <c r="C558">
        <v>2011</v>
      </c>
      <c r="D558">
        <f>Table1[[#This Row],[Year (Original)]]+1</f>
        <v>2012</v>
      </c>
      <c r="E558">
        <f>Table1[[#This Row],[Year]]-2000+1</f>
        <v>13</v>
      </c>
      <c r="F558">
        <v>4.961031436920166</v>
      </c>
      <c r="G558">
        <f>SUM(Table1[[#This Row],[Life Ladder]]+IF(A557=Table1[[#This Row],[Country]],F557,-1000)+IF(A556=Table1[[#This Row],[Country]],F556,-1000))/3</f>
        <v>5.6201173464457197</v>
      </c>
      <c r="H558">
        <f>IF(Table1[[#This Row],[Happiness Index Raw]]&gt;0,Table1[[#This Row],[Happiness Index Raw]],0)</f>
        <v>5.6201173464457197</v>
      </c>
      <c r="I558">
        <v>8.3055028915405273</v>
      </c>
      <c r="J558">
        <v>0.76570183038711548</v>
      </c>
      <c r="K558">
        <v>62.765647888183594</v>
      </c>
      <c r="L558">
        <v>0.78336906433105469</v>
      </c>
      <c r="M558">
        <v>0.10284817963838577</v>
      </c>
      <c r="N558">
        <v>0.88396316766738892</v>
      </c>
      <c r="O558">
        <v>0.81569147109985352</v>
      </c>
      <c r="P558">
        <v>0.30747097730636597</v>
      </c>
      <c r="Q558">
        <v>0.29333198070526123</v>
      </c>
      <c r="R558">
        <v>-0.42954584956169128</v>
      </c>
      <c r="S558">
        <v>-0.59960097074508667</v>
      </c>
      <c r="T558">
        <v>2.6661934852600098</v>
      </c>
      <c r="U558">
        <v>0.53742724657058716</v>
      </c>
      <c r="V558">
        <v>0.57399999999999995</v>
      </c>
      <c r="W558">
        <v>0.55559999999999998</v>
      </c>
      <c r="X558">
        <v>0.48097878694534302</v>
      </c>
    </row>
    <row r="559" spans="1:24">
      <c r="A559" t="s">
        <v>71</v>
      </c>
      <c r="B559">
        <f>MATCH(CLEAN(TRIM(A559)),Country!$B$2:$B$200,0)</f>
        <v>85</v>
      </c>
      <c r="C559">
        <v>2012</v>
      </c>
      <c r="D559">
        <f>Table1[[#This Row],[Year (Original)]]+1</f>
        <v>2013</v>
      </c>
      <c r="E559">
        <f>Table1[[#This Row],[Year]]-2000+1</f>
        <v>14</v>
      </c>
      <c r="F559">
        <v>4.6022181510925293</v>
      </c>
      <c r="G559">
        <f>SUM(Table1[[#This Row],[Life Ladder]]+IF(A558=Table1[[#This Row],[Country]],F558,-1000)+IF(A557=Table1[[#This Row],[Country]],F557,-1000))/3</f>
        <v>5.1431269645690918</v>
      </c>
      <c r="H559">
        <f>IF(Table1[[#This Row],[Happiness Index Raw]]&gt;0,Table1[[#This Row],[Happiness Index Raw]],0)</f>
        <v>5.1431269645690918</v>
      </c>
      <c r="I559">
        <v>8.3276834487915039</v>
      </c>
      <c r="J559">
        <v>0.77919489145278931</v>
      </c>
      <c r="K559">
        <v>62.922378540039062</v>
      </c>
      <c r="L559">
        <v>0.70045208930969238</v>
      </c>
      <c r="M559">
        <v>3.9977212436497211E-3</v>
      </c>
      <c r="N559">
        <v>0.87143713235855103</v>
      </c>
      <c r="O559">
        <v>0.84651035070419312</v>
      </c>
      <c r="P559">
        <v>0.29359126091003418</v>
      </c>
      <c r="Q559">
        <v>0.26335296034812927</v>
      </c>
      <c r="R559">
        <v>-0.40994665026664734</v>
      </c>
      <c r="S559">
        <v>-0.74631094932556152</v>
      </c>
      <c r="T559">
        <v>2.5488450527191162</v>
      </c>
      <c r="U559">
        <v>0.55382966995239258</v>
      </c>
      <c r="V559">
        <v>0.57399999999999995</v>
      </c>
      <c r="W559">
        <v>0.55559999999999998</v>
      </c>
      <c r="X559">
        <v>0.47666418552398682</v>
      </c>
    </row>
    <row r="560" spans="1:24">
      <c r="A560" t="s">
        <v>71</v>
      </c>
      <c r="B560">
        <f>MATCH(CLEAN(TRIM(A560)),Country!$B$2:$B$200,0)</f>
        <v>85</v>
      </c>
      <c r="C560">
        <v>2013</v>
      </c>
      <c r="D560">
        <f>Table1[[#This Row],[Year (Original)]]+1</f>
        <v>2014</v>
      </c>
      <c r="E560">
        <f>Table1[[#This Row],[Year]]-2000+1</f>
        <v>15</v>
      </c>
      <c r="F560">
        <v>4.7133584022521973</v>
      </c>
      <c r="G560">
        <f>SUM(Table1[[#This Row],[Life Ladder]]+IF(A559=Table1[[#This Row],[Country]],F559,-1000)+IF(A558=Table1[[#This Row],[Country]],F558,-1000))/3</f>
        <v>4.7588693300882978</v>
      </c>
      <c r="H560">
        <f>IF(Table1[[#This Row],[Happiness Index Raw]]&gt;0,Table1[[#This Row],[Happiness Index Raw]],0)</f>
        <v>4.7588693300882978</v>
      </c>
      <c r="I560">
        <v>8.3374872207641602</v>
      </c>
      <c r="J560">
        <v>0.79196023941040039</v>
      </c>
      <c r="K560">
        <v>63.082992553710938</v>
      </c>
      <c r="L560">
        <v>0.69840037822723389</v>
      </c>
      <c r="M560">
        <v>-2.0098272711038589E-2</v>
      </c>
      <c r="N560">
        <v>0.86769974231719971</v>
      </c>
      <c r="O560">
        <v>0.81651854515075684</v>
      </c>
      <c r="P560">
        <v>0.28328132629394531</v>
      </c>
      <c r="Q560">
        <v>0.25318700075149536</v>
      </c>
      <c r="R560">
        <v>-0.45677375793457031</v>
      </c>
      <c r="S560">
        <v>-0.75629502534866333</v>
      </c>
      <c r="T560">
        <v>2.8823196887969971</v>
      </c>
      <c r="U560">
        <v>0.61152142286300659</v>
      </c>
      <c r="V560">
        <v>0.53700000000000003</v>
      </c>
      <c r="W560">
        <v>0.55559999999999998</v>
      </c>
      <c r="X560">
        <v>0.53672486543655396</v>
      </c>
    </row>
    <row r="561" spans="1:24">
      <c r="A561" t="s">
        <v>71</v>
      </c>
      <c r="B561">
        <f>MATCH(CLEAN(TRIM(A561)),Country!$B$2:$B$200,0)</f>
        <v>85</v>
      </c>
      <c r="C561">
        <v>2014</v>
      </c>
      <c r="D561">
        <f>Table1[[#This Row],[Year (Original)]]+1</f>
        <v>2015</v>
      </c>
      <c r="E561">
        <f>Table1[[#This Row],[Year]]-2000+1</f>
        <v>16</v>
      </c>
      <c r="F561">
        <v>5.0557260513305664</v>
      </c>
      <c r="G561">
        <f>SUM(Table1[[#This Row],[Life Ladder]]+IF(A560=Table1[[#This Row],[Country]],F560,-1000)+IF(A559=Table1[[#This Row],[Country]],F559,-1000))/3</f>
        <v>4.7904342015584307</v>
      </c>
      <c r="H561">
        <f>IF(Table1[[#This Row],[Happiness Index Raw]]&gt;0,Table1[[#This Row],[Happiness Index Raw]],0)</f>
        <v>4.7904342015584307</v>
      </c>
      <c r="I561">
        <v>8.3502702713012695</v>
      </c>
      <c r="J561">
        <v>0.79021453857421875</v>
      </c>
      <c r="K561">
        <v>63.247486114501953</v>
      </c>
      <c r="L561">
        <v>0.69598257541656494</v>
      </c>
      <c r="M561">
        <v>2.2095246240496635E-2</v>
      </c>
      <c r="N561">
        <v>0.8343501091003418</v>
      </c>
      <c r="O561">
        <v>0.82018440961837769</v>
      </c>
      <c r="P561">
        <v>0.29938849806785583</v>
      </c>
      <c r="Q561">
        <v>0.32952389121055603</v>
      </c>
      <c r="R561">
        <v>-0.47163736820220947</v>
      </c>
      <c r="S561">
        <v>-0.73460197448730469</v>
      </c>
      <c r="T561">
        <v>2.7368404865264893</v>
      </c>
      <c r="U561">
        <v>0.54133480787277222</v>
      </c>
      <c r="V561">
        <v>0.51</v>
      </c>
      <c r="W561">
        <v>0.55559999999999998</v>
      </c>
      <c r="X561">
        <v>0.47582215070724487</v>
      </c>
    </row>
    <row r="562" spans="1:24">
      <c r="A562" t="s">
        <v>71</v>
      </c>
      <c r="B562">
        <f>MATCH(CLEAN(TRIM(A562)),Country!$B$2:$B$200,0)</f>
        <v>85</v>
      </c>
      <c r="C562">
        <v>2015</v>
      </c>
      <c r="D562">
        <f>Table1[[#This Row],[Year (Original)]]+1</f>
        <v>2016</v>
      </c>
      <c r="E562">
        <f>Table1[[#This Row],[Year]]-2000+1</f>
        <v>17</v>
      </c>
      <c r="F562">
        <v>4.8454365730285645</v>
      </c>
      <c r="G562">
        <f>SUM(Table1[[#This Row],[Life Ladder]]+IF(A561=Table1[[#This Row],[Country]],F561,-1000)+IF(A560=Table1[[#This Row],[Country]],F560,-1000))/3</f>
        <v>4.8715070088704424</v>
      </c>
      <c r="H562">
        <f>IF(Table1[[#This Row],[Happiness Index Raw]]&gt;0,Table1[[#This Row],[Happiness Index Raw]],0)</f>
        <v>4.8715070088704424</v>
      </c>
      <c r="I562">
        <v>8.3689661026000977</v>
      </c>
      <c r="J562">
        <v>0.77237552404403687</v>
      </c>
      <c r="K562">
        <v>63.415882110595703</v>
      </c>
      <c r="L562">
        <v>0.53405767679214478</v>
      </c>
      <c r="M562">
        <v>-8.9810885488986969E-2</v>
      </c>
      <c r="N562">
        <v>0.84808272123336792</v>
      </c>
      <c r="O562">
        <v>0.86283659934997559</v>
      </c>
      <c r="P562">
        <v>0.31076616048812866</v>
      </c>
      <c r="Q562">
        <v>0.29696264863014221</v>
      </c>
      <c r="R562">
        <v>-0.44532561302185059</v>
      </c>
      <c r="S562">
        <v>-0.6774483323097229</v>
      </c>
      <c r="T562">
        <v>3.0675895214080811</v>
      </c>
      <c r="U562">
        <v>0.63308835029602051</v>
      </c>
      <c r="V562">
        <v>0.501</v>
      </c>
      <c r="W562">
        <v>0.55559999999999998</v>
      </c>
      <c r="X562">
        <v>0.59983664751052856</v>
      </c>
    </row>
    <row r="563" spans="1:24">
      <c r="A563" t="s">
        <v>71</v>
      </c>
      <c r="B563">
        <f>MATCH(CLEAN(TRIM(A563)),Country!$B$2:$B$200,0)</f>
        <v>85</v>
      </c>
      <c r="C563">
        <v>2016</v>
      </c>
      <c r="D563">
        <f>Table1[[#This Row],[Year (Original)]]+1</f>
        <v>2017</v>
      </c>
      <c r="E563">
        <f>Table1[[#This Row],[Year]]-2000+1</f>
        <v>18</v>
      </c>
      <c r="F563">
        <v>5.6481547355651855</v>
      </c>
      <c r="G563">
        <f>SUM(Table1[[#This Row],[Life Ladder]]+IF(A562=Table1[[#This Row],[Country]],F562,-1000)+IF(A561=Table1[[#This Row],[Country]],F561,-1000))/3</f>
        <v>5.1831057866414385</v>
      </c>
      <c r="H563">
        <f>IF(Table1[[#This Row],[Happiness Index Raw]]&gt;0,Table1[[#This Row],[Happiness Index Raw]],0)</f>
        <v>5.1831057866414385</v>
      </c>
      <c r="I563">
        <v>8.3876008987426758</v>
      </c>
      <c r="J563">
        <v>0.77390998601913452</v>
      </c>
      <c r="K563">
        <v>63.584274291992188</v>
      </c>
      <c r="L563">
        <v>0.85004669427871704</v>
      </c>
      <c r="M563">
        <v>8.708684891462326E-2</v>
      </c>
      <c r="N563">
        <v>0.79287517070770264</v>
      </c>
      <c r="O563">
        <v>0.8323967456817627</v>
      </c>
      <c r="P563">
        <v>0.29684668779373169</v>
      </c>
      <c r="Q563">
        <v>0.38927450776100159</v>
      </c>
      <c r="R563">
        <v>-0.39538946747779846</v>
      </c>
      <c r="S563">
        <v>-0.76165771484375</v>
      </c>
      <c r="T563">
        <v>2.9706189632415771</v>
      </c>
      <c r="U563">
        <v>0.52594506740570068</v>
      </c>
      <c r="W563">
        <v>0.55559999999999998</v>
      </c>
      <c r="X563">
        <v>0.52947753667831421</v>
      </c>
    </row>
    <row r="564" spans="1:24">
      <c r="A564" t="s">
        <v>71</v>
      </c>
      <c r="B564">
        <f>MATCH(CLEAN(TRIM(A564)),Country!$B$2:$B$200,0)</f>
        <v>85</v>
      </c>
      <c r="C564">
        <v>2017</v>
      </c>
      <c r="D564">
        <f>Table1[[#This Row],[Year (Original)]]+1</f>
        <v>2018</v>
      </c>
      <c r="E564">
        <f>Table1[[#This Row],[Year]]-2000+1</f>
        <v>19</v>
      </c>
      <c r="F564">
        <v>6.0199856758117676</v>
      </c>
      <c r="G564">
        <f>SUM(Table1[[#This Row],[Life Ladder]]+IF(A563=Table1[[#This Row],[Country]],F563,-1000)+IF(A562=Table1[[#This Row],[Country]],F562,-1000))/3</f>
        <v>5.5045256614685059</v>
      </c>
      <c r="H564">
        <f>IF(Table1[[#This Row],[Happiness Index Raw]]&gt;0,Table1[[#This Row],[Happiness Index Raw]],0)</f>
        <v>5.5045256614685059</v>
      </c>
      <c r="I564">
        <v>8.4043798446655273</v>
      </c>
      <c r="J564">
        <v>0.84335494041442871</v>
      </c>
      <c r="K564">
        <v>63.752670288085938</v>
      </c>
      <c r="L564">
        <v>0.89837741851806641</v>
      </c>
      <c r="M564">
        <v>8.0074071884155273E-2</v>
      </c>
      <c r="N564">
        <v>0.78342944383621216</v>
      </c>
      <c r="O564">
        <v>0.84220093488693237</v>
      </c>
      <c r="P564">
        <v>0.24838334321975708</v>
      </c>
      <c r="Q564">
        <v>0.49558502435684204</v>
      </c>
      <c r="T564">
        <v>2.9635860919952393</v>
      </c>
      <c r="U564">
        <v>0.49229121208190918</v>
      </c>
      <c r="W564">
        <v>0.55559999999999998</v>
      </c>
      <c r="X564">
        <v>0.56155902147293091</v>
      </c>
    </row>
    <row r="565" spans="1:24">
      <c r="A565" t="s">
        <v>158</v>
      </c>
      <c r="B565" t="e">
        <f>MATCH(CLEAN(TRIM(A565)),Country!$B$2:$B$200,0)</f>
        <v>#N/A</v>
      </c>
      <c r="C565">
        <v>2006</v>
      </c>
      <c r="D565">
        <f>Table1[[#This Row],[Year (Original)]]+1</f>
        <v>2007</v>
      </c>
      <c r="E565">
        <f>Table1[[#This Row],[Year]]-2000+1</f>
        <v>8</v>
      </c>
      <c r="F565">
        <v>5.5111870765686035</v>
      </c>
      <c r="G565">
        <f>SUM(Table1[[#This Row],[Life Ladder]]+IF(A564=Table1[[#This Row],[Country]],F564,-1000)+IF(A563=Table1[[#This Row],[Country]],F563,-1000))/3</f>
        <v>-664.82960430781043</v>
      </c>
      <c r="H565">
        <f>IF(Table1[[#This Row],[Happiness Index Raw]]&gt;0,Table1[[#This Row],[Happiness Index Raw]],0)</f>
        <v>0</v>
      </c>
      <c r="I565">
        <v>10.680987358093262</v>
      </c>
      <c r="J565">
        <v>0.81217771768569946</v>
      </c>
      <c r="K565">
        <v>74.284126281738281</v>
      </c>
      <c r="L565">
        <v>0.9098200798034668</v>
      </c>
      <c r="M565">
        <v>0.13866375386714935</v>
      </c>
      <c r="N565">
        <v>0.35598480701446533</v>
      </c>
      <c r="O565">
        <v>0.72326010465621948</v>
      </c>
      <c r="P565">
        <v>0.23595541715621948</v>
      </c>
      <c r="Q565">
        <v>0.66393792629241943</v>
      </c>
      <c r="R565">
        <v>0.84932005405426025</v>
      </c>
      <c r="S565">
        <v>1.8172647953033447</v>
      </c>
      <c r="T565">
        <v>1.9097058773040771</v>
      </c>
      <c r="U565">
        <v>0.34651443362236023</v>
      </c>
    </row>
    <row r="566" spans="1:24">
      <c r="A566" t="s">
        <v>158</v>
      </c>
      <c r="B566" t="e">
        <f>MATCH(CLEAN(TRIM(A566)),Country!$B$2:$B$200,0)</f>
        <v>#N/A</v>
      </c>
      <c r="C566">
        <v>2008</v>
      </c>
      <c r="D566">
        <f>Table1[[#This Row],[Year (Original)]]+1</f>
        <v>2009</v>
      </c>
      <c r="E566">
        <f>Table1[[#This Row],[Year]]-2000+1</f>
        <v>10</v>
      </c>
      <c r="F566">
        <v>5.1372618675231934</v>
      </c>
      <c r="G566">
        <f>SUM(Table1[[#This Row],[Life Ladder]]+IF(A565=Table1[[#This Row],[Country]],F565,-1000)+IF(A564=Table1[[#This Row],[Country]],F564,-1000))/3</f>
        <v>-329.78385035196942</v>
      </c>
      <c r="H566">
        <f>IF(Table1[[#This Row],[Happiness Index Raw]]&gt;0,Table1[[#This Row],[Happiness Index Raw]],0)</f>
        <v>0</v>
      </c>
      <c r="I566">
        <v>10.750109672546387</v>
      </c>
      <c r="J566">
        <v>0.84022241830825806</v>
      </c>
      <c r="K566">
        <v>74.284126281738281</v>
      </c>
      <c r="L566">
        <v>0.92221128940582275</v>
      </c>
      <c r="M566">
        <v>0.27894416451454163</v>
      </c>
      <c r="N566">
        <v>0.27394506335258484</v>
      </c>
      <c r="O566">
        <v>0.71897214651107788</v>
      </c>
      <c r="P566">
        <v>0.23663444817066193</v>
      </c>
      <c r="Q566">
        <v>0.67743653059005737</v>
      </c>
      <c r="R566">
        <v>0.78890067338943481</v>
      </c>
      <c r="S566">
        <v>1.8002080917358398</v>
      </c>
      <c r="T566">
        <v>1.8549445867538452</v>
      </c>
      <c r="U566">
        <v>0.36107650399208069</v>
      </c>
    </row>
    <row r="567" spans="1:24">
      <c r="A567" t="s">
        <v>158</v>
      </c>
      <c r="B567" t="e">
        <f>MATCH(CLEAN(TRIM(A567)),Country!$B$2:$B$200,0)</f>
        <v>#N/A</v>
      </c>
      <c r="C567">
        <v>2009</v>
      </c>
      <c r="D567">
        <f>Table1[[#This Row],[Year (Original)]]+1</f>
        <v>2010</v>
      </c>
      <c r="E567">
        <f>Table1[[#This Row],[Year]]-2000+1</f>
        <v>11</v>
      </c>
      <c r="F567">
        <v>5.3970556259155273</v>
      </c>
      <c r="G567">
        <f>SUM(Table1[[#This Row],[Life Ladder]]+IF(A566=Table1[[#This Row],[Country]],F566,-1000)+IF(A565=Table1[[#This Row],[Country]],F565,-1000))/3</f>
        <v>5.3485015233357744</v>
      </c>
      <c r="H567">
        <f>IF(Table1[[#This Row],[Happiness Index Raw]]&gt;0,Table1[[#This Row],[Happiness Index Raw]],0)</f>
        <v>5.3485015233357744</v>
      </c>
      <c r="I567">
        <v>10.723057746887207</v>
      </c>
      <c r="J567">
        <v>0.83471572399139404</v>
      </c>
      <c r="K567">
        <v>74.64483642578125</v>
      </c>
      <c r="L567">
        <v>0.91802632808685303</v>
      </c>
      <c r="M567">
        <v>0.29047843813896179</v>
      </c>
      <c r="N567">
        <v>0.27212470769882202</v>
      </c>
      <c r="O567">
        <v>0.76215070486068726</v>
      </c>
      <c r="P567">
        <v>0.21010421216487885</v>
      </c>
      <c r="Q567">
        <v>0.61914217472076416</v>
      </c>
      <c r="R567">
        <v>0.72284984588623047</v>
      </c>
      <c r="S567">
        <v>1.7357934713363647</v>
      </c>
      <c r="T567">
        <v>1.9699606895446777</v>
      </c>
      <c r="U567">
        <v>0.36500656604766846</v>
      </c>
    </row>
    <row r="568" spans="1:24">
      <c r="A568" t="s">
        <v>158</v>
      </c>
      <c r="B568" t="e">
        <f>MATCH(CLEAN(TRIM(A568)),Country!$B$2:$B$200,0)</f>
        <v>#N/A</v>
      </c>
      <c r="C568">
        <v>2010</v>
      </c>
      <c r="D568">
        <f>Table1[[#This Row],[Year (Original)]]+1</f>
        <v>2011</v>
      </c>
      <c r="E568">
        <f>Table1[[#This Row],[Year]]-2000+1</f>
        <v>12</v>
      </c>
      <c r="F568">
        <v>5.6428346633911133</v>
      </c>
      <c r="G568">
        <f>SUM(Table1[[#This Row],[Life Ladder]]+IF(A567=Table1[[#This Row],[Country]],F567,-1000)+IF(A566=Table1[[#This Row],[Country]],F566,-1000))/3</f>
        <v>5.3923840522766113</v>
      </c>
      <c r="H568">
        <f>IF(Table1[[#This Row],[Happiness Index Raw]]&gt;0,Table1[[#This Row],[Happiness Index Raw]],0)</f>
        <v>5.3923840522766113</v>
      </c>
      <c r="I568">
        <v>10.781197547912598</v>
      </c>
      <c r="J568">
        <v>0.85731440782546997</v>
      </c>
      <c r="K568">
        <v>74.827392578125</v>
      </c>
      <c r="L568">
        <v>0.89041769504547119</v>
      </c>
      <c r="M568">
        <v>0.31444188952445984</v>
      </c>
      <c r="N568">
        <v>0.25577542185783386</v>
      </c>
      <c r="O568">
        <v>0.71037042140960693</v>
      </c>
      <c r="P568">
        <v>0.18310564756393433</v>
      </c>
      <c r="Q568">
        <v>0.63473677635192871</v>
      </c>
      <c r="R568">
        <v>0.72532641887664795</v>
      </c>
      <c r="S568">
        <v>1.7656054496765137</v>
      </c>
      <c r="T568">
        <v>1.7466191053390503</v>
      </c>
      <c r="U568">
        <v>0.30952867865562439</v>
      </c>
      <c r="X568">
        <v>0.43554356694221497</v>
      </c>
    </row>
    <row r="569" spans="1:24">
      <c r="A569" t="s">
        <v>158</v>
      </c>
      <c r="B569" t="e">
        <f>MATCH(CLEAN(TRIM(A569)),Country!$B$2:$B$200,0)</f>
        <v>#N/A</v>
      </c>
      <c r="C569">
        <v>2011</v>
      </c>
      <c r="D569">
        <f>Table1[[#This Row],[Year (Original)]]+1</f>
        <v>2012</v>
      </c>
      <c r="E569">
        <f>Table1[[#This Row],[Year]]-2000+1</f>
        <v>13</v>
      </c>
      <c r="F569">
        <v>5.4740109443664551</v>
      </c>
      <c r="G569">
        <f>SUM(Table1[[#This Row],[Life Ladder]]+IF(A568=Table1[[#This Row],[Country]],F568,-1000)+IF(A567=Table1[[#This Row],[Country]],F567,-1000))/3</f>
        <v>5.5046337445576983</v>
      </c>
      <c r="H569">
        <f>IF(Table1[[#This Row],[Happiness Index Raw]]&gt;0,Table1[[#This Row],[Happiness Index Raw]],0)</f>
        <v>5.5046337445576983</v>
      </c>
      <c r="I569">
        <v>10.82149600982666</v>
      </c>
      <c r="J569">
        <v>0.84606015682220459</v>
      </c>
      <c r="K569">
        <v>75.227691650390625</v>
      </c>
      <c r="L569">
        <v>0.89433014392852783</v>
      </c>
      <c r="M569">
        <v>0.21679627895355225</v>
      </c>
      <c r="N569">
        <v>0.24488659203052521</v>
      </c>
      <c r="O569">
        <v>0.73388731479644775</v>
      </c>
      <c r="P569">
        <v>0.19571156799793243</v>
      </c>
      <c r="Q569">
        <v>0.58456206321716309</v>
      </c>
      <c r="R569">
        <v>0.76178205013275146</v>
      </c>
      <c r="S569">
        <v>1.7099791765213013</v>
      </c>
      <c r="T569">
        <v>1.9365910291671753</v>
      </c>
      <c r="U569">
        <v>0.35377916693687439</v>
      </c>
    </row>
    <row r="570" spans="1:24">
      <c r="A570" t="s">
        <v>158</v>
      </c>
      <c r="B570" t="e">
        <f>MATCH(CLEAN(TRIM(A570)),Country!$B$2:$B$200,0)</f>
        <v>#N/A</v>
      </c>
      <c r="C570">
        <v>2012</v>
      </c>
      <c r="D570">
        <f>Table1[[#This Row],[Year (Original)]]+1</f>
        <v>2013</v>
      </c>
      <c r="E570">
        <f>Table1[[#This Row],[Year]]-2000+1</f>
        <v>14</v>
      </c>
      <c r="F570">
        <v>5.4837646484375</v>
      </c>
      <c r="G570">
        <f>SUM(Table1[[#This Row],[Life Ladder]]+IF(A569=Table1[[#This Row],[Country]],F569,-1000)+IF(A568=Table1[[#This Row],[Country]],F568,-1000))/3</f>
        <v>5.5335367520650225</v>
      </c>
      <c r="H570">
        <f>IF(Table1[[#This Row],[Happiness Index Raw]]&gt;0,Table1[[#This Row],[Happiness Index Raw]],0)</f>
        <v>5.5335367520650225</v>
      </c>
      <c r="I570">
        <v>10.826686859130859</v>
      </c>
      <c r="J570">
        <v>0.82642567157745361</v>
      </c>
      <c r="K570">
        <v>75.280479431152344</v>
      </c>
      <c r="L570">
        <v>0.87975245714187622</v>
      </c>
      <c r="M570">
        <v>0.20465683937072754</v>
      </c>
      <c r="N570">
        <v>0.37978315353393555</v>
      </c>
      <c r="O570">
        <v>0.7151373028755188</v>
      </c>
      <c r="P570">
        <v>0.18334926664829254</v>
      </c>
      <c r="Q570">
        <v>0.49790593981742859</v>
      </c>
      <c r="R570">
        <v>0.82299947738647461</v>
      </c>
      <c r="S570">
        <v>1.7760145664215088</v>
      </c>
      <c r="T570">
        <v>1.9370887279510498</v>
      </c>
      <c r="U570">
        <v>0.35324066877365112</v>
      </c>
    </row>
    <row r="571" spans="1:24">
      <c r="A571" t="s">
        <v>158</v>
      </c>
      <c r="B571" t="e">
        <f>MATCH(CLEAN(TRIM(A571)),Country!$B$2:$B$200,0)</f>
        <v>#N/A</v>
      </c>
      <c r="C571">
        <v>2014</v>
      </c>
      <c r="D571">
        <f>Table1[[#This Row],[Year (Original)]]+1</f>
        <v>2015</v>
      </c>
      <c r="E571">
        <f>Table1[[#This Row],[Year]]-2000+1</f>
        <v>16</v>
      </c>
      <c r="F571">
        <v>5.4580507278442383</v>
      </c>
      <c r="G571">
        <f>SUM(Table1[[#This Row],[Life Ladder]]+IF(A570=Table1[[#This Row],[Country]],F570,-1000)+IF(A569=Table1[[#This Row],[Country]],F569,-1000))/3</f>
        <v>5.4719421068827314</v>
      </c>
      <c r="H571">
        <f>IF(Table1[[#This Row],[Happiness Index Raw]]&gt;0,Table1[[#This Row],[Happiness Index Raw]],0)</f>
        <v>5.4719421068827314</v>
      </c>
      <c r="I571">
        <v>10.872380256652832</v>
      </c>
      <c r="J571">
        <v>0.83355820178985596</v>
      </c>
      <c r="K571">
        <v>75.731361389160156</v>
      </c>
      <c r="L571">
        <v>0.84308236837387085</v>
      </c>
      <c r="M571">
        <v>0.20585168898105621</v>
      </c>
      <c r="N571">
        <v>0.42295986413955688</v>
      </c>
      <c r="O571">
        <v>0.68396848440170288</v>
      </c>
      <c r="P571">
        <v>0.24286754429340363</v>
      </c>
      <c r="Q571">
        <v>0.45782268047332764</v>
      </c>
      <c r="R571">
        <v>0.8444635272026062</v>
      </c>
      <c r="S571">
        <v>1.8426945209503174</v>
      </c>
      <c r="T571">
        <v>1.8119500875473022</v>
      </c>
      <c r="U571">
        <v>0.33197751641273499</v>
      </c>
      <c r="X571">
        <v>0.55061179399490356</v>
      </c>
    </row>
    <row r="572" spans="1:24">
      <c r="A572" t="s">
        <v>158</v>
      </c>
      <c r="B572" t="e">
        <f>MATCH(CLEAN(TRIM(A572)),Country!$B$2:$B$200,0)</f>
        <v>#N/A</v>
      </c>
      <c r="C572">
        <v>2016</v>
      </c>
      <c r="D572">
        <f>Table1[[#This Row],[Year (Original)]]+1</f>
        <v>2017</v>
      </c>
      <c r="E572">
        <f>Table1[[#This Row],[Year]]-2000+1</f>
        <v>18</v>
      </c>
      <c r="F572">
        <v>5.4984207153320312</v>
      </c>
      <c r="G572">
        <f>SUM(Table1[[#This Row],[Life Ladder]]+IF(A571=Table1[[#This Row],[Country]],F571,-1000)+IF(A570=Table1[[#This Row],[Country]],F570,-1000))/3</f>
        <v>5.4800786972045898</v>
      </c>
      <c r="H572">
        <f>IF(Table1[[#This Row],[Happiness Index Raw]]&gt;0,Table1[[#This Row],[Happiness Index Raw]],0)</f>
        <v>5.4800786972045898</v>
      </c>
      <c r="I572">
        <v>10.901896476745605</v>
      </c>
      <c r="J572">
        <v>0.83207792043685913</v>
      </c>
      <c r="K572">
        <v>76.268028259277344</v>
      </c>
      <c r="L572">
        <v>0.7997434139251709</v>
      </c>
      <c r="M572">
        <v>8.2167558372020721E-2</v>
      </c>
      <c r="N572">
        <v>0.40281257033348083</v>
      </c>
      <c r="O572">
        <v>0.6640927791595459</v>
      </c>
      <c r="P572">
        <v>0.21311458945274353</v>
      </c>
      <c r="Q572">
        <v>0.4496103823184967</v>
      </c>
      <c r="R572">
        <v>0.55514127016067505</v>
      </c>
      <c r="S572">
        <v>1.8218659162521362</v>
      </c>
      <c r="T572">
        <v>1.8192381858825684</v>
      </c>
      <c r="U572">
        <v>0.33086559176445007</v>
      </c>
      <c r="X572">
        <v>0.51322895288467407</v>
      </c>
    </row>
    <row r="573" spans="1:24">
      <c r="A573" t="s">
        <v>158</v>
      </c>
      <c r="B573" t="e">
        <f>MATCH(CLEAN(TRIM(A573)),Country!$B$2:$B$200,0)</f>
        <v>#N/A</v>
      </c>
      <c r="C573">
        <v>2017</v>
      </c>
      <c r="D573">
        <f>Table1[[#This Row],[Year (Original)]]+1</f>
        <v>2018</v>
      </c>
      <c r="E573">
        <f>Table1[[#This Row],[Year]]-2000+1</f>
        <v>19</v>
      </c>
      <c r="F573">
        <v>5.3624749183654785</v>
      </c>
      <c r="G573">
        <f>SUM(Table1[[#This Row],[Life Ladder]]+IF(A572=Table1[[#This Row],[Country]],F572,-1000)+IF(A571=Table1[[#This Row],[Country]],F571,-1000))/3</f>
        <v>5.439648787180583</v>
      </c>
      <c r="H573">
        <f>IF(Table1[[#This Row],[Happiness Index Raw]]&gt;0,Table1[[#This Row],[Happiness Index Raw]],0)</f>
        <v>5.439648787180583</v>
      </c>
      <c r="I573">
        <v>10.917166709899902</v>
      </c>
      <c r="J573">
        <v>0.8310663104057312</v>
      </c>
      <c r="K573">
        <v>76.536361694335938</v>
      </c>
      <c r="L573">
        <v>0.8306572437286377</v>
      </c>
      <c r="M573">
        <v>0.12293470650911331</v>
      </c>
      <c r="N573">
        <v>0.41581019759178162</v>
      </c>
      <c r="O573">
        <v>0.63953346014022827</v>
      </c>
      <c r="P573">
        <v>0.20059341192245483</v>
      </c>
      <c r="Q573">
        <v>0.54504072666168213</v>
      </c>
      <c r="T573">
        <v>1.7845594882965088</v>
      </c>
      <c r="U573">
        <v>0.33278653025627136</v>
      </c>
      <c r="X573">
        <v>0.47127839922904968</v>
      </c>
    </row>
    <row r="574" spans="1:24">
      <c r="A574" t="s">
        <v>68</v>
      </c>
      <c r="B574">
        <f>MATCH(CLEAN(TRIM(A574)),Country!$B$2:$B$200,0)</f>
        <v>86</v>
      </c>
      <c r="C574">
        <v>2005</v>
      </c>
      <c r="D574">
        <f>Table1[[#This Row],[Year (Original)]]+1</f>
        <v>2006</v>
      </c>
      <c r="E574">
        <f>Table1[[#This Row],[Year]]-2000+1</f>
        <v>7</v>
      </c>
      <c r="F574">
        <v>5.1939334869384766</v>
      </c>
      <c r="G574">
        <f>SUM(Table1[[#This Row],[Life Ladder]]+IF(A573=Table1[[#This Row],[Country]],F573,-1000)+IF(A572=Table1[[#This Row],[Country]],F572,-1000))/3</f>
        <v>-664.93535550435388</v>
      </c>
      <c r="H574">
        <f>IF(Table1[[#This Row],[Happiness Index Raw]]&gt;0,Table1[[#This Row],[Happiness Index Raw]],0)</f>
        <v>0</v>
      </c>
      <c r="I574">
        <v>10.019171714782715</v>
      </c>
      <c r="J574">
        <v>0.92962825298309326</v>
      </c>
      <c r="K574">
        <v>63.930927276611328</v>
      </c>
      <c r="L574">
        <v>0.69687449932098389</v>
      </c>
      <c r="N574">
        <v>0.90281069278717041</v>
      </c>
      <c r="O574">
        <v>0.67544400691986084</v>
      </c>
      <c r="P574">
        <v>0.29032695293426514</v>
      </c>
      <c r="Q574">
        <v>0.36052635312080383</v>
      </c>
      <c r="R574">
        <v>1.0891047716140747</v>
      </c>
      <c r="S574">
        <v>0.83986163139343262</v>
      </c>
      <c r="T574">
        <v>2.0690274238586426</v>
      </c>
      <c r="U574">
        <v>0.39835461974143982</v>
      </c>
      <c r="V574">
        <v>0.34700000000000003</v>
      </c>
      <c r="W574">
        <v>0.29681818181818187</v>
      </c>
    </row>
    <row r="575" spans="1:24">
      <c r="A575" t="s">
        <v>68</v>
      </c>
      <c r="B575">
        <f>MATCH(CLEAN(TRIM(A575)),Country!$B$2:$B$200,0)</f>
        <v>86</v>
      </c>
      <c r="C575">
        <v>2007</v>
      </c>
      <c r="D575">
        <f>Table1[[#This Row],[Year (Original)]]+1</f>
        <v>2008</v>
      </c>
      <c r="E575">
        <f>Table1[[#This Row],[Year]]-2000+1</f>
        <v>9</v>
      </c>
      <c r="F575">
        <v>4.9539170265197754</v>
      </c>
      <c r="G575">
        <f>SUM(Table1[[#This Row],[Life Ladder]]+IF(A574=Table1[[#This Row],[Country]],F574,-1000)+IF(A573=Table1[[#This Row],[Country]],F573,-1000))/3</f>
        <v>-329.95071649551392</v>
      </c>
      <c r="H575">
        <f>IF(Table1[[#This Row],[Happiness Index Raw]]&gt;0,Table1[[#This Row],[Happiness Index Raw]],0)</f>
        <v>0</v>
      </c>
      <c r="I575">
        <v>10.064404487609863</v>
      </c>
      <c r="J575">
        <v>0.93065387010574341</v>
      </c>
      <c r="K575">
        <v>64.373069763183594</v>
      </c>
      <c r="L575">
        <v>0.53849810361862183</v>
      </c>
      <c r="M575">
        <v>-0.17236070334911346</v>
      </c>
      <c r="N575">
        <v>0.89517742395401001</v>
      </c>
      <c r="O575">
        <v>0.7006421685218811</v>
      </c>
      <c r="P575">
        <v>0.2302829921245575</v>
      </c>
      <c r="Q575">
        <v>0.24971356987953186</v>
      </c>
      <c r="R575">
        <v>0.89411485195159912</v>
      </c>
      <c r="S575">
        <v>0.87162888050079346</v>
      </c>
      <c r="T575">
        <v>2.083214282989502</v>
      </c>
      <c r="U575">
        <v>0.42051860690116882</v>
      </c>
      <c r="V575">
        <v>0.27899999999999997</v>
      </c>
      <c r="W575">
        <v>0.29681818181818187</v>
      </c>
    </row>
    <row r="576" spans="1:24">
      <c r="A576" t="s">
        <v>68</v>
      </c>
      <c r="B576">
        <f>MATCH(CLEAN(TRIM(A576)),Country!$B$2:$B$200,0)</f>
        <v>86</v>
      </c>
      <c r="C576">
        <v>2009</v>
      </c>
      <c r="D576">
        <f>Table1[[#This Row],[Year (Original)]]+1</f>
        <v>2010</v>
      </c>
      <c r="E576">
        <f>Table1[[#This Row],[Year]]-2000+1</f>
        <v>11</v>
      </c>
      <c r="F576">
        <v>4.8946003913879395</v>
      </c>
      <c r="G576">
        <f>SUM(Table1[[#This Row],[Life Ladder]]+IF(A575=Table1[[#This Row],[Country]],F575,-1000)+IF(A574=Table1[[#This Row],[Country]],F574,-1000))/3</f>
        <v>5.0141503016153974</v>
      </c>
      <c r="H576">
        <f>IF(Table1[[#This Row],[Happiness Index Raw]]&gt;0,Table1[[#This Row],[Happiness Index Raw]],0)</f>
        <v>5.0141503016153974</v>
      </c>
      <c r="I576">
        <v>10.00794506072998</v>
      </c>
      <c r="J576">
        <v>0.90087449550628662</v>
      </c>
      <c r="K576">
        <v>65.036293029785156</v>
      </c>
      <c r="L576">
        <v>0.46437311172485352</v>
      </c>
      <c r="M576">
        <v>-0.13625887036323547</v>
      </c>
      <c r="N576">
        <v>0.91470074653625488</v>
      </c>
      <c r="O576">
        <v>0.66440033912658691</v>
      </c>
      <c r="P576">
        <v>0.22789041697978973</v>
      </c>
      <c r="Q576">
        <v>0.19994178414344788</v>
      </c>
      <c r="R576">
        <v>0.72267961502075195</v>
      </c>
      <c r="S576">
        <v>0.74632060527801514</v>
      </c>
      <c r="T576">
        <v>2.0943317413330078</v>
      </c>
      <c r="U576">
        <v>0.42788615822792053</v>
      </c>
      <c r="V576">
        <v>0.27</v>
      </c>
      <c r="W576">
        <v>0.29681818181818187</v>
      </c>
    </row>
    <row r="577" spans="1:24">
      <c r="A577" t="s">
        <v>68</v>
      </c>
      <c r="B577">
        <f>MATCH(CLEAN(TRIM(A577)),Country!$B$2:$B$200,0)</f>
        <v>86</v>
      </c>
      <c r="C577">
        <v>2010</v>
      </c>
      <c r="D577">
        <f>Table1[[#This Row],[Year (Original)]]+1</f>
        <v>2011</v>
      </c>
      <c r="E577">
        <f>Table1[[#This Row],[Year]]-2000+1</f>
        <v>12</v>
      </c>
      <c r="F577">
        <v>4.7251324653625488</v>
      </c>
      <c r="G577">
        <f>SUM(Table1[[#This Row],[Life Ladder]]+IF(A576=Table1[[#This Row],[Country]],F576,-1000)+IF(A575=Table1[[#This Row],[Country]],F575,-1000))/3</f>
        <v>4.8578832944234209</v>
      </c>
      <c r="H577">
        <f>IF(Table1[[#This Row],[Happiness Index Raw]]&gt;0,Table1[[#This Row],[Happiness Index Raw]],0)</f>
        <v>4.8578832944234209</v>
      </c>
      <c r="I577">
        <v>10.01700496673584</v>
      </c>
      <c r="J577">
        <v>0.89569371938705444</v>
      </c>
      <c r="K577">
        <v>65.302436828613281</v>
      </c>
      <c r="L577">
        <v>0.5138353705406189</v>
      </c>
      <c r="M577">
        <v>-0.156258225440979</v>
      </c>
      <c r="N577">
        <v>0.98327600955963135</v>
      </c>
      <c r="O577">
        <v>0.65581643581390381</v>
      </c>
      <c r="P577">
        <v>0.23481304943561554</v>
      </c>
      <c r="Q577">
        <v>0.25156810879707336</v>
      </c>
      <c r="R577">
        <v>0.78999322652816772</v>
      </c>
      <c r="S577">
        <v>0.70727360248565674</v>
      </c>
      <c r="T577">
        <v>1.9737563133239746</v>
      </c>
      <c r="U577">
        <v>0.41771450638771057</v>
      </c>
      <c r="V577">
        <v>0.29399999999999998</v>
      </c>
      <c r="W577">
        <v>0.29681818181818187</v>
      </c>
      <c r="X577">
        <v>0.32220381498336792</v>
      </c>
    </row>
    <row r="578" spans="1:24">
      <c r="A578" t="s">
        <v>68</v>
      </c>
      <c r="B578">
        <f>MATCH(CLEAN(TRIM(A578)),Country!$B$2:$B$200,0)</f>
        <v>86</v>
      </c>
      <c r="C578">
        <v>2011</v>
      </c>
      <c r="D578">
        <f>Table1[[#This Row],[Year (Original)]]+1</f>
        <v>2012</v>
      </c>
      <c r="E578">
        <f>Table1[[#This Row],[Year]]-2000+1</f>
        <v>13</v>
      </c>
      <c r="F578">
        <v>4.9176025390625</v>
      </c>
      <c r="G578">
        <f>SUM(Table1[[#This Row],[Life Ladder]]+IF(A577=Table1[[#This Row],[Country]],F577,-1000)+IF(A576=Table1[[#This Row],[Country]],F576,-1000))/3</f>
        <v>4.8457784652709961</v>
      </c>
      <c r="H578">
        <f>IF(Table1[[#This Row],[Happiness Index Raw]]&gt;0,Table1[[#This Row],[Happiness Index Raw]],0)</f>
        <v>4.8457784652709961</v>
      </c>
      <c r="I578">
        <v>10.036321640014648</v>
      </c>
      <c r="J578">
        <v>0.8936622142791748</v>
      </c>
      <c r="K578">
        <v>65.875511169433594</v>
      </c>
      <c r="L578">
        <v>0.6311001181602478</v>
      </c>
      <c r="M578">
        <v>-0.10021302103996277</v>
      </c>
      <c r="N578">
        <v>0.93990802764892578</v>
      </c>
      <c r="O578">
        <v>0.64211428165435791</v>
      </c>
      <c r="P578">
        <v>0.30451956391334534</v>
      </c>
      <c r="Q578">
        <v>0.35979416966438293</v>
      </c>
      <c r="R578">
        <v>0.79011356830596924</v>
      </c>
      <c r="S578">
        <v>0.7179521918296814</v>
      </c>
      <c r="T578">
        <v>2.0945248603820801</v>
      </c>
      <c r="U578">
        <v>0.42592397332191467</v>
      </c>
      <c r="V578">
        <v>0.28899999999999998</v>
      </c>
      <c r="W578">
        <v>0.29681818181818187</v>
      </c>
      <c r="X578">
        <v>0.32039135694503784</v>
      </c>
    </row>
    <row r="579" spans="1:24">
      <c r="A579" t="s">
        <v>68</v>
      </c>
      <c r="B579">
        <f>MATCH(CLEAN(TRIM(A579)),Country!$B$2:$B$200,0)</f>
        <v>86</v>
      </c>
      <c r="C579">
        <v>2012</v>
      </c>
      <c r="D579">
        <f>Table1[[#This Row],[Year (Original)]]+1</f>
        <v>2013</v>
      </c>
      <c r="E579">
        <f>Table1[[#This Row],[Year]]-2000+1</f>
        <v>14</v>
      </c>
      <c r="F579">
        <v>4.6833581924438477</v>
      </c>
      <c r="G579">
        <f>SUM(Table1[[#This Row],[Life Ladder]]+IF(A578=Table1[[#This Row],[Country]],F578,-1000)+IF(A577=Table1[[#This Row],[Country]],F577,-1000))/3</f>
        <v>4.7753643989562988</v>
      </c>
      <c r="H579">
        <f>IF(Table1[[#This Row],[Happiness Index Raw]]&gt;0,Table1[[#This Row],[Happiness Index Raw]],0)</f>
        <v>4.7753643989562988</v>
      </c>
      <c r="I579">
        <v>10.024911880493164</v>
      </c>
      <c r="J579">
        <v>0.90611398220062256</v>
      </c>
      <c r="K579">
        <v>66.055801391601562</v>
      </c>
      <c r="L579">
        <v>0.56923151016235352</v>
      </c>
      <c r="M579">
        <v>-0.14704373478889465</v>
      </c>
      <c r="N579">
        <v>0.93029731512069702</v>
      </c>
      <c r="O579">
        <v>0.65190798044204712</v>
      </c>
      <c r="P579">
        <v>0.31539800763130188</v>
      </c>
      <c r="Q579">
        <v>0.20977826416492462</v>
      </c>
      <c r="R579">
        <v>0.71258121728897095</v>
      </c>
      <c r="S579">
        <v>0.64710777997970581</v>
      </c>
      <c r="T579">
        <v>2.0942838191986084</v>
      </c>
      <c r="U579">
        <v>0.44717565178871155</v>
      </c>
      <c r="V579">
        <v>0.30499999999999999</v>
      </c>
      <c r="W579">
        <v>0.29681818181818187</v>
      </c>
      <c r="X579">
        <v>0.31064119935035706</v>
      </c>
    </row>
    <row r="580" spans="1:24">
      <c r="A580" t="s">
        <v>68</v>
      </c>
      <c r="B580">
        <f>MATCH(CLEAN(TRIM(A580)),Country!$B$2:$B$200,0)</f>
        <v>86</v>
      </c>
      <c r="C580">
        <v>2013</v>
      </c>
      <c r="D580">
        <f>Table1[[#This Row],[Year (Original)]]+1</f>
        <v>2014</v>
      </c>
      <c r="E580">
        <f>Table1[[#This Row],[Year]]-2000+1</f>
        <v>15</v>
      </c>
      <c r="F580">
        <v>4.9144668579101562</v>
      </c>
      <c r="G580">
        <f>SUM(Table1[[#This Row],[Life Ladder]]+IF(A579=Table1[[#This Row],[Country]],F579,-1000)+IF(A578=Table1[[#This Row],[Country]],F578,-1000))/3</f>
        <v>4.8384758631388349</v>
      </c>
      <c r="H580">
        <f>IF(Table1[[#This Row],[Happiness Index Raw]]&gt;0,Table1[[#This Row],[Happiness Index Raw]],0)</f>
        <v>4.8384758631388349</v>
      </c>
      <c r="I580">
        <v>10.048410415649414</v>
      </c>
      <c r="J580">
        <v>0.87731832265853882</v>
      </c>
      <c r="K580">
        <v>66.497947692871094</v>
      </c>
      <c r="L580">
        <v>0.67372828722000122</v>
      </c>
      <c r="M580">
        <v>-0.12413221597671509</v>
      </c>
      <c r="N580">
        <v>0.9115331768989563</v>
      </c>
      <c r="O580">
        <v>0.70570367574691772</v>
      </c>
      <c r="P580">
        <v>0.30672413110733032</v>
      </c>
      <c r="Q580">
        <v>0.32789593935012817</v>
      </c>
      <c r="R580">
        <v>0.76691949367523193</v>
      </c>
      <c r="S580">
        <v>0.61636209487915039</v>
      </c>
      <c r="T580">
        <v>2.2665934562683105</v>
      </c>
      <c r="U580">
        <v>0.46120840311050415</v>
      </c>
      <c r="V580">
        <v>0.315</v>
      </c>
      <c r="W580">
        <v>0.29681818181818187</v>
      </c>
      <c r="X580">
        <v>0.32123288512229919</v>
      </c>
    </row>
    <row r="581" spans="1:24">
      <c r="A581" t="s">
        <v>68</v>
      </c>
      <c r="B581">
        <f>MATCH(CLEAN(TRIM(A581)),Country!$B$2:$B$200,0)</f>
        <v>86</v>
      </c>
      <c r="C581">
        <v>2014</v>
      </c>
      <c r="D581">
        <f>Table1[[#This Row],[Year (Original)]]+1</f>
        <v>2015</v>
      </c>
      <c r="E581">
        <f>Table1[[#This Row],[Year]]-2000+1</f>
        <v>16</v>
      </c>
      <c r="F581">
        <v>5.1805634498596191</v>
      </c>
      <c r="G581">
        <f>SUM(Table1[[#This Row],[Life Ladder]]+IF(A580=Table1[[#This Row],[Country]],F580,-1000)+IF(A579=Table1[[#This Row],[Country]],F579,-1000))/3</f>
        <v>4.926129500071208</v>
      </c>
      <c r="H581">
        <f>IF(Table1[[#This Row],[Happiness Index Raw]]&gt;0,Table1[[#This Row],[Happiness Index Raw]],0)</f>
        <v>4.926129500071208</v>
      </c>
      <c r="I581">
        <v>10.092513084411621</v>
      </c>
      <c r="J581">
        <v>0.84473526477813721</v>
      </c>
      <c r="K581">
        <v>66.671806335449219</v>
      </c>
      <c r="L581">
        <v>0.49447470903396606</v>
      </c>
      <c r="M581">
        <v>-0.16125959157943726</v>
      </c>
      <c r="N581">
        <v>0.85536140203475952</v>
      </c>
      <c r="O581">
        <v>0.65069013833999634</v>
      </c>
      <c r="P581">
        <v>0.23761963844299316</v>
      </c>
      <c r="Q581">
        <v>0.30838516354560852</v>
      </c>
      <c r="R581">
        <v>0.61158555746078491</v>
      </c>
      <c r="S581">
        <v>0.48798128962516785</v>
      </c>
      <c r="T581">
        <v>1.8822979927062988</v>
      </c>
      <c r="U581">
        <v>0.36333847045898438</v>
      </c>
      <c r="V581">
        <v>0.309</v>
      </c>
      <c r="W581">
        <v>0.29681818181818187</v>
      </c>
      <c r="X581">
        <v>0.32010683417320251</v>
      </c>
    </row>
    <row r="582" spans="1:24">
      <c r="A582" t="s">
        <v>68</v>
      </c>
      <c r="B582">
        <f>MATCH(CLEAN(TRIM(A582)),Country!$B$2:$B$200,0)</f>
        <v>86</v>
      </c>
      <c r="C582">
        <v>2015</v>
      </c>
      <c r="D582">
        <f>Table1[[#This Row],[Year (Original)]]+1</f>
        <v>2016</v>
      </c>
      <c r="E582">
        <f>Table1[[#This Row],[Year]]-2000+1</f>
        <v>17</v>
      </c>
      <c r="F582">
        <v>5.3443832397460938</v>
      </c>
      <c r="G582">
        <f>SUM(Table1[[#This Row],[Life Ladder]]+IF(A581=Table1[[#This Row],[Country]],F581,-1000)+IF(A580=Table1[[#This Row],[Country]],F580,-1000))/3</f>
        <v>5.14647118250529</v>
      </c>
      <c r="H582">
        <f>IF(Table1[[#This Row],[Happiness Index Raw]]&gt;0,Table1[[#This Row],[Happiness Index Raw]],0)</f>
        <v>5.14647118250529</v>
      </c>
      <c r="I582">
        <v>10.128007888793945</v>
      </c>
      <c r="J582">
        <v>0.85873383283615112</v>
      </c>
      <c r="K582">
        <v>66.845657348632812</v>
      </c>
      <c r="L582">
        <v>0.55772137641906738</v>
      </c>
      <c r="M582">
        <v>-0.20921866595745087</v>
      </c>
      <c r="N582">
        <v>0.90753030776977539</v>
      </c>
      <c r="O582">
        <v>0.70681476593017578</v>
      </c>
      <c r="P582">
        <v>0.2445363849401474</v>
      </c>
      <c r="Q582">
        <v>0.27921190857887268</v>
      </c>
      <c r="R582">
        <v>0.65311425924301147</v>
      </c>
      <c r="S582">
        <v>0.45305719971656799</v>
      </c>
      <c r="T582">
        <v>1.8787820339202881</v>
      </c>
      <c r="U582">
        <v>0.35154327750205994</v>
      </c>
      <c r="W582">
        <v>0.29681818181818187</v>
      </c>
      <c r="X582">
        <v>0.29377689957618713</v>
      </c>
    </row>
    <row r="583" spans="1:24">
      <c r="A583" t="s">
        <v>68</v>
      </c>
      <c r="B583">
        <f>MATCH(CLEAN(TRIM(A583)),Country!$B$2:$B$200,0)</f>
        <v>86</v>
      </c>
      <c r="C583">
        <v>2016</v>
      </c>
      <c r="D583">
        <f>Table1[[#This Row],[Year (Original)]]+1</f>
        <v>2017</v>
      </c>
      <c r="E583">
        <f>Table1[[#This Row],[Year]]-2000+1</f>
        <v>18</v>
      </c>
      <c r="F583">
        <v>5.4489016532897949</v>
      </c>
      <c r="G583">
        <f>SUM(Table1[[#This Row],[Life Ladder]]+IF(A582=Table1[[#This Row],[Country]],F582,-1000)+IF(A581=Table1[[#This Row],[Country]],F581,-1000))/3</f>
        <v>5.3246161142985029</v>
      </c>
      <c r="H583">
        <f>IF(Table1[[#This Row],[Happiness Index Raw]]&gt;0,Table1[[#This Row],[Happiness Index Raw]],0)</f>
        <v>5.3246161142985029</v>
      </c>
      <c r="I583">
        <v>10.152448654174805</v>
      </c>
      <c r="J583">
        <v>0.89951157569885254</v>
      </c>
      <c r="K583">
        <v>67.019508361816406</v>
      </c>
      <c r="L583">
        <v>0.55395174026489258</v>
      </c>
      <c r="M583">
        <v>-0.19839394092559814</v>
      </c>
      <c r="N583">
        <v>0.92418581247329712</v>
      </c>
      <c r="O583">
        <v>0.66591078042984009</v>
      </c>
      <c r="P583">
        <v>0.24332576990127563</v>
      </c>
      <c r="Q583">
        <v>0.30377233028411865</v>
      </c>
      <c r="R583">
        <v>0.54259014129638672</v>
      </c>
      <c r="S583">
        <v>0.41199243068695068</v>
      </c>
      <c r="T583">
        <v>1.8453776836395264</v>
      </c>
      <c r="U583">
        <v>0.33866965770721436</v>
      </c>
      <c r="W583">
        <v>0.29681818181818187</v>
      </c>
      <c r="X583">
        <v>0.30149811506271362</v>
      </c>
    </row>
    <row r="584" spans="1:24">
      <c r="A584" t="s">
        <v>68</v>
      </c>
      <c r="B584">
        <f>MATCH(CLEAN(TRIM(A584)),Country!$B$2:$B$200,0)</f>
        <v>86</v>
      </c>
      <c r="C584">
        <v>2017</v>
      </c>
      <c r="D584">
        <f>Table1[[#This Row],[Year (Original)]]+1</f>
        <v>2018</v>
      </c>
      <c r="E584">
        <f>Table1[[#This Row],[Year]]-2000+1</f>
        <v>19</v>
      </c>
      <c r="F584">
        <v>6.0650386810302734</v>
      </c>
      <c r="G584">
        <f>SUM(Table1[[#This Row],[Life Ladder]]+IF(A583=Table1[[#This Row],[Country]],F583,-1000)+IF(A582=Table1[[#This Row],[Country]],F582,-1000))/3</f>
        <v>5.6194411913553877</v>
      </c>
      <c r="H584">
        <f>IF(Table1[[#This Row],[Happiness Index Raw]]&gt;0,Table1[[#This Row],[Happiness Index Raw]],0)</f>
        <v>5.6194411913553877</v>
      </c>
      <c r="I584">
        <v>10.193238258361816</v>
      </c>
      <c r="J584">
        <v>0.87674754858016968</v>
      </c>
      <c r="K584">
        <v>67.193367004394531</v>
      </c>
      <c r="L584">
        <v>0.66116595268249512</v>
      </c>
      <c r="M584">
        <v>-0.15079303085803986</v>
      </c>
      <c r="N584">
        <v>0.88636130094528198</v>
      </c>
      <c r="O584">
        <v>0.73518425226211548</v>
      </c>
      <c r="P584">
        <v>0.180921271443367</v>
      </c>
      <c r="Q584">
        <v>0.37777051329612732</v>
      </c>
      <c r="T584">
        <v>1.7924091815948486</v>
      </c>
      <c r="U584">
        <v>0.29553136229515076</v>
      </c>
      <c r="W584">
        <v>0.29681818181818187</v>
      </c>
      <c r="X584">
        <v>0.33075320720672607</v>
      </c>
    </row>
    <row r="585" spans="1:24">
      <c r="A585" t="s">
        <v>4</v>
      </c>
      <c r="B585">
        <f>MATCH(CLEAN(TRIM(A585)),Country!$B$2:$B$200,0)</f>
        <v>87</v>
      </c>
      <c r="C585">
        <v>2008</v>
      </c>
      <c r="D585">
        <f>Table1[[#This Row],[Year (Original)]]+1</f>
        <v>2009</v>
      </c>
      <c r="E585">
        <f>Table1[[#This Row],[Year]]-2000+1</f>
        <v>10</v>
      </c>
      <c r="F585">
        <v>6.8882842063903809</v>
      </c>
      <c r="G585">
        <f>SUM(Table1[[#This Row],[Life Ladder]]+IF(A584=Table1[[#This Row],[Country]],F584,-1000)+IF(A583=Table1[[#This Row],[Country]],F583,-1000))/3</f>
        <v>-664.37057193120324</v>
      </c>
      <c r="H585">
        <f>IF(Table1[[#This Row],[Happiness Index Raw]]&gt;0,Table1[[#This Row],[Happiness Index Raw]],0)</f>
        <v>0</v>
      </c>
      <c r="I585">
        <v>10.676758766174316</v>
      </c>
      <c r="J585">
        <v>0.97742956876754761</v>
      </c>
      <c r="K585">
        <v>71.6573486328125</v>
      </c>
      <c r="L585">
        <v>0.88519614934921265</v>
      </c>
      <c r="M585">
        <v>0.26339852809906006</v>
      </c>
      <c r="N585">
        <v>0.70804929733276367</v>
      </c>
      <c r="O585">
        <v>0.87953847646713257</v>
      </c>
      <c r="P585">
        <v>0.15306843817234039</v>
      </c>
      <c r="Q585">
        <v>0.23810310661792755</v>
      </c>
      <c r="R585">
        <v>1.3205010890960693</v>
      </c>
      <c r="S585">
        <v>1.8378742933273315</v>
      </c>
      <c r="T585">
        <v>1.945085883140564</v>
      </c>
      <c r="U585">
        <v>0.28237596154212952</v>
      </c>
      <c r="V585">
        <v>0.318</v>
      </c>
      <c r="W585">
        <v>0.28009090909090906</v>
      </c>
    </row>
    <row r="586" spans="1:24">
      <c r="A586" t="s">
        <v>4</v>
      </c>
      <c r="B586">
        <f>MATCH(CLEAN(TRIM(A586)),Country!$B$2:$B$200,0)</f>
        <v>87</v>
      </c>
      <c r="C586">
        <v>2012</v>
      </c>
      <c r="D586">
        <f>Table1[[#This Row],[Year (Original)]]+1</f>
        <v>2013</v>
      </c>
      <c r="E586">
        <f>Table1[[#This Row],[Year]]-2000+1</f>
        <v>14</v>
      </c>
      <c r="F586">
        <v>7.5906600952148438</v>
      </c>
      <c r="G586">
        <f>SUM(Table1[[#This Row],[Life Ladder]]+IF(A585=Table1[[#This Row],[Country]],F585,-1000)+IF(A584=Table1[[#This Row],[Country]],F584,-1000))/3</f>
        <v>-328.50701856613159</v>
      </c>
      <c r="H586">
        <f>IF(Table1[[#This Row],[Happiness Index Raw]]&gt;0,Table1[[#This Row],[Happiness Index Raw]],0)</f>
        <v>0</v>
      </c>
      <c r="I586">
        <v>10.589971542358398</v>
      </c>
      <c r="J586">
        <v>0.97896528244018555</v>
      </c>
      <c r="K586">
        <v>72.80523681640625</v>
      </c>
      <c r="L586">
        <v>0.90465450286865234</v>
      </c>
      <c r="M586">
        <v>0.23374529182910919</v>
      </c>
      <c r="N586">
        <v>0.75858563184738159</v>
      </c>
      <c r="O586">
        <v>0.89971846342086792</v>
      </c>
      <c r="P586">
        <v>0.15715381503105164</v>
      </c>
      <c r="Q586">
        <v>0.25733557343482971</v>
      </c>
      <c r="R586">
        <v>1.3439911603927612</v>
      </c>
      <c r="S586">
        <v>1.5453946590423584</v>
      </c>
      <c r="T586">
        <v>1.5693492889404297</v>
      </c>
      <c r="U586">
        <v>0.20674741268157959</v>
      </c>
      <c r="V586">
        <v>0.26800000000000002</v>
      </c>
      <c r="W586">
        <v>0.28009090909090906</v>
      </c>
      <c r="X586">
        <v>0.40288951992988586</v>
      </c>
    </row>
    <row r="587" spans="1:24">
      <c r="A587" t="s">
        <v>4</v>
      </c>
      <c r="B587">
        <f>MATCH(CLEAN(TRIM(A587)),Country!$B$2:$B$200,0)</f>
        <v>87</v>
      </c>
      <c r="C587">
        <v>2013</v>
      </c>
      <c r="D587">
        <f>Table1[[#This Row],[Year (Original)]]+1</f>
        <v>2014</v>
      </c>
      <c r="E587">
        <f>Table1[[#This Row],[Year]]-2000+1</f>
        <v>15</v>
      </c>
      <c r="F587">
        <v>7.5013942718505859</v>
      </c>
      <c r="G587">
        <f>SUM(Table1[[#This Row],[Life Ladder]]+IF(A586=Table1[[#This Row],[Country]],F586,-1000)+IF(A585=Table1[[#This Row],[Country]],F585,-1000))/3</f>
        <v>7.3267795244852705</v>
      </c>
      <c r="H587">
        <f>IF(Table1[[#This Row],[Happiness Index Raw]]&gt;0,Table1[[#This Row],[Happiness Index Raw]],0)</f>
        <v>7.3267795244852705</v>
      </c>
      <c r="I587">
        <v>10.623682975769043</v>
      </c>
      <c r="J587">
        <v>0.96714490652084351</v>
      </c>
      <c r="K587">
        <v>72.053543090820312</v>
      </c>
      <c r="L587">
        <v>0.92320770025253296</v>
      </c>
      <c r="M587">
        <v>0.29788291454315186</v>
      </c>
      <c r="N587">
        <v>0.71259874105453491</v>
      </c>
      <c r="O587">
        <v>0.86997103691101074</v>
      </c>
      <c r="P587">
        <v>0.15627557039260864</v>
      </c>
      <c r="Q587">
        <v>0.45656594634056091</v>
      </c>
      <c r="R587">
        <v>1.3633512258529663</v>
      </c>
      <c r="S587">
        <v>1.5511350631713867</v>
      </c>
      <c r="T587">
        <v>1.5686975717544556</v>
      </c>
      <c r="U587">
        <v>0.20912079513072968</v>
      </c>
      <c r="V587">
        <v>0.254</v>
      </c>
      <c r="W587">
        <v>0.28009090909090906</v>
      </c>
      <c r="X587">
        <v>0.33260351419448853</v>
      </c>
    </row>
    <row r="588" spans="1:24">
      <c r="A588" t="s">
        <v>4</v>
      </c>
      <c r="B588">
        <f>MATCH(CLEAN(TRIM(A588)),Country!$B$2:$B$200,0)</f>
        <v>87</v>
      </c>
      <c r="C588">
        <v>2015</v>
      </c>
      <c r="D588">
        <f>Table1[[#This Row],[Year (Original)]]+1</f>
        <v>2016</v>
      </c>
      <c r="E588">
        <f>Table1[[#This Row],[Year]]-2000+1</f>
        <v>17</v>
      </c>
      <c r="F588">
        <v>7.4980707168579102</v>
      </c>
      <c r="G588">
        <f>SUM(Table1[[#This Row],[Life Ladder]]+IF(A587=Table1[[#This Row],[Country]],F587,-1000)+IF(A586=Table1[[#This Row],[Country]],F586,-1000))/3</f>
        <v>7.5300416946411133</v>
      </c>
      <c r="H588">
        <f>IF(Table1[[#This Row],[Happiness Index Raw]]&gt;0,Table1[[#This Row],[Happiness Index Raw]],0)</f>
        <v>7.5300416946411133</v>
      </c>
      <c r="I588">
        <v>10.661355018615723</v>
      </c>
      <c r="J588">
        <v>0.98028320074081421</v>
      </c>
      <c r="K588">
        <v>72.7559814453125</v>
      </c>
      <c r="L588">
        <v>0.94048511981964111</v>
      </c>
      <c r="M588">
        <v>0.29303744435310364</v>
      </c>
      <c r="N588">
        <v>0.63866180181503296</v>
      </c>
      <c r="O588">
        <v>0.84902083873748779</v>
      </c>
      <c r="P588">
        <v>0.17950443923473358</v>
      </c>
      <c r="Q588">
        <v>0.42722812294960022</v>
      </c>
      <c r="R588">
        <v>1.3422869443893433</v>
      </c>
      <c r="S588">
        <v>1.5931270122528076</v>
      </c>
      <c r="T588">
        <v>1.687232494354248</v>
      </c>
      <c r="U588">
        <v>0.22502221167087555</v>
      </c>
      <c r="W588">
        <v>0.28009090909090906</v>
      </c>
      <c r="X588">
        <v>0.39159667491912842</v>
      </c>
    </row>
    <row r="589" spans="1:24">
      <c r="A589" t="s">
        <v>4</v>
      </c>
      <c r="B589">
        <f>MATCH(CLEAN(TRIM(A589)),Country!$B$2:$B$200,0)</f>
        <v>87</v>
      </c>
      <c r="C589">
        <v>2016</v>
      </c>
      <c r="D589">
        <f>Table1[[#This Row],[Year (Original)]]+1</f>
        <v>2017</v>
      </c>
      <c r="E589">
        <f>Table1[[#This Row],[Year]]-2000+1</f>
        <v>18</v>
      </c>
      <c r="F589">
        <v>7.5100345611572266</v>
      </c>
      <c r="G589">
        <f>SUM(Table1[[#This Row],[Life Ladder]]+IF(A588=Table1[[#This Row],[Country]],F588,-1000)+IF(A587=Table1[[#This Row],[Country]],F587,-1000))/3</f>
        <v>7.5031665166219073</v>
      </c>
      <c r="H589">
        <f>IF(Table1[[#This Row],[Happiness Index Raw]]&gt;0,Table1[[#This Row],[Happiness Index Raw]],0)</f>
        <v>7.5031665166219073</v>
      </c>
      <c r="I589">
        <v>10.720541954040527</v>
      </c>
      <c r="J589">
        <v>0.9849400520324707</v>
      </c>
      <c r="K589">
        <v>72.7559814453125</v>
      </c>
      <c r="L589">
        <v>0.95160955190658569</v>
      </c>
      <c r="M589">
        <v>0.27211016416549683</v>
      </c>
      <c r="N589">
        <v>0.7192995548248291</v>
      </c>
      <c r="O589">
        <v>0.87388789653778076</v>
      </c>
      <c r="P589">
        <v>0.15816916525363922</v>
      </c>
      <c r="Q589">
        <v>0.36351829767227173</v>
      </c>
      <c r="R589">
        <v>1.3381085395812988</v>
      </c>
      <c r="S589">
        <v>1.5457340478897095</v>
      </c>
      <c r="T589">
        <v>1.5712463855743408</v>
      </c>
      <c r="U589">
        <v>0.20921958982944489</v>
      </c>
      <c r="W589">
        <v>0.28009090909090906</v>
      </c>
      <c r="X589">
        <v>0.34063908457756042</v>
      </c>
    </row>
    <row r="590" spans="1:24">
      <c r="A590" t="s">
        <v>4</v>
      </c>
      <c r="B590">
        <f>MATCH(CLEAN(TRIM(A590)),Country!$B$2:$B$200,0)</f>
        <v>87</v>
      </c>
      <c r="C590">
        <v>2017</v>
      </c>
      <c r="D590">
        <f>Table1[[#This Row],[Year (Original)]]+1</f>
        <v>2018</v>
      </c>
      <c r="E590">
        <f>Table1[[#This Row],[Year]]-2000+1</f>
        <v>19</v>
      </c>
      <c r="F590">
        <v>7.4762139320373535</v>
      </c>
      <c r="G590">
        <f>SUM(Table1[[#This Row],[Life Ladder]]+IF(A589=Table1[[#This Row],[Country]],F589,-1000)+IF(A588=Table1[[#This Row],[Country]],F588,-1000))/3</f>
        <v>7.494773070017497</v>
      </c>
      <c r="H590">
        <f>IF(Table1[[#This Row],[Happiness Index Raw]]&gt;0,Table1[[#This Row],[Happiness Index Raw]],0)</f>
        <v>7.494773070017497</v>
      </c>
      <c r="I590">
        <v>10.760409355163574</v>
      </c>
      <c r="J590">
        <v>0.96675282716751099</v>
      </c>
      <c r="K590">
        <v>72.7559814453125</v>
      </c>
      <c r="L590">
        <v>0.93878328800201416</v>
      </c>
      <c r="M590">
        <v>0.2354787141084671</v>
      </c>
      <c r="N590">
        <v>0.726845383644104</v>
      </c>
      <c r="O590">
        <v>0.89525455236434937</v>
      </c>
      <c r="P590">
        <v>0.14816001057624817</v>
      </c>
      <c r="Q590">
        <v>0.36504194140434265</v>
      </c>
      <c r="T590">
        <v>1.6300908327102661</v>
      </c>
      <c r="U590">
        <v>0.218036949634552</v>
      </c>
      <c r="W590">
        <v>0.28009090909090906</v>
      </c>
      <c r="X590">
        <v>0.3324379026889801</v>
      </c>
    </row>
    <row r="591" spans="1:24">
      <c r="A591" t="s">
        <v>130</v>
      </c>
      <c r="B591">
        <f>MATCH(CLEAN(TRIM(A591)),Country!$B$2:$B$200,0)</f>
        <v>88</v>
      </c>
      <c r="C591">
        <v>2006</v>
      </c>
      <c r="D591">
        <f>Table1[[#This Row],[Year (Original)]]+1</f>
        <v>2007</v>
      </c>
      <c r="E591">
        <f>Table1[[#This Row],[Year]]-2000+1</f>
        <v>8</v>
      </c>
      <c r="F591">
        <v>5.3482589721679688</v>
      </c>
      <c r="G591">
        <f>SUM(Table1[[#This Row],[Life Ladder]]+IF(A590=Table1[[#This Row],[Country]],F590,-1000)+IF(A589=Table1[[#This Row],[Country]],F589,-1000))/3</f>
        <v>-664.88391367594397</v>
      </c>
      <c r="H591">
        <f>IF(Table1[[#This Row],[Happiness Index Raw]]&gt;0,Table1[[#This Row],[Happiness Index Raw]],0)</f>
        <v>0</v>
      </c>
      <c r="I591">
        <v>8.1373758316040039</v>
      </c>
      <c r="J591">
        <v>0.70731806755065918</v>
      </c>
      <c r="K591">
        <v>56.111232757568359</v>
      </c>
      <c r="L591">
        <v>0.77373707294464111</v>
      </c>
      <c r="N591">
        <v>0.85481172800064087</v>
      </c>
      <c r="O591">
        <v>0.68701684474945068</v>
      </c>
      <c r="P591">
        <v>0.1986016184091568</v>
      </c>
      <c r="Q591">
        <v>0.64927643537521362</v>
      </c>
      <c r="R591">
        <v>-0.31326410174369812</v>
      </c>
      <c r="S591">
        <v>-0.11933206021785736</v>
      </c>
      <c r="T591">
        <v>1.9492348432540894</v>
      </c>
      <c r="U591">
        <v>0.36446157097816467</v>
      </c>
      <c r="W591">
        <v>0.35200000000000004</v>
      </c>
    </row>
    <row r="592" spans="1:24">
      <c r="A592" t="s">
        <v>130</v>
      </c>
      <c r="B592">
        <f>MATCH(CLEAN(TRIM(A592)),Country!$B$2:$B$200,0)</f>
        <v>88</v>
      </c>
      <c r="C592">
        <v>2007</v>
      </c>
      <c r="D592">
        <f>Table1[[#This Row],[Year (Original)]]+1</f>
        <v>2008</v>
      </c>
      <c r="E592">
        <f>Table1[[#This Row],[Year]]-2000+1</f>
        <v>9</v>
      </c>
      <c r="F592">
        <v>5.0267934799194336</v>
      </c>
      <c r="G592">
        <f>SUM(Table1[[#This Row],[Life Ladder]]+IF(A591=Table1[[#This Row],[Country]],F591,-1000)+IF(A590=Table1[[#This Row],[Country]],F590,-1000))/3</f>
        <v>-329.87498251597088</v>
      </c>
      <c r="H592">
        <f>IF(Table1[[#This Row],[Happiness Index Raw]]&gt;0,Table1[[#This Row],[Happiness Index Raw]],0)</f>
        <v>0</v>
      </c>
      <c r="I592">
        <v>8.2157573699951172</v>
      </c>
      <c r="J592">
        <v>0.56899267435073853</v>
      </c>
      <c r="K592">
        <v>56.472972869873047</v>
      </c>
      <c r="L592">
        <v>0.72889262437820435</v>
      </c>
      <c r="M592">
        <v>-5.8665279299020767E-2</v>
      </c>
      <c r="N592">
        <v>0.86214286088943481</v>
      </c>
      <c r="O592">
        <v>0.66846787929534912</v>
      </c>
      <c r="P592">
        <v>0.2525022029876709</v>
      </c>
      <c r="Q592">
        <v>0.81741160154342651</v>
      </c>
      <c r="R592">
        <v>-0.34892335534095764</v>
      </c>
      <c r="S592">
        <v>-0.12181354314088821</v>
      </c>
      <c r="T592">
        <v>1.6239538192749023</v>
      </c>
      <c r="U592">
        <v>0.32305958867073059</v>
      </c>
      <c r="W592">
        <v>0.35200000000000004</v>
      </c>
    </row>
    <row r="593" spans="1:24">
      <c r="A593" t="s">
        <v>130</v>
      </c>
      <c r="B593">
        <f>MATCH(CLEAN(TRIM(A593)),Country!$B$2:$B$200,0)</f>
        <v>88</v>
      </c>
      <c r="C593">
        <v>2008</v>
      </c>
      <c r="D593">
        <f>Table1[[#This Row],[Year (Original)]]+1</f>
        <v>2009</v>
      </c>
      <c r="E593">
        <f>Table1[[#This Row],[Year]]-2000+1</f>
        <v>10</v>
      </c>
      <c r="F593">
        <v>5.1458330154418945</v>
      </c>
      <c r="G593">
        <f>SUM(Table1[[#This Row],[Life Ladder]]+IF(A592=Table1[[#This Row],[Country]],F592,-1000)+IF(A591=Table1[[#This Row],[Country]],F591,-1000))/3</f>
        <v>5.1736284891764326</v>
      </c>
      <c r="H593">
        <f>IF(Table1[[#This Row],[Happiness Index Raw]]&gt;0,Table1[[#This Row],[Happiness Index Raw]],0)</f>
        <v>5.1736284891764326</v>
      </c>
      <c r="I593">
        <v>8.239232063293457</v>
      </c>
      <c r="J593">
        <v>0.68359315395355225</v>
      </c>
      <c r="K593">
        <v>56.836479187011719</v>
      </c>
      <c r="L593">
        <v>0.75583964586257935</v>
      </c>
      <c r="M593">
        <v>-8.0014154314994812E-2</v>
      </c>
      <c r="N593">
        <v>0.89118844270706177</v>
      </c>
      <c r="O593">
        <v>0.67415982484817505</v>
      </c>
      <c r="P593">
        <v>0.25931546092033386</v>
      </c>
      <c r="Q593">
        <v>0.6162647008895874</v>
      </c>
      <c r="R593">
        <v>-0.32265937328338623</v>
      </c>
      <c r="S593">
        <v>-0.16494561731815338</v>
      </c>
      <c r="T593">
        <v>1.6295050382614136</v>
      </c>
      <c r="U593">
        <v>0.31666496396064758</v>
      </c>
      <c r="W593">
        <v>0.35200000000000004</v>
      </c>
    </row>
    <row r="594" spans="1:24">
      <c r="A594" t="s">
        <v>130</v>
      </c>
      <c r="B594">
        <f>MATCH(CLEAN(TRIM(A594)),Country!$B$2:$B$200,0)</f>
        <v>88</v>
      </c>
      <c r="C594">
        <v>2009</v>
      </c>
      <c r="D594">
        <f>Table1[[#This Row],[Year (Original)]]+1</f>
        <v>2010</v>
      </c>
      <c r="E594">
        <f>Table1[[#This Row],[Year]]-2000+1</f>
        <v>11</v>
      </c>
      <c r="F594">
        <v>4.5215177536010742</v>
      </c>
      <c r="G594">
        <f>SUM(Table1[[#This Row],[Life Ladder]]+IF(A593=Table1[[#This Row],[Country]],F593,-1000)+IF(A592=Table1[[#This Row],[Country]],F592,-1000))/3</f>
        <v>4.8980480829874677</v>
      </c>
      <c r="H594">
        <f>IF(Table1[[#This Row],[Happiness Index Raw]]&gt;0,Table1[[#This Row],[Happiness Index Raw]],0)</f>
        <v>4.8980480829874677</v>
      </c>
      <c r="I594">
        <v>8.3064241409301758</v>
      </c>
      <c r="J594">
        <v>0.65285205841064453</v>
      </c>
      <c r="K594">
        <v>57.198783874511719</v>
      </c>
      <c r="L594">
        <v>0.67864364385604858</v>
      </c>
      <c r="M594">
        <v>-3.4848622977733612E-2</v>
      </c>
      <c r="N594">
        <v>0.89461106061935425</v>
      </c>
      <c r="O594">
        <v>0.771342933177948</v>
      </c>
      <c r="P594">
        <v>0.30062133073806763</v>
      </c>
      <c r="Q594">
        <v>0.69845247268676758</v>
      </c>
      <c r="R594">
        <v>-0.44656077027320862</v>
      </c>
      <c r="S594">
        <v>-0.19433495402336121</v>
      </c>
      <c r="T594">
        <v>1.9654852151870728</v>
      </c>
      <c r="U594">
        <v>0.43469589948654175</v>
      </c>
      <c r="W594">
        <v>0.35200000000000004</v>
      </c>
      <c r="X594">
        <v>0.62625104188919067</v>
      </c>
    </row>
    <row r="595" spans="1:24">
      <c r="A595" t="s">
        <v>130</v>
      </c>
      <c r="B595">
        <f>MATCH(CLEAN(TRIM(A595)),Country!$B$2:$B$200,0)</f>
        <v>88</v>
      </c>
      <c r="C595">
        <v>2010</v>
      </c>
      <c r="D595">
        <f>Table1[[#This Row],[Year (Original)]]+1</f>
        <v>2011</v>
      </c>
      <c r="E595">
        <f>Table1[[#This Row],[Year]]-2000+1</f>
        <v>12</v>
      </c>
      <c r="F595">
        <v>4.9892773628234863</v>
      </c>
      <c r="G595">
        <f>SUM(Table1[[#This Row],[Life Ladder]]+IF(A594=Table1[[#This Row],[Country]],F594,-1000)+IF(A593=Table1[[#This Row],[Country]],F593,-1000))/3</f>
        <v>4.8855427106221514</v>
      </c>
      <c r="H595">
        <f>IF(Table1[[#This Row],[Happiness Index Raw]]&gt;0,Table1[[#This Row],[Happiness Index Raw]],0)</f>
        <v>4.8855427106221514</v>
      </c>
      <c r="I595">
        <v>8.3904266357421875</v>
      </c>
      <c r="J595">
        <v>0.60480976104736328</v>
      </c>
      <c r="K595">
        <v>57.552665710449219</v>
      </c>
      <c r="L595">
        <v>0.78306037187576294</v>
      </c>
      <c r="M595">
        <v>4.7334413975477219E-2</v>
      </c>
      <c r="N595">
        <v>0.86254805326461792</v>
      </c>
      <c r="O595">
        <v>0.69651234149932861</v>
      </c>
      <c r="P595">
        <v>0.2665020227432251</v>
      </c>
      <c r="Q595">
        <v>0.66736549139022827</v>
      </c>
      <c r="R595">
        <v>-0.41735607385635376</v>
      </c>
      <c r="S595">
        <v>-0.21453769505023956</v>
      </c>
      <c r="T595">
        <v>1.9418548345565796</v>
      </c>
      <c r="U595">
        <v>0.38920563459396362</v>
      </c>
      <c r="W595">
        <v>0.35200000000000004</v>
      </c>
      <c r="X595">
        <v>0.48093059659004211</v>
      </c>
    </row>
    <row r="596" spans="1:24">
      <c r="A596" t="s">
        <v>130</v>
      </c>
      <c r="B596">
        <f>MATCH(CLEAN(TRIM(A596)),Country!$B$2:$B$200,0)</f>
        <v>88</v>
      </c>
      <c r="C596">
        <v>2011</v>
      </c>
      <c r="D596">
        <f>Table1[[#This Row],[Year (Original)]]+1</f>
        <v>2012</v>
      </c>
      <c r="E596">
        <f>Table1[[#This Row],[Year]]-2000+1</f>
        <v>13</v>
      </c>
      <c r="F596">
        <v>4.6348714828491211</v>
      </c>
      <c r="G596">
        <f>SUM(Table1[[#This Row],[Life Ladder]]+IF(A595=Table1[[#This Row],[Country]],F595,-1000)+IF(A594=Table1[[#This Row],[Country]],F594,-1000))/3</f>
        <v>4.7152221997578936</v>
      </c>
      <c r="H596">
        <f>IF(Table1[[#This Row],[Happiness Index Raw]]&gt;0,Table1[[#This Row],[Happiness Index Raw]],0)</f>
        <v>4.7152221997578936</v>
      </c>
      <c r="I596">
        <v>8.4415807723999023</v>
      </c>
      <c r="J596">
        <v>0.55259311199188232</v>
      </c>
      <c r="K596">
        <v>57.890979766845703</v>
      </c>
      <c r="L596">
        <v>0.83755165338516235</v>
      </c>
      <c r="M596">
        <v>-4.9570381641387939E-2</v>
      </c>
      <c r="N596">
        <v>0.90779352188110352</v>
      </c>
      <c r="O596">
        <v>0.6481671929359436</v>
      </c>
      <c r="P596">
        <v>0.23159448802471161</v>
      </c>
      <c r="Q596">
        <v>0.58035367727279663</v>
      </c>
      <c r="R596">
        <v>-0.44548836350440979</v>
      </c>
      <c r="S596">
        <v>-0.24138793349266052</v>
      </c>
      <c r="T596">
        <v>1.7880213260650635</v>
      </c>
      <c r="U596">
        <v>0.38577580451965332</v>
      </c>
      <c r="V596">
        <v>0.35200000000000004</v>
      </c>
      <c r="W596">
        <v>0.35200000000000004</v>
      </c>
      <c r="X596">
        <v>0.41784313321113586</v>
      </c>
    </row>
    <row r="597" spans="1:24">
      <c r="A597" t="s">
        <v>130</v>
      </c>
      <c r="B597">
        <f>MATCH(CLEAN(TRIM(A597)),Country!$B$2:$B$200,0)</f>
        <v>88</v>
      </c>
      <c r="C597">
        <v>2012</v>
      </c>
      <c r="D597">
        <f>Table1[[#This Row],[Year (Original)]]+1</f>
        <v>2013</v>
      </c>
      <c r="E597">
        <f>Table1[[#This Row],[Year]]-2000+1</f>
        <v>14</v>
      </c>
      <c r="F597">
        <v>4.720146656036377</v>
      </c>
      <c r="G597">
        <f>SUM(Table1[[#This Row],[Life Ladder]]+IF(A596=Table1[[#This Row],[Country]],F596,-1000)+IF(A595=Table1[[#This Row],[Country]],F595,-1000))/3</f>
        <v>4.7814318339029951</v>
      </c>
      <c r="H597">
        <f>IF(Table1[[#This Row],[Happiness Index Raw]]&gt;0,Table1[[#This Row],[Happiness Index Raw]],0)</f>
        <v>4.7814318339029951</v>
      </c>
      <c r="I597">
        <v>8.4820966720581055</v>
      </c>
      <c r="J597">
        <v>0.5105745792388916</v>
      </c>
      <c r="K597">
        <v>58.209156036376953</v>
      </c>
      <c r="L597">
        <v>0.60932010412216187</v>
      </c>
      <c r="M597">
        <v>5.5292785167694092E-2</v>
      </c>
      <c r="N597">
        <v>0.82961475849151611</v>
      </c>
      <c r="O597">
        <v>0.62873435020446777</v>
      </c>
      <c r="P597">
        <v>0.29484102129936218</v>
      </c>
      <c r="Q597">
        <v>0.53920650482177734</v>
      </c>
      <c r="R597">
        <v>-0.44492784142494202</v>
      </c>
      <c r="S597">
        <v>-0.30723300576210022</v>
      </c>
      <c r="T597">
        <v>1.9640588760375977</v>
      </c>
      <c r="U597">
        <v>0.41610124707221985</v>
      </c>
      <c r="W597">
        <v>0.35200000000000004</v>
      </c>
      <c r="X597">
        <v>0.39403653144836426</v>
      </c>
    </row>
    <row r="598" spans="1:24">
      <c r="A598" t="s">
        <v>130</v>
      </c>
      <c r="B598">
        <f>MATCH(CLEAN(TRIM(A598)),Country!$B$2:$B$200,0)</f>
        <v>88</v>
      </c>
      <c r="C598">
        <v>2013</v>
      </c>
      <c r="D598">
        <f>Table1[[#This Row],[Year (Original)]]+1</f>
        <v>2014</v>
      </c>
      <c r="E598">
        <f>Table1[[#This Row],[Year]]-2000+1</f>
        <v>15</v>
      </c>
      <c r="F598">
        <v>4.4277887344360352</v>
      </c>
      <c r="G598">
        <f>SUM(Table1[[#This Row],[Life Ladder]]+IF(A597=Table1[[#This Row],[Country]],F597,-1000)+IF(A596=Table1[[#This Row],[Country]],F596,-1000))/3</f>
        <v>4.5942689577738447</v>
      </c>
      <c r="H598">
        <f>IF(Table1[[#This Row],[Happiness Index Raw]]&gt;0,Table1[[#This Row],[Happiness Index Raw]],0)</f>
        <v>4.5942689577738447</v>
      </c>
      <c r="I598">
        <v>8.5318069458007812</v>
      </c>
      <c r="J598">
        <v>0.55282634496688843</v>
      </c>
      <c r="K598">
        <v>58.502159118652344</v>
      </c>
      <c r="L598">
        <v>0.74017661809921265</v>
      </c>
      <c r="M598">
        <v>7.1944594383239746E-2</v>
      </c>
      <c r="N598">
        <v>0.83235633373260498</v>
      </c>
      <c r="O598">
        <v>0.67995774745941162</v>
      </c>
      <c r="P598">
        <v>0.33043736219406128</v>
      </c>
      <c r="Q598">
        <v>0.53265488147735596</v>
      </c>
      <c r="R598">
        <v>-0.3981969952583313</v>
      </c>
      <c r="S598">
        <v>-0.30423304438591003</v>
      </c>
      <c r="T598">
        <v>2.0859079360961914</v>
      </c>
      <c r="U598">
        <v>0.47109472751617432</v>
      </c>
      <c r="W598">
        <v>0.35200000000000004</v>
      </c>
      <c r="X598">
        <v>0.38237422704696655</v>
      </c>
    </row>
    <row r="599" spans="1:24">
      <c r="A599" t="s">
        <v>130</v>
      </c>
      <c r="B599">
        <f>MATCH(CLEAN(TRIM(A599)),Country!$B$2:$B$200,0)</f>
        <v>88</v>
      </c>
      <c r="C599">
        <v>2014</v>
      </c>
      <c r="D599">
        <f>Table1[[#This Row],[Year (Original)]]+1</f>
        <v>2015</v>
      </c>
      <c r="E599">
        <f>Table1[[#This Row],[Year]]-2000+1</f>
        <v>16</v>
      </c>
      <c r="F599">
        <v>4.4243793487548828</v>
      </c>
      <c r="G599">
        <f>SUM(Table1[[#This Row],[Life Ladder]]+IF(A598=Table1[[#This Row],[Country]],F598,-1000)+IF(A597=Table1[[#This Row],[Country]],F597,-1000))/3</f>
        <v>4.5241049130757647</v>
      </c>
      <c r="H599">
        <f>IF(Table1[[#This Row],[Happiness Index Raw]]&gt;0,Table1[[#This Row],[Happiness Index Raw]],0)</f>
        <v>4.5241049130757647</v>
      </c>
      <c r="I599">
        <v>8.5922832489013672</v>
      </c>
      <c r="J599">
        <v>0.62146663665771484</v>
      </c>
      <c r="K599">
        <v>58.770477294921875</v>
      </c>
      <c r="L599">
        <v>0.80938291549682617</v>
      </c>
      <c r="M599">
        <v>-3.850218653678894E-2</v>
      </c>
      <c r="N599">
        <v>0.83214199542999268</v>
      </c>
      <c r="O599">
        <v>0.71102350950241089</v>
      </c>
      <c r="P599">
        <v>0.28458204865455627</v>
      </c>
      <c r="Q599">
        <v>0.73361903429031372</v>
      </c>
      <c r="R599">
        <v>-0.2923089861869812</v>
      </c>
      <c r="S599">
        <v>-0.2861689031124115</v>
      </c>
      <c r="T599">
        <v>2.3448140621185303</v>
      </c>
      <c r="U599">
        <v>0.52997583150863647</v>
      </c>
      <c r="W599">
        <v>0.35200000000000004</v>
      </c>
      <c r="X599">
        <v>0.42539474368095398</v>
      </c>
    </row>
    <row r="600" spans="1:24">
      <c r="A600" t="s">
        <v>130</v>
      </c>
      <c r="B600">
        <f>MATCH(CLEAN(TRIM(A600)),Country!$B$2:$B$200,0)</f>
        <v>88</v>
      </c>
      <c r="C600">
        <v>2015</v>
      </c>
      <c r="D600">
        <f>Table1[[#This Row],[Year (Original)]]+1</f>
        <v>2016</v>
      </c>
      <c r="E600">
        <f>Table1[[#This Row],[Year]]-2000+1</f>
        <v>17</v>
      </c>
      <c r="F600">
        <v>4.3420791625976562</v>
      </c>
      <c r="G600">
        <f>SUM(Table1[[#This Row],[Life Ladder]]+IF(A599=Table1[[#This Row],[Country]],F599,-1000)+IF(A598=Table1[[#This Row],[Country]],F598,-1000))/3</f>
        <v>4.3980824152628584</v>
      </c>
      <c r="H600">
        <f>IF(Table1[[#This Row],[Happiness Index Raw]]&gt;0,Table1[[#This Row],[Happiness Index Raw]],0)</f>
        <v>4.3980824152628584</v>
      </c>
      <c r="I600">
        <v>8.6576614379882812</v>
      </c>
      <c r="J600">
        <v>0.61013329029083252</v>
      </c>
      <c r="K600">
        <v>59.0145263671875</v>
      </c>
      <c r="L600">
        <v>0.77722525596618652</v>
      </c>
      <c r="M600">
        <v>-1.822291687130928E-2</v>
      </c>
      <c r="N600">
        <v>0.77643495798110962</v>
      </c>
      <c r="O600">
        <v>0.70067667961120605</v>
      </c>
      <c r="P600">
        <v>0.32182943820953369</v>
      </c>
      <c r="Q600">
        <v>0.69471675157546997</v>
      </c>
      <c r="R600">
        <v>-0.26032930612564087</v>
      </c>
      <c r="S600">
        <v>-0.17508184909820557</v>
      </c>
      <c r="T600">
        <v>2.1023044586181641</v>
      </c>
      <c r="U600">
        <v>0.48416998982429504</v>
      </c>
      <c r="W600">
        <v>0.35200000000000004</v>
      </c>
      <c r="X600">
        <v>0.40886580944061279</v>
      </c>
    </row>
    <row r="601" spans="1:24">
      <c r="A601" t="s">
        <v>130</v>
      </c>
      <c r="B601">
        <f>MATCH(CLEAN(TRIM(A601)),Country!$B$2:$B$200,0)</f>
        <v>88</v>
      </c>
      <c r="C601">
        <v>2016</v>
      </c>
      <c r="D601">
        <f>Table1[[#This Row],[Year (Original)]]+1</f>
        <v>2017</v>
      </c>
      <c r="E601">
        <f>Table1[[#This Row],[Year]]-2000+1</f>
        <v>18</v>
      </c>
      <c r="F601">
        <v>4.1791772842407227</v>
      </c>
      <c r="G601">
        <f>SUM(Table1[[#This Row],[Life Ladder]]+IF(A600=Table1[[#This Row],[Country]],F600,-1000)+IF(A599=Table1[[#This Row],[Country]],F599,-1000))/3</f>
        <v>4.3152119318644209</v>
      </c>
      <c r="H601">
        <f>IF(Table1[[#This Row],[Happiness Index Raw]]&gt;0,Table1[[#This Row],[Happiness Index Raw]],0)</f>
        <v>4.3152119318644209</v>
      </c>
      <c r="I601">
        <v>8.7148380279541016</v>
      </c>
      <c r="J601">
        <v>0.61352938413619995</v>
      </c>
      <c r="K601">
        <v>59.258579254150391</v>
      </c>
      <c r="L601">
        <v>0.82006877660751343</v>
      </c>
      <c r="M601">
        <v>3.3288639038801193E-2</v>
      </c>
      <c r="N601">
        <v>0.76472210884094238</v>
      </c>
      <c r="O601">
        <v>0.69450443983078003</v>
      </c>
      <c r="P601">
        <v>0.34568145871162415</v>
      </c>
      <c r="Q601">
        <v>0.7321045994758606</v>
      </c>
      <c r="R601">
        <v>-0.27019780874252319</v>
      </c>
      <c r="S601">
        <v>-0.14469890296459198</v>
      </c>
      <c r="T601">
        <v>1.7413492202758789</v>
      </c>
      <c r="U601">
        <v>0.41667273640632629</v>
      </c>
      <c r="W601">
        <v>0.35200000000000004</v>
      </c>
      <c r="X601">
        <v>0.39360731840133667</v>
      </c>
    </row>
    <row r="602" spans="1:24">
      <c r="A602" t="s">
        <v>130</v>
      </c>
      <c r="B602">
        <f>MATCH(CLEAN(TRIM(A602)),Country!$B$2:$B$200,0)</f>
        <v>88</v>
      </c>
      <c r="C602">
        <v>2017</v>
      </c>
      <c r="D602">
        <f>Table1[[#This Row],[Year (Original)]]+1</f>
        <v>2018</v>
      </c>
      <c r="E602">
        <f>Table1[[#This Row],[Year]]-2000+1</f>
        <v>19</v>
      </c>
      <c r="F602">
        <v>4.0461111068725586</v>
      </c>
      <c r="G602">
        <f>SUM(Table1[[#This Row],[Life Ladder]]+IF(A601=Table1[[#This Row],[Country]],F601,-1000)+IF(A600=Table1[[#This Row],[Country]],F600,-1000))/3</f>
        <v>4.1891225179036455</v>
      </c>
      <c r="H602">
        <f>IF(Table1[[#This Row],[Happiness Index Raw]]&gt;0,Table1[[#This Row],[Happiness Index Raw]],0)</f>
        <v>4.1891225179036455</v>
      </c>
      <c r="I602">
        <v>8.7684564590454102</v>
      </c>
      <c r="J602">
        <v>0.60676747560501099</v>
      </c>
      <c r="K602">
        <v>59.502628326416016</v>
      </c>
      <c r="L602">
        <v>0.88585042953491211</v>
      </c>
      <c r="M602">
        <v>-5.4502800107002258E-2</v>
      </c>
      <c r="N602">
        <v>0.78080278635025024</v>
      </c>
      <c r="O602">
        <v>0.68209099769592285</v>
      </c>
      <c r="P602">
        <v>0.31793677806854248</v>
      </c>
      <c r="Q602">
        <v>0.83927839994430542</v>
      </c>
      <c r="T602">
        <v>1.6598275899887085</v>
      </c>
      <c r="U602">
        <v>0.41022789478302002</v>
      </c>
      <c r="W602">
        <v>0.35200000000000004</v>
      </c>
      <c r="X602">
        <v>0.3801121711730957</v>
      </c>
    </row>
    <row r="603" spans="1:24">
      <c r="A603" t="s">
        <v>94</v>
      </c>
      <c r="B603">
        <f>MATCH(CLEAN(TRIM(A603)),Country!$B$2:$B$200,0)</f>
        <v>9</v>
      </c>
      <c r="C603">
        <v>2006</v>
      </c>
      <c r="D603">
        <f>Table1[[#This Row],[Year (Original)]]+1</f>
        <v>2007</v>
      </c>
      <c r="E603">
        <f>Table1[[#This Row],[Year]]-2000+1</f>
        <v>8</v>
      </c>
      <c r="F603">
        <v>4.9469780921936035</v>
      </c>
      <c r="G603">
        <f>SUM(Table1[[#This Row],[Life Ladder]]+IF(A602=Table1[[#This Row],[Country]],F602,-1000)+IF(A601=Table1[[#This Row],[Country]],F601,-1000))/3</f>
        <v>-665.0176739692688</v>
      </c>
      <c r="H603">
        <f>IF(Table1[[#This Row],[Happiness Index Raw]]&gt;0,Table1[[#This Row],[Happiness Index Raw]],0)</f>
        <v>0</v>
      </c>
      <c r="I603">
        <v>8.8681478500366211</v>
      </c>
      <c r="J603">
        <v>0.77095085382461548</v>
      </c>
      <c r="K603">
        <v>58.828823089599609</v>
      </c>
      <c r="L603">
        <v>0.71317112445831299</v>
      </c>
      <c r="M603">
        <v>0.33562615513801575</v>
      </c>
      <c r="N603">
        <v>0.91512006521224976</v>
      </c>
      <c r="O603">
        <v>0.82465595006942749</v>
      </c>
      <c r="P603">
        <v>0.26553720235824585</v>
      </c>
      <c r="Q603">
        <v>0.59544038772583008</v>
      </c>
      <c r="R603">
        <v>-0.75064581632614136</v>
      </c>
      <c r="S603">
        <v>-0.56837821006774902</v>
      </c>
      <c r="T603">
        <v>1.7077223062515259</v>
      </c>
      <c r="U603">
        <v>0.345205157995224</v>
      </c>
      <c r="W603">
        <v>0.39500000000000002</v>
      </c>
    </row>
    <row r="604" spans="1:24">
      <c r="A604" t="s">
        <v>94</v>
      </c>
      <c r="B604">
        <f>MATCH(CLEAN(TRIM(A604)),Country!$B$2:$B$200,0)</f>
        <v>9</v>
      </c>
      <c r="C604">
        <v>2007</v>
      </c>
      <c r="D604">
        <f>Table1[[#This Row],[Year (Original)]]+1</f>
        <v>2008</v>
      </c>
      <c r="E604">
        <f>Table1[[#This Row],[Year]]-2000+1</f>
        <v>9</v>
      </c>
      <c r="F604">
        <v>5.1012139320373535</v>
      </c>
      <c r="G604">
        <f>SUM(Table1[[#This Row],[Life Ladder]]+IF(A603=Table1[[#This Row],[Country]],F603,-1000)+IF(A602=Table1[[#This Row],[Country]],F602,-1000))/3</f>
        <v>-329.98393599192303</v>
      </c>
      <c r="H604">
        <f>IF(Table1[[#This Row],[Happiness Index Raw]]&gt;0,Table1[[#This Row],[Happiness Index Raw]],0)</f>
        <v>0</v>
      </c>
      <c r="I604">
        <v>8.9160499572753906</v>
      </c>
      <c r="J604">
        <v>0.70378810167312622</v>
      </c>
      <c r="K604">
        <v>59.004554748535156</v>
      </c>
      <c r="L604">
        <v>0.603260338306427</v>
      </c>
      <c r="M604">
        <v>0.29937073588371277</v>
      </c>
      <c r="N604">
        <v>0.95986700057983398</v>
      </c>
      <c r="O604">
        <v>0.81174904108047485</v>
      </c>
      <c r="P604">
        <v>0.24161319434642792</v>
      </c>
      <c r="Q604">
        <v>0.52459716796875</v>
      </c>
      <c r="R604">
        <v>-0.60805052518844604</v>
      </c>
      <c r="S604">
        <v>-0.48066592216491699</v>
      </c>
      <c r="T604">
        <v>1.491392970085144</v>
      </c>
      <c r="U604">
        <v>0.29236039519309998</v>
      </c>
      <c r="W604">
        <v>0.39500000000000002</v>
      </c>
    </row>
    <row r="605" spans="1:24">
      <c r="A605" t="s">
        <v>94</v>
      </c>
      <c r="B605">
        <f>MATCH(CLEAN(TRIM(A605)),Country!$B$2:$B$200,0)</f>
        <v>9</v>
      </c>
      <c r="C605">
        <v>2008</v>
      </c>
      <c r="D605">
        <f>Table1[[#This Row],[Year (Original)]]+1</f>
        <v>2009</v>
      </c>
      <c r="E605">
        <f>Table1[[#This Row],[Year]]-2000+1</f>
        <v>10</v>
      </c>
      <c r="F605">
        <v>4.8153095245361328</v>
      </c>
      <c r="G605">
        <f>SUM(Table1[[#This Row],[Life Ladder]]+IF(A604=Table1[[#This Row],[Country]],F604,-1000)+IF(A603=Table1[[#This Row],[Country]],F603,-1000))/3</f>
        <v>4.9545005162556963</v>
      </c>
      <c r="H605">
        <f>IF(Table1[[#This Row],[Happiness Index Raw]]&gt;0,Table1[[#This Row],[Happiness Index Raw]],0)</f>
        <v>4.9545005162556963</v>
      </c>
      <c r="I605">
        <v>8.9609336853027344</v>
      </c>
      <c r="J605">
        <v>0.67507541179656982</v>
      </c>
      <c r="K605">
        <v>59.177947998046875</v>
      </c>
      <c r="L605">
        <v>0.59563338756561279</v>
      </c>
      <c r="M605">
        <v>0.15188345313072205</v>
      </c>
      <c r="N605">
        <v>0.968211829662323</v>
      </c>
      <c r="O605">
        <v>0.77384120225906372</v>
      </c>
      <c r="P605">
        <v>0.23927058279514313</v>
      </c>
      <c r="Q605">
        <v>0.66462445259094238</v>
      </c>
      <c r="R605">
        <v>-0.53481888771057129</v>
      </c>
      <c r="S605">
        <v>-0.45826464891433716</v>
      </c>
      <c r="T605">
        <v>1.575442910194397</v>
      </c>
      <c r="U605">
        <v>0.32717376947402954</v>
      </c>
      <c r="W605">
        <v>0.39500000000000002</v>
      </c>
    </row>
    <row r="606" spans="1:24">
      <c r="A606" t="s">
        <v>94</v>
      </c>
      <c r="B606">
        <f>MATCH(CLEAN(TRIM(A606)),Country!$B$2:$B$200,0)</f>
        <v>9</v>
      </c>
      <c r="C606">
        <v>2009</v>
      </c>
      <c r="D606">
        <f>Table1[[#This Row],[Year (Original)]]+1</f>
        <v>2010</v>
      </c>
      <c r="E606">
        <f>Table1[[#This Row],[Year]]-2000+1</f>
        <v>11</v>
      </c>
      <c r="F606">
        <v>5.4723610877990723</v>
      </c>
      <c r="G606">
        <f>SUM(Table1[[#This Row],[Life Ladder]]+IF(A605=Table1[[#This Row],[Country]],F605,-1000)+IF(A604=Table1[[#This Row],[Country]],F604,-1000))/3</f>
        <v>5.1296281814575195</v>
      </c>
      <c r="H606">
        <f>IF(Table1[[#This Row],[Happiness Index Raw]]&gt;0,Table1[[#This Row],[Happiness Index Raw]],0)</f>
        <v>5.1296281814575195</v>
      </c>
      <c r="I606">
        <v>8.992802619934082</v>
      </c>
      <c r="J606">
        <v>0.77936804294586182</v>
      </c>
      <c r="K606">
        <v>59.348102569580078</v>
      </c>
      <c r="L606">
        <v>0.78379285335540771</v>
      </c>
      <c r="M606">
        <v>0.17823079228401184</v>
      </c>
      <c r="N606">
        <v>0.91094130277633667</v>
      </c>
      <c r="O606">
        <v>0.86488759517669678</v>
      </c>
      <c r="P606">
        <v>0.19270385801792145</v>
      </c>
      <c r="Q606">
        <v>0.8111196756362915</v>
      </c>
      <c r="R606">
        <v>-0.3762134313583374</v>
      </c>
      <c r="S606">
        <v>-0.52529817819595337</v>
      </c>
      <c r="T606">
        <v>1.7185599803924561</v>
      </c>
      <c r="U606">
        <v>0.31404361128807068</v>
      </c>
      <c r="W606">
        <v>0.39500000000000002</v>
      </c>
      <c r="X606">
        <v>0.43926015496253967</v>
      </c>
    </row>
    <row r="607" spans="1:24">
      <c r="A607" t="s">
        <v>94</v>
      </c>
      <c r="B607">
        <f>MATCH(CLEAN(TRIM(A607)),Country!$B$2:$B$200,0)</f>
        <v>9</v>
      </c>
      <c r="C607">
        <v>2010</v>
      </c>
      <c r="D607">
        <f>Table1[[#This Row],[Year (Original)]]+1</f>
        <v>2011</v>
      </c>
      <c r="E607">
        <f>Table1[[#This Row],[Year]]-2000+1</f>
        <v>12</v>
      </c>
      <c r="F607">
        <v>5.4572992324829102</v>
      </c>
      <c r="G607">
        <f>SUM(Table1[[#This Row],[Life Ladder]]+IF(A606=Table1[[#This Row],[Country]],F606,-1000)+IF(A605=Table1[[#This Row],[Country]],F605,-1000))/3</f>
        <v>5.2483232816060381</v>
      </c>
      <c r="H607">
        <f>IF(Table1[[#This Row],[Happiness Index Raw]]&gt;0,Table1[[#This Row],[Happiness Index Raw]],0)</f>
        <v>5.2483232816060381</v>
      </c>
      <c r="I607">
        <v>9.0399665832519531</v>
      </c>
      <c r="J607">
        <v>0.81602150201797485</v>
      </c>
      <c r="K607">
        <v>59.513652801513672</v>
      </c>
      <c r="L607">
        <v>0.69965755939483643</v>
      </c>
      <c r="M607">
        <v>0.4346766471862793</v>
      </c>
      <c r="N607">
        <v>0.95404958724975586</v>
      </c>
      <c r="O607">
        <v>0.83667486906051636</v>
      </c>
      <c r="P607">
        <v>0.21790799498558044</v>
      </c>
      <c r="Q607">
        <v>0.64145272970199585</v>
      </c>
      <c r="R607">
        <v>-0.44584518671035767</v>
      </c>
      <c r="S607">
        <v>-0.50538009405136108</v>
      </c>
      <c r="T607">
        <v>1.5985764265060425</v>
      </c>
      <c r="U607">
        <v>0.29292446374893188</v>
      </c>
      <c r="W607">
        <v>0.39500000000000002</v>
      </c>
      <c r="X607">
        <v>0.4941064715385437</v>
      </c>
    </row>
    <row r="608" spans="1:24">
      <c r="A608" t="s">
        <v>94</v>
      </c>
      <c r="B608">
        <f>MATCH(CLEAN(TRIM(A608)),Country!$B$2:$B$200,0)</f>
        <v>9</v>
      </c>
      <c r="C608">
        <v>2011</v>
      </c>
      <c r="D608">
        <f>Table1[[#This Row],[Year (Original)]]+1</f>
        <v>2012</v>
      </c>
      <c r="E608">
        <f>Table1[[#This Row],[Year]]-2000+1</f>
        <v>13</v>
      </c>
      <c r="F608">
        <v>5.1726083755493164</v>
      </c>
      <c r="G608">
        <f>SUM(Table1[[#This Row],[Life Ladder]]+IF(A607=Table1[[#This Row],[Country]],F607,-1000)+IF(A606=Table1[[#This Row],[Country]],F606,-1000))/3</f>
        <v>5.3674228986104326</v>
      </c>
      <c r="H608">
        <f>IF(Table1[[#This Row],[Happiness Index Raw]]&gt;0,Table1[[#This Row],[Happiness Index Raw]],0)</f>
        <v>5.3674228986104326</v>
      </c>
      <c r="I608">
        <v>9.0867958068847656</v>
      </c>
      <c r="J608">
        <v>0.82497704029083252</v>
      </c>
      <c r="K608">
        <v>59.6749267578125</v>
      </c>
      <c r="L608">
        <v>0.87828719615936279</v>
      </c>
      <c r="M608">
        <v>0.42478623986244202</v>
      </c>
      <c r="N608">
        <v>0.96229487657546997</v>
      </c>
      <c r="O608">
        <v>0.8638148307800293</v>
      </c>
      <c r="P608">
        <v>0.27341604232788086</v>
      </c>
      <c r="Q608">
        <v>0.739044189453125</v>
      </c>
      <c r="R608">
        <v>-0.38932260870933533</v>
      </c>
      <c r="S608">
        <v>-0.4765608012676239</v>
      </c>
      <c r="T608">
        <v>1.4352264404296875</v>
      </c>
      <c r="U608">
        <v>0.27746668457984924</v>
      </c>
      <c r="W608">
        <v>0.39500000000000002</v>
      </c>
      <c r="X608">
        <v>0.38416102528572083</v>
      </c>
    </row>
    <row r="609" spans="1:24">
      <c r="A609" t="s">
        <v>94</v>
      </c>
      <c r="B609">
        <f>MATCH(CLEAN(TRIM(A609)),Country!$B$2:$B$200,0)</f>
        <v>9</v>
      </c>
      <c r="C609">
        <v>2012</v>
      </c>
      <c r="D609">
        <f>Table1[[#This Row],[Year (Original)]]+1</f>
        <v>2013</v>
      </c>
      <c r="E609">
        <f>Table1[[#This Row],[Year]]-2000+1</f>
        <v>14</v>
      </c>
      <c r="F609">
        <v>5.3677740097045898</v>
      </c>
      <c r="G609">
        <f>SUM(Table1[[#This Row],[Life Ladder]]+IF(A608=Table1[[#This Row],[Country]],F608,-1000)+IF(A607=Table1[[#This Row],[Country]],F607,-1000))/3</f>
        <v>5.3325605392456055</v>
      </c>
      <c r="H609">
        <f>IF(Table1[[#This Row],[Happiness Index Raw]]&gt;0,Table1[[#This Row],[Happiness Index Raw]],0)</f>
        <v>5.3325605392456055</v>
      </c>
      <c r="I609">
        <v>9.1325063705444336</v>
      </c>
      <c r="J609">
        <v>0.83362114429473877</v>
      </c>
      <c r="K609">
        <v>59.832260131835938</v>
      </c>
      <c r="L609">
        <v>0.77031934261322021</v>
      </c>
      <c r="M609">
        <v>0.34060317277908325</v>
      </c>
      <c r="N609">
        <v>0.96158885955810547</v>
      </c>
      <c r="O609">
        <v>0.89692741632461548</v>
      </c>
      <c r="P609">
        <v>0.22897960245609283</v>
      </c>
      <c r="Q609">
        <v>0.67258095741271973</v>
      </c>
      <c r="R609">
        <v>-0.26282507181167603</v>
      </c>
      <c r="S609">
        <v>-0.44178563356399536</v>
      </c>
      <c r="T609">
        <v>1.6025917530059814</v>
      </c>
      <c r="U609">
        <v>0.29855796694755554</v>
      </c>
      <c r="W609">
        <v>0.39500000000000002</v>
      </c>
      <c r="X609">
        <v>0.41239798069000244</v>
      </c>
    </row>
    <row r="610" spans="1:24">
      <c r="A610" t="s">
        <v>94</v>
      </c>
      <c r="B610">
        <f>MATCH(CLEAN(TRIM(A610)),Country!$B$2:$B$200,0)</f>
        <v>9</v>
      </c>
      <c r="C610">
        <v>2013</v>
      </c>
      <c r="D610">
        <f>Table1[[#This Row],[Year (Original)]]+1</f>
        <v>2014</v>
      </c>
      <c r="E610">
        <f>Table1[[#This Row],[Year]]-2000+1</f>
        <v>15</v>
      </c>
      <c r="F610">
        <v>5.2922377586364746</v>
      </c>
      <c r="G610">
        <f>SUM(Table1[[#This Row],[Life Ladder]]+IF(A609=Table1[[#This Row],[Country]],F609,-1000)+IF(A608=Table1[[#This Row],[Country]],F608,-1000))/3</f>
        <v>5.27754004796346</v>
      </c>
      <c r="H610">
        <f>IF(Table1[[#This Row],[Happiness Index Raw]]&gt;0,Table1[[#This Row],[Happiness Index Raw]],0)</f>
        <v>5.27754004796346</v>
      </c>
      <c r="I610">
        <v>9.174015998840332</v>
      </c>
      <c r="J610">
        <v>0.79376083612442017</v>
      </c>
      <c r="K610">
        <v>59.987289428710938</v>
      </c>
      <c r="L610">
        <v>0.78069078922271729</v>
      </c>
      <c r="M610">
        <v>0.3622119128704071</v>
      </c>
      <c r="N610">
        <v>0.97266858816146851</v>
      </c>
      <c r="O610">
        <v>0.89294207096099854</v>
      </c>
      <c r="P610">
        <v>0.24914635717868805</v>
      </c>
      <c r="Q610">
        <v>0.68350511789321899</v>
      </c>
      <c r="R610">
        <v>-0.24157166481018066</v>
      </c>
      <c r="S610">
        <v>-0.38469421863555908</v>
      </c>
      <c r="T610">
        <v>1.6396932601928711</v>
      </c>
      <c r="U610">
        <v>0.30982986092567444</v>
      </c>
      <c r="V610">
        <v>0.39500000000000002</v>
      </c>
      <c r="W610">
        <v>0.39500000000000002</v>
      </c>
      <c r="X610">
        <v>0.40367168188095093</v>
      </c>
    </row>
    <row r="611" spans="1:24">
      <c r="A611" t="s">
        <v>94</v>
      </c>
      <c r="B611">
        <f>MATCH(CLEAN(TRIM(A611)),Country!$B$2:$B$200,0)</f>
        <v>9</v>
      </c>
      <c r="C611">
        <v>2014</v>
      </c>
      <c r="D611">
        <f>Table1[[#This Row],[Year (Original)]]+1</f>
        <v>2015</v>
      </c>
      <c r="E611">
        <f>Table1[[#This Row],[Year]]-2000+1</f>
        <v>16</v>
      </c>
      <c r="F611">
        <v>5.5973753929138184</v>
      </c>
      <c r="G611">
        <f>SUM(Table1[[#This Row],[Life Ladder]]+IF(A610=Table1[[#This Row],[Country]],F610,-1000)+IF(A609=Table1[[#This Row],[Country]],F609,-1000))/3</f>
        <v>5.4191290537516279</v>
      </c>
      <c r="H611">
        <f>IF(Table1[[#This Row],[Happiness Index Raw]]&gt;0,Table1[[#This Row],[Happiness Index Raw]],0)</f>
        <v>5.4191290537516279</v>
      </c>
      <c r="I611">
        <v>9.2106494903564453</v>
      </c>
      <c r="J611">
        <v>0.90482783317565918</v>
      </c>
      <c r="K611">
        <v>60.138679504394531</v>
      </c>
      <c r="L611">
        <v>0.71941328048706055</v>
      </c>
      <c r="M611">
        <v>0.39387574791908264</v>
      </c>
      <c r="N611">
        <v>0.97014421224594116</v>
      </c>
      <c r="O611">
        <v>0.85241895914077759</v>
      </c>
      <c r="P611">
        <v>0.24167820811271667</v>
      </c>
      <c r="Q611">
        <v>0.65353339910507202</v>
      </c>
      <c r="R611">
        <v>-0.13145957887172699</v>
      </c>
      <c r="S611">
        <v>-0.2622029185295105</v>
      </c>
      <c r="T611">
        <v>1.6165456771850586</v>
      </c>
      <c r="U611">
        <v>0.28880423307418823</v>
      </c>
      <c r="W611">
        <v>0.39500000000000002</v>
      </c>
      <c r="X611">
        <v>0.41802498698234558</v>
      </c>
    </row>
    <row r="612" spans="1:24">
      <c r="A612" t="s">
        <v>94</v>
      </c>
      <c r="B612">
        <f>MATCH(CLEAN(TRIM(A612)),Country!$B$2:$B$200,0)</f>
        <v>9</v>
      </c>
      <c r="C612">
        <v>2015</v>
      </c>
      <c r="D612">
        <f>Table1[[#This Row],[Year (Original)]]+1</f>
        <v>2016</v>
      </c>
      <c r="E612">
        <f>Table1[[#This Row],[Year]]-2000+1</f>
        <v>17</v>
      </c>
      <c r="F612">
        <v>5.0427999496459961</v>
      </c>
      <c r="G612">
        <f>SUM(Table1[[#This Row],[Life Ladder]]+IF(A611=Table1[[#This Row],[Country]],F611,-1000)+IF(A610=Table1[[#This Row],[Country]],F610,-1000))/3</f>
        <v>5.3108043670654297</v>
      </c>
      <c r="H612">
        <f>IF(Table1[[#This Row],[Happiness Index Raw]]&gt;0,Table1[[#This Row],[Happiness Index Raw]],0)</f>
        <v>5.3108043670654297</v>
      </c>
      <c r="I612">
        <v>9.2464504241943359</v>
      </c>
      <c r="J612">
        <v>0.80947810411453247</v>
      </c>
      <c r="K612">
        <v>60.287258148193359</v>
      </c>
      <c r="L612">
        <v>0.77941834926605225</v>
      </c>
      <c r="M612">
        <v>0.45697075128555298</v>
      </c>
      <c r="N612">
        <v>0.94596725702285767</v>
      </c>
      <c r="O612">
        <v>0.87623274326324463</v>
      </c>
      <c r="P612">
        <v>0.27429220080375671</v>
      </c>
      <c r="Q612">
        <v>0.64518517255783081</v>
      </c>
      <c r="R612">
        <v>-0.21511174738407135</v>
      </c>
      <c r="S612">
        <v>-0.33463576436042786</v>
      </c>
      <c r="T612">
        <v>2.0675146579742432</v>
      </c>
      <c r="U612">
        <v>0.40999338030815125</v>
      </c>
      <c r="W612">
        <v>0.39500000000000002</v>
      </c>
      <c r="X612">
        <v>0.38479503989219666</v>
      </c>
    </row>
    <row r="613" spans="1:24">
      <c r="A613" t="s">
        <v>94</v>
      </c>
      <c r="B613">
        <f>MATCH(CLEAN(TRIM(A613)),Country!$B$2:$B$200,0)</f>
        <v>9</v>
      </c>
      <c r="C613">
        <v>2016</v>
      </c>
      <c r="D613">
        <f>Table1[[#This Row],[Year (Original)]]+1</f>
        <v>2017</v>
      </c>
      <c r="E613">
        <f>Table1[[#This Row],[Year]]-2000+1</f>
        <v>18</v>
      </c>
      <c r="F613">
        <v>5.1363253593444824</v>
      </c>
      <c r="G613">
        <f>SUM(Table1[[#This Row],[Life Ladder]]+IF(A612=Table1[[#This Row],[Country]],F612,-1000)+IF(A611=Table1[[#This Row],[Country]],F611,-1000))/3</f>
        <v>5.2588335673014326</v>
      </c>
      <c r="H613">
        <f>IF(Table1[[#This Row],[Happiness Index Raw]]&gt;0,Table1[[#This Row],[Happiness Index Raw]],0)</f>
        <v>5.2588335673014326</v>
      </c>
      <c r="I613">
        <v>9.2840137481689453</v>
      </c>
      <c r="J613">
        <v>0.79183059930801392</v>
      </c>
      <c r="K613">
        <v>60.435836791992188</v>
      </c>
      <c r="L613">
        <v>0.82994163036346436</v>
      </c>
      <c r="M613">
        <v>0.48514506220817566</v>
      </c>
      <c r="N613">
        <v>0.88967740535736084</v>
      </c>
      <c r="O613">
        <v>0.83281195163726807</v>
      </c>
      <c r="P613">
        <v>0.34157359600067139</v>
      </c>
      <c r="Q613">
        <v>0.80088073015213013</v>
      </c>
      <c r="R613">
        <v>-0.11717751622200012</v>
      </c>
      <c r="S613">
        <v>-0.21305927634239197</v>
      </c>
      <c r="T613">
        <v>2.5467782020568848</v>
      </c>
      <c r="U613">
        <v>0.49583661556243896</v>
      </c>
      <c r="W613">
        <v>0.39500000000000002</v>
      </c>
      <c r="X613">
        <v>0.41366928815841675</v>
      </c>
    </row>
    <row r="614" spans="1:24">
      <c r="A614" t="s">
        <v>94</v>
      </c>
      <c r="B614">
        <f>MATCH(CLEAN(TRIM(A614)),Country!$B$2:$B$200,0)</f>
        <v>9</v>
      </c>
      <c r="C614">
        <v>2017</v>
      </c>
      <c r="D614">
        <f>Table1[[#This Row],[Year (Original)]]+1</f>
        <v>2018</v>
      </c>
      <c r="E614">
        <f>Table1[[#This Row],[Year]]-2000+1</f>
        <v>19</v>
      </c>
      <c r="F614">
        <v>5.0984015464782715</v>
      </c>
      <c r="G614">
        <f>SUM(Table1[[#This Row],[Life Ladder]]+IF(A613=Table1[[#This Row],[Country]],F613,-1000)+IF(A612=Table1[[#This Row],[Country]],F612,-1000))/3</f>
        <v>5.092508951822917</v>
      </c>
      <c r="H614">
        <f>IF(Table1[[#This Row],[Happiness Index Raw]]&gt;0,Table1[[#This Row],[Happiness Index Raw]],0)</f>
        <v>5.092508951822917</v>
      </c>
      <c r="I614">
        <v>9.3221673965454102</v>
      </c>
      <c r="J614">
        <v>0.79558920860290527</v>
      </c>
      <c r="K614">
        <v>60.584415435791016</v>
      </c>
      <c r="L614">
        <v>0.86502629518508911</v>
      </c>
      <c r="M614">
        <v>0.47297385334968567</v>
      </c>
      <c r="N614">
        <v>0.90041643381118774</v>
      </c>
      <c r="O614">
        <v>0.86258417367935181</v>
      </c>
      <c r="P614">
        <v>0.31917157769203186</v>
      </c>
      <c r="Q614">
        <v>0.82576537132263184</v>
      </c>
      <c r="T614">
        <v>2.3251791000366211</v>
      </c>
      <c r="U614">
        <v>0.45606040954589844</v>
      </c>
      <c r="W614">
        <v>0.39500000000000002</v>
      </c>
      <c r="X614">
        <v>0.4497082531452179</v>
      </c>
    </row>
    <row r="615" spans="1:24">
      <c r="A615" t="s">
        <v>104</v>
      </c>
      <c r="B615">
        <f>MATCH(CLEAN(TRIM(A615)),Country!$B$2:$B$200,0)</f>
        <v>89</v>
      </c>
      <c r="C615">
        <v>2005</v>
      </c>
      <c r="D615">
        <f>Table1[[#This Row],[Year (Original)]]+1</f>
        <v>2006</v>
      </c>
      <c r="E615">
        <f>Table1[[#This Row],[Year]]-2000+1</f>
        <v>7</v>
      </c>
      <c r="F615">
        <v>5.3081903457641602</v>
      </c>
      <c r="G615">
        <f>SUM(Table1[[#This Row],[Life Ladder]]+IF(A614=Table1[[#This Row],[Country]],F614,-1000)+IF(A613=Table1[[#This Row],[Country]],F613,-1000))/3</f>
        <v>-664.89726988474524</v>
      </c>
      <c r="H615">
        <f>IF(Table1[[#This Row],[Happiness Index Raw]]&gt;0,Table1[[#This Row],[Happiness Index Raw]],0)</f>
        <v>0</v>
      </c>
      <c r="I615">
        <v>9.6560678482055664</v>
      </c>
      <c r="J615">
        <v>0.76597803831100464</v>
      </c>
      <c r="K615">
        <v>62.210342407226562</v>
      </c>
      <c r="L615">
        <v>0.65116769075393677</v>
      </c>
      <c r="N615">
        <v>0.6364903450012207</v>
      </c>
      <c r="O615">
        <v>0.60822618007659912</v>
      </c>
      <c r="P615">
        <v>0.45610940456390381</v>
      </c>
      <c r="Q615">
        <v>0.55480504035949707</v>
      </c>
      <c r="R615">
        <v>-1.0334631204605103</v>
      </c>
      <c r="S615">
        <v>-0.78255337476730347</v>
      </c>
      <c r="T615">
        <v>1.9981000423431396</v>
      </c>
      <c r="U615">
        <v>0.37641832232475281</v>
      </c>
      <c r="V615">
        <v>0.436</v>
      </c>
      <c r="W615">
        <v>0.41319999999999996</v>
      </c>
    </row>
    <row r="616" spans="1:24">
      <c r="A616" t="s">
        <v>104</v>
      </c>
      <c r="B616">
        <f>MATCH(CLEAN(TRIM(A616)),Country!$B$2:$B$200,0)</f>
        <v>89</v>
      </c>
      <c r="C616">
        <v>2007</v>
      </c>
      <c r="D616">
        <f>Table1[[#This Row],[Year (Original)]]+1</f>
        <v>2008</v>
      </c>
      <c r="E616">
        <f>Table1[[#This Row],[Year]]-2000+1</f>
        <v>9</v>
      </c>
      <c r="F616">
        <v>5.3363714218139648</v>
      </c>
      <c r="G616">
        <f>SUM(Table1[[#This Row],[Life Ladder]]+IF(A615=Table1[[#This Row],[Country]],F615,-1000)+IF(A614=Table1[[#This Row],[Country]],F614,-1000))/3</f>
        <v>-329.78514607747394</v>
      </c>
      <c r="H616">
        <f>IF(Table1[[#This Row],[Happiness Index Raw]]&gt;0,Table1[[#This Row],[Happiness Index Raw]],0)</f>
        <v>0</v>
      </c>
      <c r="I616">
        <v>9.7606630325317383</v>
      </c>
      <c r="J616">
        <v>0.71759212017059326</v>
      </c>
      <c r="K616">
        <v>62.843868255615234</v>
      </c>
      <c r="L616">
        <v>0.5326198935508728</v>
      </c>
      <c r="M616">
        <v>2.0775483921170235E-2</v>
      </c>
      <c r="N616">
        <v>0.87164396047592163</v>
      </c>
      <c r="O616">
        <v>0.62550675868988037</v>
      </c>
      <c r="P616">
        <v>0.36132028698921204</v>
      </c>
      <c r="Q616">
        <v>0.49536556005477905</v>
      </c>
      <c r="R616">
        <v>-1.2424666881561279</v>
      </c>
      <c r="S616">
        <v>-0.93708574771881104</v>
      </c>
      <c r="T616">
        <v>2.2418465614318848</v>
      </c>
      <c r="U616">
        <v>0.4201069176197052</v>
      </c>
      <c r="W616">
        <v>0.41319999999999996</v>
      </c>
    </row>
    <row r="617" spans="1:24">
      <c r="A617" t="s">
        <v>104</v>
      </c>
      <c r="B617">
        <f>MATCH(CLEAN(TRIM(A617)),Country!$B$2:$B$200,0)</f>
        <v>89</v>
      </c>
      <c r="C617">
        <v>2008</v>
      </c>
      <c r="D617">
        <f>Table1[[#This Row],[Year (Original)]]+1</f>
        <v>2009</v>
      </c>
      <c r="E617">
        <f>Table1[[#This Row],[Year]]-2000+1</f>
        <v>10</v>
      </c>
      <c r="F617">
        <v>5.1289882659912109</v>
      </c>
      <c r="G617">
        <f>SUM(Table1[[#This Row],[Life Ladder]]+IF(A616=Table1[[#This Row],[Country]],F616,-1000)+IF(A615=Table1[[#This Row],[Country]],F615,-1000))/3</f>
        <v>5.2578500111897783</v>
      </c>
      <c r="H617">
        <f>IF(Table1[[#This Row],[Happiness Index Raw]]&gt;0,Table1[[#This Row],[Happiness Index Raw]],0)</f>
        <v>5.2578500111897783</v>
      </c>
      <c r="I617">
        <v>9.7519254684448242</v>
      </c>
      <c r="J617">
        <v>0.63262873888015747</v>
      </c>
      <c r="K617">
        <v>63.198356628417969</v>
      </c>
      <c r="L617">
        <v>0.60122209787368774</v>
      </c>
      <c r="M617">
        <v>1.7593046650290489E-2</v>
      </c>
      <c r="N617">
        <v>0.86834347248077393</v>
      </c>
      <c r="O617">
        <v>0.62416106462478638</v>
      </c>
      <c r="P617">
        <v>0.34518244862556458</v>
      </c>
      <c r="Q617">
        <v>0.56080341339111328</v>
      </c>
      <c r="R617">
        <v>-1.2553607225418091</v>
      </c>
      <c r="S617">
        <v>-0.98843121528625488</v>
      </c>
      <c r="T617">
        <v>2.0516190528869629</v>
      </c>
      <c r="U617">
        <v>0.40000462532043457</v>
      </c>
      <c r="W617">
        <v>0.41319999999999996</v>
      </c>
    </row>
    <row r="618" spans="1:24">
      <c r="A618" t="s">
        <v>104</v>
      </c>
      <c r="B618">
        <f>MATCH(CLEAN(TRIM(A618)),Country!$B$2:$B$200,0)</f>
        <v>89</v>
      </c>
      <c r="C618">
        <v>2011</v>
      </c>
      <c r="D618">
        <f>Table1[[#This Row],[Year (Original)]]+1</f>
        <v>2012</v>
      </c>
      <c r="E618">
        <f>Table1[[#This Row],[Year]]-2000+1</f>
        <v>13</v>
      </c>
      <c r="F618">
        <v>4.7675070762634277</v>
      </c>
      <c r="G618">
        <f>SUM(Table1[[#This Row],[Life Ladder]]+IF(A617=Table1[[#This Row],[Country]],F617,-1000)+IF(A616=Table1[[#This Row],[Country]],F616,-1000))/3</f>
        <v>5.0776222546895342</v>
      </c>
      <c r="H618">
        <f>IF(Table1[[#This Row],[Happiness Index Raw]]&gt;0,Table1[[#This Row],[Happiness Index Raw]],0)</f>
        <v>5.0776222546895342</v>
      </c>
      <c r="I618">
        <v>9.8087434768676758</v>
      </c>
      <c r="J618">
        <v>0.58223706483840942</v>
      </c>
      <c r="K618">
        <v>64.341285705566406</v>
      </c>
      <c r="L618">
        <v>0.79757368564605713</v>
      </c>
      <c r="M618">
        <v>0.16545958817005157</v>
      </c>
      <c r="N618">
        <v>0.6645815372467041</v>
      </c>
      <c r="O618">
        <v>0.57811367511749268</v>
      </c>
      <c r="P618">
        <v>0.35906797647476196</v>
      </c>
      <c r="Q618">
        <v>0.80357927083969116</v>
      </c>
      <c r="R618">
        <v>-1.5024418830871582</v>
      </c>
      <c r="S618">
        <v>-0.94796258211135864</v>
      </c>
      <c r="T618">
        <v>2.4489798545837402</v>
      </c>
      <c r="U618">
        <v>0.51368141174316406</v>
      </c>
      <c r="W618">
        <v>0.41319999999999996</v>
      </c>
      <c r="X618">
        <v>0.53959262371063232</v>
      </c>
    </row>
    <row r="619" spans="1:24">
      <c r="A619" t="s">
        <v>104</v>
      </c>
      <c r="B619">
        <f>MATCH(CLEAN(TRIM(A619)),Country!$B$2:$B$200,0)</f>
        <v>89</v>
      </c>
      <c r="C619">
        <v>2012</v>
      </c>
      <c r="D619">
        <f>Table1[[#This Row],[Year (Original)]]+1</f>
        <v>2013</v>
      </c>
      <c r="E619">
        <f>Table1[[#This Row],[Year]]-2000+1</f>
        <v>14</v>
      </c>
      <c r="F619">
        <v>4.6089277267456055</v>
      </c>
      <c r="G619">
        <f>SUM(Table1[[#This Row],[Life Ladder]]+IF(A618=Table1[[#This Row],[Country]],F618,-1000)+IF(A617=Table1[[#This Row],[Country]],F617,-1000))/3</f>
        <v>4.8351410230000811</v>
      </c>
      <c r="H619">
        <f>IF(Table1[[#This Row],[Happiness Index Raw]]&gt;0,Table1[[#This Row],[Happiness Index Raw]],0)</f>
        <v>4.8351410230000811</v>
      </c>
      <c r="I619">
        <v>9.7187185287475586</v>
      </c>
      <c r="J619">
        <v>0.59954261779785156</v>
      </c>
      <c r="K619">
        <v>64.694343566894531</v>
      </c>
      <c r="L619">
        <v>0.76441842317581177</v>
      </c>
      <c r="N619">
        <v>0.67770713567733765</v>
      </c>
      <c r="O619">
        <v>0.60859793424606323</v>
      </c>
      <c r="P619">
        <v>0.52496874332427979</v>
      </c>
      <c r="Q619">
        <v>0.71855419874191284</v>
      </c>
      <c r="R619">
        <v>-1.4620693922042847</v>
      </c>
      <c r="S619">
        <v>-0.91439944505691528</v>
      </c>
      <c r="T619">
        <v>2.5002617835998535</v>
      </c>
      <c r="U619">
        <v>0.54248231649398804</v>
      </c>
      <c r="W619">
        <v>0.41319999999999996</v>
      </c>
      <c r="X619">
        <v>0.42760789394378662</v>
      </c>
    </row>
    <row r="620" spans="1:24">
      <c r="A620" t="s">
        <v>104</v>
      </c>
      <c r="B620">
        <f>MATCH(CLEAN(TRIM(A620)),Country!$B$2:$B$200,0)</f>
        <v>89</v>
      </c>
      <c r="C620">
        <v>2013</v>
      </c>
      <c r="D620">
        <f>Table1[[#This Row],[Year (Original)]]+1</f>
        <v>2014</v>
      </c>
      <c r="E620">
        <f>Table1[[#This Row],[Year]]-2000+1</f>
        <v>15</v>
      </c>
      <c r="F620">
        <v>5.1395792961120605</v>
      </c>
      <c r="G620">
        <f>SUM(Table1[[#This Row],[Life Ladder]]+IF(A619=Table1[[#This Row],[Country]],F619,-1000)+IF(A618=Table1[[#This Row],[Country]],F618,-1000))/3</f>
        <v>4.8386713663736982</v>
      </c>
      <c r="H620">
        <f>IF(Table1[[#This Row],[Happiness Index Raw]]&gt;0,Table1[[#This Row],[Happiness Index Raw]],0)</f>
        <v>4.8386713663736982</v>
      </c>
      <c r="I620">
        <v>9.7040157318115234</v>
      </c>
      <c r="J620">
        <v>0.66370671987533569</v>
      </c>
      <c r="K620">
        <v>65.007926940917969</v>
      </c>
      <c r="L620">
        <v>0.73021471500396729</v>
      </c>
      <c r="M620">
        <v>0.18133190274238586</v>
      </c>
      <c r="N620">
        <v>0.68503814935684204</v>
      </c>
      <c r="O620">
        <v>0.65908777713775635</v>
      </c>
      <c r="P620">
        <v>0.55183970928192139</v>
      </c>
      <c r="Q620">
        <v>0.68747055530548096</v>
      </c>
      <c r="R620">
        <v>-1.4290292263031006</v>
      </c>
      <c r="S620">
        <v>-0.96331000328063965</v>
      </c>
      <c r="T620">
        <v>2.5329251289367676</v>
      </c>
      <c r="U620">
        <v>0.49282732605934143</v>
      </c>
      <c r="V620">
        <v>0.374</v>
      </c>
      <c r="W620">
        <v>0.41319999999999996</v>
      </c>
      <c r="X620">
        <v>0.43077093362808228</v>
      </c>
    </row>
    <row r="621" spans="1:24">
      <c r="A621" t="s">
        <v>104</v>
      </c>
      <c r="B621">
        <f>MATCH(CLEAN(TRIM(A621)),Country!$B$2:$B$200,0)</f>
        <v>89</v>
      </c>
      <c r="C621">
        <v>2014</v>
      </c>
      <c r="D621">
        <f>Table1[[#This Row],[Year (Original)]]+1</f>
        <v>2015</v>
      </c>
      <c r="E621">
        <f>Table1[[#This Row],[Year]]-2000+1</f>
        <v>16</v>
      </c>
      <c r="F621">
        <v>4.6822242736816406</v>
      </c>
      <c r="G621">
        <f>SUM(Table1[[#This Row],[Life Ladder]]+IF(A620=Table1[[#This Row],[Country]],F620,-1000)+IF(A619=Table1[[#This Row],[Country]],F619,-1000))/3</f>
        <v>4.8102437655131025</v>
      </c>
      <c r="H621">
        <f>IF(Table1[[#This Row],[Happiness Index Raw]]&gt;0,Table1[[#This Row],[Happiness Index Raw]],0)</f>
        <v>4.8102437655131025</v>
      </c>
      <c r="I621">
        <v>9.7364997863769531</v>
      </c>
      <c r="J621">
        <v>0.64406377077102661</v>
      </c>
      <c r="K621">
        <v>65.2784423828125</v>
      </c>
      <c r="L621">
        <v>0.76682299375534058</v>
      </c>
      <c r="M621">
        <v>0.20623612403869629</v>
      </c>
      <c r="N621">
        <v>0.63968241214752197</v>
      </c>
      <c r="O621">
        <v>0.61834520101547241</v>
      </c>
      <c r="P621">
        <v>0.51156908273696899</v>
      </c>
      <c r="Q621">
        <v>0.74459987878799438</v>
      </c>
      <c r="R621">
        <v>-1.2278656959533691</v>
      </c>
      <c r="S621">
        <v>-0.8901180624961853</v>
      </c>
      <c r="T621">
        <v>2.6644504070281982</v>
      </c>
      <c r="U621">
        <v>0.56905657052993774</v>
      </c>
      <c r="V621">
        <v>0.38799999999999996</v>
      </c>
      <c r="W621">
        <v>0.41319999999999996</v>
      </c>
      <c r="X621">
        <v>0.47084710001945496</v>
      </c>
    </row>
    <row r="622" spans="1:24">
      <c r="A622" t="s">
        <v>104</v>
      </c>
      <c r="B622">
        <f>MATCH(CLEAN(TRIM(A622)),Country!$B$2:$B$200,0)</f>
        <v>89</v>
      </c>
      <c r="C622">
        <v>2015</v>
      </c>
      <c r="D622">
        <f>Table1[[#This Row],[Year (Original)]]+1</f>
        <v>2016</v>
      </c>
      <c r="E622">
        <f>Table1[[#This Row],[Year]]-2000+1</f>
        <v>17</v>
      </c>
      <c r="F622">
        <v>4.7499556541442871</v>
      </c>
      <c r="G622">
        <f>SUM(Table1[[#This Row],[Life Ladder]]+IF(A621=Table1[[#This Row],[Country]],F621,-1000)+IF(A620=Table1[[#This Row],[Country]],F620,-1000))/3</f>
        <v>4.8572530746459961</v>
      </c>
      <c r="H622">
        <f>IF(Table1[[#This Row],[Happiness Index Raw]]&gt;0,Table1[[#This Row],[Happiness Index Raw]],0)</f>
        <v>4.8572530746459961</v>
      </c>
      <c r="I622">
        <v>9.7111701965332031</v>
      </c>
      <c r="J622">
        <v>0.57240688800811768</v>
      </c>
      <c r="K622">
        <v>65.50714111328125</v>
      </c>
      <c r="L622">
        <v>0.78038322925567627</v>
      </c>
      <c r="M622">
        <v>0.14199207723140717</v>
      </c>
      <c r="N622">
        <v>0.69895124435424805</v>
      </c>
      <c r="O622">
        <v>0.64484876394271851</v>
      </c>
      <c r="P622">
        <v>0.51985818147659302</v>
      </c>
      <c r="Q622">
        <v>0.75327682495117188</v>
      </c>
      <c r="R622">
        <v>-1.2196063995361328</v>
      </c>
      <c r="S622">
        <v>-0.76211255788803101</v>
      </c>
      <c r="T622">
        <v>2.5222337245941162</v>
      </c>
      <c r="U622">
        <v>0.5310015082359314</v>
      </c>
      <c r="W622">
        <v>0.41319999999999996</v>
      </c>
      <c r="X622">
        <v>0.46509560942649841</v>
      </c>
    </row>
    <row r="623" spans="1:24">
      <c r="A623" t="s">
        <v>104</v>
      </c>
      <c r="B623">
        <f>MATCH(CLEAN(TRIM(A623)),Country!$B$2:$B$200,0)</f>
        <v>89</v>
      </c>
      <c r="C623">
        <v>2016</v>
      </c>
      <c r="D623">
        <f>Table1[[#This Row],[Year (Original)]]+1</f>
        <v>2017</v>
      </c>
      <c r="E623">
        <f>Table1[[#This Row],[Year]]-2000+1</f>
        <v>18</v>
      </c>
      <c r="F623">
        <v>4.6527309417724609</v>
      </c>
      <c r="G623">
        <f>SUM(Table1[[#This Row],[Life Ladder]]+IF(A622=Table1[[#This Row],[Country]],F622,-1000)+IF(A621=Table1[[#This Row],[Country]],F621,-1000))/3</f>
        <v>4.6949702898661299</v>
      </c>
      <c r="H623">
        <f>IF(Table1[[#This Row],[Happiness Index Raw]]&gt;0,Table1[[#This Row],[Happiness Index Raw]],0)</f>
        <v>4.6949702898661299</v>
      </c>
      <c r="I623">
        <v>9.8254003524780273</v>
      </c>
      <c r="J623">
        <v>0.56628119945526123</v>
      </c>
      <c r="K623">
        <v>65.735847473144531</v>
      </c>
      <c r="L623">
        <v>0.77330374717712402</v>
      </c>
      <c r="M623">
        <v>0.15040665864944458</v>
      </c>
      <c r="N623">
        <v>0.71278262138366699</v>
      </c>
      <c r="O623">
        <v>0.68676495552062988</v>
      </c>
      <c r="P623">
        <v>0.52587682008743286</v>
      </c>
      <c r="Q623">
        <v>0.70947116613388062</v>
      </c>
      <c r="R623">
        <v>-1.0653532743453979</v>
      </c>
      <c r="S623">
        <v>-0.7156376838684082</v>
      </c>
      <c r="T623">
        <v>2.5424385070800781</v>
      </c>
      <c r="U623">
        <v>0.54644006490707397</v>
      </c>
      <c r="W623">
        <v>0.41319999999999996</v>
      </c>
      <c r="X623">
        <v>0.52421170473098755</v>
      </c>
    </row>
    <row r="624" spans="1:24">
      <c r="A624" t="s">
        <v>104</v>
      </c>
      <c r="B624">
        <f>MATCH(CLEAN(TRIM(A624)),Country!$B$2:$B$200,0)</f>
        <v>89</v>
      </c>
      <c r="C624">
        <v>2017</v>
      </c>
      <c r="D624">
        <f>Table1[[#This Row],[Year (Original)]]+1</f>
        <v>2018</v>
      </c>
      <c r="E624">
        <f>Table1[[#This Row],[Year]]-2000+1</f>
        <v>19</v>
      </c>
      <c r="F624">
        <v>4.7167830467224121</v>
      </c>
      <c r="G624">
        <f>SUM(Table1[[#This Row],[Life Ladder]]+IF(A623=Table1[[#This Row],[Country]],F623,-1000)+IF(A622=Table1[[#This Row],[Country]],F622,-1000))/3</f>
        <v>4.7064898808797198</v>
      </c>
      <c r="H624">
        <f>IF(Table1[[#This Row],[Happiness Index Raw]]&gt;0,Table1[[#This Row],[Happiness Index Raw]],0)</f>
        <v>4.7064898808797198</v>
      </c>
      <c r="I624">
        <v>9.8534488677978516</v>
      </c>
      <c r="J624">
        <v>0.7142329216003418</v>
      </c>
      <c r="K624">
        <v>65.964553833007812</v>
      </c>
      <c r="L624">
        <v>0.73063516616821289</v>
      </c>
      <c r="M624">
        <v>0.18273511528968811</v>
      </c>
      <c r="N624">
        <v>0.71494132280349731</v>
      </c>
      <c r="O624">
        <v>0.69366604089736938</v>
      </c>
      <c r="P624">
        <v>0.43853390216827393</v>
      </c>
      <c r="T624">
        <v>2.4971790313720703</v>
      </c>
      <c r="U624">
        <v>0.52942419052124023</v>
      </c>
      <c r="W624">
        <v>0.41319999999999996</v>
      </c>
      <c r="X624">
        <v>0.852039635181427</v>
      </c>
    </row>
    <row r="625" spans="1:24">
      <c r="A625" t="s">
        <v>114</v>
      </c>
      <c r="B625">
        <f>MATCH(CLEAN(TRIM(A625)),Country!$B$2:$B$200,0)</f>
        <v>90</v>
      </c>
      <c r="C625">
        <v>2008</v>
      </c>
      <c r="D625">
        <f>Table1[[#This Row],[Year (Original)]]+1</f>
        <v>2009</v>
      </c>
      <c r="E625">
        <f>Table1[[#This Row],[Year]]-2000+1</f>
        <v>10</v>
      </c>
      <c r="F625">
        <v>4.5898447036743164</v>
      </c>
      <c r="G625">
        <f>SUM(Table1[[#This Row],[Life Ladder]]+IF(A624=Table1[[#This Row],[Country]],F624,-1000)+IF(A623=Table1[[#This Row],[Country]],F623,-1000))/3</f>
        <v>-665.13671843210852</v>
      </c>
      <c r="H625">
        <f>IF(Table1[[#This Row],[Happiness Index Raw]]&gt;0,Table1[[#This Row],[Happiness Index Raw]],0)</f>
        <v>0</v>
      </c>
      <c r="I625">
        <v>9.4106206893920898</v>
      </c>
      <c r="J625">
        <v>0.74436628818511963</v>
      </c>
      <c r="K625">
        <v>59.443904876708984</v>
      </c>
      <c r="L625">
        <v>0.38576936721801758</v>
      </c>
      <c r="M625">
        <v>-9.9929347634315491E-2</v>
      </c>
      <c r="N625">
        <v>0.90988165140151978</v>
      </c>
      <c r="O625">
        <v>0.52500224113464355</v>
      </c>
      <c r="P625">
        <v>0.44816878437995911</v>
      </c>
      <c r="Q625">
        <v>0.47612848877906799</v>
      </c>
      <c r="R625">
        <v>-1.7866578102111816</v>
      </c>
      <c r="S625">
        <v>-1.4036293029785156</v>
      </c>
      <c r="T625">
        <v>1.7321317195892334</v>
      </c>
      <c r="U625">
        <v>0.37738350033760071</v>
      </c>
      <c r="W625">
        <v>0.29049999999999998</v>
      </c>
    </row>
    <row r="626" spans="1:24">
      <c r="A626" t="s">
        <v>114</v>
      </c>
      <c r="B626">
        <f>MATCH(CLEAN(TRIM(A626)),Country!$B$2:$B$200,0)</f>
        <v>90</v>
      </c>
      <c r="C626">
        <v>2009</v>
      </c>
      <c r="D626">
        <f>Table1[[#This Row],[Year (Original)]]+1</f>
        <v>2010</v>
      </c>
      <c r="E626">
        <f>Table1[[#This Row],[Year]]-2000+1</f>
        <v>11</v>
      </c>
      <c r="F626">
        <v>4.7753167152404785</v>
      </c>
      <c r="G626">
        <f>SUM(Table1[[#This Row],[Life Ladder]]+IF(A625=Table1[[#This Row],[Country]],F625,-1000)+IF(A624=Table1[[#This Row],[Country]],F624,-1000))/3</f>
        <v>-330.21161286036175</v>
      </c>
      <c r="H626">
        <f>IF(Table1[[#This Row],[Happiness Index Raw]]&gt;0,Table1[[#This Row],[Happiness Index Raw]],0)</f>
        <v>0</v>
      </c>
      <c r="I626">
        <v>9.4173059463500977</v>
      </c>
      <c r="J626">
        <v>0.86174613237380981</v>
      </c>
      <c r="K626">
        <v>59.529430389404297</v>
      </c>
      <c r="L626">
        <v>0.43146762251853943</v>
      </c>
      <c r="M626">
        <v>-0.23764565587043762</v>
      </c>
      <c r="N626">
        <v>0.85434025526046753</v>
      </c>
      <c r="O626">
        <v>0.52280604839324951</v>
      </c>
      <c r="P626">
        <v>0.40381982922554016</v>
      </c>
      <c r="Q626">
        <v>0.49296966195106506</v>
      </c>
      <c r="R626">
        <v>-1.5995199680328369</v>
      </c>
      <c r="S626">
        <v>-1.3035891056060791</v>
      </c>
      <c r="T626">
        <v>1.7093788385391235</v>
      </c>
      <c r="U626">
        <v>0.35796135663986206</v>
      </c>
      <c r="W626">
        <v>0.29049999999999998</v>
      </c>
      <c r="X626">
        <v>0.33013918995857239</v>
      </c>
    </row>
    <row r="627" spans="1:24">
      <c r="A627" t="s">
        <v>114</v>
      </c>
      <c r="B627">
        <f>MATCH(CLEAN(TRIM(A627)),Country!$B$2:$B$200,0)</f>
        <v>90</v>
      </c>
      <c r="C627">
        <v>2010</v>
      </c>
      <c r="D627">
        <f>Table1[[#This Row],[Year (Original)]]+1</f>
        <v>2011</v>
      </c>
      <c r="E627">
        <f>Table1[[#This Row],[Year]]-2000+1</f>
        <v>12</v>
      </c>
      <c r="F627">
        <v>5.0654621124267578</v>
      </c>
      <c r="G627">
        <f>SUM(Table1[[#This Row],[Life Ladder]]+IF(A626=Table1[[#This Row],[Country]],F626,-1000)+IF(A625=Table1[[#This Row],[Country]],F625,-1000))/3</f>
        <v>4.8102078437805176</v>
      </c>
      <c r="H627">
        <f>IF(Table1[[#This Row],[Happiness Index Raw]]&gt;0,Table1[[#This Row],[Happiness Index Raw]],0)</f>
        <v>4.8102078437805176</v>
      </c>
      <c r="I627">
        <v>9.4507417678833008</v>
      </c>
      <c r="J627">
        <v>0.85411781072616577</v>
      </c>
      <c r="K627">
        <v>59.677318572998047</v>
      </c>
      <c r="L627">
        <v>0.41906410455703735</v>
      </c>
      <c r="M627">
        <v>-0.16288246214389801</v>
      </c>
      <c r="N627">
        <v>0.85873466730117798</v>
      </c>
      <c r="O627">
        <v>0.54177510738372803</v>
      </c>
      <c r="P627">
        <v>0.43093439936637878</v>
      </c>
      <c r="Q627">
        <v>0.34098374843597412</v>
      </c>
      <c r="R627">
        <v>-1.6155608892440796</v>
      </c>
      <c r="S627">
        <v>-1.2661992311477661</v>
      </c>
      <c r="T627">
        <v>1.7132656574249268</v>
      </c>
      <c r="U627">
        <v>0.33822494745254517</v>
      </c>
      <c r="W627">
        <v>0.29049999999999998</v>
      </c>
      <c r="X627">
        <v>0.27950745820999146</v>
      </c>
    </row>
    <row r="628" spans="1:24">
      <c r="A628" t="s">
        <v>114</v>
      </c>
      <c r="B628">
        <f>MATCH(CLEAN(TRIM(A628)),Country!$B$2:$B$200,0)</f>
        <v>90</v>
      </c>
      <c r="C628">
        <v>2011</v>
      </c>
      <c r="D628">
        <f>Table1[[#This Row],[Year (Original)]]+1</f>
        <v>2012</v>
      </c>
      <c r="E628">
        <f>Table1[[#This Row],[Year]]-2000+1</f>
        <v>13</v>
      </c>
      <c r="F628">
        <v>4.7253661155700684</v>
      </c>
      <c r="G628">
        <f>SUM(Table1[[#This Row],[Life Ladder]]+IF(A627=Table1[[#This Row],[Country]],F627,-1000)+IF(A626=Table1[[#This Row],[Country]],F626,-1000))/3</f>
        <v>4.8553816477457685</v>
      </c>
      <c r="H628">
        <f>IF(Table1[[#This Row],[Happiness Index Raw]]&gt;0,Table1[[#This Row],[Happiness Index Raw]],0)</f>
        <v>4.8553816477457685</v>
      </c>
      <c r="I628">
        <v>9.4926280975341797</v>
      </c>
      <c r="J628">
        <v>0.75074863433837891</v>
      </c>
      <c r="K628">
        <v>59.871265411376953</v>
      </c>
      <c r="L628">
        <v>0.3474140465259552</v>
      </c>
      <c r="M628">
        <v>-0.10819307714700699</v>
      </c>
      <c r="N628">
        <v>0.78002721071243286</v>
      </c>
      <c r="O628">
        <v>0.48761853575706482</v>
      </c>
      <c r="P628">
        <v>0.55709868669509888</v>
      </c>
      <c r="Q628">
        <v>0.36680170893669128</v>
      </c>
      <c r="R628">
        <v>-1.4582425355911255</v>
      </c>
      <c r="S628">
        <v>-1.2116562128067017</v>
      </c>
      <c r="T628">
        <v>1.7463620901107788</v>
      </c>
      <c r="U628">
        <v>0.36957180500030518</v>
      </c>
      <c r="W628">
        <v>0.29049999999999998</v>
      </c>
      <c r="X628">
        <v>0.2648341953754425</v>
      </c>
    </row>
    <row r="629" spans="1:24">
      <c r="A629" t="s">
        <v>114</v>
      </c>
      <c r="B629">
        <f>MATCH(CLEAN(TRIM(A629)),Country!$B$2:$B$200,0)</f>
        <v>90</v>
      </c>
      <c r="C629">
        <v>2012</v>
      </c>
      <c r="D629">
        <f>Table1[[#This Row],[Year (Original)]]+1</f>
        <v>2013</v>
      </c>
      <c r="E629">
        <f>Table1[[#This Row],[Year]]-2000+1</f>
        <v>14</v>
      </c>
      <c r="F629">
        <v>4.6595087051391602</v>
      </c>
      <c r="G629">
        <f>SUM(Table1[[#This Row],[Life Ladder]]+IF(A628=Table1[[#This Row],[Country]],F628,-1000)+IF(A627=Table1[[#This Row],[Country]],F627,-1000))/3</f>
        <v>4.8167789777119951</v>
      </c>
      <c r="H629">
        <f>IF(Table1[[#This Row],[Happiness Index Raw]]&gt;0,Table1[[#This Row],[Happiness Index Raw]],0)</f>
        <v>4.8167789777119951</v>
      </c>
      <c r="I629">
        <v>9.5905542373657227</v>
      </c>
      <c r="J629">
        <v>0.73011821508407593</v>
      </c>
      <c r="K629">
        <v>60.085659027099609</v>
      </c>
      <c r="L629">
        <v>0.31456461548805237</v>
      </c>
      <c r="M629">
        <v>-5.9770960360765457E-2</v>
      </c>
      <c r="N629">
        <v>0.78919064998626709</v>
      </c>
      <c r="O629">
        <v>0.42292764782905579</v>
      </c>
      <c r="P629">
        <v>0.4490588903427124</v>
      </c>
      <c r="Q629">
        <v>0.33984631299972534</v>
      </c>
      <c r="R629">
        <v>-1.5051153898239136</v>
      </c>
      <c r="S629">
        <v>-1.2585185766220093</v>
      </c>
      <c r="T629">
        <v>1.9710136651992798</v>
      </c>
      <c r="U629">
        <v>0.42300888895988464</v>
      </c>
      <c r="V629">
        <v>0.29499999999999998</v>
      </c>
      <c r="W629">
        <v>0.29049999999999998</v>
      </c>
      <c r="X629">
        <v>0.33722865581512451</v>
      </c>
    </row>
    <row r="630" spans="1:24">
      <c r="A630" t="s">
        <v>114</v>
      </c>
      <c r="B630">
        <f>MATCH(CLEAN(TRIM(A630)),Country!$B$2:$B$200,0)</f>
        <v>90</v>
      </c>
      <c r="C630">
        <v>2013</v>
      </c>
      <c r="D630">
        <f>Table1[[#This Row],[Year (Original)]]+1</f>
        <v>2014</v>
      </c>
      <c r="E630">
        <f>Table1[[#This Row],[Year]]-2000+1</f>
        <v>15</v>
      </c>
      <c r="F630">
        <v>4.7250170707702637</v>
      </c>
      <c r="G630">
        <f>SUM(Table1[[#This Row],[Life Ladder]]+IF(A629=Table1[[#This Row],[Country]],F629,-1000)+IF(A628=Table1[[#This Row],[Country]],F628,-1000))/3</f>
        <v>4.703297297159831</v>
      </c>
      <c r="H630">
        <f>IF(Table1[[#This Row],[Happiness Index Raw]]&gt;0,Table1[[#This Row],[Happiness Index Raw]],0)</f>
        <v>4.703297297159831</v>
      </c>
      <c r="I630">
        <v>9.6210031509399414</v>
      </c>
      <c r="J630">
        <v>0.72828543186187744</v>
      </c>
      <c r="K630">
        <v>60.298900604248047</v>
      </c>
      <c r="M630">
        <v>-8.9311756193637848E-2</v>
      </c>
      <c r="N630">
        <v>0.70972615480422974</v>
      </c>
      <c r="P630">
        <v>0.55427873134613037</v>
      </c>
      <c r="Q630">
        <v>0.50066995620727539</v>
      </c>
      <c r="R630">
        <v>-1.5342913866043091</v>
      </c>
      <c r="S630">
        <v>-1.2655469179153442</v>
      </c>
      <c r="T630">
        <v>3.0069739818572998</v>
      </c>
      <c r="U630">
        <v>0.63639432191848755</v>
      </c>
      <c r="W630">
        <v>0.29049999999999998</v>
      </c>
      <c r="X630">
        <v>0.44740504026412964</v>
      </c>
    </row>
    <row r="631" spans="1:24">
      <c r="A631" t="s">
        <v>114</v>
      </c>
      <c r="B631">
        <f>MATCH(CLEAN(TRIM(A631)),Country!$B$2:$B$200,0)</f>
        <v>90</v>
      </c>
      <c r="C631">
        <v>2014</v>
      </c>
      <c r="D631">
        <f>Table1[[#This Row],[Year (Original)]]+1</f>
        <v>2015</v>
      </c>
      <c r="E631">
        <f>Table1[[#This Row],[Year]]-2000+1</f>
        <v>16</v>
      </c>
      <c r="F631">
        <v>4.5415024757385254</v>
      </c>
      <c r="G631">
        <f>SUM(Table1[[#This Row],[Life Ladder]]+IF(A630=Table1[[#This Row],[Country]],F630,-1000)+IF(A629=Table1[[#This Row],[Country]],F629,-1000))/3</f>
        <v>4.6420094172159834</v>
      </c>
      <c r="H631">
        <f>IF(Table1[[#This Row],[Happiness Index Raw]]&gt;0,Table1[[#This Row],[Happiness Index Raw]],0)</f>
        <v>4.6420094172159834</v>
      </c>
      <c r="I631">
        <v>9.5953741073608398</v>
      </c>
      <c r="J631">
        <v>0.7251507043838501</v>
      </c>
      <c r="K631">
        <v>60.499458312988281</v>
      </c>
      <c r="L631">
        <v>0.64600658416748047</v>
      </c>
      <c r="M631">
        <v>-4.0665306150913239E-2</v>
      </c>
      <c r="N631">
        <v>0.72600811719894409</v>
      </c>
      <c r="O631">
        <v>0.57367110252380371</v>
      </c>
      <c r="P631">
        <v>0.56363111734390259</v>
      </c>
      <c r="Q631">
        <v>0.51263326406478882</v>
      </c>
      <c r="R631">
        <v>-1.8122979402542114</v>
      </c>
      <c r="S631">
        <v>-1.2584507465362549</v>
      </c>
      <c r="T631">
        <v>2.9792263507843018</v>
      </c>
      <c r="U631">
        <v>0.65600013732910156</v>
      </c>
      <c r="W631">
        <v>0.29049999999999998</v>
      </c>
      <c r="X631">
        <v>0.57064294815063477</v>
      </c>
    </row>
    <row r="632" spans="1:24">
      <c r="A632" t="s">
        <v>114</v>
      </c>
      <c r="B632">
        <f>MATCH(CLEAN(TRIM(A632)),Country!$B$2:$B$200,0)</f>
        <v>90</v>
      </c>
      <c r="C632">
        <v>2015</v>
      </c>
      <c r="D632">
        <f>Table1[[#This Row],[Year (Original)]]+1</f>
        <v>2016</v>
      </c>
      <c r="E632">
        <f>Table1[[#This Row],[Year]]-2000+1</f>
        <v>17</v>
      </c>
      <c r="F632">
        <v>4.4933772087097168</v>
      </c>
      <c r="G632">
        <f>SUM(Table1[[#This Row],[Life Ladder]]+IF(A631=Table1[[#This Row],[Country]],F631,-1000)+IF(A630=Table1[[#This Row],[Country]],F630,-1000))/3</f>
        <v>4.586632251739502</v>
      </c>
      <c r="H632">
        <f>IF(Table1[[#This Row],[Happiness Index Raw]]&gt;0,Table1[[#This Row],[Happiness Index Raw]],0)</f>
        <v>4.586632251739502</v>
      </c>
      <c r="I632">
        <v>9.611053466796875</v>
      </c>
      <c r="J632">
        <v>0.68443483114242554</v>
      </c>
      <c r="K632">
        <v>60.681587219238281</v>
      </c>
      <c r="L632">
        <v>0.5994599461555481</v>
      </c>
      <c r="M632">
        <v>-2.2023709490895271E-2</v>
      </c>
      <c r="N632">
        <v>0.76216715574264526</v>
      </c>
      <c r="O632">
        <v>0.49003255367279053</v>
      </c>
      <c r="P632">
        <v>0.58126693964004517</v>
      </c>
      <c r="Q632">
        <v>0.43516373634338379</v>
      </c>
      <c r="R632">
        <v>-1.694117546081543</v>
      </c>
      <c r="S632">
        <v>-1.3176338672637939</v>
      </c>
      <c r="T632">
        <v>3.0198335647583008</v>
      </c>
      <c r="U632">
        <v>0.67206323146820068</v>
      </c>
      <c r="W632">
        <v>0.29049999999999998</v>
      </c>
      <c r="X632">
        <v>0.63178372383117676</v>
      </c>
    </row>
    <row r="633" spans="1:24">
      <c r="A633" t="s">
        <v>114</v>
      </c>
      <c r="B633">
        <f>MATCH(CLEAN(TRIM(A633)),Country!$B$2:$B$200,0)</f>
        <v>90</v>
      </c>
      <c r="C633">
        <v>2016</v>
      </c>
      <c r="D633">
        <f>Table1[[#This Row],[Year (Original)]]+1</f>
        <v>2017</v>
      </c>
      <c r="E633">
        <f>Table1[[#This Row],[Year]]-2000+1</f>
        <v>18</v>
      </c>
      <c r="F633">
        <v>4.4125370979309082</v>
      </c>
      <c r="G633">
        <f>SUM(Table1[[#This Row],[Life Ladder]]+IF(A632=Table1[[#This Row],[Country]],F632,-1000)+IF(A631=Table1[[#This Row],[Country]],F631,-1000))/3</f>
        <v>4.4824722607930498</v>
      </c>
      <c r="H633">
        <f>IF(Table1[[#This Row],[Happiness Index Raw]]&gt;0,Table1[[#This Row],[Happiness Index Raw]],0)</f>
        <v>4.4824722607930498</v>
      </c>
      <c r="I633">
        <v>9.6857614517211914</v>
      </c>
      <c r="J633">
        <v>0.71895670890808105</v>
      </c>
      <c r="K633">
        <v>60.863716125488281</v>
      </c>
      <c r="L633">
        <v>0.66616016626358032</v>
      </c>
      <c r="M633">
        <v>-9.1289065778255463E-2</v>
      </c>
      <c r="N633">
        <v>0.79886645078659058</v>
      </c>
      <c r="O633">
        <v>0.4886920154094696</v>
      </c>
      <c r="P633">
        <v>0.56975805759429932</v>
      </c>
      <c r="Q633">
        <v>0.41860431432723999</v>
      </c>
      <c r="R633">
        <v>-1.6439290046691895</v>
      </c>
      <c r="S633">
        <v>-1.3716567754745483</v>
      </c>
      <c r="T633">
        <v>2.9487881660461426</v>
      </c>
      <c r="U633">
        <v>0.66827499866485596</v>
      </c>
      <c r="W633">
        <v>0.29049999999999998</v>
      </c>
      <c r="X633">
        <v>0.54837316274642944</v>
      </c>
    </row>
    <row r="634" spans="1:24">
      <c r="A634" t="s">
        <v>114</v>
      </c>
      <c r="B634">
        <f>MATCH(CLEAN(TRIM(A634)),Country!$B$2:$B$200,0)</f>
        <v>90</v>
      </c>
      <c r="C634">
        <v>2017</v>
      </c>
      <c r="D634">
        <f>Table1[[#This Row],[Year (Original)]]+1</f>
        <v>2018</v>
      </c>
      <c r="E634">
        <f>Table1[[#This Row],[Year]]-2000+1</f>
        <v>19</v>
      </c>
      <c r="F634">
        <v>4.4623990058898926</v>
      </c>
      <c r="G634">
        <f>SUM(Table1[[#This Row],[Life Ladder]]+IF(A633=Table1[[#This Row],[Country]],F633,-1000)+IF(A632=Table1[[#This Row],[Country]],F632,-1000))/3</f>
        <v>4.4561044375101728</v>
      </c>
      <c r="H634">
        <f>IF(Table1[[#This Row],[Happiness Index Raw]]&gt;0,Table1[[#This Row],[Happiness Index Raw]],0)</f>
        <v>4.4561044375101728</v>
      </c>
      <c r="I634">
        <v>9.6227197647094727</v>
      </c>
      <c r="J634">
        <v>0.69510936737060547</v>
      </c>
      <c r="K634">
        <v>61.045845031738281</v>
      </c>
      <c r="L634">
        <v>0.62772202491760254</v>
      </c>
      <c r="M634">
        <v>-3.8429033011198044E-2</v>
      </c>
      <c r="N634">
        <v>0.75710880756378174</v>
      </c>
      <c r="O634">
        <v>0.50528854131698608</v>
      </c>
      <c r="P634">
        <v>0.59053874015808105</v>
      </c>
      <c r="Q634">
        <v>0.42405077815055847</v>
      </c>
      <c r="T634">
        <v>2.8994848728179932</v>
      </c>
      <c r="U634">
        <v>0.64975923299789429</v>
      </c>
      <c r="W634">
        <v>0.29049999999999998</v>
      </c>
      <c r="X634">
        <v>0.55036813020706177</v>
      </c>
    </row>
    <row r="635" spans="1:24">
      <c r="A635" t="s">
        <v>14</v>
      </c>
      <c r="B635" t="e">
        <f>MATCH(CLEAN(TRIM(A635)),Country!$B$2:$B$200,0)</f>
        <v>#N/A</v>
      </c>
      <c r="C635">
        <v>2006</v>
      </c>
      <c r="D635">
        <f>Table1[[#This Row],[Year (Original)]]+1</f>
        <v>2007</v>
      </c>
      <c r="E635">
        <f>Table1[[#This Row],[Year]]-2000+1</f>
        <v>8</v>
      </c>
      <c r="F635">
        <v>7.1442465782165527</v>
      </c>
      <c r="G635">
        <f>SUM(Table1[[#This Row],[Life Ladder]]+IF(A634=Table1[[#This Row],[Country]],F634,-1000)+IF(A633=Table1[[#This Row],[Country]],F633,-1000))/3</f>
        <v>-664.28525114059448</v>
      </c>
      <c r="H635">
        <f>IF(Table1[[#This Row],[Happiness Index Raw]]&gt;0,Table1[[#This Row],[Happiness Index Raw]],0)</f>
        <v>0</v>
      </c>
      <c r="I635">
        <v>10.776432037353516</v>
      </c>
      <c r="J635">
        <v>0.96704113483428955</v>
      </c>
      <c r="K635">
        <v>69.458564758300781</v>
      </c>
      <c r="L635">
        <v>0.94327473640441895</v>
      </c>
      <c r="M635">
        <v>0.23371200263500214</v>
      </c>
      <c r="N635">
        <v>0.4728485643863678</v>
      </c>
      <c r="O635">
        <v>0.87825554609298706</v>
      </c>
      <c r="P635">
        <v>0.20863375067710876</v>
      </c>
      <c r="Q635">
        <v>0.63292688131332397</v>
      </c>
      <c r="R635">
        <v>1.2942619323730469</v>
      </c>
      <c r="S635">
        <v>1.7014321088790894</v>
      </c>
      <c r="T635">
        <v>1.82069993019104</v>
      </c>
      <c r="U635">
        <v>0.2548484206199646</v>
      </c>
      <c r="V635">
        <v>0.32700000000000001</v>
      </c>
      <c r="W635">
        <v>0.32554545454545453</v>
      </c>
    </row>
    <row r="636" spans="1:24">
      <c r="A636" t="s">
        <v>14</v>
      </c>
      <c r="B636" t="e">
        <f>MATCH(CLEAN(TRIM(A636)),Country!$B$2:$B$200,0)</f>
        <v>#N/A</v>
      </c>
      <c r="C636">
        <v>2008</v>
      </c>
      <c r="D636">
        <f>Table1[[#This Row],[Year (Original)]]+1</f>
        <v>2009</v>
      </c>
      <c r="E636">
        <f>Table1[[#This Row],[Year]]-2000+1</f>
        <v>10</v>
      </c>
      <c r="F636">
        <v>7.5680298805236816</v>
      </c>
      <c r="G636">
        <f>SUM(Table1[[#This Row],[Life Ladder]]+IF(A635=Table1[[#This Row],[Country]],F635,-1000)+IF(A634=Table1[[#This Row],[Country]],F634,-1000))/3</f>
        <v>-328.42924118041992</v>
      </c>
      <c r="H636">
        <f>IF(Table1[[#This Row],[Happiness Index Raw]]&gt;0,Table1[[#This Row],[Happiness Index Raw]],0)</f>
        <v>0</v>
      </c>
      <c r="I636">
        <v>10.737756729125977</v>
      </c>
      <c r="J636">
        <v>0.98252171277999878</v>
      </c>
      <c r="K636">
        <v>70.206832885742188</v>
      </c>
      <c r="L636">
        <v>0.89410871267318726</v>
      </c>
      <c r="M636">
        <v>0.31364846229553223</v>
      </c>
      <c r="N636">
        <v>0.48699465394020081</v>
      </c>
      <c r="O636">
        <v>0.87538361549377441</v>
      </c>
      <c r="P636">
        <v>0.14775924384593964</v>
      </c>
      <c r="Q636">
        <v>0.51372790336608887</v>
      </c>
      <c r="R636">
        <v>1.3044154644012451</v>
      </c>
      <c r="S636">
        <v>1.7199949026107788</v>
      </c>
      <c r="T636">
        <v>1.5115169286727905</v>
      </c>
      <c r="U636">
        <v>0.19972395896911621</v>
      </c>
      <c r="V636">
        <v>0.309</v>
      </c>
      <c r="W636">
        <v>0.32554545454545453</v>
      </c>
    </row>
    <row r="637" spans="1:24">
      <c r="A637" t="s">
        <v>14</v>
      </c>
      <c r="B637" t="e">
        <f>MATCH(CLEAN(TRIM(A637)),Country!$B$2:$B$200,0)</f>
        <v>#N/A</v>
      </c>
      <c r="C637">
        <v>2009</v>
      </c>
      <c r="D637">
        <f>Table1[[#This Row],[Year (Original)]]+1</f>
        <v>2010</v>
      </c>
      <c r="E637">
        <f>Table1[[#This Row],[Year]]-2000+1</f>
        <v>11</v>
      </c>
      <c r="F637">
        <v>7.0459113121032715</v>
      </c>
      <c r="G637">
        <f>SUM(Table1[[#This Row],[Life Ladder]]+IF(A636=Table1[[#This Row],[Country]],F636,-1000)+IF(A635=Table1[[#This Row],[Country]],F635,-1000))/3</f>
        <v>7.252729256947835</v>
      </c>
      <c r="H637">
        <f>IF(Table1[[#This Row],[Happiness Index Raw]]&gt;0,Table1[[#This Row],[Happiness Index Raw]],0)</f>
        <v>7.252729256947835</v>
      </c>
      <c r="I637">
        <v>10.680227279663086</v>
      </c>
      <c r="J637">
        <v>0.9587024450302124</v>
      </c>
      <c r="K637">
        <v>70.290214538574219</v>
      </c>
      <c r="L637">
        <v>0.83472967147827148</v>
      </c>
      <c r="M637">
        <v>0.30695179104804993</v>
      </c>
      <c r="N637">
        <v>0.57960015535354614</v>
      </c>
      <c r="O637">
        <v>0.86212402582168579</v>
      </c>
      <c r="P637">
        <v>0.23269876837730408</v>
      </c>
      <c r="Q637">
        <v>0.29256927967071533</v>
      </c>
      <c r="R637">
        <v>1.2050598859786987</v>
      </c>
      <c r="S637">
        <v>1.6362364292144775</v>
      </c>
      <c r="T637">
        <v>1.8122496604919434</v>
      </c>
      <c r="U637">
        <v>0.25720584392547607</v>
      </c>
      <c r="V637">
        <v>0.32700000000000001</v>
      </c>
      <c r="W637">
        <v>0.32554545454545453</v>
      </c>
      <c r="X637">
        <v>0.65471893548965454</v>
      </c>
    </row>
    <row r="638" spans="1:24">
      <c r="A638" t="s">
        <v>14</v>
      </c>
      <c r="B638" t="e">
        <f>MATCH(CLEAN(TRIM(A638)),Country!$B$2:$B$200,0)</f>
        <v>#N/A</v>
      </c>
      <c r="C638">
        <v>2010</v>
      </c>
      <c r="D638">
        <f>Table1[[#This Row],[Year (Original)]]+1</f>
        <v>2011</v>
      </c>
      <c r="E638">
        <f>Table1[[#This Row],[Year]]-2000+1</f>
        <v>12</v>
      </c>
      <c r="F638">
        <v>7.2573895454406738</v>
      </c>
      <c r="G638">
        <f>SUM(Table1[[#This Row],[Life Ladder]]+IF(A637=Table1[[#This Row],[Country]],F637,-1000)+IF(A636=Table1[[#This Row],[Country]],F636,-1000))/3</f>
        <v>7.2904435793558759</v>
      </c>
      <c r="H638">
        <f>IF(Table1[[#This Row],[Happiness Index Raw]]&gt;0,Table1[[#This Row],[Happiness Index Raw]],0)</f>
        <v>7.2904435793558759</v>
      </c>
      <c r="I638">
        <v>10.692635536193848</v>
      </c>
      <c r="J638">
        <v>0.97288590669631958</v>
      </c>
      <c r="K638">
        <v>70.775520324707031</v>
      </c>
      <c r="L638">
        <v>0.85602957010269165</v>
      </c>
      <c r="M638">
        <v>0.33964306116104126</v>
      </c>
      <c r="N638">
        <v>0.61802411079406738</v>
      </c>
      <c r="O638">
        <v>0.87598264217376709</v>
      </c>
      <c r="P638">
        <v>0.20065541565418243</v>
      </c>
      <c r="Q638">
        <v>0.33257937431335449</v>
      </c>
      <c r="R638">
        <v>1.1722986698150635</v>
      </c>
      <c r="S638">
        <v>1.6066871881484985</v>
      </c>
      <c r="T638">
        <v>1.9053565263748169</v>
      </c>
      <c r="U638">
        <v>0.26254019141197205</v>
      </c>
      <c r="V638">
        <v>0.32299999999999995</v>
      </c>
      <c r="W638">
        <v>0.32554545454545453</v>
      </c>
      <c r="X638">
        <v>0.57525098323822021</v>
      </c>
    </row>
    <row r="639" spans="1:24">
      <c r="A639" t="s">
        <v>14</v>
      </c>
      <c r="B639" t="e">
        <f>MATCH(CLEAN(TRIM(A639)),Country!$B$2:$B$200,0)</f>
        <v>#N/A</v>
      </c>
      <c r="C639">
        <v>2011</v>
      </c>
      <c r="D639">
        <f>Table1[[#This Row],[Year (Original)]]+1</f>
        <v>2012</v>
      </c>
      <c r="E639">
        <f>Table1[[#This Row],[Year]]-2000+1</f>
        <v>13</v>
      </c>
      <c r="F639">
        <v>7.006904125213623</v>
      </c>
      <c r="G639">
        <f>SUM(Table1[[#This Row],[Life Ladder]]+IF(A638=Table1[[#This Row],[Country]],F638,-1000)+IF(A637=Table1[[#This Row],[Country]],F637,-1000))/3</f>
        <v>7.1034016609191895</v>
      </c>
      <c r="H639">
        <f>IF(Table1[[#This Row],[Happiness Index Raw]]&gt;0,Table1[[#This Row],[Happiness Index Raw]],0)</f>
        <v>7.1034016609191895</v>
      </c>
      <c r="I639">
        <v>10.718405723571777</v>
      </c>
      <c r="J639">
        <v>0.97737759351730347</v>
      </c>
      <c r="K639">
        <v>70.777656555175781</v>
      </c>
      <c r="L639">
        <v>0.9520343542098999</v>
      </c>
      <c r="M639">
        <v>0.37303107976913452</v>
      </c>
      <c r="N639">
        <v>0.58991265296936035</v>
      </c>
      <c r="O639">
        <v>0.86522454023361206</v>
      </c>
      <c r="P639">
        <v>0.19030945003032684</v>
      </c>
      <c r="Q639">
        <v>0.52910417318344116</v>
      </c>
      <c r="R639">
        <v>1.127179741859436</v>
      </c>
      <c r="S639">
        <v>1.5939091444015503</v>
      </c>
      <c r="T639">
        <v>1.8884449005126953</v>
      </c>
      <c r="U639">
        <v>0.26951202750205994</v>
      </c>
      <c r="V639">
        <v>0.32299999999999995</v>
      </c>
      <c r="W639">
        <v>0.32554545454545453</v>
      </c>
      <c r="X639">
        <v>0.50265872478485107</v>
      </c>
    </row>
    <row r="640" spans="1:24">
      <c r="A640" t="s">
        <v>14</v>
      </c>
      <c r="B640" t="e">
        <f>MATCH(CLEAN(TRIM(A640)),Country!$B$2:$B$200,0)</f>
        <v>#N/A</v>
      </c>
      <c r="C640">
        <v>2012</v>
      </c>
      <c r="D640">
        <f>Table1[[#This Row],[Year (Original)]]+1</f>
        <v>2013</v>
      </c>
      <c r="E640">
        <f>Table1[[#This Row],[Year]]-2000+1</f>
        <v>14</v>
      </c>
      <c r="F640">
        <v>6.9646453857421875</v>
      </c>
      <c r="G640">
        <f>SUM(Table1[[#This Row],[Life Ladder]]+IF(A639=Table1[[#This Row],[Country]],F639,-1000)+IF(A638=Table1[[#This Row],[Country]],F638,-1000))/3</f>
        <v>7.0763130187988281</v>
      </c>
      <c r="H640">
        <f>IF(Table1[[#This Row],[Happiness Index Raw]]&gt;0,Table1[[#This Row],[Happiness Index Raw]],0)</f>
        <v>7.0763130187988281</v>
      </c>
      <c r="I640">
        <v>10.716572761535645</v>
      </c>
      <c r="J640">
        <v>0.96178591251373291</v>
      </c>
      <c r="K640">
        <v>70.865310668945312</v>
      </c>
      <c r="L640">
        <v>0.9021945595741272</v>
      </c>
      <c r="M640">
        <v>0.29183328151702881</v>
      </c>
      <c r="N640">
        <v>0.57263225317001343</v>
      </c>
      <c r="O640">
        <v>0.83520197868347168</v>
      </c>
      <c r="P640">
        <v>0.23666156828403473</v>
      </c>
      <c r="Q640">
        <v>0.34587270021438599</v>
      </c>
      <c r="R640">
        <v>1.1317970752716064</v>
      </c>
      <c r="S640">
        <v>1.579027533531189</v>
      </c>
      <c r="T640">
        <v>1.8701217174530029</v>
      </c>
      <c r="U640">
        <v>0.2685164213180542</v>
      </c>
      <c r="V640">
        <v>0.32500000000000001</v>
      </c>
      <c r="W640">
        <v>0.32554545454545453</v>
      </c>
      <c r="X640">
        <v>0.47019475698471069</v>
      </c>
    </row>
    <row r="641" spans="1:24">
      <c r="A641" t="s">
        <v>14</v>
      </c>
      <c r="B641" t="e">
        <f>MATCH(CLEAN(TRIM(A641)),Country!$B$2:$B$200,0)</f>
        <v>#N/A</v>
      </c>
      <c r="C641">
        <v>2013</v>
      </c>
      <c r="D641">
        <f>Table1[[#This Row],[Year (Original)]]+1</f>
        <v>2014</v>
      </c>
      <c r="E641">
        <f>Table1[[#This Row],[Year]]-2000+1</f>
        <v>15</v>
      </c>
      <c r="F641">
        <v>6.7600851058959961</v>
      </c>
      <c r="G641">
        <f>SUM(Table1[[#This Row],[Life Ladder]]+IF(A640=Table1[[#This Row],[Country]],F640,-1000)+IF(A639=Table1[[#This Row],[Country]],F639,-1000))/3</f>
        <v>6.9105448722839355</v>
      </c>
      <c r="H641">
        <f>IF(Table1[[#This Row],[Happiness Index Raw]]&gt;0,Table1[[#This Row],[Happiness Index Raw]],0)</f>
        <v>6.9105448722839355</v>
      </c>
      <c r="I641">
        <v>10.7303466796875</v>
      </c>
      <c r="J641">
        <v>0.9551883339881897</v>
      </c>
      <c r="K641">
        <v>71</v>
      </c>
      <c r="L641">
        <v>0.88377201557159424</v>
      </c>
      <c r="M641">
        <v>0.32052230834960938</v>
      </c>
      <c r="N641">
        <v>0.55839419364929199</v>
      </c>
      <c r="O641">
        <v>0.81434458494186401</v>
      </c>
      <c r="P641">
        <v>0.24526782333850861</v>
      </c>
      <c r="Q641">
        <v>0.28501555323600769</v>
      </c>
      <c r="R641">
        <v>1.1064053773880005</v>
      </c>
      <c r="S641">
        <v>1.5846321582794189</v>
      </c>
      <c r="T641">
        <v>1.9838842153549194</v>
      </c>
      <c r="U641">
        <v>0.29347029328346252</v>
      </c>
      <c r="V641">
        <v>0.33399999999999996</v>
      </c>
      <c r="W641">
        <v>0.32554545454545453</v>
      </c>
      <c r="X641">
        <v>0.44849967956542969</v>
      </c>
    </row>
    <row r="642" spans="1:24">
      <c r="A642" t="s">
        <v>14</v>
      </c>
      <c r="B642" t="e">
        <f>MATCH(CLEAN(TRIM(A642)),Country!$B$2:$B$200,0)</f>
        <v>#N/A</v>
      </c>
      <c r="C642">
        <v>2014</v>
      </c>
      <c r="D642">
        <f>Table1[[#This Row],[Year (Original)]]+1</f>
        <v>2015</v>
      </c>
      <c r="E642">
        <f>Table1[[#This Row],[Year]]-2000+1</f>
        <v>16</v>
      </c>
      <c r="F642">
        <v>7.0183792114257812</v>
      </c>
      <c r="G642">
        <f>SUM(Table1[[#This Row],[Life Ladder]]+IF(A641=Table1[[#This Row],[Country]],F641,-1000)+IF(A640=Table1[[#This Row],[Country]],F640,-1000))/3</f>
        <v>6.9143699010213213</v>
      </c>
      <c r="H642">
        <f>IF(Table1[[#This Row],[Happiness Index Raw]]&gt;0,Table1[[#This Row],[Happiness Index Raw]],0)</f>
        <v>6.9143699010213213</v>
      </c>
      <c r="I642">
        <v>10.806234359741211</v>
      </c>
      <c r="J642">
        <v>0.96774464845657349</v>
      </c>
      <c r="K642">
        <v>71.30572509765625</v>
      </c>
      <c r="L642">
        <v>0.92162954807281494</v>
      </c>
      <c r="M642">
        <v>0.25219956040382385</v>
      </c>
      <c r="N642">
        <v>0.40603625774383545</v>
      </c>
      <c r="O642">
        <v>0.78433483839035034</v>
      </c>
      <c r="P642">
        <v>0.22872304916381836</v>
      </c>
      <c r="Q642">
        <v>0.45988237857818604</v>
      </c>
      <c r="R642">
        <v>1.1852461099624634</v>
      </c>
      <c r="S642">
        <v>1.686500072479248</v>
      </c>
      <c r="T642">
        <v>1.6720499992370605</v>
      </c>
      <c r="U642">
        <v>0.23823876678943634</v>
      </c>
      <c r="V642">
        <v>0.31900000000000001</v>
      </c>
      <c r="W642">
        <v>0.32554545454545453</v>
      </c>
      <c r="X642">
        <v>0.49598401784896851</v>
      </c>
    </row>
    <row r="643" spans="1:24">
      <c r="A643" t="s">
        <v>14</v>
      </c>
      <c r="B643" t="e">
        <f>MATCH(CLEAN(TRIM(A643)),Country!$B$2:$B$200,0)</f>
        <v>#N/A</v>
      </c>
      <c r="C643">
        <v>2015</v>
      </c>
      <c r="D643">
        <f>Table1[[#This Row],[Year (Original)]]+1</f>
        <v>2016</v>
      </c>
      <c r="E643">
        <f>Table1[[#This Row],[Year]]-2000+1</f>
        <v>17</v>
      </c>
      <c r="F643">
        <v>6.8301253318786621</v>
      </c>
      <c r="G643">
        <f>SUM(Table1[[#This Row],[Life Ladder]]+IF(A642=Table1[[#This Row],[Country]],F642,-1000)+IF(A641=Table1[[#This Row],[Country]],F641,-1000))/3</f>
        <v>6.8695298830668134</v>
      </c>
      <c r="H643">
        <f>IF(Table1[[#This Row],[Happiness Index Raw]]&gt;0,Table1[[#This Row],[Happiness Index Raw]],0)</f>
        <v>6.8695298830668134</v>
      </c>
      <c r="I643">
        <v>11.020998954772949</v>
      </c>
      <c r="J643">
        <v>0.95294255018234253</v>
      </c>
      <c r="K643">
        <v>71.440414428710938</v>
      </c>
      <c r="L643">
        <v>0.89227694272994995</v>
      </c>
      <c r="M643">
        <v>0.21986804902553558</v>
      </c>
      <c r="N643">
        <v>0.40875691175460815</v>
      </c>
      <c r="O643">
        <v>0.79932039976119995</v>
      </c>
      <c r="P643">
        <v>0.22534924745559692</v>
      </c>
      <c r="Q643">
        <v>0.57184106111526489</v>
      </c>
      <c r="R643">
        <v>1.1215194463729858</v>
      </c>
      <c r="S643">
        <v>1.6856225728988647</v>
      </c>
      <c r="T643">
        <v>1.7716596126556396</v>
      </c>
      <c r="U643">
        <v>0.25938904285430908</v>
      </c>
      <c r="W643">
        <v>0.32554545454545453</v>
      </c>
      <c r="X643">
        <v>0.3931134045124054</v>
      </c>
    </row>
    <row r="644" spans="1:24">
      <c r="A644" t="s">
        <v>14</v>
      </c>
      <c r="B644" t="e">
        <f>MATCH(CLEAN(TRIM(A644)),Country!$B$2:$B$200,0)</f>
        <v>#N/A</v>
      </c>
      <c r="C644">
        <v>2016</v>
      </c>
      <c r="D644">
        <f>Table1[[#This Row],[Year (Original)]]+1</f>
        <v>2017</v>
      </c>
      <c r="E644">
        <f>Table1[[#This Row],[Year]]-2000+1</f>
        <v>18</v>
      </c>
      <c r="F644">
        <v>7.0407314300537109</v>
      </c>
      <c r="G644">
        <f>SUM(Table1[[#This Row],[Life Ladder]]+IF(A643=Table1[[#This Row],[Country]],F643,-1000)+IF(A642=Table1[[#This Row],[Country]],F642,-1000))/3</f>
        <v>6.9630786577860517</v>
      </c>
      <c r="H644">
        <f>IF(Table1[[#This Row],[Happiness Index Raw]]&gt;0,Table1[[#This Row],[Happiness Index Raw]],0)</f>
        <v>6.9630786577860517</v>
      </c>
      <c r="I644">
        <v>11.050761222839355</v>
      </c>
      <c r="J644">
        <v>0.95814400911331177</v>
      </c>
      <c r="K644">
        <v>71.575096130371094</v>
      </c>
      <c r="L644">
        <v>0.87458914518356323</v>
      </c>
      <c r="M644">
        <v>0.16100367903709412</v>
      </c>
      <c r="N644">
        <v>0.3985443115234375</v>
      </c>
      <c r="O644">
        <v>0.80920302867889404</v>
      </c>
      <c r="P644">
        <v>0.21106331050395966</v>
      </c>
      <c r="Q644">
        <v>0.57473975419998169</v>
      </c>
      <c r="R644">
        <v>1.0854326486587524</v>
      </c>
      <c r="S644">
        <v>1.5640822649002075</v>
      </c>
      <c r="T644">
        <v>1.8430733680725098</v>
      </c>
      <c r="U644">
        <v>0.26177299022674561</v>
      </c>
      <c r="W644">
        <v>0.32554545454545453</v>
      </c>
      <c r="X644">
        <v>0.36578541994094849</v>
      </c>
    </row>
    <row r="645" spans="1:24">
      <c r="A645" t="s">
        <v>14</v>
      </c>
      <c r="B645" t="e">
        <f>MATCH(CLEAN(TRIM(A645)),Country!$B$2:$B$200,0)</f>
        <v>#N/A</v>
      </c>
      <c r="C645">
        <v>2017</v>
      </c>
      <c r="D645">
        <f>Table1[[#This Row],[Year (Original)]]+1</f>
        <v>2018</v>
      </c>
      <c r="E645">
        <f>Table1[[#This Row],[Year]]-2000+1</f>
        <v>19</v>
      </c>
      <c r="F645">
        <v>7.0601553916931152</v>
      </c>
      <c r="G645">
        <f>SUM(Table1[[#This Row],[Life Ladder]]+IF(A644=Table1[[#This Row],[Country]],F644,-1000)+IF(A643=Table1[[#This Row],[Country]],F643,-1000))/3</f>
        <v>6.9770040512084961</v>
      </c>
      <c r="H645">
        <f>IF(Table1[[#This Row],[Happiness Index Raw]]&gt;0,Table1[[#This Row],[Happiness Index Raw]],0)</f>
        <v>6.9770040512084961</v>
      </c>
      <c r="I645">
        <v>11.066487312316895</v>
      </c>
      <c r="J645">
        <v>0.94348198175430298</v>
      </c>
      <c r="K645">
        <v>71.709785461425781</v>
      </c>
      <c r="L645">
        <v>0.90534114837646484</v>
      </c>
      <c r="M645">
        <v>0.20680174231529236</v>
      </c>
      <c r="N645">
        <v>0.33708474040031433</v>
      </c>
      <c r="O645">
        <v>0.83338892459869385</v>
      </c>
      <c r="P645">
        <v>0.21278412640094757</v>
      </c>
      <c r="Q645">
        <v>0.60379964113235474</v>
      </c>
      <c r="T645">
        <v>1.7613344192504883</v>
      </c>
      <c r="U645">
        <v>0.24947530031204224</v>
      </c>
      <c r="W645">
        <v>0.32554545454545453</v>
      </c>
      <c r="X645">
        <v>0.3674541711807251</v>
      </c>
    </row>
    <row r="646" spans="1:24">
      <c r="A646" s="4" t="s">
        <v>11</v>
      </c>
      <c r="B646">
        <f>MATCH(CLEAN(TRIM(A646)),Country!$B$2:$B$200,0)</f>
        <v>91</v>
      </c>
      <c r="C646">
        <v>2006</v>
      </c>
      <c r="D646">
        <f>Table1[[#This Row],[Year (Original)]]+1</f>
        <v>2007</v>
      </c>
      <c r="E646">
        <f>Table1[[#This Row],[Year]]-2000+1</f>
        <v>8</v>
      </c>
      <c r="F646">
        <v>7.1734170913696289</v>
      </c>
      <c r="G646">
        <f>SUM(Table1[[#This Row],[Life Ladder]]+IF(A645=Table1[[#This Row],[Country]],F645,-1000)+IF(A644=Table1[[#This Row],[Country]],F644,-1000))/3</f>
        <v>-664.27552763621009</v>
      </c>
      <c r="H646">
        <f>IF(Table1[[#This Row],[Happiness Index Raw]]&gt;0,Table1[[#This Row],[Happiness Index Raw]],0)</f>
        <v>0</v>
      </c>
      <c r="I646">
        <v>10.227827072143555</v>
      </c>
      <c r="J646">
        <v>0.92707890272140503</v>
      </c>
      <c r="K646">
        <v>70.73004150390625</v>
      </c>
      <c r="L646">
        <v>0.81665283441543579</v>
      </c>
      <c r="N646">
        <v>0.90537476539611816</v>
      </c>
      <c r="O646">
        <v>0.6964384913444519</v>
      </c>
      <c r="P646">
        <v>0.30849561095237732</v>
      </c>
      <c r="Q646">
        <v>0.34179756045341492</v>
      </c>
      <c r="R646">
        <v>-0.24279716610908508</v>
      </c>
      <c r="S646">
        <v>1.0401757955551147</v>
      </c>
      <c r="T646">
        <v>1.8453254699707031</v>
      </c>
      <c r="U646">
        <v>0.25724497437477112</v>
      </c>
      <c r="W646">
        <v>0.41100000000000003</v>
      </c>
    </row>
    <row r="647" spans="1:24">
      <c r="A647" t="s">
        <v>11</v>
      </c>
      <c r="B647">
        <f>MATCH(CLEAN(TRIM(A647)),Country!$B$2:$B$200,0)</f>
        <v>91</v>
      </c>
      <c r="C647">
        <v>2007</v>
      </c>
      <c r="D647">
        <f>Table1[[#This Row],[Year (Original)]]+1</f>
        <v>2008</v>
      </c>
      <c r="E647">
        <f>Table1[[#This Row],[Year]]-2000+1</f>
        <v>9</v>
      </c>
      <c r="F647">
        <v>6.8411149978637695</v>
      </c>
      <c r="G647">
        <f>SUM(Table1[[#This Row],[Life Ladder]]+IF(A646=Table1[[#This Row],[Country]],F646,-1000)+IF(A645=Table1[[#This Row],[Country]],F645,-1000))/3</f>
        <v>-328.66182263692218</v>
      </c>
      <c r="H647">
        <f>IF(Table1[[#This Row],[Happiness Index Raw]]&gt;0,Table1[[#This Row],[Happiness Index Raw]],0)</f>
        <v>0</v>
      </c>
      <c r="I647">
        <v>10.266197204589844</v>
      </c>
      <c r="J647">
        <v>0.86821681261062622</v>
      </c>
      <c r="K647">
        <v>70.687210083007812</v>
      </c>
      <c r="L647">
        <v>0.68286406993865967</v>
      </c>
      <c r="M647">
        <v>0.21171724796295166</v>
      </c>
      <c r="N647">
        <v>0.86782097816467285</v>
      </c>
      <c r="O647">
        <v>0.69574010372161865</v>
      </c>
      <c r="P647">
        <v>0.31989359855651855</v>
      </c>
      <c r="Q647">
        <v>0.2178032398223877</v>
      </c>
      <c r="R647">
        <v>-0.25463563203811646</v>
      </c>
      <c r="S647">
        <v>1.0043001174926758</v>
      </c>
      <c r="T647">
        <v>2.0455236434936523</v>
      </c>
      <c r="U647">
        <v>0.29900443553924561</v>
      </c>
      <c r="V647">
        <v>0.41</v>
      </c>
      <c r="W647">
        <v>0.41100000000000003</v>
      </c>
    </row>
    <row r="648" spans="1:24">
      <c r="A648" t="s">
        <v>11</v>
      </c>
      <c r="B648">
        <f>MATCH(CLEAN(TRIM(A648)),Country!$B$2:$B$200,0)</f>
        <v>91</v>
      </c>
      <c r="C648">
        <v>2008</v>
      </c>
      <c r="D648">
        <f>Table1[[#This Row],[Year (Original)]]+1</f>
        <v>2009</v>
      </c>
      <c r="E648">
        <f>Table1[[#This Row],[Year]]-2000+1</f>
        <v>10</v>
      </c>
      <c r="F648">
        <v>7.2612614631652832</v>
      </c>
      <c r="G648">
        <f>SUM(Table1[[#This Row],[Life Ladder]]+IF(A647=Table1[[#This Row],[Country]],F647,-1000)+IF(A646=Table1[[#This Row],[Country]],F646,-1000))/3</f>
        <v>7.0919311841328936</v>
      </c>
      <c r="H648">
        <f>IF(Table1[[#This Row],[Happiness Index Raw]]&gt;0,Table1[[#This Row],[Happiness Index Raw]],0)</f>
        <v>7.0919311841328936</v>
      </c>
      <c r="I648">
        <v>10.277876853942871</v>
      </c>
      <c r="J648">
        <v>0.85926413536071777</v>
      </c>
      <c r="K648">
        <v>71.079116821289062</v>
      </c>
      <c r="L648">
        <v>0.66296917200088501</v>
      </c>
      <c r="M648">
        <v>0.13101544976234436</v>
      </c>
      <c r="N648">
        <v>0.89819639921188354</v>
      </c>
      <c r="O648">
        <v>0.70969533920288086</v>
      </c>
      <c r="P648">
        <v>0.34939464926719666</v>
      </c>
      <c r="Q648">
        <v>0.18440155684947968</v>
      </c>
      <c r="R648">
        <v>-0.29891696572303772</v>
      </c>
      <c r="S648">
        <v>1.0616211891174316</v>
      </c>
      <c r="T648">
        <v>1.904234766960144</v>
      </c>
      <c r="U648">
        <v>0.26224571466445923</v>
      </c>
      <c r="W648">
        <v>0.41100000000000003</v>
      </c>
    </row>
    <row r="649" spans="1:24">
      <c r="A649" t="s">
        <v>11</v>
      </c>
      <c r="B649">
        <f>MATCH(CLEAN(TRIM(A649)),Country!$B$2:$B$200,0)</f>
        <v>91</v>
      </c>
      <c r="C649">
        <v>2009</v>
      </c>
      <c r="D649">
        <f>Table1[[#This Row],[Year (Original)]]+1</f>
        <v>2010</v>
      </c>
      <c r="E649">
        <f>Table1[[#This Row],[Year]]-2000+1</f>
        <v>11</v>
      </c>
      <c r="F649">
        <v>7.3529791831970215</v>
      </c>
      <c r="G649">
        <f>SUM(Table1[[#This Row],[Life Ladder]]+IF(A648=Table1[[#This Row],[Country]],F648,-1000)+IF(A647=Table1[[#This Row],[Country]],F647,-1000))/3</f>
        <v>7.1517852147420244</v>
      </c>
      <c r="H649">
        <f>IF(Table1[[#This Row],[Happiness Index Raw]]&gt;0,Table1[[#This Row],[Happiness Index Raw]],0)</f>
        <v>7.1517852147420244</v>
      </c>
      <c r="I649">
        <v>10.267696380615234</v>
      </c>
      <c r="J649">
        <v>0.93657302856445312</v>
      </c>
      <c r="K649">
        <v>71.477455139160156</v>
      </c>
      <c r="L649">
        <v>0.5925297737121582</v>
      </c>
      <c r="M649">
        <v>0.16382209956645966</v>
      </c>
      <c r="N649">
        <v>0.92271840572357178</v>
      </c>
      <c r="O649">
        <v>0.69539892673492432</v>
      </c>
      <c r="P649">
        <v>0.3265836238861084</v>
      </c>
      <c r="Q649">
        <v>0.40416580438613892</v>
      </c>
      <c r="R649">
        <v>-0.52790606021881104</v>
      </c>
      <c r="S649">
        <v>1.0069366693496704</v>
      </c>
      <c r="T649">
        <v>1.7495968341827393</v>
      </c>
      <c r="U649">
        <v>0.23794393241405487</v>
      </c>
      <c r="W649">
        <v>0.41100000000000003</v>
      </c>
      <c r="X649">
        <v>0.26079437136650085</v>
      </c>
    </row>
    <row r="650" spans="1:24">
      <c r="A650" t="s">
        <v>11</v>
      </c>
      <c r="B650">
        <f>MATCH(CLEAN(TRIM(A650)),Country!$B$2:$B$200,0)</f>
        <v>91</v>
      </c>
      <c r="C650">
        <v>2010</v>
      </c>
      <c r="D650">
        <f>Table1[[#This Row],[Year (Original)]]+1</f>
        <v>2011</v>
      </c>
      <c r="E650">
        <f>Table1[[#This Row],[Year]]-2000+1</f>
        <v>12</v>
      </c>
      <c r="F650">
        <v>7.3589162826538086</v>
      </c>
      <c r="G650">
        <f>SUM(Table1[[#This Row],[Life Ladder]]+IF(A649=Table1[[#This Row],[Country]],F649,-1000)+IF(A648=Table1[[#This Row],[Country]],F648,-1000))/3</f>
        <v>7.3243856430053711</v>
      </c>
      <c r="H650">
        <f>IF(Table1[[#This Row],[Happiness Index Raw]]&gt;0,Table1[[#This Row],[Happiness Index Raw]],0)</f>
        <v>7.3243856430053711</v>
      </c>
      <c r="I650">
        <v>10.300349235534668</v>
      </c>
      <c r="J650">
        <v>0.88182985782623291</v>
      </c>
      <c r="K650">
        <v>71.650924682617188</v>
      </c>
      <c r="L650">
        <v>0.5614778995513916</v>
      </c>
      <c r="M650">
        <v>0.14210087060928345</v>
      </c>
      <c r="N650">
        <v>0.90218269824981689</v>
      </c>
      <c r="O650">
        <v>0.6794583797454834</v>
      </c>
      <c r="P650">
        <v>0.36239436268806458</v>
      </c>
      <c r="Q650">
        <v>0.44893169403076172</v>
      </c>
      <c r="R650">
        <v>-0.37865316867828369</v>
      </c>
      <c r="S650">
        <v>1.0699198246002197</v>
      </c>
      <c r="T650">
        <v>1.5924906730651855</v>
      </c>
      <c r="U650">
        <v>0.21640287339687347</v>
      </c>
      <c r="V650">
        <v>0.42499999999999999</v>
      </c>
      <c r="W650">
        <v>0.41100000000000003</v>
      </c>
      <c r="X650">
        <v>0.25077646970748901</v>
      </c>
    </row>
    <row r="651" spans="1:24">
      <c r="A651" t="s">
        <v>11</v>
      </c>
      <c r="B651">
        <f>MATCH(CLEAN(TRIM(A651)),Country!$B$2:$B$200,0)</f>
        <v>91</v>
      </c>
      <c r="C651">
        <v>2011</v>
      </c>
      <c r="D651">
        <f>Table1[[#This Row],[Year (Original)]]+1</f>
        <v>2012</v>
      </c>
      <c r="E651">
        <f>Table1[[#This Row],[Year]]-2000+1</f>
        <v>13</v>
      </c>
      <c r="F651">
        <v>7.4331479072570801</v>
      </c>
      <c r="G651">
        <f>SUM(Table1[[#This Row],[Life Ladder]]+IF(A650=Table1[[#This Row],[Country]],F650,-1000)+IF(A649=Table1[[#This Row],[Country]],F649,-1000))/3</f>
        <v>7.3816811243693037</v>
      </c>
      <c r="H651">
        <f>IF(Table1[[#This Row],[Happiness Index Raw]]&gt;0,Table1[[#This Row],[Happiness Index Raw]],0)</f>
        <v>7.3816811243693037</v>
      </c>
      <c r="I651">
        <v>10.327394485473633</v>
      </c>
      <c r="J651">
        <v>0.8926965594291687</v>
      </c>
      <c r="K651">
        <v>71.698036193847656</v>
      </c>
      <c r="L651">
        <v>0.72226923704147339</v>
      </c>
      <c r="M651">
        <v>0.13299976289272308</v>
      </c>
      <c r="N651">
        <v>0.89129537343978882</v>
      </c>
      <c r="O651">
        <v>0.73790723085403442</v>
      </c>
      <c r="P651">
        <v>0.38447502255439758</v>
      </c>
      <c r="Q651">
        <v>0.27109053730964661</v>
      </c>
      <c r="R651">
        <v>-0.2740042507648468</v>
      </c>
      <c r="S651">
        <v>1.1192413568496704</v>
      </c>
      <c r="T651">
        <v>1.8235366344451904</v>
      </c>
      <c r="U651">
        <v>0.24532495439052582</v>
      </c>
      <c r="W651">
        <v>0.41100000000000003</v>
      </c>
      <c r="X651">
        <v>0.28508943319320679</v>
      </c>
    </row>
    <row r="652" spans="1:24">
      <c r="A652" t="s">
        <v>11</v>
      </c>
      <c r="B652">
        <f>MATCH(CLEAN(TRIM(A652)),Country!$B$2:$B$200,0)</f>
        <v>91</v>
      </c>
      <c r="C652">
        <v>2012</v>
      </c>
      <c r="D652">
        <f>Table1[[#This Row],[Year (Original)]]+1</f>
        <v>2013</v>
      </c>
      <c r="E652">
        <f>Table1[[#This Row],[Year]]-2000+1</f>
        <v>14</v>
      </c>
      <c r="F652">
        <v>7.1108546257019043</v>
      </c>
      <c r="G652">
        <f>SUM(Table1[[#This Row],[Life Ladder]]+IF(A651=Table1[[#This Row],[Country]],F651,-1000)+IF(A650=Table1[[#This Row],[Country]],F650,-1000))/3</f>
        <v>7.3009729385375977</v>
      </c>
      <c r="H652">
        <f>IF(Table1[[#This Row],[Happiness Index Raw]]&gt;0,Table1[[#This Row],[Happiness Index Raw]],0)</f>
        <v>7.3009729385375977</v>
      </c>
      <c r="I652">
        <v>10.328171730041504</v>
      </c>
      <c r="J652">
        <v>0.9034155011177063</v>
      </c>
      <c r="K652">
        <v>71.740867614746094</v>
      </c>
      <c r="L652">
        <v>0.68143922090530396</v>
      </c>
      <c r="M652">
        <v>0.14516155421733856</v>
      </c>
      <c r="N652">
        <v>0.86232727766036987</v>
      </c>
      <c r="O652">
        <v>0.66510182619094849</v>
      </c>
      <c r="P652">
        <v>0.31923145055770874</v>
      </c>
      <c r="Q652">
        <v>0.34356975555419922</v>
      </c>
      <c r="R652">
        <v>-0.21727976202964783</v>
      </c>
      <c r="S652">
        <v>1.0746903419494629</v>
      </c>
      <c r="T652">
        <v>1.7400853633880615</v>
      </c>
      <c r="U652">
        <v>0.24470832943916321</v>
      </c>
      <c r="V652">
        <v>0.41399999999999998</v>
      </c>
      <c r="W652">
        <v>0.41100000000000003</v>
      </c>
      <c r="X652">
        <v>0.28481248021125793</v>
      </c>
    </row>
    <row r="653" spans="1:24">
      <c r="A653" t="s">
        <v>11</v>
      </c>
      <c r="B653">
        <f>MATCH(CLEAN(TRIM(A653)),Country!$B$2:$B$200,0)</f>
        <v>91</v>
      </c>
      <c r="C653">
        <v>2013</v>
      </c>
      <c r="D653">
        <f>Table1[[#This Row],[Year (Original)]]+1</f>
        <v>2014</v>
      </c>
      <c r="E653">
        <f>Table1[[#This Row],[Year]]-2000+1</f>
        <v>15</v>
      </c>
      <c r="F653">
        <v>7.3205633163452148</v>
      </c>
      <c r="G653">
        <f>SUM(Table1[[#This Row],[Life Ladder]]+IF(A652=Table1[[#This Row],[Country]],F652,-1000)+IF(A651=Table1[[#This Row],[Country]],F651,-1000))/3</f>
        <v>7.2881886164347334</v>
      </c>
      <c r="H653">
        <f>IF(Table1[[#This Row],[Happiness Index Raw]]&gt;0,Table1[[#This Row],[Happiness Index Raw]],0)</f>
        <v>7.2881886164347334</v>
      </c>
      <c r="I653">
        <v>10.349800109863281</v>
      </c>
      <c r="J653">
        <v>0.90851587057113647</v>
      </c>
      <c r="K653">
        <v>72.04925537109375</v>
      </c>
      <c r="L653">
        <v>0.73900163173675537</v>
      </c>
      <c r="M653">
        <v>0.14262604713439941</v>
      </c>
      <c r="N653">
        <v>0.8485378623008728</v>
      </c>
      <c r="O653">
        <v>0.69794595241546631</v>
      </c>
      <c r="P653">
        <v>0.40857616066932678</v>
      </c>
      <c r="Q653">
        <v>0.45130205154418945</v>
      </c>
      <c r="R653">
        <v>-0.22593927383422852</v>
      </c>
      <c r="S653">
        <v>1.0767892599105835</v>
      </c>
      <c r="T653">
        <v>1.6115663051605225</v>
      </c>
      <c r="U653">
        <v>0.22014239430427551</v>
      </c>
      <c r="W653">
        <v>0.41100000000000003</v>
      </c>
      <c r="X653">
        <v>0.28257471323013306</v>
      </c>
    </row>
    <row r="654" spans="1:24">
      <c r="A654" t="s">
        <v>11</v>
      </c>
      <c r="B654">
        <f>MATCH(CLEAN(TRIM(A654)),Country!$B$2:$B$200,0)</f>
        <v>91</v>
      </c>
      <c r="C654">
        <v>2014</v>
      </c>
      <c r="D654">
        <f>Table1[[#This Row],[Year (Original)]]+1</f>
        <v>2015</v>
      </c>
      <c r="E654">
        <f>Table1[[#This Row],[Year]]-2000+1</f>
        <v>16</v>
      </c>
      <c r="F654">
        <v>7.4005703926086426</v>
      </c>
      <c r="G654">
        <f>SUM(Table1[[#This Row],[Life Ladder]]+IF(A653=Table1[[#This Row],[Country]],F653,-1000)+IF(A652=Table1[[#This Row],[Country]],F652,-1000))/3</f>
        <v>7.2773294448852539</v>
      </c>
      <c r="H654">
        <f>IF(Table1[[#This Row],[Happiness Index Raw]]&gt;0,Table1[[#This Row],[Happiness Index Raw]],0)</f>
        <v>7.2773294448852539</v>
      </c>
      <c r="I654">
        <v>10.364137649536133</v>
      </c>
      <c r="J654">
        <v>0.88906973600387573</v>
      </c>
      <c r="K654">
        <v>72.134918212890625</v>
      </c>
      <c r="L654">
        <v>0.70697462558746338</v>
      </c>
      <c r="M654">
        <v>8.5945688188076019E-2</v>
      </c>
      <c r="N654">
        <v>0.81803995370864868</v>
      </c>
      <c r="O654">
        <v>0.6042931079864502</v>
      </c>
      <c r="P654">
        <v>0.27125570178031921</v>
      </c>
      <c r="Q654">
        <v>0.44364184141159058</v>
      </c>
      <c r="R654">
        <v>-0.15607815980911255</v>
      </c>
      <c r="S654">
        <v>1.1001014709472656</v>
      </c>
      <c r="T654">
        <v>1.5802463293075562</v>
      </c>
      <c r="U654">
        <v>0.21353034675121307</v>
      </c>
      <c r="W654">
        <v>0.41100000000000003</v>
      </c>
      <c r="X654">
        <v>0.28140401840209961</v>
      </c>
    </row>
    <row r="655" spans="1:24">
      <c r="A655" t="s">
        <v>11</v>
      </c>
      <c r="B655">
        <f>MATCH(CLEAN(TRIM(A655)),Country!$B$2:$B$200,0)</f>
        <v>91</v>
      </c>
      <c r="C655">
        <v>2015</v>
      </c>
      <c r="D655">
        <f>Table1[[#This Row],[Year (Original)]]+1</f>
        <v>2016</v>
      </c>
      <c r="E655">
        <f>Table1[[#This Row],[Year]]-2000+1</f>
        <v>17</v>
      </c>
      <c r="F655">
        <v>7.0794110298156738</v>
      </c>
      <c r="G655">
        <f>SUM(Table1[[#This Row],[Life Ladder]]+IF(A654=Table1[[#This Row],[Country]],F654,-1000)+IF(A653=Table1[[#This Row],[Country]],F653,-1000))/3</f>
        <v>7.2668482462565107</v>
      </c>
      <c r="H655">
        <f>IF(Table1[[#This Row],[Happiness Index Raw]]&gt;0,Table1[[#This Row],[Happiness Index Raw]],0)</f>
        <v>7.2668482462565107</v>
      </c>
      <c r="I655">
        <v>10.374252319335938</v>
      </c>
      <c r="J655">
        <v>0.86413019895553589</v>
      </c>
      <c r="K655">
        <v>72.044975280761719</v>
      </c>
      <c r="L655">
        <v>0.75278395414352417</v>
      </c>
      <c r="M655">
        <v>0.10028884559869766</v>
      </c>
      <c r="N655">
        <v>0.78942990303039551</v>
      </c>
      <c r="O655">
        <v>0.69654768705368042</v>
      </c>
      <c r="P655">
        <v>0.25625824928283691</v>
      </c>
      <c r="Q655">
        <v>0.40534323453903198</v>
      </c>
      <c r="R655">
        <v>-0.17502349615097046</v>
      </c>
      <c r="S655">
        <v>1.1914801597595215</v>
      </c>
      <c r="T655">
        <v>1.7799180746078491</v>
      </c>
      <c r="U655">
        <v>0.25142177939414978</v>
      </c>
      <c r="W655">
        <v>0.41100000000000003</v>
      </c>
      <c r="X655">
        <v>0.29365476965904236</v>
      </c>
    </row>
    <row r="656" spans="1:24">
      <c r="A656" t="s">
        <v>11</v>
      </c>
      <c r="B656">
        <f>MATCH(CLEAN(TRIM(A656)),Country!$B$2:$B$200,0)</f>
        <v>91</v>
      </c>
      <c r="C656">
        <v>2016</v>
      </c>
      <c r="D656">
        <f>Table1[[#This Row],[Year (Original)]]+1</f>
        <v>2017</v>
      </c>
      <c r="E656">
        <f>Table1[[#This Row],[Year]]-2000+1</f>
        <v>18</v>
      </c>
      <c r="F656">
        <v>7.1590108871459961</v>
      </c>
      <c r="G656">
        <f>SUM(Table1[[#This Row],[Life Ladder]]+IF(A655=Table1[[#This Row],[Country]],F655,-1000)+IF(A654=Table1[[#This Row],[Country]],F654,-1000))/3</f>
        <v>7.2129974365234375</v>
      </c>
      <c r="H656">
        <f>IF(Table1[[#This Row],[Happiness Index Raw]]&gt;0,Table1[[#This Row],[Happiness Index Raw]],0)</f>
        <v>7.2129974365234375</v>
      </c>
      <c r="I656">
        <v>10.394646644592285</v>
      </c>
      <c r="J656">
        <v>0.88966077566146851</v>
      </c>
      <c r="K656">
        <v>71.955024719238281</v>
      </c>
      <c r="L656">
        <v>0.77229732275009155</v>
      </c>
      <c r="M656">
        <v>0.14478103816509247</v>
      </c>
      <c r="N656">
        <v>0.80405658483505249</v>
      </c>
      <c r="O656">
        <v>0.62918937206268311</v>
      </c>
      <c r="P656">
        <v>0.26309022307395935</v>
      </c>
      <c r="Q656">
        <v>0.43813318014144897</v>
      </c>
      <c r="R656">
        <v>-2.7976095676422119E-2</v>
      </c>
      <c r="S656">
        <v>1.1858693361282349</v>
      </c>
      <c r="T656">
        <v>1.6665967702865601</v>
      </c>
      <c r="U656">
        <v>0.23279707133769989</v>
      </c>
      <c r="W656">
        <v>0.41100000000000003</v>
      </c>
      <c r="X656">
        <v>0.30606904625892639</v>
      </c>
    </row>
    <row r="657" spans="1:24">
      <c r="A657" t="s">
        <v>11</v>
      </c>
      <c r="B657">
        <f>MATCH(CLEAN(TRIM(A657)),Country!$B$2:$B$200,0)</f>
        <v>91</v>
      </c>
      <c r="C657">
        <v>2017</v>
      </c>
      <c r="D657">
        <f>Table1[[#This Row],[Year (Original)]]+1</f>
        <v>2018</v>
      </c>
      <c r="E657">
        <f>Table1[[#This Row],[Year]]-2000+1</f>
        <v>19</v>
      </c>
      <c r="F657">
        <v>7.3310360908508301</v>
      </c>
      <c r="G657">
        <f>SUM(Table1[[#This Row],[Life Ladder]]+IF(A656=Table1[[#This Row],[Country]],F656,-1000)+IF(A655=Table1[[#This Row],[Country]],F655,-1000))/3</f>
        <v>7.1898193359375</v>
      </c>
      <c r="H657">
        <f>IF(Table1[[#This Row],[Happiness Index Raw]]&gt;0,Table1[[#This Row],[Happiness Index Raw]],0)</f>
        <v>7.1898193359375</v>
      </c>
      <c r="I657">
        <v>10.406131744384766</v>
      </c>
      <c r="J657">
        <v>0.91644084453582764</v>
      </c>
      <c r="K657">
        <v>71.865081787109375</v>
      </c>
      <c r="L657">
        <v>0.76807630062103271</v>
      </c>
      <c r="M657">
        <v>0.13715851306915283</v>
      </c>
      <c r="N657">
        <v>0.79265224933624268</v>
      </c>
      <c r="O657">
        <v>0.67359131574630737</v>
      </c>
      <c r="P657">
        <v>0.27644315361976624</v>
      </c>
      <c r="Q657">
        <v>0.38936814665794373</v>
      </c>
      <c r="T657">
        <v>1.5226829051971436</v>
      </c>
      <c r="U657">
        <v>0.20770364999771118</v>
      </c>
      <c r="W657">
        <v>0.41100000000000003</v>
      </c>
      <c r="X657">
        <v>0.24560123682022095</v>
      </c>
    </row>
    <row r="658" spans="1:24">
      <c r="A658" t="s">
        <v>46</v>
      </c>
      <c r="B658">
        <f>MATCH(CLEAN(TRIM(A658)),Country!$B$2:$B$200,0)</f>
        <v>92</v>
      </c>
      <c r="C658">
        <v>2005</v>
      </c>
      <c r="D658">
        <f>Table1[[#This Row],[Year (Original)]]+1</f>
        <v>2006</v>
      </c>
      <c r="E658">
        <f>Table1[[#This Row],[Year]]-2000+1</f>
        <v>7</v>
      </c>
      <c r="F658">
        <v>6.8537836074829102</v>
      </c>
      <c r="G658">
        <f>SUM(Table1[[#This Row],[Life Ladder]]+IF(A657=Table1[[#This Row],[Country]],F657,-1000)+IF(A656=Table1[[#This Row],[Country]],F656,-1000))/3</f>
        <v>-664.38207213083899</v>
      </c>
      <c r="H658">
        <f>IF(Table1[[#This Row],[Happiness Index Raw]]&gt;0,Table1[[#This Row],[Happiness Index Raw]],0)</f>
        <v>0</v>
      </c>
      <c r="I658">
        <v>10.53487491607666</v>
      </c>
      <c r="J658">
        <v>0.92800068855285645</v>
      </c>
      <c r="K658">
        <v>71.050048828125</v>
      </c>
      <c r="L658">
        <v>0.80219495296478271</v>
      </c>
      <c r="N658">
        <v>0.9439123272895813</v>
      </c>
      <c r="O658">
        <v>0.67883729934692383</v>
      </c>
      <c r="P658">
        <v>0.29469814896583557</v>
      </c>
      <c r="Q658">
        <v>0.23873800039291382</v>
      </c>
      <c r="R658">
        <v>0.77358114719390869</v>
      </c>
      <c r="S658">
        <v>0.62224048376083374</v>
      </c>
      <c r="T658">
        <v>1.8840186595916748</v>
      </c>
      <c r="U658">
        <v>0.27488738298416138</v>
      </c>
      <c r="V658">
        <v>0.33799999999999997</v>
      </c>
      <c r="W658">
        <v>0.34127272727272728</v>
      </c>
    </row>
    <row r="659" spans="1:24">
      <c r="A659" t="s">
        <v>46</v>
      </c>
      <c r="B659">
        <f>MATCH(CLEAN(TRIM(A659)),Country!$B$2:$B$200,0)</f>
        <v>92</v>
      </c>
      <c r="C659">
        <v>2007</v>
      </c>
      <c r="D659">
        <f>Table1[[#This Row],[Year (Original)]]+1</f>
        <v>2008</v>
      </c>
      <c r="E659">
        <f>Table1[[#This Row],[Year]]-2000+1</f>
        <v>9</v>
      </c>
      <c r="F659">
        <v>6.5744123458862305</v>
      </c>
      <c r="G659">
        <f>SUM(Table1[[#This Row],[Life Ladder]]+IF(A658=Table1[[#This Row],[Country]],F658,-1000)+IF(A657=Table1[[#This Row],[Country]],F657,-1000))/3</f>
        <v>-328.85726801554364</v>
      </c>
      <c r="H659">
        <f>IF(Table1[[#This Row],[Happiness Index Raw]]&gt;0,Table1[[#This Row],[Happiness Index Raw]],0)</f>
        <v>0</v>
      </c>
      <c r="I659">
        <v>10.561318397521973</v>
      </c>
      <c r="J659">
        <v>0.91229242086410522</v>
      </c>
      <c r="K659">
        <v>71.622802734375</v>
      </c>
      <c r="L659">
        <v>0.68429702520370483</v>
      </c>
      <c r="M659">
        <v>0.10448808223009109</v>
      </c>
      <c r="N659">
        <v>0.92219656705856323</v>
      </c>
      <c r="O659">
        <v>0.71564608812332153</v>
      </c>
      <c r="P659">
        <v>0.30344563722610474</v>
      </c>
      <c r="Q659">
        <v>0.30342414975166321</v>
      </c>
      <c r="R659">
        <v>0.77977979183197021</v>
      </c>
      <c r="S659">
        <v>0.48843660950660706</v>
      </c>
      <c r="T659">
        <v>1.8571141958236694</v>
      </c>
      <c r="U659">
        <v>0.28247606754302979</v>
      </c>
      <c r="V659">
        <v>0.32899999999999996</v>
      </c>
      <c r="W659">
        <v>0.34127272727272728</v>
      </c>
    </row>
    <row r="660" spans="1:24">
      <c r="A660" t="s">
        <v>46</v>
      </c>
      <c r="B660">
        <f>MATCH(CLEAN(TRIM(A660)),Country!$B$2:$B$200,0)</f>
        <v>92</v>
      </c>
      <c r="C660">
        <v>2008</v>
      </c>
      <c r="D660">
        <f>Table1[[#This Row],[Year (Original)]]+1</f>
        <v>2009</v>
      </c>
      <c r="E660">
        <f>Table1[[#This Row],[Year]]-2000+1</f>
        <v>10</v>
      </c>
      <c r="F660">
        <v>6.7797741889953613</v>
      </c>
      <c r="G660">
        <f>SUM(Table1[[#This Row],[Life Ladder]]+IF(A659=Table1[[#This Row],[Country]],F659,-1000)+IF(A658=Table1[[#This Row],[Country]],F658,-1000))/3</f>
        <v>6.735990047454834</v>
      </c>
      <c r="H660">
        <f>IF(Table1[[#This Row],[Happiness Index Raw]]&gt;0,Table1[[#This Row],[Happiness Index Raw]],0)</f>
        <v>6.735990047454834</v>
      </c>
      <c r="I660">
        <v>10.544134140014648</v>
      </c>
      <c r="J660">
        <v>0.87966310977935791</v>
      </c>
      <c r="K660">
        <v>71.667854309082031</v>
      </c>
      <c r="L660">
        <v>0.54307687282562256</v>
      </c>
      <c r="M660">
        <v>4.0432974696159363E-2</v>
      </c>
      <c r="N660">
        <v>0.94562506675720215</v>
      </c>
      <c r="O660">
        <v>0.63666915893554688</v>
      </c>
      <c r="P660">
        <v>0.26758059859275818</v>
      </c>
      <c r="Q660">
        <v>0.3631165623664856</v>
      </c>
      <c r="R660">
        <v>0.79061216115951538</v>
      </c>
      <c r="S660">
        <v>0.49490737915039062</v>
      </c>
      <c r="T660">
        <v>1.9458422660827637</v>
      </c>
      <c r="U660">
        <v>0.28700694441795349</v>
      </c>
      <c r="V660">
        <v>0.33600000000000002</v>
      </c>
      <c r="W660">
        <v>0.34127272727272728</v>
      </c>
    </row>
    <row r="661" spans="1:24">
      <c r="A661" t="s">
        <v>46</v>
      </c>
      <c r="B661">
        <f>MATCH(CLEAN(TRIM(A661)),Country!$B$2:$B$200,0)</f>
        <v>92</v>
      </c>
      <c r="C661">
        <v>2009</v>
      </c>
      <c r="D661">
        <f>Table1[[#This Row],[Year (Original)]]+1</f>
        <v>2010</v>
      </c>
      <c r="E661">
        <f>Table1[[#This Row],[Year]]-2000+1</f>
        <v>11</v>
      </c>
      <c r="F661">
        <v>6.3338003158569336</v>
      </c>
      <c r="G661">
        <f>SUM(Table1[[#This Row],[Life Ladder]]+IF(A660=Table1[[#This Row],[Country]],F660,-1000)+IF(A659=Table1[[#This Row],[Country]],F659,-1000))/3</f>
        <v>6.5626622835795088</v>
      </c>
      <c r="H661">
        <f>IF(Table1[[#This Row],[Happiness Index Raw]]&gt;0,Table1[[#This Row],[Happiness Index Raw]],0)</f>
        <v>6.5626622835795088</v>
      </c>
      <c r="I661">
        <v>10.483198165893555</v>
      </c>
      <c r="J661">
        <v>0.88031250238418579</v>
      </c>
      <c r="K661">
        <v>71.800857543945312</v>
      </c>
      <c r="L661">
        <v>0.70055049657821655</v>
      </c>
      <c r="M661">
        <v>0.23211972415447235</v>
      </c>
      <c r="N661">
        <v>0.88998466730117798</v>
      </c>
      <c r="O661">
        <v>0.77545714378356934</v>
      </c>
      <c r="P661">
        <v>0.27937772870063782</v>
      </c>
      <c r="Q661">
        <v>0.39952170848846436</v>
      </c>
      <c r="R661">
        <v>0.69119560718536377</v>
      </c>
      <c r="S661">
        <v>0.49848276376724243</v>
      </c>
      <c r="T661">
        <v>2.2044470310211182</v>
      </c>
      <c r="U661">
        <v>0.34804493188858032</v>
      </c>
      <c r="V661">
        <v>0.33500000000000002</v>
      </c>
      <c r="W661">
        <v>0.34127272727272728</v>
      </c>
      <c r="X661">
        <v>0.53510099649429321</v>
      </c>
    </row>
    <row r="662" spans="1:24">
      <c r="A662" t="s">
        <v>46</v>
      </c>
      <c r="B662">
        <f>MATCH(CLEAN(TRIM(A662)),Country!$B$2:$B$200,0)</f>
        <v>92</v>
      </c>
      <c r="C662">
        <v>2010</v>
      </c>
      <c r="D662">
        <f>Table1[[#This Row],[Year (Original)]]+1</f>
        <v>2011</v>
      </c>
      <c r="E662">
        <f>Table1[[#This Row],[Year]]-2000+1</f>
        <v>12</v>
      </c>
      <c r="F662">
        <v>6.3542380332946777</v>
      </c>
      <c r="G662">
        <f>SUM(Table1[[#This Row],[Life Ladder]]+IF(A661=Table1[[#This Row],[Country]],F661,-1000)+IF(A660=Table1[[#This Row],[Country]],F660,-1000))/3</f>
        <v>6.4892708460489912</v>
      </c>
      <c r="H662">
        <f>IF(Table1[[#This Row],[Happiness Index Raw]]&gt;0,Table1[[#This Row],[Happiness Index Raw]],0)</f>
        <v>6.4892708460489912</v>
      </c>
      <c r="I662">
        <v>10.496846199035645</v>
      </c>
      <c r="J662">
        <v>0.87238413095474243</v>
      </c>
      <c r="K662">
        <v>72.152664184570312</v>
      </c>
      <c r="L662">
        <v>0.73773890733718872</v>
      </c>
      <c r="M662">
        <v>-6.7901894450187683E-2</v>
      </c>
      <c r="N662">
        <v>0.92107516527175903</v>
      </c>
      <c r="O662">
        <v>0.59638071060180664</v>
      </c>
      <c r="P662">
        <v>0.23587994277477264</v>
      </c>
      <c r="Q662">
        <v>0.33391639590263367</v>
      </c>
      <c r="R662">
        <v>0.7183605432510376</v>
      </c>
      <c r="S662">
        <v>0.47387421131134033</v>
      </c>
      <c r="T662">
        <v>1.9585204124450684</v>
      </c>
      <c r="U662">
        <v>0.30822271108627319</v>
      </c>
      <c r="V662">
        <v>0.34299999999999997</v>
      </c>
      <c r="W662">
        <v>0.34127272727272728</v>
      </c>
      <c r="X662">
        <v>0.33389157056808472</v>
      </c>
    </row>
    <row r="663" spans="1:24">
      <c r="A663" t="s">
        <v>46</v>
      </c>
      <c r="B663">
        <f>MATCH(CLEAN(TRIM(A663)),Country!$B$2:$B$200,0)</f>
        <v>92</v>
      </c>
      <c r="C663">
        <v>2011</v>
      </c>
      <c r="D663">
        <f>Table1[[#This Row],[Year (Original)]]+1</f>
        <v>2012</v>
      </c>
      <c r="E663">
        <f>Table1[[#This Row],[Year]]-2000+1</f>
        <v>13</v>
      </c>
      <c r="F663">
        <v>6.0570864677429199</v>
      </c>
      <c r="G663">
        <f>SUM(Table1[[#This Row],[Life Ladder]]+IF(A662=Table1[[#This Row],[Country]],F662,-1000)+IF(A661=Table1[[#This Row],[Country]],F661,-1000))/3</f>
        <v>6.2483749389648438</v>
      </c>
      <c r="H663">
        <f>IF(Table1[[#This Row],[Happiness Index Raw]]&gt;0,Table1[[#This Row],[Happiness Index Raw]],0)</f>
        <v>6.2483749389648438</v>
      </c>
      <c r="I663">
        <v>10.500876426696777</v>
      </c>
      <c r="J663">
        <v>0.91330933570861816</v>
      </c>
      <c r="K663">
        <v>72.285659790039062</v>
      </c>
      <c r="L663">
        <v>0.56773841381072998</v>
      </c>
      <c r="M663">
        <v>-2.6122497394680977E-2</v>
      </c>
      <c r="N663">
        <v>0.93346095085144043</v>
      </c>
      <c r="O663">
        <v>0.65839427709579468</v>
      </c>
      <c r="P663">
        <v>0.26556792855262756</v>
      </c>
      <c r="Q663">
        <v>0.25955969095230103</v>
      </c>
      <c r="R663">
        <v>0.70651566982269287</v>
      </c>
      <c r="S663">
        <v>0.43591269850730896</v>
      </c>
      <c r="T663">
        <v>1.6307176351547241</v>
      </c>
      <c r="U663">
        <v>0.26922476291656494</v>
      </c>
      <c r="V663">
        <v>0.34499999999999997</v>
      </c>
      <c r="W663">
        <v>0.34127272727272728</v>
      </c>
      <c r="X663">
        <v>0.32957381010055542</v>
      </c>
    </row>
    <row r="664" spans="1:24">
      <c r="A664" t="s">
        <v>46</v>
      </c>
      <c r="B664">
        <f>MATCH(CLEAN(TRIM(A664)),Country!$B$2:$B$200,0)</f>
        <v>92</v>
      </c>
      <c r="C664">
        <v>2012</v>
      </c>
      <c r="D664">
        <f>Table1[[#This Row],[Year (Original)]]+1</f>
        <v>2013</v>
      </c>
      <c r="E664">
        <f>Table1[[#This Row],[Year]]-2000+1</f>
        <v>14</v>
      </c>
      <c r="F664">
        <v>5.8393139839172363</v>
      </c>
      <c r="G664">
        <f>SUM(Table1[[#This Row],[Life Ladder]]+IF(A663=Table1[[#This Row],[Country]],F663,-1000)+IF(A662=Table1[[#This Row],[Country]],F662,-1000))/3</f>
        <v>6.0835461616516113</v>
      </c>
      <c r="H664">
        <f>IF(Table1[[#This Row],[Happiness Index Raw]]&gt;0,Table1[[#This Row],[Happiness Index Raw]],0)</f>
        <v>6.0835461616516113</v>
      </c>
      <c r="I664">
        <v>10.469585418701172</v>
      </c>
      <c r="J664">
        <v>0.86948662996292114</v>
      </c>
      <c r="K664">
        <v>72.330711364746094</v>
      </c>
      <c r="L664">
        <v>0.57009494304656982</v>
      </c>
      <c r="M664">
        <v>0.10459236055612564</v>
      </c>
      <c r="N664">
        <v>0.90832364559173584</v>
      </c>
      <c r="O664">
        <v>0.66976124048233032</v>
      </c>
      <c r="P664">
        <v>0.38765224814414978</v>
      </c>
      <c r="Q664">
        <v>0.28069460391998291</v>
      </c>
      <c r="R664">
        <v>0.71251338720321655</v>
      </c>
      <c r="S664">
        <v>0.41003909707069397</v>
      </c>
      <c r="T664">
        <v>2.1909852027893066</v>
      </c>
      <c r="U664">
        <v>0.37521278858184814</v>
      </c>
      <c r="V664">
        <v>0.34899999999999998</v>
      </c>
      <c r="W664">
        <v>0.34127272727272728</v>
      </c>
      <c r="X664">
        <v>0.36904928088188171</v>
      </c>
    </row>
    <row r="665" spans="1:24">
      <c r="A665" t="s">
        <v>46</v>
      </c>
      <c r="B665">
        <f>MATCH(CLEAN(TRIM(A665)),Country!$B$2:$B$200,0)</f>
        <v>92</v>
      </c>
      <c r="C665">
        <v>2013</v>
      </c>
      <c r="D665">
        <f>Table1[[#This Row],[Year (Original)]]+1</f>
        <v>2014</v>
      </c>
      <c r="E665">
        <f>Table1[[#This Row],[Year]]-2000+1</f>
        <v>15</v>
      </c>
      <c r="F665">
        <v>6.009373664855957</v>
      </c>
      <c r="G665">
        <f>SUM(Table1[[#This Row],[Life Ladder]]+IF(A664=Table1[[#This Row],[Country]],F664,-1000)+IF(A663=Table1[[#This Row],[Country]],F663,-1000))/3</f>
        <v>5.9685913721720381</v>
      </c>
      <c r="H665">
        <f>IF(Table1[[#This Row],[Happiness Index Raw]]&gt;0,Table1[[#This Row],[Happiness Index Raw]],0)</f>
        <v>5.9685913721720381</v>
      </c>
      <c r="I665">
        <v>10.440560340881348</v>
      </c>
      <c r="J665">
        <v>0.91629606485366821</v>
      </c>
      <c r="K665">
        <v>72.727561950683594</v>
      </c>
      <c r="L665">
        <v>0.4991687536239624</v>
      </c>
      <c r="M665">
        <v>-0.1104419082403183</v>
      </c>
      <c r="N665">
        <v>0.94263929128646851</v>
      </c>
      <c r="O665">
        <v>0.77882742881774902</v>
      </c>
      <c r="P665">
        <v>0.35661619901657104</v>
      </c>
      <c r="Q665">
        <v>0.14597214758396149</v>
      </c>
      <c r="R665">
        <v>0.72485828399658203</v>
      </c>
      <c r="S665">
        <v>0.42443352937698364</v>
      </c>
      <c r="T665">
        <v>1.7014000415802002</v>
      </c>
      <c r="U665">
        <v>0.28312435746192932</v>
      </c>
      <c r="V665">
        <v>0.34899999999999998</v>
      </c>
      <c r="W665">
        <v>0.34127272727272728</v>
      </c>
      <c r="X665">
        <v>0.29677188396453857</v>
      </c>
    </row>
    <row r="666" spans="1:24">
      <c r="A666" t="s">
        <v>46</v>
      </c>
      <c r="B666">
        <f>MATCH(CLEAN(TRIM(A666)),Country!$B$2:$B$200,0)</f>
        <v>92</v>
      </c>
      <c r="C666">
        <v>2014</v>
      </c>
      <c r="D666">
        <f>Table1[[#This Row],[Year (Original)]]+1</f>
        <v>2015</v>
      </c>
      <c r="E666">
        <f>Table1[[#This Row],[Year]]-2000+1</f>
        <v>16</v>
      </c>
      <c r="F666">
        <v>6.0265851020812988</v>
      </c>
      <c r="G666">
        <f>SUM(Table1[[#This Row],[Life Ladder]]+IF(A665=Table1[[#This Row],[Country]],F665,-1000)+IF(A664=Table1[[#This Row],[Country]],F664,-1000))/3</f>
        <v>5.958424250284831</v>
      </c>
      <c r="H666">
        <f>IF(Table1[[#This Row],[Happiness Index Raw]]&gt;0,Table1[[#This Row],[Happiness Index Raw]],0)</f>
        <v>5.958424250284831</v>
      </c>
      <c r="I666">
        <v>10.432521820068359</v>
      </c>
      <c r="J666">
        <v>0.897899329662323</v>
      </c>
      <c r="K666">
        <v>73.079376220703125</v>
      </c>
      <c r="L666">
        <v>0.62353122234344482</v>
      </c>
      <c r="M666">
        <v>-7.3058255016803741E-2</v>
      </c>
      <c r="N666">
        <v>0.91995954513549805</v>
      </c>
      <c r="O666">
        <v>0.71606427431106567</v>
      </c>
      <c r="P666">
        <v>0.35601961612701416</v>
      </c>
      <c r="Q666">
        <v>0.30903574824333191</v>
      </c>
      <c r="R666">
        <v>0.72871404886245728</v>
      </c>
      <c r="S666">
        <v>0.34094411134719849</v>
      </c>
      <c r="T666">
        <v>2.0054152011871338</v>
      </c>
      <c r="U666">
        <v>0.33276143670082092</v>
      </c>
      <c r="V666">
        <v>0.34700000000000003</v>
      </c>
      <c r="W666">
        <v>0.34127272727272728</v>
      </c>
      <c r="X666">
        <v>0.47224721312522888</v>
      </c>
    </row>
    <row r="667" spans="1:24">
      <c r="A667" t="s">
        <v>46</v>
      </c>
      <c r="B667">
        <f>MATCH(CLEAN(TRIM(A667)),Country!$B$2:$B$200,0)</f>
        <v>92</v>
      </c>
      <c r="C667">
        <v>2015</v>
      </c>
      <c r="D667">
        <f>Table1[[#This Row],[Year (Original)]]+1</f>
        <v>2016</v>
      </c>
      <c r="E667">
        <f>Table1[[#This Row],[Year]]-2000+1</f>
        <v>17</v>
      </c>
      <c r="F667">
        <v>5.8476839065551758</v>
      </c>
      <c r="G667">
        <f>SUM(Table1[[#This Row],[Life Ladder]]+IF(A666=Table1[[#This Row],[Country]],F666,-1000)+IF(A665=Table1[[#This Row],[Country]],F665,-1000))/3</f>
        <v>5.9612142244974775</v>
      </c>
      <c r="H667">
        <f>IF(Table1[[#This Row],[Happiness Index Raw]]&gt;0,Table1[[#This Row],[Happiness Index Raw]],0)</f>
        <v>5.9612142244974775</v>
      </c>
      <c r="I667">
        <v>10.443412780761719</v>
      </c>
      <c r="J667">
        <v>0.90898650884628296</v>
      </c>
      <c r="K667">
        <v>73.431182861328125</v>
      </c>
      <c r="L667">
        <v>0.57476574182510376</v>
      </c>
      <c r="M667">
        <v>-7.2609469294548035E-2</v>
      </c>
      <c r="N667">
        <v>0.91275304555892944</v>
      </c>
      <c r="O667">
        <v>0.69177210330963135</v>
      </c>
      <c r="P667">
        <v>0.3292090892791748</v>
      </c>
      <c r="Q667">
        <v>0.26062586903572083</v>
      </c>
      <c r="R667">
        <v>0.70530986785888672</v>
      </c>
      <c r="S667">
        <v>0.3670617938041687</v>
      </c>
      <c r="T667">
        <v>1.6708523035049438</v>
      </c>
      <c r="U667">
        <v>0.28572890162467957</v>
      </c>
      <c r="W667">
        <v>0.34127272727272728</v>
      </c>
      <c r="X667">
        <v>0.40652930736541748</v>
      </c>
    </row>
    <row r="668" spans="1:24">
      <c r="A668" t="s">
        <v>46</v>
      </c>
      <c r="B668">
        <f>MATCH(CLEAN(TRIM(A668)),Country!$B$2:$B$200,0)</f>
        <v>92</v>
      </c>
      <c r="C668">
        <v>2016</v>
      </c>
      <c r="D668">
        <f>Table1[[#This Row],[Year (Original)]]+1</f>
        <v>2017</v>
      </c>
      <c r="E668">
        <f>Table1[[#This Row],[Year]]-2000+1</f>
        <v>18</v>
      </c>
      <c r="F668">
        <v>5.954524040222168</v>
      </c>
      <c r="G668">
        <f>SUM(Table1[[#This Row],[Life Ladder]]+IF(A667=Table1[[#This Row],[Country]],F667,-1000)+IF(A666=Table1[[#This Row],[Country]],F666,-1000))/3</f>
        <v>5.9429310162862139</v>
      </c>
      <c r="H668">
        <f>IF(Table1[[#This Row],[Happiness Index Raw]]&gt;0,Table1[[#This Row],[Happiness Index Raw]],0)</f>
        <v>5.9429310162862139</v>
      </c>
      <c r="I668">
        <v>10.454935073852539</v>
      </c>
      <c r="J668">
        <v>0.92721283435821533</v>
      </c>
      <c r="K668">
        <v>73.782989501953125</v>
      </c>
      <c r="L668">
        <v>0.62374162673950195</v>
      </c>
      <c r="M668">
        <v>-8.8797256350517273E-2</v>
      </c>
      <c r="N668">
        <v>0.90280121564865112</v>
      </c>
      <c r="O668">
        <v>0.68542283773422241</v>
      </c>
      <c r="P668">
        <v>0.3391735851764679</v>
      </c>
      <c r="Q668">
        <v>0.23759908974170685</v>
      </c>
      <c r="R668">
        <v>0.69444179534912109</v>
      </c>
      <c r="S668">
        <v>0.38602152466773987</v>
      </c>
      <c r="T668">
        <v>1.8718636035919189</v>
      </c>
      <c r="U668">
        <v>0.31435990333557129</v>
      </c>
      <c r="W668">
        <v>0.34127272727272728</v>
      </c>
      <c r="X668">
        <v>0.39704820513725281</v>
      </c>
    </row>
    <row r="669" spans="1:24">
      <c r="A669" t="s">
        <v>46</v>
      </c>
      <c r="B669">
        <f>MATCH(CLEAN(TRIM(A669)),Country!$B$2:$B$200,0)</f>
        <v>92</v>
      </c>
      <c r="C669">
        <v>2017</v>
      </c>
      <c r="D669">
        <f>Table1[[#This Row],[Year (Original)]]+1</f>
        <v>2018</v>
      </c>
      <c r="E669">
        <f>Table1[[#This Row],[Year]]-2000+1</f>
        <v>19</v>
      </c>
      <c r="F669">
        <v>6.1988701820373535</v>
      </c>
      <c r="G669">
        <f>SUM(Table1[[#This Row],[Life Ladder]]+IF(A668=Table1[[#This Row],[Country]],F668,-1000)+IF(A667=Table1[[#This Row],[Country]],F667,-1000))/3</f>
        <v>6.0003593762715655</v>
      </c>
      <c r="H669">
        <f>IF(Table1[[#This Row],[Happiness Index Raw]]&gt;0,Table1[[#This Row],[Happiness Index Raw]],0)</f>
        <v>6.0003593762715655</v>
      </c>
      <c r="I669">
        <v>10.472474098205566</v>
      </c>
      <c r="J669">
        <v>0.91979122161865234</v>
      </c>
      <c r="K669">
        <v>74.134796142578125</v>
      </c>
      <c r="L669">
        <v>0.6328432559967041</v>
      </c>
      <c r="M669">
        <v>-4.3380703777074814E-2</v>
      </c>
      <c r="N669">
        <v>0.86666792631149292</v>
      </c>
      <c r="O669">
        <v>0.66118073463439941</v>
      </c>
      <c r="P669">
        <v>0.32284614443778992</v>
      </c>
      <c r="Q669">
        <v>0.23019629716873169</v>
      </c>
      <c r="T669">
        <v>1.9272465705871582</v>
      </c>
      <c r="U669">
        <v>0.31090286374092102</v>
      </c>
      <c r="W669">
        <v>0.34127272727272728</v>
      </c>
      <c r="X669">
        <v>0.34670838713645935</v>
      </c>
    </row>
    <row r="670" spans="1:24">
      <c r="A670" s="4" t="s">
        <v>105</v>
      </c>
      <c r="B670">
        <f>MATCH(CLEAN(TRIM(A670)),Country!$B$2:$B$200,0)</f>
        <v>93</v>
      </c>
      <c r="C670">
        <v>2009</v>
      </c>
      <c r="D670">
        <f>Table1[[#This Row],[Year (Original)]]+1</f>
        <v>2010</v>
      </c>
      <c r="E670">
        <f>Table1[[#This Row],[Year]]-2000+1</f>
        <v>11</v>
      </c>
      <c r="F670">
        <v>4.1971817016601562</v>
      </c>
      <c r="G670">
        <f>SUM(Table1[[#This Row],[Life Ladder]]+IF(A669=Table1[[#This Row],[Country]],F669,-1000)+IF(A668=Table1[[#This Row],[Country]],F668,-1000))/3</f>
        <v>-665.26760609944665</v>
      </c>
      <c r="H670">
        <f>IF(Table1[[#This Row],[Happiness Index Raw]]&gt;0,Table1[[#This Row],[Happiness Index Raw]],0)</f>
        <v>0</v>
      </c>
      <c r="I670">
        <v>7.9004716873168945</v>
      </c>
      <c r="J670">
        <v>0.66700869798660278</v>
      </c>
      <c r="K670">
        <v>43.319297790527344</v>
      </c>
      <c r="L670">
        <v>0.75986218452453613</v>
      </c>
      <c r="M670">
        <v>-0.13596425950527191</v>
      </c>
      <c r="N670">
        <v>0.90226203203201294</v>
      </c>
      <c r="O670">
        <v>0.60394191741943359</v>
      </c>
      <c r="P670">
        <v>0.18618373572826385</v>
      </c>
      <c r="Q670">
        <v>0.42393118143081665</v>
      </c>
      <c r="R670">
        <v>-1.1926271915435791</v>
      </c>
      <c r="S670">
        <v>-1.1045746803283691</v>
      </c>
      <c r="T670">
        <v>1.4812709093093872</v>
      </c>
      <c r="U670">
        <v>0.35292035341262817</v>
      </c>
      <c r="W670">
        <v>0.42066666666666669</v>
      </c>
      <c r="X670">
        <v>0.49384540319442749</v>
      </c>
    </row>
    <row r="671" spans="1:24">
      <c r="A671" t="s">
        <v>105</v>
      </c>
      <c r="B671">
        <f>MATCH(CLEAN(TRIM(A671)),Country!$B$2:$B$200,0)</f>
        <v>93</v>
      </c>
      <c r="C671">
        <v>2013</v>
      </c>
      <c r="D671">
        <f>Table1[[#This Row],[Year (Original)]]+1</f>
        <v>2014</v>
      </c>
      <c r="E671">
        <f>Table1[[#This Row],[Year]]-2000+1</f>
        <v>15</v>
      </c>
      <c r="F671">
        <v>3.7393655776977539</v>
      </c>
      <c r="G671">
        <f>SUM(Table1[[#This Row],[Life Ladder]]+IF(A670=Table1[[#This Row],[Country]],F670,-1000)+IF(A669=Table1[[#This Row],[Country]],F669,-1000))/3</f>
        <v>-330.68781757354736</v>
      </c>
      <c r="H671">
        <f>IF(Table1[[#This Row],[Happiness Index Raw]]&gt;0,Table1[[#This Row],[Happiness Index Raw]],0)</f>
        <v>0</v>
      </c>
      <c r="I671">
        <v>7.9654936790466309</v>
      </c>
      <c r="J671">
        <v>0.70857113599777222</v>
      </c>
      <c r="K671">
        <v>45.146003723144531</v>
      </c>
      <c r="L671">
        <v>0.73919326066970825</v>
      </c>
      <c r="M671">
        <v>-1.369593758136034E-2</v>
      </c>
      <c r="N671">
        <v>0.69111758470535278</v>
      </c>
      <c r="O671">
        <v>0.74297147989273071</v>
      </c>
      <c r="P671">
        <v>0.30606573820114136</v>
      </c>
      <c r="Q671">
        <v>0.57163625955581665</v>
      </c>
      <c r="R671">
        <v>-0.89995759725570679</v>
      </c>
      <c r="S671">
        <v>-0.82569146156311035</v>
      </c>
      <c r="T671">
        <v>2.0105550289154053</v>
      </c>
      <c r="U671">
        <v>0.53767275810241699</v>
      </c>
      <c r="W671">
        <v>0.42066666666666669</v>
      </c>
      <c r="X671">
        <v>0.5765002965927124</v>
      </c>
    </row>
    <row r="672" spans="1:24">
      <c r="A672" t="s">
        <v>105</v>
      </c>
      <c r="B672">
        <f>MATCH(CLEAN(TRIM(A672)),Country!$B$2:$B$200,0)</f>
        <v>93</v>
      </c>
      <c r="C672">
        <v>2014</v>
      </c>
      <c r="D672">
        <f>Table1[[#This Row],[Year (Original)]]+1</f>
        <v>2015</v>
      </c>
      <c r="E672">
        <f>Table1[[#This Row],[Year]]-2000+1</f>
        <v>16</v>
      </c>
      <c r="F672">
        <v>3.5703685283660889</v>
      </c>
      <c r="G672">
        <f>SUM(Table1[[#This Row],[Life Ladder]]+IF(A671=Table1[[#This Row],[Country]],F671,-1000)+IF(A670=Table1[[#This Row],[Country]],F670,-1000))/3</f>
        <v>3.8356386025746665</v>
      </c>
      <c r="H672">
        <f>IF(Table1[[#This Row],[Happiness Index Raw]]&gt;0,Table1[[#This Row],[Happiness Index Raw]],0)</f>
        <v>3.8356386025746665</v>
      </c>
      <c r="I672">
        <v>8.0243825912475586</v>
      </c>
      <c r="J672">
        <v>0.71099168062210083</v>
      </c>
      <c r="K672">
        <v>45.606891632080078</v>
      </c>
      <c r="L672">
        <v>0.7807731032371521</v>
      </c>
      <c r="M672">
        <v>-6.3421517610549927E-2</v>
      </c>
      <c r="N672">
        <v>0.67135626077651978</v>
      </c>
      <c r="O672">
        <v>0.64704108238220215</v>
      </c>
      <c r="P672">
        <v>0.29065054655075073</v>
      </c>
      <c r="Q672">
        <v>0.62974882125854492</v>
      </c>
      <c r="R672">
        <v>-0.77242404222488403</v>
      </c>
      <c r="S672">
        <v>-0.60973578691482544</v>
      </c>
      <c r="T672">
        <v>1.6003662347793579</v>
      </c>
      <c r="U672">
        <v>0.44823560118675232</v>
      </c>
      <c r="W672">
        <v>0.42066666666666669</v>
      </c>
      <c r="X672">
        <v>0.51141136884689331</v>
      </c>
    </row>
    <row r="673" spans="1:24">
      <c r="A673" t="s">
        <v>105</v>
      </c>
      <c r="B673">
        <f>MATCH(CLEAN(TRIM(A673)),Country!$B$2:$B$200,0)</f>
        <v>93</v>
      </c>
      <c r="C673">
        <v>2015</v>
      </c>
      <c r="D673">
        <f>Table1[[#This Row],[Year (Original)]]+1</f>
        <v>2016</v>
      </c>
      <c r="E673">
        <f>Table1[[#This Row],[Year]]-2000+1</f>
        <v>17</v>
      </c>
      <c r="F673">
        <v>4.4450387954711914</v>
      </c>
      <c r="G673">
        <f>SUM(Table1[[#This Row],[Life Ladder]]+IF(A672=Table1[[#This Row],[Country]],F672,-1000)+IF(A671=Table1[[#This Row],[Country]],F671,-1000))/3</f>
        <v>3.9182576338450112</v>
      </c>
      <c r="H673">
        <f>IF(Table1[[#This Row],[Happiness Index Raw]]&gt;0,Table1[[#This Row],[Happiness Index Raw]],0)</f>
        <v>3.9182576338450112</v>
      </c>
      <c r="I673">
        <v>8.0838260650634766</v>
      </c>
      <c r="J673">
        <v>0.70399165153503418</v>
      </c>
      <c r="K673">
        <v>46.067909240722656</v>
      </c>
      <c r="L673">
        <v>0.79974550008773804</v>
      </c>
      <c r="M673">
        <v>-3.708609938621521E-2</v>
      </c>
      <c r="N673">
        <v>0.74424964189529419</v>
      </c>
      <c r="O673">
        <v>0.66388171911239624</v>
      </c>
      <c r="P673">
        <v>0.34722867608070374</v>
      </c>
      <c r="Q673">
        <v>0.64383560419082642</v>
      </c>
      <c r="R673">
        <v>-0.6188698410987854</v>
      </c>
      <c r="S673">
        <v>-0.56209886074066162</v>
      </c>
      <c r="T673">
        <v>2.2086164951324463</v>
      </c>
      <c r="U673">
        <v>0.49687227606773376</v>
      </c>
      <c r="V673">
        <v>0.41700000000000004</v>
      </c>
      <c r="W673">
        <v>0.42066666666666669</v>
      </c>
      <c r="X673">
        <v>0.52749550342559814</v>
      </c>
    </row>
    <row r="674" spans="1:24">
      <c r="A674" t="s">
        <v>105</v>
      </c>
      <c r="B674">
        <f>MATCH(CLEAN(TRIM(A674)),Country!$B$2:$B$200,0)</f>
        <v>93</v>
      </c>
      <c r="C674">
        <v>2016</v>
      </c>
      <c r="D674">
        <f>Table1[[#This Row],[Year (Original)]]+1</f>
        <v>2017</v>
      </c>
      <c r="E674">
        <f>Table1[[#This Row],[Year]]-2000+1</f>
        <v>18</v>
      </c>
      <c r="F674">
        <v>4.5425457954406738</v>
      </c>
      <c r="G674">
        <f>SUM(Table1[[#This Row],[Life Ladder]]+IF(A673=Table1[[#This Row],[Country]],F673,-1000)+IF(A672=Table1[[#This Row],[Country]],F672,-1000))/3</f>
        <v>4.1859843730926514</v>
      </c>
      <c r="H674">
        <f>IF(Table1[[#This Row],[Happiness Index Raw]]&gt;0,Table1[[#This Row],[Happiness Index Raw]],0)</f>
        <v>4.1859843730926514</v>
      </c>
      <c r="I674">
        <v>8.1387882232666016</v>
      </c>
      <c r="J674">
        <v>0.61740076541900635</v>
      </c>
      <c r="K674">
        <v>46.528926849365234</v>
      </c>
      <c r="L674">
        <v>0.76878935098648071</v>
      </c>
      <c r="M674">
        <v>-2.7511622756719589E-2</v>
      </c>
      <c r="N674">
        <v>0.75745338201522827</v>
      </c>
      <c r="O674">
        <v>0.70361655950546265</v>
      </c>
      <c r="P674">
        <v>0.37802940607070923</v>
      </c>
      <c r="Q674">
        <v>0.71481674909591675</v>
      </c>
      <c r="R674">
        <v>-0.59302705526351929</v>
      </c>
      <c r="S674">
        <v>-0.56097537279129028</v>
      </c>
      <c r="T674">
        <v>2.4626038074493408</v>
      </c>
      <c r="U674">
        <v>0.54211974143981934</v>
      </c>
      <c r="W674">
        <v>0.42066666666666669</v>
      </c>
      <c r="X674">
        <v>0.55032271146774292</v>
      </c>
    </row>
    <row r="675" spans="1:24">
      <c r="A675" t="s">
        <v>105</v>
      </c>
      <c r="B675">
        <f>MATCH(CLEAN(TRIM(A675)),Country!$B$2:$B$200,0)</f>
        <v>93</v>
      </c>
      <c r="C675">
        <v>2017</v>
      </c>
      <c r="D675">
        <f>Table1[[#This Row],[Year (Original)]]+1</f>
        <v>2018</v>
      </c>
      <c r="E675">
        <f>Table1[[#This Row],[Year]]-2000+1</f>
        <v>19</v>
      </c>
      <c r="F675">
        <v>5.0377349853515625</v>
      </c>
      <c r="G675">
        <f>SUM(Table1[[#This Row],[Life Ladder]]+IF(A674=Table1[[#This Row],[Country]],F674,-1000)+IF(A673=Table1[[#This Row],[Country]],F673,-1000))/3</f>
        <v>4.6751065254211426</v>
      </c>
      <c r="H675">
        <f>IF(Table1[[#This Row],[Happiness Index Raw]]&gt;0,Table1[[#This Row],[Happiness Index Raw]],0)</f>
        <v>4.6751065254211426</v>
      </c>
      <c r="I675">
        <v>8.180943489074707</v>
      </c>
      <c r="J675">
        <v>0.66137534379959106</v>
      </c>
      <c r="K675">
        <v>46.989940643310547</v>
      </c>
      <c r="L675">
        <v>0.73209792375564575</v>
      </c>
      <c r="M675">
        <v>-9.5353841781616211E-2</v>
      </c>
      <c r="N675">
        <v>0.77094024419784546</v>
      </c>
      <c r="O675">
        <v>0.6977354884147644</v>
      </c>
      <c r="P675">
        <v>0.3574557900428772</v>
      </c>
      <c r="Q675">
        <v>0.51665431261062622</v>
      </c>
      <c r="T675">
        <v>2.6120901107788086</v>
      </c>
      <c r="U675">
        <v>0.51850485801696777</v>
      </c>
      <c r="W675">
        <v>0.42066666666666669</v>
      </c>
      <c r="X675">
        <v>0.55795395374298096</v>
      </c>
    </row>
    <row r="676" spans="1:24">
      <c r="A676" t="s">
        <v>55</v>
      </c>
      <c r="B676">
        <f>MATCH(CLEAN(TRIM(A676)),Country!$B$2:$B$200,0)</f>
        <v>94</v>
      </c>
      <c r="C676">
        <v>2006</v>
      </c>
      <c r="D676">
        <f>Table1[[#This Row],[Year (Original)]]+1</f>
        <v>2007</v>
      </c>
      <c r="E676">
        <f>Table1[[#This Row],[Year]]-2000+1</f>
        <v>8</v>
      </c>
      <c r="F676">
        <v>6.2078819274902344</v>
      </c>
      <c r="G676">
        <f>SUM(Table1[[#This Row],[Life Ladder]]+IF(A675=Table1[[#This Row],[Country]],F675,-1000)+IF(A674=Table1[[#This Row],[Country]],F674,-1000))/3</f>
        <v>-664.59737269083655</v>
      </c>
      <c r="H676">
        <f>IF(Table1[[#This Row],[Happiness Index Raw]]&gt;0,Table1[[#This Row],[Happiness Index Raw]],0)</f>
        <v>0</v>
      </c>
      <c r="I676">
        <v>9.0601520538330078</v>
      </c>
      <c r="J676">
        <v>0.90908396244049072</v>
      </c>
      <c r="K676">
        <v>63.753620147705078</v>
      </c>
      <c r="L676">
        <v>0.73823606967926025</v>
      </c>
      <c r="M676">
        <v>-3.7551682908087969E-3</v>
      </c>
      <c r="N676">
        <v>0.94598788022994995</v>
      </c>
      <c r="O676">
        <v>0.78847849369049072</v>
      </c>
      <c r="P676">
        <v>0.20084674656391144</v>
      </c>
      <c r="Q676">
        <v>0.17566464841365814</v>
      </c>
      <c r="R676">
        <v>0.15093088150024414</v>
      </c>
      <c r="S676">
        <v>-4.2108803987503052E-2</v>
      </c>
      <c r="T676">
        <v>1.9224905967712402</v>
      </c>
      <c r="U676">
        <v>0.30968543887138367</v>
      </c>
      <c r="W676">
        <v>0.46899999999999997</v>
      </c>
    </row>
    <row r="677" spans="1:24">
      <c r="A677" t="s">
        <v>55</v>
      </c>
      <c r="B677">
        <f>MATCH(CLEAN(TRIM(A677)),Country!$B$2:$B$200,0)</f>
        <v>94</v>
      </c>
      <c r="C677">
        <v>2011</v>
      </c>
      <c r="D677">
        <f>Table1[[#This Row],[Year (Original)]]+1</f>
        <v>2012</v>
      </c>
      <c r="E677">
        <f>Table1[[#This Row],[Year]]-2000+1</f>
        <v>13</v>
      </c>
      <c r="F677">
        <v>5.3744463920593262</v>
      </c>
      <c r="G677">
        <f>SUM(Table1[[#This Row],[Life Ladder]]+IF(A676=Table1[[#This Row],[Country]],F676,-1000)+IF(A675=Table1[[#This Row],[Country]],F675,-1000))/3</f>
        <v>-329.47255722681683</v>
      </c>
      <c r="H677">
        <f>IF(Table1[[#This Row],[Happiness Index Raw]]&gt;0,Table1[[#This Row],[Happiness Index Raw]],0)</f>
        <v>0</v>
      </c>
      <c r="I677">
        <v>8.9995155334472656</v>
      </c>
      <c r="J677">
        <v>0.8545842170715332</v>
      </c>
      <c r="K677">
        <v>64.938591003417969</v>
      </c>
      <c r="L677">
        <v>0.79561352729797363</v>
      </c>
      <c r="M677">
        <v>-6.3258565962314606E-2</v>
      </c>
      <c r="N677">
        <v>0.90911614894866943</v>
      </c>
      <c r="O677">
        <v>0.83587199449539185</v>
      </c>
      <c r="P677">
        <v>0.23715882003307343</v>
      </c>
      <c r="Q677">
        <v>0.36498814821243286</v>
      </c>
      <c r="R677">
        <v>0.20808394253253937</v>
      </c>
      <c r="S677">
        <v>-1.1335484683513641E-2</v>
      </c>
      <c r="T677">
        <v>2.3337619304656982</v>
      </c>
      <c r="U677">
        <v>0.43423298001289368</v>
      </c>
      <c r="W677">
        <v>0.46899999999999997</v>
      </c>
      <c r="X677">
        <v>0.61498868465423584</v>
      </c>
    </row>
    <row r="678" spans="1:24">
      <c r="A678" t="s">
        <v>55</v>
      </c>
      <c r="B678">
        <f>MATCH(CLEAN(TRIM(A678)),Country!$B$2:$B$200,0)</f>
        <v>94</v>
      </c>
      <c r="C678">
        <v>2013</v>
      </c>
      <c r="D678">
        <f>Table1[[#This Row],[Year (Original)]]+1</f>
        <v>2014</v>
      </c>
      <c r="E678">
        <f>Table1[[#This Row],[Year]]-2000+1</f>
        <v>15</v>
      </c>
      <c r="F678">
        <v>5.7088866233825684</v>
      </c>
      <c r="G678">
        <f>SUM(Table1[[#This Row],[Life Ladder]]+IF(A677=Table1[[#This Row],[Country]],F677,-1000)+IF(A676=Table1[[#This Row],[Country]],F676,-1000))/3</f>
        <v>5.7637383143107099</v>
      </c>
      <c r="H678">
        <f>IF(Table1[[#This Row],[Happiness Index Raw]]&gt;0,Table1[[#This Row],[Happiness Index Raw]],0)</f>
        <v>5.7637383143107099</v>
      </c>
      <c r="I678">
        <v>8.9903755187988281</v>
      </c>
      <c r="J678">
        <v>0.86494338512420654</v>
      </c>
      <c r="K678">
        <v>65.28887939453125</v>
      </c>
      <c r="L678">
        <v>0.79319494962692261</v>
      </c>
      <c r="M678">
        <v>-2.0674154162406921E-2</v>
      </c>
      <c r="N678">
        <v>0.93072229623794556</v>
      </c>
      <c r="O678">
        <v>0.73361337184906006</v>
      </c>
      <c r="P678">
        <v>0.31248486042022705</v>
      </c>
      <c r="Q678">
        <v>0.2922494113445282</v>
      </c>
      <c r="R678">
        <v>0.36289024353027344</v>
      </c>
      <c r="S678">
        <v>-8.7526164948940277E-2</v>
      </c>
      <c r="T678">
        <v>2.7627346515655518</v>
      </c>
      <c r="U678">
        <v>0.48393580317497253</v>
      </c>
      <c r="W678">
        <v>0.46899999999999997</v>
      </c>
      <c r="X678">
        <v>0.63137984275817871</v>
      </c>
    </row>
    <row r="679" spans="1:24">
      <c r="A679" t="s">
        <v>55</v>
      </c>
      <c r="B679">
        <f>MATCH(CLEAN(TRIM(A679)),Country!$B$2:$B$200,0)</f>
        <v>94</v>
      </c>
      <c r="C679">
        <v>2014</v>
      </c>
      <c r="D679">
        <f>Table1[[#This Row],[Year (Original)]]+1</f>
        <v>2015</v>
      </c>
      <c r="E679">
        <f>Table1[[#This Row],[Year]]-2000+1</f>
        <v>16</v>
      </c>
      <c r="F679">
        <v>5.3105387687683105</v>
      </c>
      <c r="G679">
        <f>SUM(Table1[[#This Row],[Life Ladder]]+IF(A678=Table1[[#This Row],[Country]],F678,-1000)+IF(A677=Table1[[#This Row],[Country]],F677,-1000))/3</f>
        <v>5.4646239280700684</v>
      </c>
      <c r="H679">
        <f>IF(Table1[[#This Row],[Happiness Index Raw]]&gt;0,Table1[[#This Row],[Happiness Index Raw]],0)</f>
        <v>5.4646239280700684</v>
      </c>
      <c r="I679">
        <v>8.9935817718505859</v>
      </c>
      <c r="J679">
        <v>0.87423151731491089</v>
      </c>
      <c r="K679">
        <v>65.434410095214844</v>
      </c>
      <c r="L679">
        <v>0.80897313356399536</v>
      </c>
      <c r="M679">
        <v>-4.9459876026958227E-4</v>
      </c>
      <c r="N679">
        <v>0.86113250255584717</v>
      </c>
      <c r="O679">
        <v>0.73716086149215698</v>
      </c>
      <c r="P679">
        <v>0.30998492240905762</v>
      </c>
      <c r="Q679">
        <v>0.27950647473335266</v>
      </c>
      <c r="R679">
        <v>0.29353269934654236</v>
      </c>
      <c r="S679">
        <v>-7.3747597634792328E-2</v>
      </c>
      <c r="T679">
        <v>2.7640483379364014</v>
      </c>
      <c r="U679">
        <v>0.52048361301422119</v>
      </c>
      <c r="W679">
        <v>0.46899999999999997</v>
      </c>
      <c r="X679">
        <v>0.71812599897384644</v>
      </c>
    </row>
    <row r="680" spans="1:24">
      <c r="A680" t="s">
        <v>55</v>
      </c>
      <c r="B680">
        <f>MATCH(CLEAN(TRIM(A680)),Country!$B$2:$B$200,0)</f>
        <v>94</v>
      </c>
      <c r="C680">
        <v>2017</v>
      </c>
      <c r="D680">
        <f>Table1[[#This Row],[Year (Original)]]+1</f>
        <v>2018</v>
      </c>
      <c r="E680">
        <f>Table1[[#This Row],[Year]]-2000+1</f>
        <v>19</v>
      </c>
      <c r="F680">
        <v>5.8897590637207031</v>
      </c>
      <c r="G680">
        <f>SUM(Table1[[#This Row],[Life Ladder]]+IF(A679=Table1[[#This Row],[Country]],F679,-1000)+IF(A678=Table1[[#This Row],[Country]],F678,-1000))/3</f>
        <v>5.6363948186238604</v>
      </c>
      <c r="H680">
        <f>IF(Table1[[#This Row],[Happiness Index Raw]]&gt;0,Table1[[#This Row],[Happiness Index Raw]],0)</f>
        <v>5.6363948186238604</v>
      </c>
      <c r="I680">
        <v>9.0258646011352539</v>
      </c>
      <c r="J680">
        <v>0.91302984952926636</v>
      </c>
      <c r="K680">
        <v>65.818794250488281</v>
      </c>
      <c r="L680">
        <v>0.8606763482093811</v>
      </c>
      <c r="M680">
        <v>-0.1308327317237854</v>
      </c>
      <c r="N680">
        <v>0.88279616832733154</v>
      </c>
      <c r="O680">
        <v>0.76928216218948364</v>
      </c>
      <c r="P680">
        <v>0.24339963495731354</v>
      </c>
      <c r="Q680">
        <v>0.34820175170898438</v>
      </c>
      <c r="T680">
        <v>2.3993377685546875</v>
      </c>
      <c r="U680">
        <v>0.40737453103065491</v>
      </c>
      <c r="W680">
        <v>0.46899999999999997</v>
      </c>
      <c r="X680">
        <v>0.56453526020050049</v>
      </c>
    </row>
    <row r="681" spans="1:24">
      <c r="A681" t="s">
        <v>53</v>
      </c>
      <c r="B681">
        <f>MATCH(CLEAN(TRIM(A681)),Country!$B$2:$B$200,0)</f>
        <v>95</v>
      </c>
      <c r="C681">
        <v>2005</v>
      </c>
      <c r="D681">
        <f>Table1[[#This Row],[Year (Original)]]+1</f>
        <v>2006</v>
      </c>
      <c r="E681">
        <f>Table1[[#This Row],[Year]]-2000+1</f>
        <v>7</v>
      </c>
      <c r="F681">
        <v>6.5158171653747559</v>
      </c>
      <c r="G681">
        <f>SUM(Table1[[#This Row],[Life Ladder]]+IF(A680=Table1[[#This Row],[Country]],F680,-1000)+IF(A679=Table1[[#This Row],[Country]],F679,-1000))/3</f>
        <v>-664.49472761154175</v>
      </c>
      <c r="H681">
        <f>IF(Table1[[#This Row],[Happiness Index Raw]]&gt;0,Table1[[#This Row],[Happiness Index Raw]],0)</f>
        <v>0</v>
      </c>
      <c r="I681">
        <v>10.481734275817871</v>
      </c>
      <c r="J681">
        <v>0.92771196365356445</v>
      </c>
      <c r="K681">
        <v>73.147430419921875</v>
      </c>
      <c r="L681">
        <v>0.86777925491332997</v>
      </c>
      <c r="N681">
        <v>0.69892972707748413</v>
      </c>
      <c r="O681">
        <v>0.73898041248321533</v>
      </c>
      <c r="P681">
        <v>0.15315105020999908</v>
      </c>
      <c r="Q681">
        <v>0.35033127665519714</v>
      </c>
      <c r="R681">
        <v>1.0211672782897949</v>
      </c>
      <c r="S681">
        <v>1.2511552572250366</v>
      </c>
      <c r="T681">
        <v>1.7882989645004272</v>
      </c>
      <c r="U681">
        <v>0.27445507049560547</v>
      </c>
      <c r="W681">
        <v>0.32100000000000001</v>
      </c>
    </row>
    <row r="682" spans="1:24">
      <c r="A682" t="s">
        <v>53</v>
      </c>
      <c r="B682">
        <f>MATCH(CLEAN(TRIM(A682)),Country!$B$2:$B$200,0)</f>
        <v>95</v>
      </c>
      <c r="C682">
        <v>2007</v>
      </c>
      <c r="D682">
        <f>Table1[[#This Row],[Year (Original)]]+1</f>
        <v>2008</v>
      </c>
      <c r="E682">
        <f>Table1[[#This Row],[Year]]-2000+1</f>
        <v>9</v>
      </c>
      <c r="F682">
        <v>6.2381978034973145</v>
      </c>
      <c r="G682">
        <f>SUM(Table1[[#This Row],[Life Ladder]]+IF(A681=Table1[[#This Row],[Country]],F681,-1000)+IF(A680=Table1[[#This Row],[Country]],F680,-1000))/3</f>
        <v>-329.08199501037598</v>
      </c>
      <c r="H682">
        <f>IF(Table1[[#This Row],[Happiness Index Raw]]&gt;0,Table1[[#This Row],[Happiness Index Raw]],0)</f>
        <v>0</v>
      </c>
      <c r="I682">
        <v>10.510458946228027</v>
      </c>
      <c r="J682">
        <v>0.93814808130264282</v>
      </c>
      <c r="K682">
        <v>73.667030334472656</v>
      </c>
      <c r="L682">
        <v>0.79605412483215332</v>
      </c>
      <c r="M682">
        <v>-0.10719674825668335</v>
      </c>
      <c r="N682">
        <v>0.80923330783843994</v>
      </c>
      <c r="O682">
        <v>0.73149353265762329</v>
      </c>
      <c r="P682">
        <v>0.20657981932163239</v>
      </c>
      <c r="Q682">
        <v>0.24000568687915802</v>
      </c>
      <c r="R682">
        <v>0.98999541997909546</v>
      </c>
      <c r="S682">
        <v>1.2875411510467529</v>
      </c>
      <c r="T682">
        <v>1.9890937805175781</v>
      </c>
      <c r="U682">
        <v>0.31885713338851929</v>
      </c>
      <c r="W682">
        <v>0.32100000000000001</v>
      </c>
    </row>
    <row r="683" spans="1:24">
      <c r="A683" t="s">
        <v>53</v>
      </c>
      <c r="B683">
        <f>MATCH(CLEAN(TRIM(A683)),Country!$B$2:$B$200,0)</f>
        <v>95</v>
      </c>
      <c r="C683">
        <v>2008</v>
      </c>
      <c r="D683">
        <f>Table1[[#This Row],[Year (Original)]]+1</f>
        <v>2009</v>
      </c>
      <c r="E683">
        <f>Table1[[#This Row],[Year]]-2000+1</f>
        <v>10</v>
      </c>
      <c r="F683">
        <v>5.9106793403625488</v>
      </c>
      <c r="G683">
        <f>SUM(Table1[[#This Row],[Life Ladder]]+IF(A682=Table1[[#This Row],[Country]],F682,-1000)+IF(A681=Table1[[#This Row],[Country]],F681,-1000))/3</f>
        <v>6.221564769744873</v>
      </c>
      <c r="H683">
        <f>IF(Table1[[#This Row],[Happiness Index Raw]]&gt;0,Table1[[#This Row],[Happiness Index Raw]],0)</f>
        <v>6.221564769744873</v>
      </c>
      <c r="I683">
        <v>10.498979568481445</v>
      </c>
      <c r="J683">
        <v>0.88730406761169434</v>
      </c>
      <c r="K683">
        <v>73.7388916015625</v>
      </c>
      <c r="L683">
        <v>0.77207005023956299</v>
      </c>
      <c r="M683">
        <v>-0.15214093029499054</v>
      </c>
      <c r="N683">
        <v>0.81647533178329468</v>
      </c>
      <c r="O683">
        <v>0.77984213829040527</v>
      </c>
      <c r="P683">
        <v>0.1907740980386734</v>
      </c>
      <c r="Q683">
        <v>0.22120147943496704</v>
      </c>
      <c r="R683">
        <v>0.92150646448135376</v>
      </c>
      <c r="S683">
        <v>1.3118007183074951</v>
      </c>
      <c r="T683">
        <v>1.9257521629333496</v>
      </c>
      <c r="U683">
        <v>0.32580894231796265</v>
      </c>
      <c r="V683">
        <v>0.32100000000000001</v>
      </c>
      <c r="W683">
        <v>0.32100000000000001</v>
      </c>
    </row>
    <row r="684" spans="1:24">
      <c r="A684" t="s">
        <v>53</v>
      </c>
      <c r="B684">
        <f>MATCH(CLEAN(TRIM(A684)),Country!$B$2:$B$200,0)</f>
        <v>95</v>
      </c>
      <c r="C684">
        <v>2009</v>
      </c>
      <c r="D684">
        <f>Table1[[#This Row],[Year (Original)]]+1</f>
        <v>2010</v>
      </c>
      <c r="E684">
        <f>Table1[[#This Row],[Year]]-2000+1</f>
        <v>11</v>
      </c>
      <c r="F684">
        <v>5.8449993133544922</v>
      </c>
      <c r="G684">
        <f>SUM(Table1[[#This Row],[Life Ladder]]+IF(A683=Table1[[#This Row],[Country]],F683,-1000)+IF(A682=Table1[[#This Row],[Country]],F682,-1000))/3</f>
        <v>5.9979588190714521</v>
      </c>
      <c r="H684">
        <f>IF(Table1[[#This Row],[Happiness Index Raw]]&gt;0,Table1[[#This Row],[Happiness Index Raw]],0)</f>
        <v>5.9979588190714521</v>
      </c>
      <c r="I684">
        <v>10.443410873413086</v>
      </c>
      <c r="J684">
        <v>0.88835686445236206</v>
      </c>
      <c r="K684">
        <v>74.045951843261719</v>
      </c>
      <c r="L684">
        <v>0.72988802194595337</v>
      </c>
      <c r="M684">
        <v>-0.22664293646812439</v>
      </c>
      <c r="N684">
        <v>0.7401081919670105</v>
      </c>
      <c r="O684">
        <v>0.78499031066894531</v>
      </c>
      <c r="P684">
        <v>0.16947788000106812</v>
      </c>
      <c r="Q684">
        <v>0.25177788734436035</v>
      </c>
      <c r="R684">
        <v>0.99839097261428833</v>
      </c>
      <c r="S684">
        <v>1.3059691190719604</v>
      </c>
      <c r="T684">
        <v>1.855513334274292</v>
      </c>
      <c r="U684">
        <v>0.31745314598083496</v>
      </c>
      <c r="W684">
        <v>0.32100000000000001</v>
      </c>
      <c r="X684">
        <v>0.50691360235214233</v>
      </c>
    </row>
    <row r="685" spans="1:24">
      <c r="A685" t="s">
        <v>53</v>
      </c>
      <c r="B685">
        <f>MATCH(CLEAN(TRIM(A685)),Country!$B$2:$B$200,0)</f>
        <v>95</v>
      </c>
      <c r="C685">
        <v>2010</v>
      </c>
      <c r="D685">
        <f>Table1[[#This Row],[Year (Original)]]+1</f>
        <v>2011</v>
      </c>
      <c r="E685">
        <f>Table1[[#This Row],[Year]]-2000+1</f>
        <v>12</v>
      </c>
      <c r="F685">
        <v>6.0567526817321777</v>
      </c>
      <c r="G685">
        <f>SUM(Table1[[#This Row],[Life Ladder]]+IF(A684=Table1[[#This Row],[Country]],F684,-1000)+IF(A683=Table1[[#This Row],[Country]],F683,-1000))/3</f>
        <v>5.9374771118164062</v>
      </c>
      <c r="H685">
        <f>IF(Table1[[#This Row],[Happiness Index Raw]]&gt;0,Table1[[#This Row],[Happiness Index Raw]],0)</f>
        <v>5.9374771118164062</v>
      </c>
      <c r="I685">
        <v>10.484298706054688</v>
      </c>
      <c r="J685">
        <v>0.90192490816116333</v>
      </c>
      <c r="K685">
        <v>73.966682434082031</v>
      </c>
      <c r="L685">
        <v>0.77172237634658813</v>
      </c>
      <c r="M685">
        <v>-0.15722058713436127</v>
      </c>
      <c r="N685">
        <v>0.76955705881118774</v>
      </c>
      <c r="O685">
        <v>0.82711833715438843</v>
      </c>
      <c r="P685">
        <v>0.18770307302474976</v>
      </c>
      <c r="Q685">
        <v>0.27027148008346558</v>
      </c>
      <c r="R685">
        <v>0.96002310514450073</v>
      </c>
      <c r="S685">
        <v>1.3583098649978638</v>
      </c>
      <c r="T685">
        <v>1.9784320592880249</v>
      </c>
      <c r="U685">
        <v>0.32664898037910461</v>
      </c>
      <c r="W685">
        <v>0.32100000000000001</v>
      </c>
      <c r="X685">
        <v>0.33065712451934814</v>
      </c>
    </row>
    <row r="686" spans="1:24">
      <c r="A686" t="s">
        <v>53</v>
      </c>
      <c r="B686">
        <f>MATCH(CLEAN(TRIM(A686)),Country!$B$2:$B$200,0)</f>
        <v>95</v>
      </c>
      <c r="C686">
        <v>2011</v>
      </c>
      <c r="D686">
        <f>Table1[[#This Row],[Year (Original)]]+1</f>
        <v>2012</v>
      </c>
      <c r="E686">
        <f>Table1[[#This Row],[Year]]-2000+1</f>
        <v>13</v>
      </c>
      <c r="F686">
        <v>6.2627935409545898</v>
      </c>
      <c r="G686">
        <f>SUM(Table1[[#This Row],[Life Ladder]]+IF(A685=Table1[[#This Row],[Country]],F685,-1000)+IF(A684=Table1[[#This Row],[Country]],F684,-1000))/3</f>
        <v>6.054848512013753</v>
      </c>
      <c r="H686">
        <f>IF(Table1[[#This Row],[Happiness Index Raw]]&gt;0,Table1[[#This Row],[Happiness Index Raw]],0)</f>
        <v>6.054848512013753</v>
      </c>
      <c r="I686">
        <v>10.48499584197998</v>
      </c>
      <c r="J686">
        <v>0.91670370101928711</v>
      </c>
      <c r="K686">
        <v>73.742156982421875</v>
      </c>
      <c r="L686">
        <v>0.8143964409828186</v>
      </c>
      <c r="M686">
        <v>-6.8781755864620209E-2</v>
      </c>
      <c r="N686">
        <v>0.73379898071289062</v>
      </c>
      <c r="O686">
        <v>0.77571743726730347</v>
      </c>
      <c r="P686">
        <v>0.1810554713010788</v>
      </c>
      <c r="Q686">
        <v>0.23106363415718079</v>
      </c>
      <c r="R686">
        <v>1.033112645149231</v>
      </c>
      <c r="S686">
        <v>1.3563339710235596</v>
      </c>
      <c r="T686">
        <v>1.98743736743927</v>
      </c>
      <c r="U686">
        <v>0.31734040379524231</v>
      </c>
      <c r="W686">
        <v>0.32100000000000001</v>
      </c>
      <c r="X686">
        <v>0.37321582436561584</v>
      </c>
    </row>
    <row r="687" spans="1:24">
      <c r="A687" t="s">
        <v>53</v>
      </c>
      <c r="B687">
        <f>MATCH(CLEAN(TRIM(A687)),Country!$B$2:$B$200,0)</f>
        <v>95</v>
      </c>
      <c r="C687">
        <v>2012</v>
      </c>
      <c r="D687">
        <f>Table1[[#This Row],[Year (Original)]]+1</f>
        <v>2013</v>
      </c>
      <c r="E687">
        <f>Table1[[#This Row],[Year]]-2000+1</f>
        <v>14</v>
      </c>
      <c r="F687">
        <v>5.9682164192199707</v>
      </c>
      <c r="G687">
        <f>SUM(Table1[[#This Row],[Life Ladder]]+IF(A686=Table1[[#This Row],[Country]],F686,-1000)+IF(A685=Table1[[#This Row],[Country]],F685,-1000))/3</f>
        <v>6.0959208806355791</v>
      </c>
      <c r="H687">
        <f>IF(Table1[[#This Row],[Happiness Index Raw]]&gt;0,Table1[[#This Row],[Happiness Index Raw]],0)</f>
        <v>6.0959208806355791</v>
      </c>
      <c r="I687">
        <v>10.501432418823242</v>
      </c>
      <c r="J687">
        <v>0.90529543161392212</v>
      </c>
      <c r="K687">
        <v>74.192939758300781</v>
      </c>
      <c r="L687">
        <v>0.75283151865005493</v>
      </c>
      <c r="N687">
        <v>0.69238740205764771</v>
      </c>
      <c r="O687">
        <v>0.77691084146499634</v>
      </c>
      <c r="P687">
        <v>0.17147471010684967</v>
      </c>
      <c r="Q687">
        <v>0.16917805373668671</v>
      </c>
      <c r="R687">
        <v>1.0248690843582153</v>
      </c>
      <c r="S687">
        <v>1.3860784769058228</v>
      </c>
      <c r="T687">
        <v>1.9020839929580688</v>
      </c>
      <c r="U687">
        <v>0.31870225071907043</v>
      </c>
      <c r="W687">
        <v>0.32100000000000001</v>
      </c>
      <c r="X687">
        <v>0.36115574836730957</v>
      </c>
    </row>
    <row r="688" spans="1:24">
      <c r="A688" t="s">
        <v>53</v>
      </c>
      <c r="B688">
        <f>MATCH(CLEAN(TRIM(A688)),Country!$B$2:$B$200,0)</f>
        <v>95</v>
      </c>
      <c r="C688">
        <v>2013</v>
      </c>
      <c r="D688">
        <f>Table1[[#This Row],[Year (Original)]]+1</f>
        <v>2014</v>
      </c>
      <c r="E688">
        <f>Table1[[#This Row],[Year]]-2000+1</f>
        <v>15</v>
      </c>
      <c r="F688">
        <v>5.9593615531921387</v>
      </c>
      <c r="G688">
        <f>SUM(Table1[[#This Row],[Life Ladder]]+IF(A687=Table1[[#This Row],[Country]],F687,-1000)+IF(A686=Table1[[#This Row],[Country]],F686,-1000))/3</f>
        <v>6.0634571711222334</v>
      </c>
      <c r="H688">
        <f>IF(Table1[[#This Row],[Happiness Index Raw]]&gt;0,Table1[[#This Row],[Happiness Index Raw]],0)</f>
        <v>6.0634571711222334</v>
      </c>
      <c r="I688">
        <v>10.522683143615723</v>
      </c>
      <c r="J688">
        <v>0.92368835210800171</v>
      </c>
      <c r="K688">
        <v>74.403526306152344</v>
      </c>
      <c r="L688">
        <v>0.82141655683517456</v>
      </c>
      <c r="M688">
        <v>-0.16403956711292267</v>
      </c>
      <c r="N688">
        <v>0.65049821138381958</v>
      </c>
      <c r="O688">
        <v>0.79380881786346436</v>
      </c>
      <c r="P688">
        <v>0.17462153732776642</v>
      </c>
      <c r="Q688">
        <v>0.35810688138008118</v>
      </c>
      <c r="R688">
        <v>1.064394474029541</v>
      </c>
      <c r="S688">
        <v>1.4583613872528076</v>
      </c>
      <c r="T688">
        <v>1.9056199789047241</v>
      </c>
      <c r="U688">
        <v>0.31976914405822754</v>
      </c>
      <c r="W688">
        <v>0.32100000000000001</v>
      </c>
      <c r="X688">
        <v>0.34886988997459412</v>
      </c>
    </row>
    <row r="689" spans="1:24">
      <c r="A689" t="s">
        <v>53</v>
      </c>
      <c r="B689">
        <f>MATCH(CLEAN(TRIM(A689)),Country!$B$2:$B$200,0)</f>
        <v>95</v>
      </c>
      <c r="C689">
        <v>2014</v>
      </c>
      <c r="D689">
        <f>Table1[[#This Row],[Year (Original)]]+1</f>
        <v>2015</v>
      </c>
      <c r="E689">
        <f>Table1[[#This Row],[Year]]-2000+1</f>
        <v>16</v>
      </c>
      <c r="F689">
        <v>5.9226207733154297</v>
      </c>
      <c r="G689">
        <f>SUM(Table1[[#This Row],[Life Ladder]]+IF(A688=Table1[[#This Row],[Country]],F688,-1000)+IF(A687=Table1[[#This Row],[Country]],F687,-1000))/3</f>
        <v>5.9500662485758467</v>
      </c>
      <c r="H689">
        <f>IF(Table1[[#This Row],[Happiness Index Raw]]&gt;0,Table1[[#This Row],[Happiness Index Raw]],0)</f>
        <v>5.9500662485758467</v>
      </c>
      <c r="I689">
        <v>10.527360916137695</v>
      </c>
      <c r="J689">
        <v>0.90004032850265503</v>
      </c>
      <c r="K689">
        <v>74.631965637207031</v>
      </c>
      <c r="L689">
        <v>0.83805173635482788</v>
      </c>
      <c r="M689">
        <v>-0.15648934245109558</v>
      </c>
      <c r="N689">
        <v>0.61748313903808594</v>
      </c>
      <c r="O689">
        <v>0.74150800704956055</v>
      </c>
      <c r="P689">
        <v>0.18943282961845398</v>
      </c>
      <c r="Q689">
        <v>0.37951529026031494</v>
      </c>
      <c r="R689">
        <v>1.0023431777954102</v>
      </c>
      <c r="S689">
        <v>1.5628612041473389</v>
      </c>
      <c r="T689">
        <v>1.893250584602356</v>
      </c>
      <c r="U689">
        <v>0.31966432929039001</v>
      </c>
      <c r="W689">
        <v>0.32100000000000001</v>
      </c>
      <c r="X689">
        <v>0.42443349957466125</v>
      </c>
    </row>
    <row r="690" spans="1:24">
      <c r="A690" t="s">
        <v>53</v>
      </c>
      <c r="B690">
        <f>MATCH(CLEAN(TRIM(A690)),Country!$B$2:$B$200,0)</f>
        <v>95</v>
      </c>
      <c r="C690">
        <v>2015</v>
      </c>
      <c r="D690">
        <f>Table1[[#This Row],[Year (Original)]]+1</f>
        <v>2016</v>
      </c>
      <c r="E690">
        <f>Table1[[#This Row],[Year]]-2000+1</f>
        <v>17</v>
      </c>
      <c r="F690">
        <v>5.8796844482421875</v>
      </c>
      <c r="G690">
        <f>SUM(Table1[[#This Row],[Life Ladder]]+IF(A689=Table1[[#This Row],[Country]],F689,-1000)+IF(A688=Table1[[#This Row],[Country]],F688,-1000))/3</f>
        <v>5.920555591583252</v>
      </c>
      <c r="H690">
        <f>IF(Table1[[#This Row],[Happiness Index Raw]]&gt;0,Table1[[#This Row],[Happiness Index Raw]],0)</f>
        <v>5.920555591583252</v>
      </c>
      <c r="I690">
        <v>10.540542602539062</v>
      </c>
      <c r="J690">
        <v>0.92265719175338745</v>
      </c>
      <c r="K690">
        <v>74.860404968261719</v>
      </c>
      <c r="L690">
        <v>0.83169418573379517</v>
      </c>
      <c r="M690">
        <v>-0.17242924869060516</v>
      </c>
      <c r="N690">
        <v>0.65444308519363403</v>
      </c>
      <c r="O690">
        <v>0.76809060573577881</v>
      </c>
      <c r="P690">
        <v>0.17640863358974457</v>
      </c>
      <c r="Q690">
        <v>0.35286721587181091</v>
      </c>
      <c r="R690">
        <v>1.0265567302703857</v>
      </c>
      <c r="S690">
        <v>1.5226122140884399</v>
      </c>
      <c r="T690">
        <v>1.8076093196868896</v>
      </c>
      <c r="U690">
        <v>0.30743303894996643</v>
      </c>
      <c r="W690">
        <v>0.32100000000000001</v>
      </c>
      <c r="X690">
        <v>0.44316500425338745</v>
      </c>
    </row>
    <row r="691" spans="1:24">
      <c r="A691" t="s">
        <v>53</v>
      </c>
      <c r="B691">
        <f>MATCH(CLEAN(TRIM(A691)),Country!$B$2:$B$200,0)</f>
        <v>95</v>
      </c>
      <c r="C691">
        <v>2016</v>
      </c>
      <c r="D691">
        <f>Table1[[#This Row],[Year (Original)]]+1</f>
        <v>2017</v>
      </c>
      <c r="E691">
        <f>Table1[[#This Row],[Year]]-2000+1</f>
        <v>18</v>
      </c>
      <c r="F691">
        <v>5.95465087890625</v>
      </c>
      <c r="G691">
        <f>SUM(Table1[[#This Row],[Life Ladder]]+IF(A690=Table1[[#This Row],[Country]],F690,-1000)+IF(A689=Table1[[#This Row],[Country]],F689,-1000))/3</f>
        <v>5.9189853668212891</v>
      </c>
      <c r="H691">
        <f>IF(Table1[[#This Row],[Happiness Index Raw]]&gt;0,Table1[[#This Row],[Happiness Index Raw]],0)</f>
        <v>5.9189853668212891</v>
      </c>
      <c r="I691">
        <v>10.551959037780762</v>
      </c>
      <c r="J691">
        <v>0.89977383613586426</v>
      </c>
      <c r="K691">
        <v>75.088851928710938</v>
      </c>
      <c r="L691">
        <v>0.83606463670730591</v>
      </c>
      <c r="M691">
        <v>-7.977120578289032E-2</v>
      </c>
      <c r="N691">
        <v>0.6976393461227417</v>
      </c>
      <c r="O691">
        <v>0.7601085901260376</v>
      </c>
      <c r="P691">
        <v>0.19240264594554901</v>
      </c>
      <c r="Q691">
        <v>0.36220064759254456</v>
      </c>
      <c r="R691">
        <v>1.0047485828399658</v>
      </c>
      <c r="S691">
        <v>1.5372889041900635</v>
      </c>
      <c r="T691">
        <v>1.8989526033401489</v>
      </c>
      <c r="U691">
        <v>0.31890243291854858</v>
      </c>
      <c r="W691">
        <v>0.32100000000000001</v>
      </c>
      <c r="X691">
        <v>0.32905584573745728</v>
      </c>
    </row>
    <row r="692" spans="1:24">
      <c r="A692" t="s">
        <v>53</v>
      </c>
      <c r="B692">
        <f>MATCH(CLEAN(TRIM(A692)),Country!$B$2:$B$200,0)</f>
        <v>95</v>
      </c>
      <c r="C692">
        <v>2017</v>
      </c>
      <c r="D692">
        <f>Table1[[#This Row],[Year (Original)]]+1</f>
        <v>2018</v>
      </c>
      <c r="E692">
        <f>Table1[[#This Row],[Year]]-2000+1</f>
        <v>19</v>
      </c>
      <c r="F692">
        <v>5.9106764793395996</v>
      </c>
      <c r="G692">
        <f>SUM(Table1[[#This Row],[Life Ladder]]+IF(A691=Table1[[#This Row],[Country]],F691,-1000)+IF(A690=Table1[[#This Row],[Country]],F690,-1000))/3</f>
        <v>5.9150039354960127</v>
      </c>
      <c r="H692">
        <f>IF(Table1[[#This Row],[Happiness Index Raw]]&gt;0,Table1[[#This Row],[Happiness Index Raw]],0)</f>
        <v>5.9150039354960127</v>
      </c>
      <c r="I692">
        <v>10.568168640136719</v>
      </c>
      <c r="J692">
        <v>0.88196128606796265</v>
      </c>
      <c r="K692">
        <v>75.317291259765625</v>
      </c>
      <c r="L692">
        <v>0.84939658641815186</v>
      </c>
      <c r="M692">
        <v>-0.22329679131507874</v>
      </c>
      <c r="N692">
        <v>0.65919864177703857</v>
      </c>
      <c r="O692">
        <v>0.74038761854171753</v>
      </c>
      <c r="P692">
        <v>0.17551217973232269</v>
      </c>
      <c r="Q692">
        <v>0.41248995065689087</v>
      </c>
      <c r="T692">
        <v>1.9502569437026978</v>
      </c>
      <c r="U692">
        <v>0.32995495200157166</v>
      </c>
      <c r="W692">
        <v>0.32100000000000001</v>
      </c>
      <c r="X692">
        <v>0.42615368962287903</v>
      </c>
    </row>
    <row r="693" spans="1:24">
      <c r="A693" t="s">
        <v>88</v>
      </c>
      <c r="B693">
        <f>MATCH(CLEAN(TRIM(A693)),Country!$B$2:$B$200,0)</f>
        <v>96</v>
      </c>
      <c r="C693">
        <v>2005</v>
      </c>
      <c r="D693">
        <f>Table1[[#This Row],[Year (Original)]]+1</f>
        <v>2006</v>
      </c>
      <c r="E693">
        <f>Table1[[#This Row],[Year]]-2000+1</f>
        <v>7</v>
      </c>
      <c r="F693">
        <v>6.2946600914001465</v>
      </c>
      <c r="G693">
        <f>SUM(Table1[[#This Row],[Life Ladder]]+IF(A692=Table1[[#This Row],[Country]],F692,-1000)+IF(A691=Table1[[#This Row],[Country]],F691,-1000))/3</f>
        <v>-664.56844663619995</v>
      </c>
      <c r="H693">
        <f>IF(Table1[[#This Row],[Happiness Index Raw]]&gt;0,Table1[[#This Row],[Happiness Index Raw]],0)</f>
        <v>0</v>
      </c>
      <c r="I693">
        <v>9.0824604034423828</v>
      </c>
      <c r="J693">
        <v>0.9200129508972168</v>
      </c>
      <c r="K693">
        <v>62.822837829589844</v>
      </c>
      <c r="N693">
        <v>0.66972672939300537</v>
      </c>
      <c r="O693">
        <v>0.695953369140625</v>
      </c>
      <c r="P693">
        <v>0.23955956101417542</v>
      </c>
      <c r="Q693">
        <v>0.80014955997467041</v>
      </c>
      <c r="R693">
        <v>-0.32402303814888</v>
      </c>
      <c r="S693">
        <v>0.17688712477684021</v>
      </c>
      <c r="T693">
        <v>2.0112030506134033</v>
      </c>
      <c r="U693">
        <v>0.31950938701629639</v>
      </c>
      <c r="W693">
        <v>0.34299999999999997</v>
      </c>
    </row>
    <row r="694" spans="1:24">
      <c r="A694" t="s">
        <v>88</v>
      </c>
      <c r="B694">
        <f>MATCH(CLEAN(TRIM(A694)),Country!$B$2:$B$200,0)</f>
        <v>96</v>
      </c>
      <c r="C694">
        <v>2007</v>
      </c>
      <c r="D694">
        <f>Table1[[#This Row],[Year (Original)]]+1</f>
        <v>2008</v>
      </c>
      <c r="E694">
        <f>Table1[[#This Row],[Year]]-2000+1</f>
        <v>9</v>
      </c>
      <c r="F694">
        <v>5.5980572700500488</v>
      </c>
      <c r="G694">
        <f>SUM(Table1[[#This Row],[Life Ladder]]+IF(A693=Table1[[#This Row],[Country]],F693,-1000)+IF(A692=Table1[[#This Row],[Country]],F692,-1000))/3</f>
        <v>-329.36909421284992</v>
      </c>
      <c r="H694">
        <f>IF(Table1[[#This Row],[Happiness Index Raw]]&gt;0,Table1[[#This Row],[Happiness Index Raw]],0)</f>
        <v>0</v>
      </c>
      <c r="I694">
        <v>9.158360481262207</v>
      </c>
      <c r="J694">
        <v>0.84060651063919067</v>
      </c>
      <c r="K694">
        <v>63.102439880371094</v>
      </c>
      <c r="L694">
        <v>0.64607912302017212</v>
      </c>
      <c r="M694">
        <v>-0.11269569396972656</v>
      </c>
      <c r="N694">
        <v>0.66364479064941406</v>
      </c>
      <c r="O694">
        <v>0.68266177177429199</v>
      </c>
      <c r="P694">
        <v>0.2397499680519104</v>
      </c>
      <c r="Q694">
        <v>0.77152466773986816</v>
      </c>
      <c r="R694">
        <v>-0.48823985457420349</v>
      </c>
      <c r="S694">
        <v>0.29576733708381653</v>
      </c>
      <c r="T694">
        <v>2.0991671085357666</v>
      </c>
      <c r="U694">
        <v>0.3749813437461853</v>
      </c>
      <c r="W694">
        <v>0.34299999999999997</v>
      </c>
    </row>
    <row r="695" spans="1:24">
      <c r="A695" t="s">
        <v>88</v>
      </c>
      <c r="B695">
        <f>MATCH(CLEAN(TRIM(A695)),Country!$B$2:$B$200,0)</f>
        <v>96</v>
      </c>
      <c r="C695">
        <v>2008</v>
      </c>
      <c r="D695">
        <f>Table1[[#This Row],[Year (Original)]]+1</f>
        <v>2009</v>
      </c>
      <c r="E695">
        <f>Table1[[#This Row],[Year]]-2000+1</f>
        <v>10</v>
      </c>
      <c r="F695">
        <v>4.9300580024719238</v>
      </c>
      <c r="G695">
        <f>SUM(Table1[[#This Row],[Life Ladder]]+IF(A694=Table1[[#This Row],[Country]],F694,-1000)+IF(A693=Table1[[#This Row],[Country]],F693,-1000))/3</f>
        <v>5.60759178797404</v>
      </c>
      <c r="H695">
        <f>IF(Table1[[#This Row],[Happiness Index Raw]]&gt;0,Table1[[#This Row],[Happiness Index Raw]],0)</f>
        <v>5.60759178797404</v>
      </c>
      <c r="I695">
        <v>9.1814041137695312</v>
      </c>
      <c r="J695">
        <v>0.766224205493927</v>
      </c>
      <c r="K695">
        <v>63.240901947021484</v>
      </c>
      <c r="M695">
        <v>-0.12819604575634003</v>
      </c>
      <c r="N695">
        <v>0.709403395652771</v>
      </c>
      <c r="O695">
        <v>0.66897499561309814</v>
      </c>
      <c r="P695">
        <v>0.33120116591453552</v>
      </c>
      <c r="R695">
        <v>-0.55329722166061401</v>
      </c>
      <c r="S695">
        <v>0.32821410894393921</v>
      </c>
      <c r="T695">
        <v>2.4312441349029541</v>
      </c>
      <c r="U695">
        <v>0.49314716458320618</v>
      </c>
      <c r="V695">
        <v>0.32600000000000001</v>
      </c>
      <c r="W695">
        <v>0.34299999999999997</v>
      </c>
    </row>
    <row r="696" spans="1:24">
      <c r="A696" t="s">
        <v>88</v>
      </c>
      <c r="B696">
        <f>MATCH(CLEAN(TRIM(A696)),Country!$B$2:$B$200,0)</f>
        <v>96</v>
      </c>
      <c r="C696">
        <v>2009</v>
      </c>
      <c r="D696">
        <f>Table1[[#This Row],[Year (Original)]]+1</f>
        <v>2010</v>
      </c>
      <c r="E696">
        <f>Table1[[#This Row],[Year]]-2000+1</f>
        <v>11</v>
      </c>
      <c r="F696">
        <v>5.9998593330383301</v>
      </c>
      <c r="G696">
        <f>SUM(Table1[[#This Row],[Life Ladder]]+IF(A695=Table1[[#This Row],[Country]],F695,-1000)+IF(A694=Table1[[#This Row],[Country]],F694,-1000))/3</f>
        <v>5.5093248685201006</v>
      </c>
      <c r="H696">
        <f>IF(Table1[[#This Row],[Happiness Index Raw]]&gt;0,Table1[[#This Row],[Happiness Index Raw]],0)</f>
        <v>5.5093248685201006</v>
      </c>
      <c r="I696">
        <v>9.1849346160888672</v>
      </c>
      <c r="J696">
        <v>0.89903354644775391</v>
      </c>
      <c r="K696">
        <v>63.378036499023438</v>
      </c>
      <c r="L696">
        <v>0.77095365524291992</v>
      </c>
      <c r="M696">
        <v>-7.6203778386116028E-2</v>
      </c>
      <c r="N696">
        <v>0.73946446180343628</v>
      </c>
      <c r="O696">
        <v>0.6446453332901001</v>
      </c>
      <c r="P696">
        <v>0.26464077830314636</v>
      </c>
      <c r="R696">
        <v>-0.56944119930267334</v>
      </c>
      <c r="S696">
        <v>0.22984123229980469</v>
      </c>
      <c r="T696">
        <v>1.8608440160751343</v>
      </c>
      <c r="U696">
        <v>0.31014794111251831</v>
      </c>
      <c r="W696">
        <v>0.34299999999999997</v>
      </c>
      <c r="X696">
        <v>0.34891796112060547</v>
      </c>
    </row>
    <row r="697" spans="1:24">
      <c r="A697" t="s">
        <v>88</v>
      </c>
      <c r="B697">
        <f>MATCH(CLEAN(TRIM(A697)),Country!$B$2:$B$200,0)</f>
        <v>96</v>
      </c>
      <c r="C697">
        <v>2010</v>
      </c>
      <c r="D697">
        <f>Table1[[#This Row],[Year (Original)]]+1</f>
        <v>2011</v>
      </c>
      <c r="E697">
        <f>Table1[[#This Row],[Year]]-2000+1</f>
        <v>12</v>
      </c>
      <c r="F697">
        <v>5.5699424743652344</v>
      </c>
      <c r="G697">
        <f>SUM(Table1[[#This Row],[Life Ladder]]+IF(A696=Table1[[#This Row],[Country]],F696,-1000)+IF(A695=Table1[[#This Row],[Country]],F695,-1000))/3</f>
        <v>5.4999532699584961</v>
      </c>
      <c r="H697">
        <f>IF(Table1[[#This Row],[Happiness Index Raw]]&gt;0,Table1[[#This Row],[Happiness Index Raw]],0)</f>
        <v>5.4999532699584961</v>
      </c>
      <c r="I697">
        <v>9.1561765670776367</v>
      </c>
      <c r="J697">
        <v>0.91798889636993408</v>
      </c>
      <c r="K697">
        <v>63.514286041259766</v>
      </c>
      <c r="L697">
        <v>0.78807312250137329</v>
      </c>
      <c r="M697">
        <v>-4.7238044440746307E-2</v>
      </c>
      <c r="O697">
        <v>0.6430889368057251</v>
      </c>
      <c r="P697">
        <v>0.34341874718666077</v>
      </c>
      <c r="R697">
        <v>-0.55590939521789551</v>
      </c>
      <c r="S697">
        <v>0.14097818732261658</v>
      </c>
      <c r="T697">
        <v>2.2329821586608887</v>
      </c>
      <c r="U697">
        <v>0.40089860558509827</v>
      </c>
      <c r="V697">
        <v>0.33700000000000002</v>
      </c>
      <c r="W697">
        <v>0.34299999999999997</v>
      </c>
      <c r="X697">
        <v>0.33217310905456543</v>
      </c>
    </row>
    <row r="698" spans="1:24">
      <c r="A698" t="s">
        <v>88</v>
      </c>
      <c r="B698">
        <f>MATCH(CLEAN(TRIM(A698)),Country!$B$2:$B$200,0)</f>
        <v>96</v>
      </c>
      <c r="C698">
        <v>2011</v>
      </c>
      <c r="D698">
        <f>Table1[[#This Row],[Year (Original)]]+1</f>
        <v>2012</v>
      </c>
      <c r="E698">
        <f>Table1[[#This Row],[Year]]-2000+1</f>
        <v>13</v>
      </c>
      <c r="F698">
        <v>5.5393276214599609</v>
      </c>
      <c r="G698">
        <f>SUM(Table1[[#This Row],[Life Ladder]]+IF(A697=Table1[[#This Row],[Country]],F697,-1000)+IF(A696=Table1[[#This Row],[Country]],F696,-1000))/3</f>
        <v>5.7030431429545088</v>
      </c>
      <c r="H698">
        <f>IF(Table1[[#This Row],[Happiness Index Raw]]&gt;0,Table1[[#This Row],[Happiness Index Raw]],0)</f>
        <v>5.7030431429545088</v>
      </c>
      <c r="I698">
        <v>9.1285018920898438</v>
      </c>
      <c r="J698">
        <v>0.8779187798500061</v>
      </c>
      <c r="K698">
        <v>63.648780822753906</v>
      </c>
      <c r="L698">
        <v>0.75956451892852783</v>
      </c>
      <c r="M698">
        <v>-0.14347077906131744</v>
      </c>
      <c r="O698">
        <v>0.61202389001846313</v>
      </c>
      <c r="P698">
        <v>0.2603241503238678</v>
      </c>
      <c r="R698">
        <v>-0.65488368272781372</v>
      </c>
      <c r="S698">
        <v>0.18064931035041809</v>
      </c>
      <c r="T698">
        <v>2.1082413196563721</v>
      </c>
      <c r="U698">
        <v>0.38059517741203308</v>
      </c>
      <c r="W698">
        <v>0.34299999999999997</v>
      </c>
      <c r="X698">
        <v>0.33509725332260132</v>
      </c>
    </row>
    <row r="699" spans="1:24">
      <c r="A699" t="s">
        <v>88</v>
      </c>
      <c r="B699">
        <f>MATCH(CLEAN(TRIM(A699)),Country!$B$2:$B$200,0)</f>
        <v>96</v>
      </c>
      <c r="C699">
        <v>2012</v>
      </c>
      <c r="D699">
        <f>Table1[[#This Row],[Year (Original)]]+1</f>
        <v>2013</v>
      </c>
      <c r="E699">
        <f>Table1[[#This Row],[Year]]-2000+1</f>
        <v>14</v>
      </c>
      <c r="F699">
        <v>5.1319961547851562</v>
      </c>
      <c r="G699">
        <f>SUM(Table1[[#This Row],[Life Ladder]]+IF(A698=Table1[[#This Row],[Country]],F698,-1000)+IF(A697=Table1[[#This Row],[Country]],F697,-1000))/3</f>
        <v>5.4137554168701172</v>
      </c>
      <c r="H699">
        <f>IF(Table1[[#This Row],[Happiness Index Raw]]&gt;0,Table1[[#This Row],[Happiness Index Raw]],0)</f>
        <v>5.4137554168701172</v>
      </c>
      <c r="I699">
        <v>9.1010007858276367</v>
      </c>
      <c r="J699">
        <v>0.82949632406234741</v>
      </c>
      <c r="K699">
        <v>63.781105041503906</v>
      </c>
      <c r="L699">
        <v>0.6931421160697937</v>
      </c>
      <c r="M699">
        <v>-0.16063883900642395</v>
      </c>
      <c r="O699">
        <v>0.56472450494766235</v>
      </c>
      <c r="P699">
        <v>0.34533640742301941</v>
      </c>
      <c r="R699">
        <v>-0.62923514842987061</v>
      </c>
      <c r="S699">
        <v>0.15591119229793549</v>
      </c>
      <c r="T699">
        <v>2.095973014831543</v>
      </c>
      <c r="U699">
        <v>0.40841281414031982</v>
      </c>
      <c r="W699">
        <v>0.34299999999999997</v>
      </c>
      <c r="X699">
        <v>0.32406237721443176</v>
      </c>
    </row>
    <row r="700" spans="1:24">
      <c r="A700" t="s">
        <v>88</v>
      </c>
      <c r="B700">
        <f>MATCH(CLEAN(TRIM(A700)),Country!$B$2:$B$200,0)</f>
        <v>96</v>
      </c>
      <c r="C700">
        <v>2013</v>
      </c>
      <c r="D700">
        <f>Table1[[#This Row],[Year (Original)]]+1</f>
        <v>2014</v>
      </c>
      <c r="E700">
        <f>Table1[[#This Row],[Year]]-2000+1</f>
        <v>15</v>
      </c>
      <c r="F700">
        <v>5.1719527244567871</v>
      </c>
      <c r="G700">
        <f>SUM(Table1[[#This Row],[Life Ladder]]+IF(A699=Table1[[#This Row],[Country]],F699,-1000)+IF(A698=Table1[[#This Row],[Country]],F698,-1000))/3</f>
        <v>5.2810921669006348</v>
      </c>
      <c r="H700">
        <f>IF(Table1[[#This Row],[Happiness Index Raw]]&gt;0,Table1[[#This Row],[Happiness Index Raw]],0)</f>
        <v>5.2810921669006348</v>
      </c>
      <c r="I700">
        <v>9.07757568359375</v>
      </c>
      <c r="J700">
        <v>0.84037923812866211</v>
      </c>
      <c r="K700">
        <v>63.910858154296875</v>
      </c>
      <c r="L700">
        <v>0.69222700595855713</v>
      </c>
      <c r="M700">
        <v>-0.11712744832038879</v>
      </c>
      <c r="O700">
        <v>0.68408399820327759</v>
      </c>
      <c r="P700">
        <v>0.28603330254554749</v>
      </c>
      <c r="R700">
        <v>-0.70653486251831055</v>
      </c>
      <c r="S700">
        <v>0.13696682453155518</v>
      </c>
      <c r="T700">
        <v>2.6368696689605713</v>
      </c>
      <c r="U700">
        <v>0.50984025001525879</v>
      </c>
      <c r="W700">
        <v>0.34299999999999997</v>
      </c>
      <c r="X700">
        <v>0.35724535584449768</v>
      </c>
    </row>
    <row r="701" spans="1:24">
      <c r="A701" t="s">
        <v>88</v>
      </c>
      <c r="B701">
        <f>MATCH(CLEAN(TRIM(A701)),Country!$B$2:$B$200,0)</f>
        <v>96</v>
      </c>
      <c r="C701">
        <v>2014</v>
      </c>
      <c r="D701">
        <f>Table1[[#This Row],[Year (Original)]]+1</f>
        <v>2015</v>
      </c>
      <c r="E701">
        <f>Table1[[#This Row],[Year]]-2000+1</f>
        <v>16</v>
      </c>
      <c r="F701">
        <v>5.3330216407775879</v>
      </c>
      <c r="G701">
        <f>SUM(Table1[[#This Row],[Life Ladder]]+IF(A700=Table1[[#This Row],[Country]],F700,-1000)+IF(A699=Table1[[#This Row],[Country]],F699,-1000))/3</f>
        <v>5.2123235066731768</v>
      </c>
      <c r="H701">
        <f>IF(Table1[[#This Row],[Happiness Index Raw]]&gt;0,Table1[[#This Row],[Happiness Index Raw]],0)</f>
        <v>5.2123235066731768</v>
      </c>
      <c r="I701">
        <v>9.0620937347412109</v>
      </c>
      <c r="J701">
        <v>0.81613099575042725</v>
      </c>
      <c r="K701">
        <v>64.03887939453125</v>
      </c>
      <c r="L701">
        <v>0.72874319553375244</v>
      </c>
      <c r="M701">
        <v>-0.10441193729639053</v>
      </c>
      <c r="O701">
        <v>0.66005587577819824</v>
      </c>
      <c r="P701">
        <v>0.31264609098434448</v>
      </c>
      <c r="R701">
        <v>-0.6468355655670166</v>
      </c>
      <c r="S701">
        <v>0.19828909635543823</v>
      </c>
      <c r="T701">
        <v>2.6505317687988281</v>
      </c>
      <c r="U701">
        <v>0.49700376391410828</v>
      </c>
      <c r="W701">
        <v>0.34299999999999997</v>
      </c>
      <c r="X701">
        <v>0.37834736704826355</v>
      </c>
    </row>
    <row r="702" spans="1:24">
      <c r="A702" t="s">
        <v>88</v>
      </c>
      <c r="B702">
        <f>MATCH(CLEAN(TRIM(A702)),Country!$B$2:$B$200,0)</f>
        <v>96</v>
      </c>
      <c r="C702">
        <v>2015</v>
      </c>
      <c r="D702">
        <f>Table1[[#This Row],[Year (Original)]]+1</f>
        <v>2016</v>
      </c>
      <c r="E702">
        <f>Table1[[#This Row],[Year]]-2000+1</f>
        <v>17</v>
      </c>
      <c r="F702">
        <v>5.4045934677124023</v>
      </c>
      <c r="G702">
        <f>SUM(Table1[[#This Row],[Life Ladder]]+IF(A701=Table1[[#This Row],[Country]],F701,-1000)+IF(A700=Table1[[#This Row],[Country]],F700,-1000))/3</f>
        <v>5.3031892776489258</v>
      </c>
      <c r="H702">
        <f>IF(Table1[[#This Row],[Happiness Index Raw]]&gt;0,Table1[[#This Row],[Happiness Index Raw]],0)</f>
        <v>5.3031892776489258</v>
      </c>
      <c r="I702">
        <v>9.0467681884765625</v>
      </c>
      <c r="J702">
        <v>0.8304438591003418</v>
      </c>
      <c r="K702">
        <v>64.165214538574219</v>
      </c>
      <c r="L702">
        <v>0.7665170431137085</v>
      </c>
      <c r="M702">
        <v>-4.595571756362915E-2</v>
      </c>
      <c r="O702">
        <v>0.68998420238494873</v>
      </c>
      <c r="P702">
        <v>0.30519577860832214</v>
      </c>
      <c r="R702">
        <v>-0.68756335973739624</v>
      </c>
      <c r="S702">
        <v>0.22636383771896362</v>
      </c>
      <c r="T702">
        <v>2.5154225826263428</v>
      </c>
      <c r="U702">
        <v>0.46542307734489441</v>
      </c>
      <c r="W702">
        <v>0.34299999999999997</v>
      </c>
      <c r="X702">
        <v>0.35839289426803589</v>
      </c>
    </row>
    <row r="703" spans="1:24">
      <c r="A703" t="s">
        <v>88</v>
      </c>
      <c r="B703">
        <f>MATCH(CLEAN(TRIM(A703)),Country!$B$2:$B$200,0)</f>
        <v>96</v>
      </c>
      <c r="C703">
        <v>2016</v>
      </c>
      <c r="D703">
        <f>Table1[[#This Row],[Year (Original)]]+1</f>
        <v>2017</v>
      </c>
      <c r="E703">
        <f>Table1[[#This Row],[Year]]-2000+1</f>
        <v>18</v>
      </c>
      <c r="F703">
        <v>5.2712845802307129</v>
      </c>
      <c r="G703">
        <f>SUM(Table1[[#This Row],[Life Ladder]]+IF(A702=Table1[[#This Row],[Country]],F702,-1000)+IF(A701=Table1[[#This Row],[Country]],F701,-1000))/3</f>
        <v>5.3362998962402344</v>
      </c>
      <c r="H703">
        <f>IF(Table1[[#This Row],[Happiness Index Raw]]&gt;0,Table1[[#This Row],[Happiness Index Raw]],0)</f>
        <v>5.3362998962402344</v>
      </c>
      <c r="I703">
        <v>9.0347490310668945</v>
      </c>
      <c r="J703">
        <v>0.81994473934173584</v>
      </c>
      <c r="K703">
        <v>64.291542053222656</v>
      </c>
      <c r="L703">
        <v>0.77135062217712402</v>
      </c>
      <c r="M703">
        <v>-3.815123438835144E-2</v>
      </c>
      <c r="O703">
        <v>0.64065784215927124</v>
      </c>
      <c r="P703">
        <v>0.31191337108612061</v>
      </c>
      <c r="R703">
        <v>-0.64429068565368652</v>
      </c>
      <c r="S703">
        <v>0.19261647760868073</v>
      </c>
      <c r="T703">
        <v>2.6756856441497803</v>
      </c>
      <c r="U703">
        <v>0.50759649276733398</v>
      </c>
      <c r="W703">
        <v>0.34299999999999997</v>
      </c>
      <c r="X703">
        <v>0.36978375911712646</v>
      </c>
    </row>
    <row r="704" spans="1:24">
      <c r="A704" t="s">
        <v>88</v>
      </c>
      <c r="B704">
        <f>MATCH(CLEAN(TRIM(A704)),Country!$B$2:$B$200,0)</f>
        <v>96</v>
      </c>
      <c r="C704">
        <v>2017</v>
      </c>
      <c r="D704">
        <f>Table1[[#This Row],[Year (Original)]]+1</f>
        <v>2018</v>
      </c>
      <c r="E704">
        <f>Table1[[#This Row],[Year]]-2000+1</f>
        <v>19</v>
      </c>
      <c r="F704">
        <v>4.8080825805664062</v>
      </c>
      <c r="G704">
        <f>SUM(Table1[[#This Row],[Life Ladder]]+IF(A703=Table1[[#This Row],[Country]],F703,-1000)+IF(A702=Table1[[#This Row],[Country]],F702,-1000))/3</f>
        <v>5.1613202095031738</v>
      </c>
      <c r="H704">
        <f>IF(Table1[[#This Row],[Happiness Index Raw]]&gt;0,Table1[[#This Row],[Happiness Index Raw]],0)</f>
        <v>5.1613202095031738</v>
      </c>
      <c r="I704">
        <v>9.0253334045410156</v>
      </c>
      <c r="J704">
        <v>0.81466454267501831</v>
      </c>
      <c r="K704">
        <v>64.417877197265625</v>
      </c>
      <c r="L704">
        <v>0.7662624716758728</v>
      </c>
      <c r="M704">
        <v>-0.15152287483215332</v>
      </c>
      <c r="O704">
        <v>0.62779837846755981</v>
      </c>
      <c r="P704">
        <v>0.39150518178939819</v>
      </c>
      <c r="T704">
        <v>2.5238924026489258</v>
      </c>
      <c r="U704">
        <v>0.52492702007293701</v>
      </c>
      <c r="W704">
        <v>0.34299999999999997</v>
      </c>
      <c r="X704">
        <v>0.36360621452331543</v>
      </c>
    </row>
    <row r="705" spans="1:24">
      <c r="A705" t="s">
        <v>59</v>
      </c>
      <c r="B705">
        <f>MATCH(CLEAN(TRIM(A705)),Country!$B$2:$B$200,0)</f>
        <v>97</v>
      </c>
      <c r="C705">
        <v>2006</v>
      </c>
      <c r="D705">
        <f>Table1[[#This Row],[Year (Original)]]+1</f>
        <v>2007</v>
      </c>
      <c r="E705">
        <f>Table1[[#This Row],[Year]]-2000+1</f>
        <v>8</v>
      </c>
      <c r="F705">
        <v>5.4759483337402344</v>
      </c>
      <c r="G705">
        <f>SUM(Table1[[#This Row],[Life Ladder]]+IF(A704=Table1[[#This Row],[Country]],F704,-1000)+IF(A703=Table1[[#This Row],[Country]],F703,-1000))/3</f>
        <v>-664.84135055541992</v>
      </c>
      <c r="H705">
        <f>IF(Table1[[#This Row],[Happiness Index Raw]]&gt;0,Table1[[#This Row],[Happiness Index Raw]],0)</f>
        <v>0</v>
      </c>
      <c r="I705">
        <v>9.7723150253295898</v>
      </c>
      <c r="J705">
        <v>0.87208884954452515</v>
      </c>
      <c r="K705">
        <v>58.377330780029297</v>
      </c>
      <c r="L705">
        <v>0.73054593801498413</v>
      </c>
      <c r="M705">
        <v>-0.28775498270988464</v>
      </c>
      <c r="N705">
        <v>0.8649824857711792</v>
      </c>
      <c r="O705">
        <v>0.66878765821456909</v>
      </c>
      <c r="P705">
        <v>0.18506516516208649</v>
      </c>
      <c r="Q705">
        <v>0.73314404487609863</v>
      </c>
      <c r="R705">
        <v>-0.49070370197296143</v>
      </c>
      <c r="S705">
        <v>-0.6994437575340271</v>
      </c>
      <c r="T705">
        <v>1.841373085975647</v>
      </c>
      <c r="U705">
        <v>0.33626559376716614</v>
      </c>
      <c r="V705">
        <v>0.3</v>
      </c>
      <c r="W705">
        <v>0.29506666666666664</v>
      </c>
    </row>
    <row r="706" spans="1:24">
      <c r="A706" t="s">
        <v>59</v>
      </c>
      <c r="B706">
        <f>MATCH(CLEAN(TRIM(A706)),Country!$B$2:$B$200,0)</f>
        <v>97</v>
      </c>
      <c r="C706">
        <v>2007</v>
      </c>
      <c r="D706">
        <f>Table1[[#This Row],[Year (Original)]]+1</f>
        <v>2008</v>
      </c>
      <c r="E706">
        <f>Table1[[#This Row],[Year]]-2000+1</f>
        <v>9</v>
      </c>
      <c r="F706">
        <v>5.7185535430908203</v>
      </c>
      <c r="G706">
        <f>SUM(Table1[[#This Row],[Life Ladder]]+IF(A705=Table1[[#This Row],[Country]],F705,-1000)+IF(A704=Table1[[#This Row],[Country]],F704,-1000))/3</f>
        <v>-329.60183270772296</v>
      </c>
      <c r="H706">
        <f>IF(Table1[[#This Row],[Happiness Index Raw]]&gt;0,Table1[[#This Row],[Happiness Index Raw]],0)</f>
        <v>0</v>
      </c>
      <c r="I706">
        <v>9.8461360931396484</v>
      </c>
      <c r="J706">
        <v>0.86089277267456055</v>
      </c>
      <c r="K706">
        <v>58.680774688720703</v>
      </c>
      <c r="L706">
        <v>0.80629968643188477</v>
      </c>
      <c r="M706">
        <v>-0.25977364182472229</v>
      </c>
      <c r="N706">
        <v>0.86518305540084839</v>
      </c>
      <c r="O706">
        <v>0.65107077360153198</v>
      </c>
      <c r="P706">
        <v>0.17850840091705322</v>
      </c>
      <c r="Q706">
        <v>0.7111586332321167</v>
      </c>
      <c r="R706">
        <v>-0.25808039307594299</v>
      </c>
      <c r="S706">
        <v>-0.72486954927444458</v>
      </c>
      <c r="T706">
        <v>1.7574237585067749</v>
      </c>
      <c r="U706">
        <v>0.30731964111328125</v>
      </c>
      <c r="V706">
        <v>0.28499999999999998</v>
      </c>
      <c r="W706">
        <v>0.29506666666666664</v>
      </c>
    </row>
    <row r="707" spans="1:24">
      <c r="A707" t="s">
        <v>59</v>
      </c>
      <c r="B707">
        <f>MATCH(CLEAN(TRIM(A707)),Country!$B$2:$B$200,0)</f>
        <v>97</v>
      </c>
      <c r="C707">
        <v>2008</v>
      </c>
      <c r="D707">
        <f>Table1[[#This Row],[Year (Original)]]+1</f>
        <v>2009</v>
      </c>
      <c r="E707">
        <f>Table1[[#This Row],[Year]]-2000+1</f>
        <v>10</v>
      </c>
      <c r="F707">
        <v>5.8864197731018066</v>
      </c>
      <c r="G707">
        <f>SUM(Table1[[#This Row],[Life Ladder]]+IF(A706=Table1[[#This Row],[Country]],F706,-1000)+IF(A705=Table1[[#This Row],[Country]],F705,-1000))/3</f>
        <v>5.6936405499776201</v>
      </c>
      <c r="H707">
        <f>IF(Table1[[#This Row],[Happiness Index Raw]]&gt;0,Table1[[#This Row],[Happiness Index Raw]],0)</f>
        <v>5.6936405499776201</v>
      </c>
      <c r="I707">
        <v>9.866419792175293</v>
      </c>
      <c r="J707">
        <v>0.83946722745895386</v>
      </c>
      <c r="K707">
        <v>59.137016296386719</v>
      </c>
      <c r="L707">
        <v>0.72658365964889526</v>
      </c>
      <c r="M707">
        <v>-0.23515515029430389</v>
      </c>
      <c r="N707">
        <v>0.89916366338729858</v>
      </c>
      <c r="O707">
        <v>0.67500543594360352</v>
      </c>
      <c r="P707">
        <v>0.1597258597612381</v>
      </c>
      <c r="Q707">
        <v>0.68673896789550781</v>
      </c>
      <c r="R707">
        <v>-0.23416277766227722</v>
      </c>
      <c r="S707">
        <v>-0.65111774206161499</v>
      </c>
      <c r="T707">
        <v>1.8746639490127563</v>
      </c>
      <c r="U707">
        <v>0.31847268342971802</v>
      </c>
      <c r="V707">
        <v>0.29100000000000004</v>
      </c>
      <c r="W707">
        <v>0.29506666666666664</v>
      </c>
    </row>
    <row r="708" spans="1:24">
      <c r="A708" t="s">
        <v>59</v>
      </c>
      <c r="B708">
        <f>MATCH(CLEAN(TRIM(A708)),Country!$B$2:$B$200,0)</f>
        <v>97</v>
      </c>
      <c r="C708">
        <v>2009</v>
      </c>
      <c r="D708">
        <f>Table1[[#This Row],[Year (Original)]]+1</f>
        <v>2010</v>
      </c>
      <c r="E708">
        <f>Table1[[#This Row],[Year]]-2000+1</f>
        <v>11</v>
      </c>
      <c r="F708">
        <v>5.3825631141662598</v>
      </c>
      <c r="G708">
        <f>SUM(Table1[[#This Row],[Life Ladder]]+IF(A707=Table1[[#This Row],[Country]],F707,-1000)+IF(A706=Table1[[#This Row],[Country]],F706,-1000))/3</f>
        <v>5.6625121434529619</v>
      </c>
      <c r="H708">
        <f>IF(Table1[[#This Row],[Happiness Index Raw]]&gt;0,Table1[[#This Row],[Happiness Index Raw]],0)</f>
        <v>5.6625121434529619</v>
      </c>
      <c r="I708">
        <v>9.8519859313964844</v>
      </c>
      <c r="J708">
        <v>0.89299780130386353</v>
      </c>
      <c r="K708">
        <v>60.378765106201172</v>
      </c>
      <c r="L708">
        <v>0.85644829273223877</v>
      </c>
      <c r="M708">
        <v>-0.2637174129486084</v>
      </c>
      <c r="N708">
        <v>0.84456843137741089</v>
      </c>
      <c r="O708">
        <v>0.67852634191513062</v>
      </c>
      <c r="P708">
        <v>0.12859997153282166</v>
      </c>
      <c r="Q708">
        <v>0.71102368831634521</v>
      </c>
      <c r="R708">
        <v>-0.14934989809989929</v>
      </c>
      <c r="S708">
        <v>-0.57223641872406006</v>
      </c>
      <c r="T708">
        <v>1.7320098876953125</v>
      </c>
      <c r="U708">
        <v>0.32178163528442383</v>
      </c>
      <c r="V708">
        <v>0.28800000000000003</v>
      </c>
      <c r="W708">
        <v>0.29506666666666664</v>
      </c>
      <c r="X708">
        <v>0.35819223523139954</v>
      </c>
    </row>
    <row r="709" spans="1:24">
      <c r="A709" t="s">
        <v>59</v>
      </c>
      <c r="B709">
        <f>MATCH(CLEAN(TRIM(A709)),Country!$B$2:$B$200,0)</f>
        <v>97</v>
      </c>
      <c r="C709">
        <v>2010</v>
      </c>
      <c r="D709">
        <f>Table1[[#This Row],[Year (Original)]]+1</f>
        <v>2011</v>
      </c>
      <c r="E709">
        <f>Table1[[#This Row],[Year]]-2000+1</f>
        <v>12</v>
      </c>
      <c r="F709">
        <v>5.5142865180969238</v>
      </c>
      <c r="G709">
        <f>SUM(Table1[[#This Row],[Life Ladder]]+IF(A708=Table1[[#This Row],[Country]],F708,-1000)+IF(A707=Table1[[#This Row],[Country]],F707,-1000))/3</f>
        <v>5.5944231351216631</v>
      </c>
      <c r="H709">
        <f>IF(Table1[[#This Row],[Happiness Index Raw]]&gt;0,Table1[[#This Row],[Happiness Index Raw]],0)</f>
        <v>5.5944231351216631</v>
      </c>
      <c r="I709">
        <v>9.9083213806152344</v>
      </c>
      <c r="J709">
        <v>0.90378648042678833</v>
      </c>
      <c r="K709">
        <v>60.260616302490234</v>
      </c>
      <c r="L709">
        <v>0.78485184907913208</v>
      </c>
      <c r="M709">
        <v>-0.22968930006027222</v>
      </c>
      <c r="N709">
        <v>0.82270365953445435</v>
      </c>
      <c r="O709">
        <v>0.69186651706695557</v>
      </c>
      <c r="P709">
        <v>0.14895069599151611</v>
      </c>
      <c r="Q709">
        <v>0.70602184534072876</v>
      </c>
      <c r="R709">
        <v>-0.30462530255317688</v>
      </c>
      <c r="S709">
        <v>-0.59497201442718506</v>
      </c>
      <c r="T709">
        <v>1.8395650386810303</v>
      </c>
      <c r="U709">
        <v>0.33359983563423157</v>
      </c>
      <c r="V709">
        <v>0.28600000000000003</v>
      </c>
      <c r="W709">
        <v>0.29506666666666664</v>
      </c>
      <c r="X709">
        <v>0.36188915371894836</v>
      </c>
    </row>
    <row r="710" spans="1:24">
      <c r="A710" t="s">
        <v>59</v>
      </c>
      <c r="B710">
        <f>MATCH(CLEAN(TRIM(A710)),Country!$B$2:$B$200,0)</f>
        <v>97</v>
      </c>
      <c r="C710">
        <v>2011</v>
      </c>
      <c r="D710">
        <f>Table1[[#This Row],[Year (Original)]]+1</f>
        <v>2012</v>
      </c>
      <c r="E710">
        <f>Table1[[#This Row],[Year]]-2000+1</f>
        <v>13</v>
      </c>
      <c r="F710">
        <v>5.7356629371643066</v>
      </c>
      <c r="G710">
        <f>SUM(Table1[[#This Row],[Life Ladder]]+IF(A709=Table1[[#This Row],[Country]],F709,-1000)+IF(A708=Table1[[#This Row],[Country]],F708,-1000))/3</f>
        <v>5.5441708564758301</v>
      </c>
      <c r="H710">
        <f>IF(Table1[[#This Row],[Happiness Index Raw]]&gt;0,Table1[[#This Row],[Happiness Index Raw]],0)</f>
        <v>5.5441708564758301</v>
      </c>
      <c r="I710">
        <v>9.9654150009155273</v>
      </c>
      <c r="J710">
        <v>0.90497136116027832</v>
      </c>
      <c r="K710">
        <v>60.864707946777344</v>
      </c>
      <c r="L710">
        <v>0.87788808345794678</v>
      </c>
      <c r="M710">
        <v>-0.25032898783683777</v>
      </c>
      <c r="N710">
        <v>0.80172419548034668</v>
      </c>
      <c r="O710">
        <v>0.69514375925064087</v>
      </c>
      <c r="P710">
        <v>0.15443398058414459</v>
      </c>
      <c r="Q710">
        <v>0.71649473905563354</v>
      </c>
      <c r="R710">
        <v>-0.72997003793716431</v>
      </c>
      <c r="S710">
        <v>-0.55489778518676758</v>
      </c>
      <c r="T710">
        <v>1.8049585819244385</v>
      </c>
      <c r="U710">
        <v>0.31469050049781799</v>
      </c>
      <c r="V710">
        <v>0.27399999999999997</v>
      </c>
      <c r="W710">
        <v>0.29506666666666664</v>
      </c>
      <c r="X710">
        <v>0.3651374876499176</v>
      </c>
    </row>
    <row r="711" spans="1:24">
      <c r="A711" t="s">
        <v>59</v>
      </c>
      <c r="B711">
        <f>MATCH(CLEAN(TRIM(A711)),Country!$B$2:$B$200,0)</f>
        <v>97</v>
      </c>
      <c r="C711">
        <v>2012</v>
      </c>
      <c r="D711">
        <f>Table1[[#This Row],[Year (Original)]]+1</f>
        <v>2013</v>
      </c>
      <c r="E711">
        <f>Table1[[#This Row],[Year]]-2000+1</f>
        <v>14</v>
      </c>
      <c r="F711">
        <v>5.7594695091247559</v>
      </c>
      <c r="G711">
        <f>SUM(Table1[[#This Row],[Life Ladder]]+IF(A710=Table1[[#This Row],[Country]],F710,-1000)+IF(A709=Table1[[#This Row],[Country]],F709,-1000))/3</f>
        <v>5.6698063214619951</v>
      </c>
      <c r="H711">
        <f>IF(Table1[[#This Row],[Happiness Index Raw]]&gt;0,Table1[[#This Row],[Happiness Index Raw]],0)</f>
        <v>5.6698063214619951</v>
      </c>
      <c r="I711">
        <v>9.9982147216796875</v>
      </c>
      <c r="J711">
        <v>0.89171665906906128</v>
      </c>
      <c r="K711">
        <v>61.420589447021484</v>
      </c>
      <c r="L711">
        <v>0.83983230590820312</v>
      </c>
      <c r="M711">
        <v>-0.18619503080844879</v>
      </c>
      <c r="N711">
        <v>0.87668180465698242</v>
      </c>
      <c r="O711">
        <v>0.73984283208847046</v>
      </c>
      <c r="P711">
        <v>0.18438149988651276</v>
      </c>
      <c r="Q711">
        <v>0.72616064548492432</v>
      </c>
      <c r="R711">
        <v>-0.79258787631988525</v>
      </c>
      <c r="S711">
        <v>-0.60476881265640259</v>
      </c>
      <c r="T711">
        <v>1.9667683839797974</v>
      </c>
      <c r="U711">
        <v>0.34148430824279785</v>
      </c>
      <c r="V711">
        <v>0.27500000000000002</v>
      </c>
      <c r="W711">
        <v>0.29506666666666664</v>
      </c>
      <c r="X711">
        <v>0.4018254280090332</v>
      </c>
    </row>
    <row r="712" spans="1:24">
      <c r="A712" t="s">
        <v>59</v>
      </c>
      <c r="B712">
        <f>MATCH(CLEAN(TRIM(A712)),Country!$B$2:$B$200,0)</f>
        <v>97</v>
      </c>
      <c r="C712">
        <v>2013</v>
      </c>
      <c r="D712">
        <f>Table1[[#This Row],[Year (Original)]]+1</f>
        <v>2014</v>
      </c>
      <c r="E712">
        <f>Table1[[#This Row],[Year]]-2000+1</f>
        <v>15</v>
      </c>
      <c r="F712">
        <v>5.8354830741882324</v>
      </c>
      <c r="G712">
        <f>SUM(Table1[[#This Row],[Life Ladder]]+IF(A711=Table1[[#This Row],[Country]],F711,-1000)+IF(A710=Table1[[#This Row],[Country]],F710,-1000))/3</f>
        <v>5.7768718401590986</v>
      </c>
      <c r="H712">
        <f>IF(Table1[[#This Row],[Happiness Index Raw]]&gt;0,Table1[[#This Row],[Happiness Index Raw]],0)</f>
        <v>5.7768718401590986</v>
      </c>
      <c r="I712">
        <v>10.04206657409668</v>
      </c>
      <c r="J712">
        <v>0.88900971412658691</v>
      </c>
      <c r="K712">
        <v>62.161766052246094</v>
      </c>
      <c r="L712">
        <v>0.78159105777740479</v>
      </c>
      <c r="M712">
        <v>-0.24460688233375549</v>
      </c>
      <c r="N712">
        <v>0.81998938322067261</v>
      </c>
      <c r="O712">
        <v>0.67389881610870361</v>
      </c>
      <c r="P712">
        <v>0.16444402933120728</v>
      </c>
      <c r="Q712">
        <v>0.66200524568557739</v>
      </c>
      <c r="R712">
        <v>-0.8225364089012146</v>
      </c>
      <c r="S712">
        <v>-0.63006794452667236</v>
      </c>
      <c r="T712">
        <v>1.8175544738769531</v>
      </c>
      <c r="U712">
        <v>0.31146597862243652</v>
      </c>
      <c r="V712">
        <v>0.26300000000000001</v>
      </c>
      <c r="W712">
        <v>0.29506666666666664</v>
      </c>
      <c r="X712">
        <v>0.32624015212059021</v>
      </c>
    </row>
    <row r="713" spans="1:24">
      <c r="A713" t="s">
        <v>59</v>
      </c>
      <c r="B713">
        <f>MATCH(CLEAN(TRIM(A713)),Country!$B$2:$B$200,0)</f>
        <v>97</v>
      </c>
      <c r="C713">
        <v>2014</v>
      </c>
      <c r="D713">
        <f>Table1[[#This Row],[Year (Original)]]+1</f>
        <v>2015</v>
      </c>
      <c r="E713">
        <f>Table1[[#This Row],[Year]]-2000+1</f>
        <v>16</v>
      </c>
      <c r="F713">
        <v>5.970097541809082</v>
      </c>
      <c r="G713">
        <f>SUM(Table1[[#This Row],[Life Ladder]]+IF(A712=Table1[[#This Row],[Country]],F712,-1000)+IF(A711=Table1[[#This Row],[Country]],F711,-1000))/3</f>
        <v>5.8550167083740234</v>
      </c>
      <c r="H713">
        <f>IF(Table1[[#This Row],[Happiness Index Raw]]&gt;0,Table1[[#This Row],[Happiness Index Raw]],0)</f>
        <v>5.8550167083740234</v>
      </c>
      <c r="I713">
        <v>10.068410873413086</v>
      </c>
      <c r="J713">
        <v>0.79529345035552979</v>
      </c>
      <c r="K713">
        <v>63.194118499755859</v>
      </c>
      <c r="L713">
        <v>0.79946297407150269</v>
      </c>
      <c r="M713">
        <v>-1.1543796397745609E-2</v>
      </c>
      <c r="N713">
        <v>0.80535125732421875</v>
      </c>
      <c r="O713">
        <v>0.71783971786499023</v>
      </c>
      <c r="P713">
        <v>0.16945670545101166</v>
      </c>
      <c r="Q713">
        <v>0.6035040020942688</v>
      </c>
      <c r="R713">
        <v>-0.57395142316818237</v>
      </c>
      <c r="S713">
        <v>-0.43069234490394592</v>
      </c>
      <c r="T713">
        <v>2.0882039070129395</v>
      </c>
      <c r="U713">
        <v>0.34977719187736511</v>
      </c>
      <c r="V713">
        <v>0.26500000000000001</v>
      </c>
      <c r="W713">
        <v>0.29506666666666664</v>
      </c>
      <c r="X713">
        <v>0.30008041858673096</v>
      </c>
    </row>
    <row r="714" spans="1:24">
      <c r="A714" t="s">
        <v>59</v>
      </c>
      <c r="B714">
        <f>MATCH(CLEAN(TRIM(A714)),Country!$B$2:$B$200,0)</f>
        <v>97</v>
      </c>
      <c r="C714">
        <v>2015</v>
      </c>
      <c r="D714">
        <f>Table1[[#This Row],[Year (Original)]]+1</f>
        <v>2016</v>
      </c>
      <c r="E714">
        <f>Table1[[#This Row],[Year]]-2000+1</f>
        <v>17</v>
      </c>
      <c r="F714">
        <v>5.9499950408935547</v>
      </c>
      <c r="G714">
        <f>SUM(Table1[[#This Row],[Life Ladder]]+IF(A713=Table1[[#This Row],[Country]],F713,-1000)+IF(A712=Table1[[#This Row],[Country]],F712,-1000))/3</f>
        <v>5.918525218963623</v>
      </c>
      <c r="H714">
        <f>IF(Table1[[#This Row],[Happiness Index Raw]]&gt;0,Table1[[#This Row],[Happiness Index Raw]],0)</f>
        <v>5.918525218963623</v>
      </c>
      <c r="I714">
        <v>10.065703392028809</v>
      </c>
      <c r="J714">
        <v>0.93134927749633789</v>
      </c>
      <c r="K714">
        <v>63.529411315917969</v>
      </c>
      <c r="L714">
        <v>0.74013280868530273</v>
      </c>
      <c r="M714">
        <v>-5.2528064697980881E-2</v>
      </c>
      <c r="N714">
        <v>0.71384429931640625</v>
      </c>
      <c r="O714">
        <v>0.73014742136001587</v>
      </c>
      <c r="P714">
        <v>0.17399400472640991</v>
      </c>
      <c r="Q714">
        <v>0.81624752283096313</v>
      </c>
      <c r="R714">
        <v>-0.59936398267745972</v>
      </c>
      <c r="S714">
        <v>-0.34953078627586365</v>
      </c>
      <c r="T714">
        <v>1.9605021476745605</v>
      </c>
      <c r="U714">
        <v>0.32949644327163696</v>
      </c>
      <c r="V714">
        <v>0.26500000000000001</v>
      </c>
      <c r="W714">
        <v>0.29506666666666664</v>
      </c>
      <c r="X714">
        <v>0.30907878279685974</v>
      </c>
    </row>
    <row r="715" spans="1:24">
      <c r="A715" t="s">
        <v>59</v>
      </c>
      <c r="B715">
        <f>MATCH(CLEAN(TRIM(A715)),Country!$B$2:$B$200,0)</f>
        <v>97</v>
      </c>
      <c r="C715">
        <v>2016</v>
      </c>
      <c r="D715">
        <f>Table1[[#This Row],[Year (Original)]]+1</f>
        <v>2017</v>
      </c>
      <c r="E715">
        <f>Table1[[#This Row],[Year]]-2000+1</f>
        <v>18</v>
      </c>
      <c r="F715">
        <v>5.5335516929626465</v>
      </c>
      <c r="G715">
        <f>SUM(Table1[[#This Row],[Life Ladder]]+IF(A714=Table1[[#This Row],[Country]],F714,-1000)+IF(A713=Table1[[#This Row],[Country]],F713,-1000))/3</f>
        <v>5.8178814252217608</v>
      </c>
      <c r="H715">
        <f>IF(Table1[[#This Row],[Happiness Index Raw]]&gt;0,Table1[[#This Row],[Happiness Index Raw]],0)</f>
        <v>5.8178814252217608</v>
      </c>
      <c r="I715">
        <v>10.062331199645996</v>
      </c>
      <c r="J715">
        <v>0.9278106689453125</v>
      </c>
      <c r="K715">
        <v>63.864707946777344</v>
      </c>
      <c r="L715">
        <v>0.78280556201934814</v>
      </c>
      <c r="M715">
        <v>-5.1563937216997147E-2</v>
      </c>
      <c r="N715">
        <v>0.70201665163040161</v>
      </c>
      <c r="O715">
        <v>0.70247912406921387</v>
      </c>
      <c r="P715">
        <v>0.15541473031044006</v>
      </c>
      <c r="Q715">
        <v>0.75972616672515869</v>
      </c>
      <c r="R715">
        <v>-0.62210279703140259</v>
      </c>
      <c r="S715">
        <v>-0.34559956192970276</v>
      </c>
      <c r="T715">
        <v>2.012498140335083</v>
      </c>
      <c r="U715">
        <v>0.36369013786315918</v>
      </c>
      <c r="W715">
        <v>0.29506666666666664</v>
      </c>
      <c r="X715">
        <v>0.33912777900695801</v>
      </c>
    </row>
    <row r="716" spans="1:24">
      <c r="A716" t="s">
        <v>59</v>
      </c>
      <c r="B716">
        <f>MATCH(CLEAN(TRIM(A716)),Country!$B$2:$B$200,0)</f>
        <v>97</v>
      </c>
      <c r="C716">
        <v>2017</v>
      </c>
      <c r="D716">
        <f>Table1[[#This Row],[Year (Original)]]+1</f>
        <v>2018</v>
      </c>
      <c r="E716">
        <f>Table1[[#This Row],[Year]]-2000+1</f>
        <v>19</v>
      </c>
      <c r="F716">
        <v>5.8823513984680176</v>
      </c>
      <c r="G716">
        <f>SUM(Table1[[#This Row],[Life Ladder]]+IF(A715=Table1[[#This Row],[Country]],F715,-1000)+IF(A714=Table1[[#This Row],[Country]],F714,-1000))/3</f>
        <v>5.7886327107747393</v>
      </c>
      <c r="H716">
        <f>IF(Table1[[#This Row],[Happiness Index Raw]]&gt;0,Table1[[#This Row],[Happiness Index Raw]],0)</f>
        <v>5.7886327107747393</v>
      </c>
      <c r="I716">
        <v>10.071870803833008</v>
      </c>
      <c r="J716">
        <v>0.91409319639205933</v>
      </c>
      <c r="K716">
        <v>64.199996948242188</v>
      </c>
      <c r="L716">
        <v>0.74524396657943726</v>
      </c>
      <c r="M716">
        <v>-4.9178492277860641E-2</v>
      </c>
      <c r="N716">
        <v>0.75525069236755371</v>
      </c>
      <c r="O716">
        <v>0.75676220655441284</v>
      </c>
      <c r="P716">
        <v>0.17148640751838684</v>
      </c>
      <c r="Q716">
        <v>0.75570577383041382</v>
      </c>
      <c r="T716">
        <v>1.7453237771987915</v>
      </c>
      <c r="U716">
        <v>0.29670512676239014</v>
      </c>
      <c r="W716">
        <v>0.29506666666666664</v>
      </c>
      <c r="X716">
        <v>0.33724287152290344</v>
      </c>
    </row>
    <row r="717" spans="1:24">
      <c r="A717" t="s">
        <v>121</v>
      </c>
      <c r="B717">
        <f>MATCH(CLEAN(TRIM(A717)),Country!$B$2:$B$200,0)</f>
        <v>98</v>
      </c>
      <c r="C717">
        <v>2006</v>
      </c>
      <c r="D717">
        <f>Table1[[#This Row],[Year (Original)]]+1</f>
        <v>2007</v>
      </c>
      <c r="E717">
        <f>Table1[[#This Row],[Year]]-2000+1</f>
        <v>8</v>
      </c>
      <c r="F717">
        <v>4.2232341766357422</v>
      </c>
      <c r="G717">
        <f>SUM(Table1[[#This Row],[Life Ladder]]+IF(A716=Table1[[#This Row],[Country]],F716,-1000)+IF(A715=Table1[[#This Row],[Country]],F715,-1000))/3</f>
        <v>-665.25892194112146</v>
      </c>
      <c r="H717">
        <f>IF(Table1[[#This Row],[Happiness Index Raw]]&gt;0,Table1[[#This Row],[Happiness Index Raw]],0)</f>
        <v>0</v>
      </c>
      <c r="I717">
        <v>7.7422928810119629</v>
      </c>
      <c r="J717">
        <v>0.90879815816879272</v>
      </c>
      <c r="K717">
        <v>49.722667694091797</v>
      </c>
      <c r="L717">
        <v>0.6158861517906189</v>
      </c>
      <c r="M717">
        <v>-2.6101029943674803E-3</v>
      </c>
      <c r="N717">
        <v>0.86025696992874146</v>
      </c>
      <c r="O717">
        <v>0.70508694648742676</v>
      </c>
      <c r="P717">
        <v>0.19819191098213196</v>
      </c>
      <c r="Q717">
        <v>0.39164721965789795</v>
      </c>
      <c r="R717">
        <v>-0.62776422500610352</v>
      </c>
      <c r="S717">
        <v>-0.65546637773513794</v>
      </c>
      <c r="T717">
        <v>1.7466796636581421</v>
      </c>
      <c r="U717">
        <v>0.41358816623687744</v>
      </c>
      <c r="W717">
        <v>0.48499999999999999</v>
      </c>
    </row>
    <row r="718" spans="1:24">
      <c r="A718" t="s">
        <v>121</v>
      </c>
      <c r="B718">
        <f>MATCH(CLEAN(TRIM(A718)),Country!$B$2:$B$200,0)</f>
        <v>98</v>
      </c>
      <c r="C718">
        <v>2007</v>
      </c>
      <c r="D718">
        <f>Table1[[#This Row],[Year (Original)]]+1</f>
        <v>2008</v>
      </c>
      <c r="E718">
        <f>Table1[[#This Row],[Year]]-2000+1</f>
        <v>9</v>
      </c>
      <c r="F718">
        <v>4.575657844543457</v>
      </c>
      <c r="G718">
        <f>SUM(Table1[[#This Row],[Life Ladder]]+IF(A717=Table1[[#This Row],[Country]],F717,-1000)+IF(A716=Table1[[#This Row],[Country]],F716,-1000))/3</f>
        <v>-330.40036932627362</v>
      </c>
      <c r="H718">
        <f>IF(Table1[[#This Row],[Happiness Index Raw]]&gt;0,Table1[[#This Row],[Happiness Index Raw]],0)</f>
        <v>0</v>
      </c>
      <c r="I718">
        <v>7.7810349464416504</v>
      </c>
      <c r="J718">
        <v>0.84111207723617554</v>
      </c>
      <c r="K718">
        <v>51.035587310791016</v>
      </c>
      <c r="L718">
        <v>0.74984228610992432</v>
      </c>
      <c r="M718">
        <v>7.0928201079368591E-2</v>
      </c>
      <c r="N718">
        <v>0.79873853921890259</v>
      </c>
      <c r="O718">
        <v>0.72519594430923462</v>
      </c>
      <c r="P718">
        <v>0.16194111108779907</v>
      </c>
      <c r="Q718">
        <v>0.65862560272216797</v>
      </c>
      <c r="R718">
        <v>-0.77577817440032959</v>
      </c>
      <c r="S718">
        <v>-0.6710473895072937</v>
      </c>
      <c r="T718">
        <v>1.5893492698669434</v>
      </c>
      <c r="U718">
        <v>0.34734880924224854</v>
      </c>
      <c r="W718">
        <v>0.48499999999999999</v>
      </c>
    </row>
    <row r="719" spans="1:24">
      <c r="A719" t="s">
        <v>121</v>
      </c>
      <c r="B719">
        <f>MATCH(CLEAN(TRIM(A719)),Country!$B$2:$B$200,0)</f>
        <v>98</v>
      </c>
      <c r="C719">
        <v>2008</v>
      </c>
      <c r="D719">
        <f>Table1[[#This Row],[Year (Original)]]+1</f>
        <v>2009</v>
      </c>
      <c r="E719">
        <f>Table1[[#This Row],[Year]]-2000+1</f>
        <v>10</v>
      </c>
      <c r="F719">
        <v>4.0152745246887207</v>
      </c>
      <c r="G719">
        <f>SUM(Table1[[#This Row],[Life Ladder]]+IF(A718=Table1[[#This Row],[Country]],F718,-1000)+IF(A717=Table1[[#This Row],[Country]],F717,-1000))/3</f>
        <v>4.2713888486226397</v>
      </c>
      <c r="H719">
        <f>IF(Table1[[#This Row],[Happiness Index Raw]]&gt;0,Table1[[#This Row],[Happiness Index Raw]],0)</f>
        <v>4.2713888486226397</v>
      </c>
      <c r="I719">
        <v>7.7558393478393555</v>
      </c>
      <c r="J719">
        <v>0.82655525207519531</v>
      </c>
      <c r="K719">
        <v>52.329730987548828</v>
      </c>
      <c r="L719">
        <v>0.62029576301574707</v>
      </c>
      <c r="M719">
        <v>5.7737468741834164E-3</v>
      </c>
      <c r="N719">
        <v>0.90944653749465942</v>
      </c>
      <c r="O719">
        <v>0.77222698926925659</v>
      </c>
      <c r="P719">
        <v>0.14899660646915436</v>
      </c>
      <c r="Q719">
        <v>0.50562393665313721</v>
      </c>
      <c r="R719">
        <v>-0.83724242448806763</v>
      </c>
      <c r="S719">
        <v>-0.71358698606491089</v>
      </c>
      <c r="T719">
        <v>1.4007658958435059</v>
      </c>
      <c r="U719">
        <v>0.34885931015014648</v>
      </c>
      <c r="W719">
        <v>0.48499999999999999</v>
      </c>
    </row>
    <row r="720" spans="1:24">
      <c r="A720" t="s">
        <v>121</v>
      </c>
      <c r="B720">
        <f>MATCH(CLEAN(TRIM(A720)),Country!$B$2:$B$200,0)</f>
        <v>98</v>
      </c>
      <c r="C720">
        <v>2009</v>
      </c>
      <c r="D720">
        <f>Table1[[#This Row],[Year (Original)]]+1</f>
        <v>2010</v>
      </c>
      <c r="E720">
        <f>Table1[[#This Row],[Year]]-2000+1</f>
        <v>11</v>
      </c>
      <c r="F720">
        <v>4.2704348564147949</v>
      </c>
      <c r="G720">
        <f>SUM(Table1[[#This Row],[Life Ladder]]+IF(A719=Table1[[#This Row],[Country]],F719,-1000)+IF(A718=Table1[[#This Row],[Country]],F718,-1000))/3</f>
        <v>4.2871224085489912</v>
      </c>
      <c r="H720">
        <f>IF(Table1[[#This Row],[Happiness Index Raw]]&gt;0,Table1[[#This Row],[Happiness Index Raw]],0)</f>
        <v>4.2871224085489912</v>
      </c>
      <c r="I720">
        <v>7.7609415054321289</v>
      </c>
      <c r="J720">
        <v>0.78922033309936523</v>
      </c>
      <c r="K720">
        <v>53.548793792724609</v>
      </c>
      <c r="L720">
        <v>0.58359473943710327</v>
      </c>
      <c r="M720">
        <v>0.11699089407920837</v>
      </c>
      <c r="N720">
        <v>0.91294652223587036</v>
      </c>
      <c r="O720">
        <v>0.77188026905059814</v>
      </c>
      <c r="P720">
        <v>0.18259158730506897</v>
      </c>
      <c r="Q720">
        <v>0.24131640791893005</v>
      </c>
      <c r="R720">
        <v>-0.87868553400039673</v>
      </c>
      <c r="S720">
        <v>-0.71259814500808716</v>
      </c>
      <c r="T720">
        <v>1.7004914283752441</v>
      </c>
      <c r="U720">
        <v>0.39820098876953125</v>
      </c>
      <c r="W720">
        <v>0.48499999999999999</v>
      </c>
      <c r="X720">
        <v>0.52334451675415039</v>
      </c>
    </row>
    <row r="721" spans="1:24">
      <c r="A721" t="s">
        <v>121</v>
      </c>
      <c r="B721">
        <f>MATCH(CLEAN(TRIM(A721)),Country!$B$2:$B$200,0)</f>
        <v>98</v>
      </c>
      <c r="C721">
        <v>2010</v>
      </c>
      <c r="D721">
        <f>Table1[[#This Row],[Year (Original)]]+1</f>
        <v>2011</v>
      </c>
      <c r="E721">
        <f>Table1[[#This Row],[Year]]-2000+1</f>
        <v>12</v>
      </c>
      <c r="F721">
        <v>4.255859375</v>
      </c>
      <c r="G721">
        <f>SUM(Table1[[#This Row],[Life Ladder]]+IF(A720=Table1[[#This Row],[Country]],F720,-1000)+IF(A719=Table1[[#This Row],[Country]],F719,-1000))/3</f>
        <v>4.1805229187011719</v>
      </c>
      <c r="H721">
        <f>IF(Table1[[#This Row],[Happiness Index Raw]]&gt;0,Table1[[#This Row],[Happiness Index Raw]],0)</f>
        <v>4.1805229187011719</v>
      </c>
      <c r="I721">
        <v>7.8143362998962402</v>
      </c>
      <c r="J721">
        <v>0.80532646179199219</v>
      </c>
      <c r="K721">
        <v>54.640518188476562</v>
      </c>
      <c r="L721">
        <v>0.63545721769332886</v>
      </c>
      <c r="M721">
        <v>3.5653993487358093E-2</v>
      </c>
      <c r="N721">
        <v>0.91792124509811401</v>
      </c>
      <c r="O721">
        <v>0.81912171840667725</v>
      </c>
      <c r="P721">
        <v>0.12320178002119064</v>
      </c>
      <c r="Q721">
        <v>0.34388557076454163</v>
      </c>
      <c r="R721">
        <v>-0.69223940372467041</v>
      </c>
      <c r="S721">
        <v>-0.62279456853866577</v>
      </c>
      <c r="T721">
        <v>1.58038330078125</v>
      </c>
      <c r="U721">
        <v>0.37134292721748352</v>
      </c>
      <c r="W721">
        <v>0.48499999999999999</v>
      </c>
      <c r="X721">
        <v>0.58010542392730713</v>
      </c>
    </row>
    <row r="722" spans="1:24">
      <c r="A722" t="s">
        <v>121</v>
      </c>
      <c r="B722">
        <f>MATCH(CLEAN(TRIM(A722)),Country!$B$2:$B$200,0)</f>
        <v>98</v>
      </c>
      <c r="C722">
        <v>2011</v>
      </c>
      <c r="D722">
        <f>Table1[[#This Row],[Year (Original)]]+1</f>
        <v>2012</v>
      </c>
      <c r="E722">
        <f>Table1[[#This Row],[Year]]-2000+1</f>
        <v>13</v>
      </c>
      <c r="F722">
        <v>4.4053101539611816</v>
      </c>
      <c r="G722">
        <f>SUM(Table1[[#This Row],[Life Ladder]]+IF(A721=Table1[[#This Row],[Country]],F721,-1000)+IF(A720=Table1[[#This Row],[Country]],F720,-1000))/3</f>
        <v>4.3105347951253252</v>
      </c>
      <c r="H722">
        <f>IF(Table1[[#This Row],[Happiness Index Raw]]&gt;0,Table1[[#This Row],[Happiness Index Raw]],0)</f>
        <v>4.3105347951253252</v>
      </c>
      <c r="I722">
        <v>7.8465394973754883</v>
      </c>
      <c r="J722">
        <v>0.84630757570266724</v>
      </c>
      <c r="K722">
        <v>55.572311401367188</v>
      </c>
      <c r="L722">
        <v>0.70865917205810547</v>
      </c>
      <c r="M722">
        <v>3.8640581071376801E-2</v>
      </c>
      <c r="N722">
        <v>0.92266416549682617</v>
      </c>
      <c r="O722">
        <v>0.76037168502807617</v>
      </c>
      <c r="P722">
        <v>0.22797249257564545</v>
      </c>
      <c r="Q722">
        <v>0.45898237824440002</v>
      </c>
      <c r="R722">
        <v>-0.75715547800064087</v>
      </c>
      <c r="S722">
        <v>-0.65874022245407104</v>
      </c>
      <c r="T722">
        <v>1.7371866703033447</v>
      </c>
      <c r="U722">
        <v>0.39433923363685608</v>
      </c>
      <c r="W722">
        <v>0.48499999999999999</v>
      </c>
      <c r="X722">
        <v>0.59779751300811768</v>
      </c>
    </row>
    <row r="723" spans="1:24">
      <c r="A723" t="s">
        <v>121</v>
      </c>
      <c r="B723">
        <f>MATCH(CLEAN(TRIM(A723)),Country!$B$2:$B$200,0)</f>
        <v>98</v>
      </c>
      <c r="C723">
        <v>2012</v>
      </c>
      <c r="D723">
        <f>Table1[[#This Row],[Year (Original)]]+1</f>
        <v>2013</v>
      </c>
      <c r="E723">
        <f>Table1[[#This Row],[Year]]-2000+1</f>
        <v>14</v>
      </c>
      <c r="F723">
        <v>4.547335147857666</v>
      </c>
      <c r="G723">
        <f>SUM(Table1[[#This Row],[Life Ladder]]+IF(A722=Table1[[#This Row],[Country]],F722,-1000)+IF(A721=Table1[[#This Row],[Country]],F721,-1000))/3</f>
        <v>4.4028348922729492</v>
      </c>
      <c r="H723">
        <f>IF(Table1[[#This Row],[Happiness Index Raw]]&gt;0,Table1[[#This Row],[Happiness Index Raw]],0)</f>
        <v>4.4028348922729492</v>
      </c>
      <c r="I723">
        <v>7.8642292022705078</v>
      </c>
      <c r="J723">
        <v>0.83141010999679565</v>
      </c>
      <c r="K723">
        <v>56.353706359863281</v>
      </c>
      <c r="L723">
        <v>0.62765419483184814</v>
      </c>
      <c r="M723">
        <v>8.2487694919109344E-2</v>
      </c>
      <c r="N723">
        <v>0.91127306222915649</v>
      </c>
      <c r="O723">
        <v>0.70696395635604858</v>
      </c>
      <c r="P723">
        <v>0.19417724013328552</v>
      </c>
      <c r="Q723">
        <v>0.40184476971626282</v>
      </c>
      <c r="R723">
        <v>-0.80562245845794678</v>
      </c>
      <c r="S723">
        <v>-0.68510895967483521</v>
      </c>
      <c r="T723">
        <v>1.7828494310379028</v>
      </c>
      <c r="U723">
        <v>0.3920646607875824</v>
      </c>
      <c r="W723">
        <v>0.48499999999999999</v>
      </c>
      <c r="X723">
        <v>0.56021755933761597</v>
      </c>
    </row>
    <row r="724" spans="1:24">
      <c r="A724" t="s">
        <v>121</v>
      </c>
      <c r="B724">
        <f>MATCH(CLEAN(TRIM(A724)),Country!$B$2:$B$200,0)</f>
        <v>98</v>
      </c>
      <c r="C724">
        <v>2013</v>
      </c>
      <c r="D724">
        <f>Table1[[#This Row],[Year (Original)]]+1</f>
        <v>2014</v>
      </c>
      <c r="E724">
        <f>Table1[[#This Row],[Year]]-2000+1</f>
        <v>15</v>
      </c>
      <c r="F724">
        <v>3.7953832149505615</v>
      </c>
      <c r="G724">
        <f>SUM(Table1[[#This Row],[Life Ladder]]+IF(A723=Table1[[#This Row],[Country]],F723,-1000)+IF(A722=Table1[[#This Row],[Country]],F722,-1000))/3</f>
        <v>4.2493428389231367</v>
      </c>
      <c r="H724">
        <f>IF(Table1[[#This Row],[Happiness Index Raw]]&gt;0,Table1[[#This Row],[Happiness Index Raw]],0)</f>
        <v>4.2493428389231367</v>
      </c>
      <c r="I724">
        <v>7.8946819305419922</v>
      </c>
      <c r="J724">
        <v>0.82480603456497192</v>
      </c>
      <c r="K724">
        <v>56.9993896484375</v>
      </c>
      <c r="L724">
        <v>0.70833224058151245</v>
      </c>
      <c r="M724">
        <v>0.22898361086845398</v>
      </c>
      <c r="N724">
        <v>0.86100339889526367</v>
      </c>
      <c r="O724">
        <v>0.76504296064376831</v>
      </c>
      <c r="P724">
        <v>0.16133131086826324</v>
      </c>
      <c r="Q724">
        <v>0.60929203033447266</v>
      </c>
      <c r="R724">
        <v>-0.68959391117095947</v>
      </c>
      <c r="S724">
        <v>-0.62497800588607788</v>
      </c>
      <c r="T724">
        <v>1.6500635147094727</v>
      </c>
      <c r="U724">
        <v>0.43475544452667236</v>
      </c>
      <c r="W724">
        <v>0.48499999999999999</v>
      </c>
      <c r="X724">
        <v>0.47003865242004395</v>
      </c>
    </row>
    <row r="725" spans="1:24">
      <c r="A725" t="s">
        <v>121</v>
      </c>
      <c r="B725">
        <f>MATCH(CLEAN(TRIM(A725)),Country!$B$2:$B$200,0)</f>
        <v>98</v>
      </c>
      <c r="C725">
        <v>2014</v>
      </c>
      <c r="D725">
        <f>Table1[[#This Row],[Year (Original)]]+1</f>
        <v>2015</v>
      </c>
      <c r="E725">
        <f>Table1[[#This Row],[Year]]-2000+1</f>
        <v>16</v>
      </c>
      <c r="F725">
        <v>4.9045796394348145</v>
      </c>
      <c r="G725">
        <f>SUM(Table1[[#This Row],[Life Ladder]]+IF(A724=Table1[[#This Row],[Country]],F724,-1000)+IF(A723=Table1[[#This Row],[Country]],F723,-1000))/3</f>
        <v>4.4157660007476807</v>
      </c>
      <c r="H725">
        <f>IF(Table1[[#This Row],[Happiness Index Raw]]&gt;0,Table1[[#This Row],[Happiness Index Raw]],0)</f>
        <v>4.4157660007476807</v>
      </c>
      <c r="I725">
        <v>7.9204564094543457</v>
      </c>
      <c r="J725">
        <v>0.76543641090393066</v>
      </c>
      <c r="K725">
        <v>57.512947082519531</v>
      </c>
      <c r="L725">
        <v>0.81901854276657104</v>
      </c>
      <c r="M725">
        <v>0.18873865902423859</v>
      </c>
      <c r="N725">
        <v>0.8491942286491394</v>
      </c>
      <c r="O725">
        <v>0.81443554162979126</v>
      </c>
      <c r="P725">
        <v>0.2210967093706131</v>
      </c>
      <c r="Q725">
        <v>0.63523489236831665</v>
      </c>
      <c r="R725">
        <v>-0.71373969316482544</v>
      </c>
      <c r="S725">
        <v>-0.49991589784622192</v>
      </c>
      <c r="T725">
        <v>2.3830609321594238</v>
      </c>
      <c r="U725">
        <v>0.48588484525680542</v>
      </c>
      <c r="W725">
        <v>0.48499999999999999</v>
      </c>
      <c r="X725">
        <v>0.65545022487640381</v>
      </c>
    </row>
    <row r="726" spans="1:24">
      <c r="A726" t="s">
        <v>121</v>
      </c>
      <c r="B726">
        <f>MATCH(CLEAN(TRIM(A726)),Country!$B$2:$B$200,0)</f>
        <v>98</v>
      </c>
      <c r="C726">
        <v>2015</v>
      </c>
      <c r="D726">
        <f>Table1[[#This Row],[Year (Original)]]+1</f>
        <v>2016</v>
      </c>
      <c r="E726">
        <f>Table1[[#This Row],[Year]]-2000+1</f>
        <v>17</v>
      </c>
      <c r="F726">
        <v>4.3576178550720215</v>
      </c>
      <c r="G726">
        <f>SUM(Table1[[#This Row],[Life Ladder]]+IF(A725=Table1[[#This Row],[Country]],F725,-1000)+IF(A724=Table1[[#This Row],[Country]],F724,-1000))/3</f>
        <v>4.3525269031524658</v>
      </c>
      <c r="H726">
        <f>IF(Table1[[#This Row],[Happiness Index Raw]]&gt;0,Table1[[#This Row],[Happiness Index Raw]],0)</f>
        <v>4.3525269031524658</v>
      </c>
      <c r="I726">
        <v>7.9500241279602051</v>
      </c>
      <c r="J726">
        <v>0.77692306041717529</v>
      </c>
      <c r="K726">
        <v>57.905242919921875</v>
      </c>
      <c r="L726">
        <v>0.79299032688140869</v>
      </c>
      <c r="M726">
        <v>0.23705817759037018</v>
      </c>
      <c r="N726">
        <v>0.85254985094070435</v>
      </c>
      <c r="O726">
        <v>0.70225661993026733</v>
      </c>
      <c r="P726">
        <v>0.17242211103439331</v>
      </c>
      <c r="Q726">
        <v>0.74798870086669922</v>
      </c>
      <c r="R726">
        <v>-0.69543665647506714</v>
      </c>
      <c r="S726">
        <v>-0.52582430839538574</v>
      </c>
      <c r="T726">
        <v>2.104910135269165</v>
      </c>
      <c r="U726">
        <v>0.48304146528244019</v>
      </c>
      <c r="W726">
        <v>0.48499999999999999</v>
      </c>
      <c r="X726">
        <v>0.62048041820526123</v>
      </c>
    </row>
    <row r="727" spans="1:24">
      <c r="A727" t="s">
        <v>121</v>
      </c>
      <c r="B727">
        <f>MATCH(CLEAN(TRIM(A727)),Country!$B$2:$B$200,0)</f>
        <v>98</v>
      </c>
      <c r="C727">
        <v>2016</v>
      </c>
      <c r="D727">
        <f>Table1[[#This Row],[Year (Original)]]+1</f>
        <v>2017</v>
      </c>
      <c r="E727">
        <f>Table1[[#This Row],[Year]]-2000+1</f>
        <v>18</v>
      </c>
      <c r="F727">
        <v>4.3961277008056641</v>
      </c>
      <c r="G727">
        <f>SUM(Table1[[#This Row],[Life Ladder]]+IF(A726=Table1[[#This Row],[Country]],F726,-1000)+IF(A725=Table1[[#This Row],[Country]],F725,-1000))/3</f>
        <v>4.552775065104167</v>
      </c>
      <c r="H727">
        <f>IF(Table1[[#This Row],[Happiness Index Raw]]&gt;0,Table1[[#This Row],[Happiness Index Raw]],0)</f>
        <v>4.552775065104167</v>
      </c>
      <c r="I727">
        <v>7.981255054473877</v>
      </c>
      <c r="J727">
        <v>0.70592159032821655</v>
      </c>
      <c r="K727">
        <v>58.297538757324219</v>
      </c>
      <c r="L727">
        <v>0.7485082745552063</v>
      </c>
      <c r="M727">
        <v>0.31466230750083923</v>
      </c>
      <c r="N727">
        <v>0.82841157913208008</v>
      </c>
      <c r="O727">
        <v>0.74276232719421387</v>
      </c>
      <c r="P727">
        <v>0.22564765810966492</v>
      </c>
      <c r="Q727">
        <v>0.57765406370162964</v>
      </c>
      <c r="R727">
        <v>-0.73727953433990479</v>
      </c>
      <c r="S727">
        <v>-0.51054650545120239</v>
      </c>
      <c r="T727">
        <v>2.4338967800140381</v>
      </c>
      <c r="U727">
        <v>0.55364561080932617</v>
      </c>
      <c r="W727">
        <v>0.48499999999999999</v>
      </c>
      <c r="X727">
        <v>0.55629289150238037</v>
      </c>
    </row>
    <row r="728" spans="1:24">
      <c r="A728" t="s">
        <v>121</v>
      </c>
      <c r="B728">
        <f>MATCH(CLEAN(TRIM(A728)),Country!$B$2:$B$200,0)</f>
        <v>98</v>
      </c>
      <c r="C728">
        <v>2017</v>
      </c>
      <c r="D728">
        <f>Table1[[#This Row],[Year (Original)]]+1</f>
        <v>2018</v>
      </c>
      <c r="E728">
        <f>Table1[[#This Row],[Year]]-2000+1</f>
        <v>19</v>
      </c>
      <c r="F728">
        <v>4.475654125213623</v>
      </c>
      <c r="G728">
        <f>SUM(Table1[[#This Row],[Life Ladder]]+IF(A727=Table1[[#This Row],[Country]],F727,-1000)+IF(A726=Table1[[#This Row],[Country]],F726,-1000))/3</f>
        <v>4.4097998936971026</v>
      </c>
      <c r="H728">
        <f>IF(Table1[[#This Row],[Happiness Index Raw]]&gt;0,Table1[[#This Row],[Happiness Index Raw]],0)</f>
        <v>4.4097998936971026</v>
      </c>
      <c r="I728">
        <v>8.0102548599243164</v>
      </c>
      <c r="J728">
        <v>0.71460431814193726</v>
      </c>
      <c r="K728">
        <v>58.689838409423828</v>
      </c>
      <c r="L728">
        <v>0.85339438915252686</v>
      </c>
      <c r="M728">
        <v>0.25017926096916199</v>
      </c>
      <c r="N728">
        <v>0.85400038957595825</v>
      </c>
      <c r="O728">
        <v>0.78845220804214478</v>
      </c>
      <c r="P728">
        <v>0.23021030426025391</v>
      </c>
      <c r="Q728">
        <v>0.63786256313323975</v>
      </c>
      <c r="T728">
        <v>2.5323634147644043</v>
      </c>
      <c r="U728">
        <v>0.56580853462219238</v>
      </c>
      <c r="W728">
        <v>0.48499999999999999</v>
      </c>
      <c r="X728">
        <v>0.52133196592330933</v>
      </c>
    </row>
    <row r="729" spans="1:24">
      <c r="A729" t="s">
        <v>65</v>
      </c>
      <c r="B729">
        <f>MATCH(CLEAN(TRIM(A729)),Country!$B$2:$B$200,0)</f>
        <v>99</v>
      </c>
      <c r="C729">
        <v>2007</v>
      </c>
      <c r="D729">
        <f>Table1[[#This Row],[Year (Original)]]+1</f>
        <v>2008</v>
      </c>
      <c r="E729">
        <f>Table1[[#This Row],[Year]]-2000+1</f>
        <v>9</v>
      </c>
      <c r="F729">
        <v>5.1039061546325684</v>
      </c>
      <c r="G729">
        <f>SUM(Table1[[#This Row],[Life Ladder]]+IF(A728=Table1[[#This Row],[Country]],F728,-1000)+IF(A727=Table1[[#This Row],[Country]],F727,-1000))/3</f>
        <v>-664.96536461512244</v>
      </c>
      <c r="H729">
        <f>IF(Table1[[#This Row],[Happiness Index Raw]]&gt;0,Table1[[#This Row],[Happiness Index Raw]],0)</f>
        <v>0</v>
      </c>
      <c r="I729">
        <v>8.9106082916259766</v>
      </c>
      <c r="J729">
        <v>0.84781169891357422</v>
      </c>
      <c r="K729">
        <v>60.094280242919922</v>
      </c>
      <c r="L729">
        <v>0.38136383891105652</v>
      </c>
      <c r="M729">
        <v>0.13432690501213074</v>
      </c>
      <c r="N729">
        <v>0.8944622278213501</v>
      </c>
      <c r="O729">
        <v>0.65486586093902588</v>
      </c>
      <c r="P729">
        <v>0.23669947683811188</v>
      </c>
      <c r="Q729">
        <v>0.37560144066810608</v>
      </c>
      <c r="T729">
        <v>1.8822031021118164</v>
      </c>
      <c r="U729">
        <v>0.36877697706222534</v>
      </c>
    </row>
    <row r="730" spans="1:24">
      <c r="A730" t="s">
        <v>65</v>
      </c>
      <c r="B730">
        <f>MATCH(CLEAN(TRIM(A730)),Country!$B$2:$B$200,0)</f>
        <v>99</v>
      </c>
      <c r="C730">
        <v>2008</v>
      </c>
      <c r="D730">
        <f>Table1[[#This Row],[Year (Original)]]+1</f>
        <v>2009</v>
      </c>
      <c r="E730">
        <f>Table1[[#This Row],[Year]]-2000+1</f>
        <v>10</v>
      </c>
      <c r="F730">
        <v>5.5216598510742188</v>
      </c>
      <c r="G730">
        <f>SUM(Table1[[#This Row],[Life Ladder]]+IF(A729=Table1[[#This Row],[Country]],F729,-1000)+IF(A728=Table1[[#This Row],[Country]],F728,-1000))/3</f>
        <v>-329.79147799809772</v>
      </c>
      <c r="H730">
        <f>IF(Table1[[#This Row],[Happiness Index Raw]]&gt;0,Table1[[#This Row],[Happiness Index Raw]],0)</f>
        <v>0</v>
      </c>
      <c r="I730">
        <v>8.9286813735961914</v>
      </c>
      <c r="J730">
        <v>0.88384264707565308</v>
      </c>
      <c r="K730">
        <v>60.267967224121094</v>
      </c>
      <c r="M730">
        <v>8.3281315863132477E-2</v>
      </c>
      <c r="N730">
        <v>0.84905916452407837</v>
      </c>
      <c r="P730">
        <v>0.31782779097557068</v>
      </c>
      <c r="Q730">
        <v>0.54943770170211792</v>
      </c>
      <c r="T730">
        <v>1.8925985097885132</v>
      </c>
      <c r="U730">
        <v>0.34275898337364197</v>
      </c>
    </row>
    <row r="731" spans="1:24">
      <c r="A731" t="s">
        <v>65</v>
      </c>
      <c r="B731">
        <f>MATCH(CLEAN(TRIM(A731)),Country!$B$2:$B$200,0)</f>
        <v>99</v>
      </c>
      <c r="C731">
        <v>2009</v>
      </c>
      <c r="D731">
        <f>Table1[[#This Row],[Year (Original)]]+1</f>
        <v>2010</v>
      </c>
      <c r="E731">
        <f>Table1[[#This Row],[Year]]-2000+1</f>
        <v>11</v>
      </c>
      <c r="F731">
        <v>5.8914327621459961</v>
      </c>
      <c r="G731">
        <f>SUM(Table1[[#This Row],[Life Ladder]]+IF(A730=Table1[[#This Row],[Country]],F730,-1000)+IF(A729=Table1[[#This Row],[Country]],F729,-1000))/3</f>
        <v>5.5056662559509277</v>
      </c>
      <c r="H731">
        <f>IF(Table1[[#This Row],[Happiness Index Raw]]&gt;0,Table1[[#This Row],[Happiness Index Raw]],0)</f>
        <v>5.5056662559509277</v>
      </c>
      <c r="I731">
        <v>8.9535198211669922</v>
      </c>
      <c r="J731">
        <v>0.83042651414871216</v>
      </c>
      <c r="K731">
        <v>60.486137390136719</v>
      </c>
      <c r="L731">
        <v>0.50641506910324097</v>
      </c>
      <c r="M731">
        <v>0.19334475696086884</v>
      </c>
      <c r="N731">
        <v>0.9678385853767395</v>
      </c>
      <c r="O731">
        <v>0.59758275747299194</v>
      </c>
      <c r="P731">
        <v>0.16882975399494171</v>
      </c>
      <c r="T731">
        <v>1.869246244430542</v>
      </c>
      <c r="U731">
        <v>0.31728211045265198</v>
      </c>
      <c r="X731">
        <v>0.32410040497779846</v>
      </c>
    </row>
    <row r="732" spans="1:24">
      <c r="A732" t="s">
        <v>65</v>
      </c>
      <c r="B732">
        <f>MATCH(CLEAN(TRIM(A732)),Country!$B$2:$B$200,0)</f>
        <v>99</v>
      </c>
      <c r="C732">
        <v>2010</v>
      </c>
      <c r="D732">
        <f>Table1[[#This Row],[Year (Original)]]+1</f>
        <v>2011</v>
      </c>
      <c r="E732">
        <f>Table1[[#This Row],[Year]]-2000+1</f>
        <v>12</v>
      </c>
      <c r="F732">
        <v>5.1766014099121094</v>
      </c>
      <c r="G732">
        <f>SUM(Table1[[#This Row],[Life Ladder]]+IF(A731=Table1[[#This Row],[Country]],F731,-1000)+IF(A730=Table1[[#This Row],[Country]],F730,-1000))/3</f>
        <v>5.5298980077107744</v>
      </c>
      <c r="H732">
        <f>IF(Table1[[#This Row],[Happiness Index Raw]]&gt;0,Table1[[#This Row],[Happiness Index Raw]],0)</f>
        <v>5.5298980077107744</v>
      </c>
      <c r="I732">
        <v>8.9780473709106445</v>
      </c>
      <c r="J732">
        <v>0.7079588770866394</v>
      </c>
      <c r="K732">
        <v>60.704307556152344</v>
      </c>
      <c r="L732">
        <v>0.45144379138946533</v>
      </c>
      <c r="M732">
        <v>0.1623876690864563</v>
      </c>
      <c r="N732">
        <v>0.96727174520492554</v>
      </c>
      <c r="O732">
        <v>0.69517827033996582</v>
      </c>
      <c r="P732">
        <v>0.11771742254495621</v>
      </c>
      <c r="T732">
        <v>2.0012123584747314</v>
      </c>
      <c r="U732">
        <v>0.38658806681632996</v>
      </c>
      <c r="X732">
        <v>0.40990078449249268</v>
      </c>
    </row>
    <row r="733" spans="1:24">
      <c r="A733" t="s">
        <v>65</v>
      </c>
      <c r="B733">
        <f>MATCH(CLEAN(TRIM(A733)),Country!$B$2:$B$200,0)</f>
        <v>99</v>
      </c>
      <c r="C733">
        <v>2011</v>
      </c>
      <c r="D733">
        <f>Table1[[#This Row],[Year (Original)]]+1</f>
        <v>2012</v>
      </c>
      <c r="E733">
        <f>Table1[[#This Row],[Year]]-2000+1</f>
        <v>13</v>
      </c>
      <c r="F733">
        <v>4.859501838684082</v>
      </c>
      <c r="G733">
        <f>SUM(Table1[[#This Row],[Life Ladder]]+IF(A732=Table1[[#This Row],[Country]],F732,-1000)+IF(A731=Table1[[#This Row],[Country]],F731,-1000))/3</f>
        <v>5.3091786702473955</v>
      </c>
      <c r="H733">
        <f>IF(Table1[[#This Row],[Happiness Index Raw]]&gt;0,Table1[[#This Row],[Happiness Index Raw]],0)</f>
        <v>5.3091786702473955</v>
      </c>
      <c r="I733">
        <v>9.0146408081054688</v>
      </c>
      <c r="J733">
        <v>0.75910156965255737</v>
      </c>
      <c r="K733">
        <v>60.920360565185547</v>
      </c>
      <c r="L733">
        <v>0.58897876739501953</v>
      </c>
      <c r="M733">
        <v>-4.0004369802772999E-3</v>
      </c>
      <c r="N733">
        <v>0.9192119836807251</v>
      </c>
      <c r="O733">
        <v>0.69596636295318604</v>
      </c>
      <c r="P733">
        <v>0.12443765997886658</v>
      </c>
      <c r="T733">
        <v>2.0689139366149902</v>
      </c>
      <c r="U733">
        <v>0.42574608325958252</v>
      </c>
      <c r="X733">
        <v>0.4121910035610199</v>
      </c>
    </row>
    <row r="734" spans="1:24">
      <c r="A734" t="s">
        <v>65</v>
      </c>
      <c r="B734">
        <f>MATCH(CLEAN(TRIM(A734)),Country!$B$2:$B$200,0)</f>
        <v>99</v>
      </c>
      <c r="C734">
        <v>2012</v>
      </c>
      <c r="D734">
        <f>Table1[[#This Row],[Year (Original)]]+1</f>
        <v>2013</v>
      </c>
      <c r="E734">
        <f>Table1[[#This Row],[Year]]-2000+1</f>
        <v>14</v>
      </c>
      <c r="F734">
        <v>5.6395883560180664</v>
      </c>
      <c r="G734">
        <f>SUM(Table1[[#This Row],[Life Ladder]]+IF(A733=Table1[[#This Row],[Country]],F733,-1000)+IF(A732=Table1[[#This Row],[Country]],F732,-1000))/3</f>
        <v>5.225230534871419</v>
      </c>
      <c r="H734">
        <f>IF(Table1[[#This Row],[Happiness Index Raw]]&gt;0,Table1[[#This Row],[Happiness Index Raw]],0)</f>
        <v>5.225230534871419</v>
      </c>
      <c r="I734">
        <v>9.0344171524047852</v>
      </c>
      <c r="J734">
        <v>0.75714713335037231</v>
      </c>
      <c r="K734">
        <v>61.223258972167969</v>
      </c>
      <c r="L734">
        <v>0.63579338788986206</v>
      </c>
      <c r="M734">
        <v>1.9289258867502213E-2</v>
      </c>
      <c r="N734">
        <v>0.94965142011642456</v>
      </c>
      <c r="O734">
        <v>0.59557157754898071</v>
      </c>
      <c r="P734">
        <v>9.9630385637283325E-2</v>
      </c>
      <c r="Q734">
        <v>0.31239897012710571</v>
      </c>
      <c r="T734">
        <v>2.442061185836792</v>
      </c>
      <c r="U734">
        <v>0.4330211877822876</v>
      </c>
      <c r="X734">
        <v>0.37405455112457275</v>
      </c>
    </row>
    <row r="735" spans="1:24">
      <c r="A735" t="s">
        <v>65</v>
      </c>
      <c r="B735">
        <f>MATCH(CLEAN(TRIM(A735)),Country!$B$2:$B$200,0)</f>
        <v>99</v>
      </c>
      <c r="C735">
        <v>2013</v>
      </c>
      <c r="D735">
        <f>Table1[[#This Row],[Year (Original)]]+1</f>
        <v>2014</v>
      </c>
      <c r="E735">
        <f>Table1[[#This Row],[Year]]-2000+1</f>
        <v>15</v>
      </c>
      <c r="F735">
        <v>6.125758171081543</v>
      </c>
      <c r="G735">
        <f>SUM(Table1[[#This Row],[Life Ladder]]+IF(A734=Table1[[#This Row],[Country]],F734,-1000)+IF(A733=Table1[[#This Row],[Country]],F733,-1000))/3</f>
        <v>5.5416161219278974</v>
      </c>
      <c r="H735">
        <f>IF(Table1[[#This Row],[Happiness Index Raw]]&gt;0,Table1[[#This Row],[Happiness Index Raw]],0)</f>
        <v>5.5416161219278974</v>
      </c>
      <c r="I735">
        <v>9.0611133575439453</v>
      </c>
      <c r="J735">
        <v>0.72075039148330688</v>
      </c>
      <c r="K735">
        <v>61.483791351318359</v>
      </c>
      <c r="L735">
        <v>0.56846314668655396</v>
      </c>
      <c r="M735">
        <v>0.1069241464138031</v>
      </c>
      <c r="N735">
        <v>0.93509459495544434</v>
      </c>
      <c r="O735">
        <v>0.69151061773300171</v>
      </c>
      <c r="P735">
        <v>0.20273123681545258</v>
      </c>
      <c r="Q735">
        <v>0.361421138048172</v>
      </c>
      <c r="T735">
        <v>2.366107702255249</v>
      </c>
      <c r="U735">
        <v>0.38625547289848328</v>
      </c>
      <c r="X735">
        <v>0.44034045934677124</v>
      </c>
    </row>
    <row r="736" spans="1:24">
      <c r="A736" t="s">
        <v>65</v>
      </c>
      <c r="B736">
        <f>MATCH(CLEAN(TRIM(A736)),Country!$B$2:$B$200,0)</f>
        <v>99</v>
      </c>
      <c r="C736">
        <v>2014</v>
      </c>
      <c r="D736">
        <f>Table1[[#This Row],[Year (Original)]]+1</f>
        <v>2015</v>
      </c>
      <c r="E736">
        <f>Table1[[#This Row],[Year]]-2000+1</f>
        <v>16</v>
      </c>
      <c r="F736">
        <v>5.0003752708435059</v>
      </c>
      <c r="G736">
        <f>SUM(Table1[[#This Row],[Life Ladder]]+IF(A735=Table1[[#This Row],[Country]],F735,-1000)+IF(A734=Table1[[#This Row],[Country]],F734,-1000))/3</f>
        <v>5.5885739326477051</v>
      </c>
      <c r="H736">
        <f>IF(Table1[[#This Row],[Happiness Index Raw]]&gt;0,Table1[[#This Row],[Happiness Index Raw]],0)</f>
        <v>5.5885739326477051</v>
      </c>
      <c r="I736">
        <v>9.0761699676513672</v>
      </c>
      <c r="J736">
        <v>0.70563232898712158</v>
      </c>
      <c r="K736">
        <v>61.74432373046875</v>
      </c>
      <c r="L736">
        <v>0.4413912296295166</v>
      </c>
      <c r="M736">
        <v>4.0260148234665394E-3</v>
      </c>
      <c r="N736">
        <v>0.77520060539245605</v>
      </c>
      <c r="O736">
        <v>0.63612830638885498</v>
      </c>
      <c r="P736">
        <v>0.20595024526119232</v>
      </c>
      <c r="Q736">
        <v>0.34445005655288696</v>
      </c>
      <c r="T736">
        <v>1.7715198993682861</v>
      </c>
      <c r="U736">
        <v>0.35427740216255188</v>
      </c>
      <c r="X736">
        <v>0.35923221707344055</v>
      </c>
    </row>
    <row r="737" spans="1:24">
      <c r="A737" t="s">
        <v>65</v>
      </c>
      <c r="B737">
        <f>MATCH(CLEAN(TRIM(A737)),Country!$B$2:$B$200,0)</f>
        <v>99</v>
      </c>
      <c r="C737">
        <v>2015</v>
      </c>
      <c r="D737">
        <f>Table1[[#This Row],[Year (Original)]]+1</f>
        <v>2016</v>
      </c>
      <c r="E737">
        <f>Table1[[#This Row],[Year]]-2000+1</f>
        <v>17</v>
      </c>
      <c r="F737">
        <v>5.077460765838623</v>
      </c>
      <c r="G737">
        <f>SUM(Table1[[#This Row],[Life Ladder]]+IF(A736=Table1[[#This Row],[Country]],F736,-1000)+IF(A735=Table1[[#This Row],[Country]],F735,-1000))/3</f>
        <v>5.4011980692545576</v>
      </c>
      <c r="H737">
        <f>IF(Table1[[#This Row],[Happiness Index Raw]]&gt;0,Table1[[#This Row],[Happiness Index Raw]],0)</f>
        <v>5.4011980692545576</v>
      </c>
      <c r="I737">
        <v>9.120427131652832</v>
      </c>
      <c r="J737">
        <v>0.80527079105377197</v>
      </c>
      <c r="K737">
        <v>61.960376739501953</v>
      </c>
      <c r="L737">
        <v>0.56104826927185059</v>
      </c>
      <c r="M737">
        <v>0.17319265007972717</v>
      </c>
      <c r="N737">
        <v>0.85064709186553955</v>
      </c>
      <c r="O737">
        <v>0.75309038162231445</v>
      </c>
      <c r="P737">
        <v>0.17998881638050079</v>
      </c>
      <c r="Q737">
        <v>0.3289983868598938</v>
      </c>
      <c r="T737">
        <v>2.2341945171356201</v>
      </c>
      <c r="U737">
        <v>0.44002202153205872</v>
      </c>
      <c r="X737">
        <v>0.40842995047569275</v>
      </c>
    </row>
    <row r="738" spans="1:24">
      <c r="A738" t="s">
        <v>65</v>
      </c>
      <c r="B738">
        <f>MATCH(CLEAN(TRIM(A738)),Country!$B$2:$B$200,0)</f>
        <v>99</v>
      </c>
      <c r="C738">
        <v>2016</v>
      </c>
      <c r="D738">
        <f>Table1[[#This Row],[Year (Original)]]+1</f>
        <v>2017</v>
      </c>
      <c r="E738">
        <f>Table1[[#This Row],[Year]]-2000+1</f>
        <v>18</v>
      </c>
      <c r="F738">
        <v>5.7594122886657715</v>
      </c>
      <c r="G738">
        <f>SUM(Table1[[#This Row],[Life Ladder]]+IF(A737=Table1[[#This Row],[Country]],F737,-1000)+IF(A736=Table1[[#This Row],[Country]],F736,-1000))/3</f>
        <v>5.2790827751159668</v>
      </c>
      <c r="H738">
        <f>IF(Table1[[#This Row],[Happiness Index Raw]]&gt;0,Table1[[#This Row],[Happiness Index Raw]],0)</f>
        <v>5.2790827751159668</v>
      </c>
      <c r="I738">
        <v>9.1640768051147461</v>
      </c>
      <c r="J738">
        <v>0.82380270957946777</v>
      </c>
      <c r="K738">
        <v>62.176429748535156</v>
      </c>
      <c r="L738">
        <v>0.82739859819412231</v>
      </c>
      <c r="M738">
        <v>0.11710304766893387</v>
      </c>
      <c r="N738">
        <v>0.94089794158935547</v>
      </c>
      <c r="O738">
        <v>0.70388698577880859</v>
      </c>
      <c r="P738">
        <v>0.14960671961307526</v>
      </c>
      <c r="Q738">
        <v>0.31376457214355469</v>
      </c>
      <c r="T738">
        <v>2.2976200580596924</v>
      </c>
      <c r="U738">
        <v>0.39893308281898499</v>
      </c>
      <c r="X738">
        <v>0.4074743390083313</v>
      </c>
    </row>
    <row r="739" spans="1:24">
      <c r="A739" t="s">
        <v>65</v>
      </c>
      <c r="B739">
        <f>MATCH(CLEAN(TRIM(A739)),Country!$B$2:$B$200,0)</f>
        <v>99</v>
      </c>
      <c r="C739">
        <v>2017</v>
      </c>
      <c r="D739">
        <f>Table1[[#This Row],[Year (Original)]]+1</f>
        <v>2018</v>
      </c>
      <c r="E739">
        <f>Table1[[#This Row],[Year]]-2000+1</f>
        <v>19</v>
      </c>
      <c r="F739">
        <v>6.1491999626159668</v>
      </c>
      <c r="G739">
        <f>SUM(Table1[[#This Row],[Life Ladder]]+IF(A738=Table1[[#This Row],[Country]],F738,-1000)+IF(A737=Table1[[#This Row],[Country]],F737,-1000))/3</f>
        <v>5.6620243390401201</v>
      </c>
      <c r="H739">
        <f>IF(Table1[[#This Row],[Happiness Index Raw]]&gt;0,Table1[[#This Row],[Happiness Index Raw]],0)</f>
        <v>5.6620243390401201</v>
      </c>
      <c r="J739">
        <v>0.79208725690841675</v>
      </c>
      <c r="K739">
        <v>62.392478942871094</v>
      </c>
      <c r="L739">
        <v>0.85767674446105957</v>
      </c>
      <c r="N739">
        <v>0.92519181966781616</v>
      </c>
      <c r="O739">
        <v>0.73843556642532349</v>
      </c>
      <c r="P739">
        <v>0.18587909638881683</v>
      </c>
      <c r="Q739">
        <v>0.29819613695144653</v>
      </c>
      <c r="T739">
        <v>2.4324531555175781</v>
      </c>
      <c r="U739">
        <v>0.39557230472564697</v>
      </c>
      <c r="X739">
        <v>0.40204337239265442</v>
      </c>
    </row>
    <row r="740" spans="1:24">
      <c r="A740" t="s">
        <v>44</v>
      </c>
      <c r="B740">
        <f>MATCH(CLEAN(TRIM(A740)),Country!$B$2:$B$200,0)</f>
        <v>100</v>
      </c>
      <c r="C740">
        <v>2006</v>
      </c>
      <c r="D740">
        <f>Table1[[#This Row],[Year (Original)]]+1</f>
        <v>2007</v>
      </c>
      <c r="E740">
        <f>Table1[[#This Row],[Year]]-2000+1</f>
        <v>8</v>
      </c>
      <c r="F740">
        <v>6.0755472183227539</v>
      </c>
      <c r="G740">
        <f>SUM(Table1[[#This Row],[Life Ladder]]+IF(A739=Table1[[#This Row],[Country]],F739,-1000)+IF(A738=Table1[[#This Row],[Country]],F738,-1000))/3</f>
        <v>-664.64148426055908</v>
      </c>
      <c r="H740">
        <f>IF(Table1[[#This Row],[Happiness Index Raw]]&gt;0,Table1[[#This Row],[Happiness Index Raw]],0)</f>
        <v>0</v>
      </c>
      <c r="I740">
        <v>11.474645614624023</v>
      </c>
      <c r="J740">
        <v>0.91895043849945068</v>
      </c>
      <c r="K740">
        <v>64.287216186523438</v>
      </c>
      <c r="L740">
        <v>0.76907241344451904</v>
      </c>
      <c r="M740">
        <v>-0.27976888418197632</v>
      </c>
      <c r="N740">
        <v>0.32815811038017273</v>
      </c>
      <c r="O740">
        <v>0.8459542989730835</v>
      </c>
      <c r="P740">
        <v>0.18227535486221313</v>
      </c>
      <c r="Q740">
        <v>0.7996220588684082</v>
      </c>
      <c r="R740">
        <v>-8.5338771343231201E-2</v>
      </c>
      <c r="S740">
        <v>0.38850972056388855</v>
      </c>
      <c r="T740">
        <v>1.6028579473495483</v>
      </c>
      <c r="U740">
        <v>0.26382115483283997</v>
      </c>
    </row>
    <row r="741" spans="1:24">
      <c r="A741" t="s">
        <v>44</v>
      </c>
      <c r="B741">
        <f>MATCH(CLEAN(TRIM(A741)),Country!$B$2:$B$200,0)</f>
        <v>100</v>
      </c>
      <c r="C741">
        <v>2009</v>
      </c>
      <c r="D741">
        <f>Table1[[#This Row],[Year (Original)]]+1</f>
        <v>2010</v>
      </c>
      <c r="E741">
        <f>Table1[[#This Row],[Year]]-2000+1</f>
        <v>11</v>
      </c>
      <c r="F741">
        <v>6.5852460861206055</v>
      </c>
      <c r="G741">
        <f>SUM(Table1[[#This Row],[Life Ladder]]+IF(A740=Table1[[#This Row],[Country]],F740,-1000)+IF(A739=Table1[[#This Row],[Country]],F739,-1000))/3</f>
        <v>-329.11306889851886</v>
      </c>
      <c r="H741">
        <f>IF(Table1[[#This Row],[Happiness Index Raw]]&gt;0,Table1[[#This Row],[Happiness Index Raw]],0)</f>
        <v>0</v>
      </c>
      <c r="I741">
        <v>11.313529014587402</v>
      </c>
      <c r="J741">
        <v>0.92641192674636841</v>
      </c>
      <c r="K741">
        <v>64.531509399414062</v>
      </c>
      <c r="L741">
        <v>0.81878101825714111</v>
      </c>
      <c r="M741">
        <v>-3.639371320605278E-2</v>
      </c>
      <c r="N741">
        <v>0.67512178421020508</v>
      </c>
      <c r="O741">
        <v>0.71837735176086426</v>
      </c>
      <c r="P741">
        <v>0.25175994634628296</v>
      </c>
      <c r="R741">
        <v>-6.5930604934692383E-2</v>
      </c>
      <c r="S741">
        <v>0.3128693699836731</v>
      </c>
      <c r="T741">
        <v>1.5860977172851562</v>
      </c>
      <c r="U741">
        <v>0.24085626006126404</v>
      </c>
      <c r="X741">
        <v>0.37427639961242676</v>
      </c>
    </row>
    <row r="742" spans="1:24">
      <c r="A742" t="s">
        <v>44</v>
      </c>
      <c r="B742">
        <f>MATCH(CLEAN(TRIM(A742)),Country!$B$2:$B$200,0)</f>
        <v>100</v>
      </c>
      <c r="C742">
        <v>2010</v>
      </c>
      <c r="D742">
        <f>Table1[[#This Row],[Year (Original)]]+1</f>
        <v>2011</v>
      </c>
      <c r="E742">
        <f>Table1[[#This Row],[Year]]-2000+1</f>
        <v>12</v>
      </c>
      <c r="F742">
        <v>6.7981510162353516</v>
      </c>
      <c r="G742">
        <f>SUM(Table1[[#This Row],[Life Ladder]]+IF(A741=Table1[[#This Row],[Country]],F741,-1000)+IF(A740=Table1[[#This Row],[Country]],F740,-1000))/3</f>
        <v>6.4863147735595703</v>
      </c>
      <c r="H742">
        <f>IF(Table1[[#This Row],[Happiness Index Raw]]&gt;0,Table1[[#This Row],[Happiness Index Raw]],0)</f>
        <v>6.4863147735595703</v>
      </c>
      <c r="I742">
        <v>11.227961540222168</v>
      </c>
      <c r="J742">
        <v>0.89272230863571167</v>
      </c>
      <c r="K742">
        <v>64.628639221191406</v>
      </c>
      <c r="L742">
        <v>0.70301973819732666</v>
      </c>
      <c r="M742">
        <v>-7.3858007788658142E-2</v>
      </c>
      <c r="N742">
        <v>0.48611140251159668</v>
      </c>
      <c r="O742">
        <v>0.71797996759414673</v>
      </c>
      <c r="P742">
        <v>0.20339599251747131</v>
      </c>
      <c r="R742">
        <v>-3.6223381757736206E-2</v>
      </c>
      <c r="S742">
        <v>0.30563494563102722</v>
      </c>
      <c r="T742">
        <v>1.477224588394165</v>
      </c>
      <c r="U742">
        <v>0.2172980010509491</v>
      </c>
      <c r="X742">
        <v>0.33982124924659729</v>
      </c>
    </row>
    <row r="743" spans="1:24">
      <c r="A743" t="s">
        <v>44</v>
      </c>
      <c r="B743">
        <f>MATCH(CLEAN(TRIM(A743)),Country!$B$2:$B$200,0)</f>
        <v>100</v>
      </c>
      <c r="C743">
        <v>2011</v>
      </c>
      <c r="D743">
        <f>Table1[[#This Row],[Year (Original)]]+1</f>
        <v>2012</v>
      </c>
      <c r="E743">
        <f>Table1[[#This Row],[Year]]-2000+1</f>
        <v>13</v>
      </c>
      <c r="F743">
        <v>6.3776993751525879</v>
      </c>
      <c r="G743">
        <f>SUM(Table1[[#This Row],[Life Ladder]]+IF(A742=Table1[[#This Row],[Country]],F742,-1000)+IF(A741=Table1[[#This Row],[Country]],F741,-1000))/3</f>
        <v>6.5870321591695147</v>
      </c>
      <c r="H743">
        <f>IF(Table1[[#This Row],[Happiness Index Raw]]&gt;0,Table1[[#This Row],[Happiness Index Raw]],0)</f>
        <v>6.5870321591695147</v>
      </c>
      <c r="I743">
        <v>11.257511138916016</v>
      </c>
      <c r="J743">
        <v>0.8819119930267334</v>
      </c>
      <c r="K743">
        <v>64.732215881347656</v>
      </c>
      <c r="L743">
        <v>0.76860350370407104</v>
      </c>
      <c r="N743">
        <v>0.56042391061782837</v>
      </c>
      <c r="O743">
        <v>0.79324227571487427</v>
      </c>
      <c r="P743">
        <v>0.1768251359462738</v>
      </c>
      <c r="R743">
        <v>-0.12373544275760651</v>
      </c>
      <c r="S743">
        <v>0.18583525717258453</v>
      </c>
      <c r="T743">
        <v>1.4961771965026855</v>
      </c>
      <c r="U743">
        <v>0.23459511995315552</v>
      </c>
      <c r="X743">
        <v>0.41500377655029297</v>
      </c>
    </row>
    <row r="744" spans="1:24">
      <c r="A744" t="s">
        <v>44</v>
      </c>
      <c r="B744">
        <f>MATCH(CLEAN(TRIM(A744)),Country!$B$2:$B$200,0)</f>
        <v>100</v>
      </c>
      <c r="C744">
        <v>2012</v>
      </c>
      <c r="D744">
        <f>Table1[[#This Row],[Year (Original)]]+1</f>
        <v>2013</v>
      </c>
      <c r="E744">
        <f>Table1[[#This Row],[Year]]-2000+1</f>
        <v>14</v>
      </c>
      <c r="F744">
        <v>6.2210946083068848</v>
      </c>
      <c r="G744">
        <f>SUM(Table1[[#This Row],[Life Ladder]]+IF(A743=Table1[[#This Row],[Country]],F743,-1000)+IF(A742=Table1[[#This Row],[Country]],F742,-1000))/3</f>
        <v>6.4656483332316084</v>
      </c>
      <c r="H744">
        <f>IF(Table1[[#This Row],[Happiness Index Raw]]&gt;0,Table1[[#This Row],[Happiness Index Raw]],0)</f>
        <v>6.4656483332316084</v>
      </c>
      <c r="I744">
        <v>11.259554862976074</v>
      </c>
      <c r="J744">
        <v>0.88891667127609253</v>
      </c>
      <c r="K744">
        <v>64.8392333984375</v>
      </c>
      <c r="L744">
        <v>0.93404954671859741</v>
      </c>
      <c r="O744">
        <v>0.82070857286453247</v>
      </c>
      <c r="P744">
        <v>9.5490492880344391E-2</v>
      </c>
      <c r="R744">
        <v>-0.2196858674287796</v>
      </c>
      <c r="S744">
        <v>1.7574764788150787E-2</v>
      </c>
      <c r="T744">
        <v>1.6135013103485107</v>
      </c>
      <c r="U744">
        <v>0.25935971736907959</v>
      </c>
      <c r="X744">
        <v>0.3713550865650177</v>
      </c>
    </row>
    <row r="745" spans="1:24">
      <c r="A745" t="s">
        <v>44</v>
      </c>
      <c r="B745">
        <f>MATCH(CLEAN(TRIM(A745)),Country!$B$2:$B$200,0)</f>
        <v>100</v>
      </c>
      <c r="C745">
        <v>2013</v>
      </c>
      <c r="D745">
        <f>Table1[[#This Row],[Year (Original)]]+1</f>
        <v>2014</v>
      </c>
      <c r="E745">
        <f>Table1[[#This Row],[Year]]-2000+1</f>
        <v>15</v>
      </c>
      <c r="F745">
        <v>6.4800310134887695</v>
      </c>
      <c r="G745">
        <f>SUM(Table1[[#This Row],[Life Ladder]]+IF(A744=Table1[[#This Row],[Country]],F744,-1000)+IF(A743=Table1[[#This Row],[Country]],F743,-1000))/3</f>
        <v>6.359608332316081</v>
      </c>
      <c r="H745">
        <f>IF(Table1[[#This Row],[Happiness Index Raw]]&gt;0,Table1[[#This Row],[Happiness Index Raw]],0)</f>
        <v>6.359608332316081</v>
      </c>
      <c r="I745">
        <v>11.21296215057373</v>
      </c>
      <c r="J745">
        <v>0.86194813251495361</v>
      </c>
      <c r="K745">
        <v>64.94757080078125</v>
      </c>
      <c r="L745">
        <v>0.75052487850189209</v>
      </c>
      <c r="O745">
        <v>0.75234788656234741</v>
      </c>
      <c r="P745">
        <v>0.28262898325920105</v>
      </c>
      <c r="R745">
        <v>-0.24577526748180389</v>
      </c>
      <c r="S745">
        <v>8.7899435311555862E-3</v>
      </c>
      <c r="T745">
        <v>2.0740053653717041</v>
      </c>
      <c r="U745">
        <v>0.32006102800369263</v>
      </c>
      <c r="X745">
        <v>0.43124803900718689</v>
      </c>
    </row>
    <row r="746" spans="1:24">
      <c r="A746" t="s">
        <v>44</v>
      </c>
      <c r="B746">
        <f>MATCH(CLEAN(TRIM(A746)),Country!$B$2:$B$200,0)</f>
        <v>100</v>
      </c>
      <c r="C746">
        <v>2014</v>
      </c>
      <c r="D746">
        <f>Table1[[#This Row],[Year (Original)]]+1</f>
        <v>2015</v>
      </c>
      <c r="E746">
        <f>Table1[[#This Row],[Year]]-2000+1</f>
        <v>16</v>
      </c>
      <c r="F746">
        <v>6.1801385879516602</v>
      </c>
      <c r="G746">
        <f>SUM(Table1[[#This Row],[Life Ladder]]+IF(A745=Table1[[#This Row],[Country]],F745,-1000)+IF(A744=Table1[[#This Row],[Country]],F744,-1000))/3</f>
        <v>6.2937547365824384</v>
      </c>
      <c r="H746">
        <f>IF(Table1[[#This Row],[Happiness Index Raw]]&gt;0,Table1[[#This Row],[Happiness Index Raw]],0)</f>
        <v>6.2937547365824384</v>
      </c>
      <c r="I746">
        <v>11.168064117431641</v>
      </c>
      <c r="K746">
        <v>65.056373596191406</v>
      </c>
      <c r="R746">
        <v>-0.25422662496566772</v>
      </c>
      <c r="S746">
        <v>-0.12789565324783325</v>
      </c>
      <c r="T746">
        <v>2.290534496307373</v>
      </c>
      <c r="U746">
        <v>0.37062832713127136</v>
      </c>
      <c r="X746">
        <v>0.52302062511444092</v>
      </c>
    </row>
    <row r="747" spans="1:24">
      <c r="A747" t="s">
        <v>44</v>
      </c>
      <c r="B747">
        <f>MATCH(CLEAN(TRIM(A747)),Country!$B$2:$B$200,0)</f>
        <v>100</v>
      </c>
      <c r="C747">
        <v>2015</v>
      </c>
      <c r="D747">
        <f>Table1[[#This Row],[Year (Original)]]+1</f>
        <v>2016</v>
      </c>
      <c r="E747">
        <f>Table1[[#This Row],[Year]]-2000+1</f>
        <v>17</v>
      </c>
      <c r="F747">
        <v>6.1460318565368652</v>
      </c>
      <c r="G747">
        <f>SUM(Table1[[#This Row],[Life Ladder]]+IF(A746=Table1[[#This Row],[Country]],F746,-1000)+IF(A745=Table1[[#This Row],[Country]],F745,-1000))/3</f>
        <v>6.2687338193257647</v>
      </c>
      <c r="H747">
        <f>IF(Table1[[#This Row],[Happiness Index Raw]]&gt;0,Table1[[#This Row],[Happiness Index Raw]],0)</f>
        <v>6.2687338193257647</v>
      </c>
      <c r="I747">
        <v>11.134243011474609</v>
      </c>
      <c r="J747">
        <v>0.82301777601242065</v>
      </c>
      <c r="K747">
        <v>65.163902282714844</v>
      </c>
      <c r="L747">
        <v>0.82166242599487305</v>
      </c>
      <c r="M747">
        <v>4.140559583902359E-2</v>
      </c>
      <c r="O747">
        <v>0.72289365530014038</v>
      </c>
      <c r="P747">
        <v>0.32369142770767212</v>
      </c>
      <c r="R747">
        <v>-0.43852689862251282</v>
      </c>
      <c r="S747">
        <v>-0.10756240040063858</v>
      </c>
      <c r="T747">
        <v>2.2839033603668213</v>
      </c>
      <c r="U747">
        <v>0.37160617113113403</v>
      </c>
      <c r="X747">
        <v>0.54335081577301025</v>
      </c>
    </row>
    <row r="748" spans="1:24">
      <c r="A748" t="s">
        <v>44</v>
      </c>
      <c r="B748">
        <f>MATCH(CLEAN(TRIM(A748)),Country!$B$2:$B$200,0)</f>
        <v>100</v>
      </c>
      <c r="C748">
        <v>2016</v>
      </c>
      <c r="D748">
        <f>Table1[[#This Row],[Year (Original)]]+1</f>
        <v>2017</v>
      </c>
      <c r="E748">
        <f>Table1[[#This Row],[Year]]-2000+1</f>
        <v>18</v>
      </c>
      <c r="F748">
        <v>5.9471945762634277</v>
      </c>
      <c r="G748">
        <f>SUM(Table1[[#This Row],[Life Ladder]]+IF(A747=Table1[[#This Row],[Country]],F747,-1000)+IF(A746=Table1[[#This Row],[Country]],F746,-1000))/3</f>
        <v>6.0911216735839844</v>
      </c>
      <c r="H748">
        <f>IF(Table1[[#This Row],[Happiness Index Raw]]&gt;0,Table1[[#This Row],[Happiness Index Raw]],0)</f>
        <v>6.0911216735839844</v>
      </c>
      <c r="I748">
        <v>11.139856338500977</v>
      </c>
      <c r="J748">
        <v>0.84522205591201782</v>
      </c>
      <c r="K748">
        <v>65.271430969238281</v>
      </c>
      <c r="L748">
        <v>0.84096717834472656</v>
      </c>
      <c r="M748">
        <v>-0.11594404280185699</v>
      </c>
      <c r="O748">
        <v>0.68828725814819336</v>
      </c>
      <c r="P748">
        <v>0.3149229884147644</v>
      </c>
      <c r="R748">
        <v>-0.42088061571121216</v>
      </c>
      <c r="S748">
        <v>-0.10641151666641235</v>
      </c>
      <c r="T748">
        <v>2.3606340885162354</v>
      </c>
      <c r="U748">
        <v>0.39693239331245422</v>
      </c>
      <c r="X748">
        <v>0.53883874416351318</v>
      </c>
    </row>
    <row r="749" spans="1:24">
      <c r="A749" t="s">
        <v>44</v>
      </c>
      <c r="B749">
        <f>MATCH(CLEAN(TRIM(A749)),Country!$B$2:$B$200,0)</f>
        <v>100</v>
      </c>
      <c r="C749">
        <v>2017</v>
      </c>
      <c r="D749">
        <f>Table1[[#This Row],[Year (Original)]]+1</f>
        <v>2018</v>
      </c>
      <c r="E749">
        <f>Table1[[#This Row],[Year]]-2000+1</f>
        <v>19</v>
      </c>
      <c r="F749">
        <v>6.0939054489135742</v>
      </c>
      <c r="G749">
        <f>SUM(Table1[[#This Row],[Life Ladder]]+IF(A748=Table1[[#This Row],[Country]],F748,-1000)+IF(A747=Table1[[#This Row],[Country]],F747,-1000))/3</f>
        <v>6.0623772939046221</v>
      </c>
      <c r="H749">
        <f>IF(Table1[[#This Row],[Happiness Index Raw]]&gt;0,Table1[[#This Row],[Happiness Index Raw]],0)</f>
        <v>6.0623772939046221</v>
      </c>
      <c r="I749">
        <v>11.11179256439209</v>
      </c>
      <c r="J749">
        <v>0.85349130630493164</v>
      </c>
      <c r="K749">
        <v>65.378959655761719</v>
      </c>
      <c r="L749">
        <v>0.88418161869049072</v>
      </c>
      <c r="M749">
        <v>-4.8504289239645004E-2</v>
      </c>
      <c r="O749">
        <v>0.69207191467285156</v>
      </c>
      <c r="P749">
        <v>0.30732080340385437</v>
      </c>
      <c r="T749">
        <v>2.3557531833648682</v>
      </c>
      <c r="U749">
        <v>0.38657528162002563</v>
      </c>
      <c r="X749">
        <v>0.59186142683029175</v>
      </c>
    </row>
    <row r="750" spans="1:24">
      <c r="A750" t="s">
        <v>90</v>
      </c>
      <c r="B750">
        <f>MATCH(CLEAN(TRIM(A750)),Country!$B$2:$B$200,0)</f>
        <v>101</v>
      </c>
      <c r="C750">
        <v>2006</v>
      </c>
      <c r="D750">
        <f>Table1[[#This Row],[Year (Original)]]+1</f>
        <v>2007</v>
      </c>
      <c r="E750">
        <f>Table1[[#This Row],[Year]]-2000+1</f>
        <v>8</v>
      </c>
      <c r="F750">
        <v>4.6413989067077637</v>
      </c>
      <c r="G750">
        <f>SUM(Table1[[#This Row],[Life Ladder]]+IF(A749=Table1[[#This Row],[Country]],F749,-1000)+IF(A748=Table1[[#This Row],[Country]],F748,-1000))/3</f>
        <v>-665.11953369776404</v>
      </c>
      <c r="H750">
        <f>IF(Table1[[#This Row],[Happiness Index Raw]]&gt;0,Table1[[#This Row],[Happiness Index Raw]],0)</f>
        <v>0</v>
      </c>
      <c r="I750">
        <v>7.7905220985412598</v>
      </c>
      <c r="J750">
        <v>0.84413653612136841</v>
      </c>
      <c r="K750">
        <v>59.846412658691406</v>
      </c>
      <c r="L750">
        <v>0.67757165431976318</v>
      </c>
      <c r="M750">
        <v>-0.11591653525829315</v>
      </c>
      <c r="N750">
        <v>0.87863349914550781</v>
      </c>
      <c r="O750">
        <v>0.65461808443069458</v>
      </c>
      <c r="P750">
        <v>0.15948250889778137</v>
      </c>
      <c r="Q750">
        <v>0.48456653952598572</v>
      </c>
      <c r="R750">
        <v>-1.0725488662719727</v>
      </c>
      <c r="S750">
        <v>-1.0252233743667603</v>
      </c>
      <c r="T750">
        <v>1.7599095106124878</v>
      </c>
      <c r="U750">
        <v>0.37917652726173401</v>
      </c>
      <c r="V750">
        <v>0.374</v>
      </c>
      <c r="W750">
        <v>0.30637500000000001</v>
      </c>
    </row>
    <row r="751" spans="1:24">
      <c r="A751" s="4" t="s">
        <v>90</v>
      </c>
      <c r="B751">
        <f>MATCH(CLEAN(TRIM(A751)),Country!$B$2:$B$200,0)</f>
        <v>101</v>
      </c>
      <c r="C751">
        <v>2007</v>
      </c>
      <c r="D751">
        <f>Table1[[#This Row],[Year (Original)]]+1</f>
        <v>2008</v>
      </c>
      <c r="E751">
        <f>Table1[[#This Row],[Year]]-2000+1</f>
        <v>9</v>
      </c>
      <c r="F751">
        <v>4.6977615356445312</v>
      </c>
      <c r="G751">
        <f>SUM(Table1[[#This Row],[Life Ladder]]+IF(A750=Table1[[#This Row],[Country]],F750,-1000)+IF(A749=Table1[[#This Row],[Country]],F749,-1000))/3</f>
        <v>-330.22027985254925</v>
      </c>
      <c r="H751">
        <f>IF(Table1[[#This Row],[Happiness Index Raw]]&gt;0,Table1[[#This Row],[Happiness Index Raw]],0)</f>
        <v>0</v>
      </c>
      <c r="I751">
        <v>7.8629612922668457</v>
      </c>
      <c r="J751">
        <v>0.83309787511825562</v>
      </c>
      <c r="K751">
        <v>60.023223876953125</v>
      </c>
      <c r="L751">
        <v>0.68352311849594116</v>
      </c>
      <c r="M751">
        <v>-6.7561633884906769E-2</v>
      </c>
      <c r="N751">
        <v>0.92905479669570923</v>
      </c>
      <c r="O751">
        <v>0.65507388114929199</v>
      </c>
      <c r="P751">
        <v>0.12950257956981659</v>
      </c>
      <c r="Q751">
        <v>0.4540310800075531</v>
      </c>
      <c r="R751">
        <v>-0.97609990835189819</v>
      </c>
      <c r="S751">
        <v>-0.95785033702850342</v>
      </c>
      <c r="T751">
        <v>1.4914563894271851</v>
      </c>
      <c r="U751">
        <v>0.3174823522567749</v>
      </c>
      <c r="V751">
        <v>0.33899999999999997</v>
      </c>
      <c r="W751">
        <v>0.30637500000000001</v>
      </c>
    </row>
    <row r="752" spans="1:24">
      <c r="A752" t="s">
        <v>90</v>
      </c>
      <c r="B752">
        <f>MATCH(CLEAN(TRIM(A752)),Country!$B$2:$B$200,0)</f>
        <v>101</v>
      </c>
      <c r="C752">
        <v>2008</v>
      </c>
      <c r="D752">
        <f>Table1[[#This Row],[Year (Original)]]+1</f>
        <v>2009</v>
      </c>
      <c r="E752">
        <f>Table1[[#This Row],[Year]]-2000+1</f>
        <v>10</v>
      </c>
      <c r="F752">
        <v>4.7365880012512207</v>
      </c>
      <c r="G752">
        <f>SUM(Table1[[#This Row],[Life Ladder]]+IF(A751=Table1[[#This Row],[Country]],F751,-1000)+IF(A750=Table1[[#This Row],[Country]],F750,-1000))/3</f>
        <v>4.6919161478678388</v>
      </c>
      <c r="H752">
        <f>IF(Table1[[#This Row],[Happiness Index Raw]]&gt;0,Table1[[#This Row],[Happiness Index Raw]],0)</f>
        <v>4.6919161478678388</v>
      </c>
      <c r="I752">
        <v>7.9341320991516113</v>
      </c>
      <c r="J752">
        <v>0.79213261604309082</v>
      </c>
      <c r="K752">
        <v>60.514846801757812</v>
      </c>
      <c r="L752">
        <v>0.71902936697006226</v>
      </c>
      <c r="M752">
        <v>-7.6416291296482086E-2</v>
      </c>
      <c r="N752">
        <v>0.9226270318031311</v>
      </c>
      <c r="O752">
        <v>0.62304627895355225</v>
      </c>
      <c r="P752">
        <v>0.14687164127826691</v>
      </c>
      <c r="Q752">
        <v>0.45772266387939453</v>
      </c>
      <c r="R752">
        <v>-0.83066952228546143</v>
      </c>
      <c r="S752">
        <v>-0.93319737911224365</v>
      </c>
      <c r="T752">
        <v>1.6470363140106201</v>
      </c>
      <c r="U752">
        <v>0.34772631525993347</v>
      </c>
      <c r="V752">
        <v>0.315</v>
      </c>
      <c r="W752">
        <v>0.30637500000000001</v>
      </c>
    </row>
    <row r="753" spans="1:24">
      <c r="A753" t="s">
        <v>90</v>
      </c>
      <c r="B753">
        <f>MATCH(CLEAN(TRIM(A753)),Country!$B$2:$B$200,0)</f>
        <v>101</v>
      </c>
      <c r="C753">
        <v>2009</v>
      </c>
      <c r="D753">
        <f>Table1[[#This Row],[Year (Original)]]+1</f>
        <v>2010</v>
      </c>
      <c r="E753">
        <f>Table1[[#This Row],[Year]]-2000+1</f>
        <v>11</v>
      </c>
      <c r="F753">
        <v>5.0690536499023438</v>
      </c>
      <c r="G753">
        <f>SUM(Table1[[#This Row],[Life Ladder]]+IF(A752=Table1[[#This Row],[Country]],F752,-1000)+IF(A751=Table1[[#This Row],[Country]],F751,-1000))/3</f>
        <v>4.8344677289326983</v>
      </c>
      <c r="H753">
        <f>IF(Table1[[#This Row],[Happiness Index Raw]]&gt;0,Table1[[#This Row],[Happiness Index Raw]],0)</f>
        <v>4.8344677289326983</v>
      </c>
      <c r="I753">
        <v>7.9505133628845215</v>
      </c>
      <c r="J753">
        <v>0.85493564605712891</v>
      </c>
      <c r="K753">
        <v>61.090564727783203</v>
      </c>
      <c r="L753">
        <v>0.69891995191574097</v>
      </c>
      <c r="M753">
        <v>-0.11661342531442642</v>
      </c>
      <c r="N753">
        <v>0.89622747898101807</v>
      </c>
      <c r="O753">
        <v>0.60727828741073608</v>
      </c>
      <c r="P753">
        <v>0.1648169606924057</v>
      </c>
      <c r="Q753">
        <v>0.64192098379135132</v>
      </c>
      <c r="R753">
        <v>-0.82242941856384277</v>
      </c>
      <c r="S753">
        <v>-0.9819648265838623</v>
      </c>
      <c r="T753">
        <v>1.5529917478561401</v>
      </c>
      <c r="U753">
        <v>0.3063671886920929</v>
      </c>
      <c r="V753">
        <v>0.29899999999999999</v>
      </c>
      <c r="W753">
        <v>0.30637500000000001</v>
      </c>
      <c r="X753">
        <v>0.4402560293674469</v>
      </c>
    </row>
    <row r="754" spans="1:24">
      <c r="A754" t="s">
        <v>90</v>
      </c>
      <c r="B754">
        <f>MATCH(CLEAN(TRIM(A754)),Country!$B$2:$B$200,0)</f>
        <v>101</v>
      </c>
      <c r="C754">
        <v>2010</v>
      </c>
      <c r="D754">
        <f>Table1[[#This Row],[Year (Original)]]+1</f>
        <v>2011</v>
      </c>
      <c r="E754">
        <f>Table1[[#This Row],[Year]]-2000+1</f>
        <v>12</v>
      </c>
      <c r="F754">
        <v>4.9964108467102051</v>
      </c>
      <c r="G754">
        <f>SUM(Table1[[#This Row],[Life Ladder]]+IF(A753=Table1[[#This Row],[Country]],F753,-1000)+IF(A752=Table1[[#This Row],[Country]],F752,-1000))/3</f>
        <v>4.9340174992879229</v>
      </c>
      <c r="H754">
        <f>IF(Table1[[#This Row],[Happiness Index Raw]]&gt;0,Table1[[#This Row],[Happiness Index Raw]],0)</f>
        <v>4.9340174992879229</v>
      </c>
      <c r="I754">
        <v>7.9338579177856445</v>
      </c>
      <c r="J754">
        <v>0.88536292314529419</v>
      </c>
      <c r="K754">
        <v>61.265220642089844</v>
      </c>
      <c r="L754">
        <v>0.72005116939544678</v>
      </c>
      <c r="M754">
        <v>-4.8297900706529617E-2</v>
      </c>
      <c r="N754">
        <v>0.92579358816146851</v>
      </c>
      <c r="O754">
        <v>0.64952170848846436</v>
      </c>
      <c r="P754">
        <v>0.12346255034208298</v>
      </c>
      <c r="Q754">
        <v>0.30062094330787659</v>
      </c>
      <c r="R754">
        <v>-0.98699361085891724</v>
      </c>
      <c r="S754">
        <v>-0.83576434850692749</v>
      </c>
      <c r="T754">
        <v>1.5494412183761597</v>
      </c>
      <c r="U754">
        <v>0.31011083722114563</v>
      </c>
      <c r="V754">
        <v>0.30099999999999999</v>
      </c>
      <c r="W754">
        <v>0.30637500000000001</v>
      </c>
      <c r="X754">
        <v>0.37528970837593079</v>
      </c>
    </row>
    <row r="755" spans="1:24">
      <c r="A755" t="s">
        <v>90</v>
      </c>
      <c r="B755">
        <f>MATCH(CLEAN(TRIM(A755)),Country!$B$2:$B$200,0)</f>
        <v>101</v>
      </c>
      <c r="C755">
        <v>2011</v>
      </c>
      <c r="D755">
        <f>Table1[[#This Row],[Year (Original)]]+1</f>
        <v>2012</v>
      </c>
      <c r="E755">
        <f>Table1[[#This Row],[Year]]-2000+1</f>
        <v>13</v>
      </c>
      <c r="F755">
        <v>4.9210491180419922</v>
      </c>
      <c r="G755">
        <f>SUM(Table1[[#This Row],[Life Ladder]]+IF(A754=Table1[[#This Row],[Country]],F754,-1000)+IF(A753=Table1[[#This Row],[Country]],F753,-1000))/3</f>
        <v>4.9955045382181806</v>
      </c>
      <c r="H755">
        <f>IF(Table1[[#This Row],[Happiness Index Raw]]&gt;0,Table1[[#This Row],[Happiness Index Raw]],0)</f>
        <v>4.9955045382181806</v>
      </c>
      <c r="I755">
        <v>7.9795455932617188</v>
      </c>
      <c r="J755">
        <v>0.89140409231185913</v>
      </c>
      <c r="K755">
        <v>61.5325927734375</v>
      </c>
      <c r="L755">
        <v>0.74780845642089844</v>
      </c>
      <c r="M755">
        <v>-0.13151903450489044</v>
      </c>
      <c r="N755">
        <v>0.93249696493148804</v>
      </c>
      <c r="O755">
        <v>0.68142938613891602</v>
      </c>
      <c r="P755">
        <v>0.15131589770317078</v>
      </c>
      <c r="Q755">
        <v>0.43668875098228455</v>
      </c>
      <c r="R755">
        <v>-0.89050900936126709</v>
      </c>
      <c r="S755">
        <v>-0.81429594755172729</v>
      </c>
      <c r="T755">
        <v>1.5595085620880127</v>
      </c>
      <c r="U755">
        <v>0.31690570712089539</v>
      </c>
      <c r="V755">
        <v>0.27800000000000002</v>
      </c>
      <c r="W755">
        <v>0.30637500000000001</v>
      </c>
      <c r="X755">
        <v>0.33844229578971863</v>
      </c>
    </row>
    <row r="756" spans="1:24">
      <c r="A756" t="s">
        <v>90</v>
      </c>
      <c r="B756">
        <f>MATCH(CLEAN(TRIM(A756)),Country!$B$2:$B$200,0)</f>
        <v>101</v>
      </c>
      <c r="C756">
        <v>2012</v>
      </c>
      <c r="D756">
        <f>Table1[[#This Row],[Year (Original)]]+1</f>
        <v>2013</v>
      </c>
      <c r="E756">
        <f>Table1[[#This Row],[Year]]-2000+1</f>
        <v>14</v>
      </c>
      <c r="F756">
        <v>5.2077856063842773</v>
      </c>
      <c r="G756">
        <f>SUM(Table1[[#This Row],[Life Ladder]]+IF(A755=Table1[[#This Row],[Country]],F755,-1000)+IF(A754=Table1[[#This Row],[Country]],F754,-1000))/3</f>
        <v>5.0417485237121582</v>
      </c>
      <c r="H756">
        <f>IF(Table1[[#This Row],[Happiness Index Raw]]&gt;0,Table1[[#This Row],[Happiness Index Raw]],0)</f>
        <v>5.0417485237121582</v>
      </c>
      <c r="I756">
        <v>7.9620113372802734</v>
      </c>
      <c r="J756">
        <v>0.85618174076080322</v>
      </c>
      <c r="K756">
        <v>61.886215209960938</v>
      </c>
      <c r="L756">
        <v>0.7027316689491272</v>
      </c>
      <c r="M756">
        <v>-5.5728517472743988E-2</v>
      </c>
      <c r="N756">
        <v>0.8920367956161499</v>
      </c>
      <c r="O756">
        <v>0.69052404165267944</v>
      </c>
      <c r="P756">
        <v>0.18238326907157898</v>
      </c>
      <c r="Q756">
        <v>0.51328706741333008</v>
      </c>
      <c r="R756">
        <v>-0.76117426156997681</v>
      </c>
      <c r="S756">
        <v>-0.81516152620315552</v>
      </c>
      <c r="T756">
        <v>1.5846685171127319</v>
      </c>
      <c r="U756">
        <v>0.3042883574962616</v>
      </c>
      <c r="V756">
        <v>0.27399999999999997</v>
      </c>
      <c r="W756">
        <v>0.30637500000000001</v>
      </c>
      <c r="X756">
        <v>0.32600691914558411</v>
      </c>
    </row>
    <row r="757" spans="1:24">
      <c r="A757" t="s">
        <v>90</v>
      </c>
      <c r="B757">
        <f>MATCH(CLEAN(TRIM(A757)),Country!$B$2:$B$200,0)</f>
        <v>101</v>
      </c>
      <c r="C757">
        <v>2013</v>
      </c>
      <c r="D757">
        <f>Table1[[#This Row],[Year (Original)]]+1</f>
        <v>2014</v>
      </c>
      <c r="E757">
        <f>Table1[[#This Row],[Year]]-2000+1</f>
        <v>15</v>
      </c>
      <c r="F757">
        <v>5.4024267196655273</v>
      </c>
      <c r="G757">
        <f>SUM(Table1[[#This Row],[Life Ladder]]+IF(A756=Table1[[#This Row],[Country]],F756,-1000)+IF(A755=Table1[[#This Row],[Country]],F755,-1000))/3</f>
        <v>5.1770871480305987</v>
      </c>
      <c r="H757">
        <f>IF(Table1[[#This Row],[Happiness Index Raw]]&gt;0,Table1[[#This Row],[Happiness Index Raw]],0)</f>
        <v>5.1770871480305987</v>
      </c>
      <c r="I757">
        <v>8.0457620620727539</v>
      </c>
      <c r="J757">
        <v>0.8507155179977417</v>
      </c>
      <c r="K757">
        <v>62.063026428222656</v>
      </c>
      <c r="L757">
        <v>0.75503665208816528</v>
      </c>
      <c r="M757">
        <v>-6.2433011829853058E-2</v>
      </c>
      <c r="N757">
        <v>0.89956045150756836</v>
      </c>
      <c r="O757">
        <v>0.7220035195350647</v>
      </c>
      <c r="P757">
        <v>0.1349111795425415</v>
      </c>
      <c r="Q757">
        <v>0.43592000007629395</v>
      </c>
      <c r="R757">
        <v>-0.7250174880027771</v>
      </c>
      <c r="S757">
        <v>-0.80925673246383667</v>
      </c>
      <c r="T757">
        <v>1.7349711656570435</v>
      </c>
      <c r="U757">
        <v>0.3211466372013092</v>
      </c>
      <c r="V757">
        <v>0.28800000000000003</v>
      </c>
      <c r="W757">
        <v>0.30637500000000001</v>
      </c>
      <c r="X757">
        <v>0.37430727481842041</v>
      </c>
    </row>
    <row r="758" spans="1:24">
      <c r="A758" t="s">
        <v>90</v>
      </c>
      <c r="B758">
        <f>MATCH(CLEAN(TRIM(A758)),Country!$B$2:$B$200,0)</f>
        <v>101</v>
      </c>
      <c r="C758">
        <v>2014</v>
      </c>
      <c r="D758">
        <f>Table1[[#This Row],[Year (Original)]]+1</f>
        <v>2015</v>
      </c>
      <c r="E758">
        <f>Table1[[#This Row],[Year]]-2000+1</f>
        <v>16</v>
      </c>
      <c r="F758">
        <v>5.2521929740905762</v>
      </c>
      <c r="G758">
        <f>SUM(Table1[[#This Row],[Life Ladder]]+IF(A757=Table1[[#This Row],[Country]],F757,-1000)+IF(A756=Table1[[#This Row],[Country]],F756,-1000))/3</f>
        <v>5.287468433380127</v>
      </c>
      <c r="H758">
        <f>IF(Table1[[#This Row],[Happiness Index Raw]]&gt;0,Table1[[#This Row],[Happiness Index Raw]],0)</f>
        <v>5.287468433380127</v>
      </c>
      <c r="I758">
        <v>8.0651531219482422</v>
      </c>
      <c r="J758">
        <v>0.8980247974395752</v>
      </c>
      <c r="K758">
        <v>62.239837646484375</v>
      </c>
      <c r="L758">
        <v>0.7362900972366333</v>
      </c>
      <c r="M758">
        <v>0.37789690494537354</v>
      </c>
      <c r="N758">
        <v>0.89676737785339355</v>
      </c>
      <c r="O758">
        <v>0.72546064853668213</v>
      </c>
      <c r="P758">
        <v>0.18502533435821533</v>
      </c>
      <c r="Q758">
        <v>0.36819615960121155</v>
      </c>
      <c r="R758">
        <v>-0.6335565447807312</v>
      </c>
      <c r="S758">
        <v>-0.83873456716537476</v>
      </c>
      <c r="T758">
        <v>1.9733123779296875</v>
      </c>
      <c r="U758">
        <v>0.37571209669113159</v>
      </c>
      <c r="V758">
        <v>0.26800000000000002</v>
      </c>
      <c r="W758">
        <v>0.30637500000000001</v>
      </c>
      <c r="X758">
        <v>0.40612572431564331</v>
      </c>
    </row>
    <row r="759" spans="1:24">
      <c r="A759" t="s">
        <v>90</v>
      </c>
      <c r="B759">
        <f>MATCH(CLEAN(TRIM(A759)),Country!$B$2:$B$200,0)</f>
        <v>101</v>
      </c>
      <c r="C759">
        <v>2015</v>
      </c>
      <c r="D759">
        <f>Table1[[#This Row],[Year (Original)]]+1</f>
        <v>2016</v>
      </c>
      <c r="E759">
        <f>Table1[[#This Row],[Year]]-2000+1</f>
        <v>17</v>
      </c>
      <c r="F759">
        <v>4.9053759574890137</v>
      </c>
      <c r="G759">
        <f>SUM(Table1[[#This Row],[Life Ladder]]+IF(A758=Table1[[#This Row],[Country]],F758,-1000)+IF(A757=Table1[[#This Row],[Country]],F757,-1000))/3</f>
        <v>5.186665217081706</v>
      </c>
      <c r="H759">
        <f>IF(Table1[[#This Row],[Happiness Index Raw]]&gt;0,Table1[[#This Row],[Happiness Index Raw]],0)</f>
        <v>5.186665217081706</v>
      </c>
      <c r="I759">
        <v>8.0825881958007812</v>
      </c>
      <c r="J759">
        <v>0.85658454895019531</v>
      </c>
      <c r="K759">
        <v>62.459774017333984</v>
      </c>
      <c r="L759">
        <v>0.81317585706710815</v>
      </c>
      <c r="M759">
        <v>0.22219175100326538</v>
      </c>
      <c r="N759">
        <v>0.85772502422332764</v>
      </c>
      <c r="O759">
        <v>0.76679444313049316</v>
      </c>
      <c r="P759">
        <v>0.17347642779350281</v>
      </c>
      <c r="Q759">
        <v>0.58429265022277832</v>
      </c>
      <c r="R759">
        <v>-0.64329206943511963</v>
      </c>
      <c r="S759">
        <v>-0.88902050256729126</v>
      </c>
      <c r="T759">
        <v>1.8433253765106201</v>
      </c>
      <c r="U759">
        <v>0.37577658891677856</v>
      </c>
      <c r="V759">
        <v>0.28999999999999998</v>
      </c>
      <c r="W759">
        <v>0.30637500000000001</v>
      </c>
      <c r="X759">
        <v>0.42498162388801575</v>
      </c>
    </row>
    <row r="760" spans="1:24">
      <c r="A760" t="s">
        <v>90</v>
      </c>
      <c r="B760">
        <f>MATCH(CLEAN(TRIM(A760)),Country!$B$2:$B$200,0)</f>
        <v>101</v>
      </c>
      <c r="C760">
        <v>2016</v>
      </c>
      <c r="D760">
        <f>Table1[[#This Row],[Year (Original)]]+1</f>
        <v>2017</v>
      </c>
      <c r="E760">
        <f>Table1[[#This Row],[Year]]-2000+1</f>
        <v>18</v>
      </c>
      <c r="F760">
        <v>4.8565340042114258</v>
      </c>
      <c r="G760">
        <f>SUM(Table1[[#This Row],[Life Ladder]]+IF(A759=Table1[[#This Row],[Country]],F759,-1000)+IF(A758=Table1[[#This Row],[Country]],F758,-1000))/3</f>
        <v>5.0047009785970049</v>
      </c>
      <c r="H760">
        <f>IF(Table1[[#This Row],[Happiness Index Raw]]&gt;0,Table1[[#This Row],[Happiness Index Raw]],0)</f>
        <v>5.0047009785970049</v>
      </c>
      <c r="I760">
        <v>8.0992412567138672</v>
      </c>
      <c r="J760">
        <v>0.91437548398971558</v>
      </c>
      <c r="K760">
        <v>62.679710388183594</v>
      </c>
      <c r="L760">
        <v>0.81393921375274658</v>
      </c>
      <c r="M760">
        <v>7.8918613493442535E-2</v>
      </c>
      <c r="N760">
        <v>0.91692280769348145</v>
      </c>
      <c r="O760">
        <v>0.77817124128341675</v>
      </c>
      <c r="P760">
        <v>0.12609967589378357</v>
      </c>
      <c r="Q760">
        <v>0.52757018804550171</v>
      </c>
      <c r="R760">
        <v>-0.57272118330001831</v>
      </c>
      <c r="S760">
        <v>-0.85626238584518433</v>
      </c>
      <c r="T760">
        <v>1.9193524122238159</v>
      </c>
      <c r="U760">
        <v>0.39521032571792603</v>
      </c>
      <c r="W760">
        <v>0.30637500000000001</v>
      </c>
      <c r="X760">
        <v>0.40185576677322388</v>
      </c>
    </row>
    <row r="761" spans="1:24">
      <c r="A761" t="s">
        <v>90</v>
      </c>
      <c r="B761">
        <f>MATCH(CLEAN(TRIM(A761)),Country!$B$2:$B$200,0)</f>
        <v>101</v>
      </c>
      <c r="C761">
        <v>2017</v>
      </c>
      <c r="D761">
        <f>Table1[[#This Row],[Year (Original)]]+1</f>
        <v>2018</v>
      </c>
      <c r="E761">
        <f>Table1[[#This Row],[Year]]-2000+1</f>
        <v>19</v>
      </c>
      <c r="F761">
        <v>5.6295366287231445</v>
      </c>
      <c r="G761">
        <f>SUM(Table1[[#This Row],[Life Ladder]]+IF(A760=Table1[[#This Row],[Country]],F760,-1000)+IF(A759=Table1[[#This Row],[Country]],F759,-1000))/3</f>
        <v>5.1304821968078613</v>
      </c>
      <c r="H761">
        <f>IF(Table1[[#This Row],[Happiness Index Raw]]&gt;0,Table1[[#This Row],[Happiness Index Raw]],0)</f>
        <v>5.1304821968078613</v>
      </c>
      <c r="I761">
        <v>8.1120405197143555</v>
      </c>
      <c r="J761">
        <v>0.88258665800094604</v>
      </c>
      <c r="K761">
        <v>62.899646759033203</v>
      </c>
      <c r="L761">
        <v>0.8593897819519043</v>
      </c>
      <c r="M761">
        <v>0.16666737198829651</v>
      </c>
      <c r="N761">
        <v>0.87449449300765991</v>
      </c>
      <c r="O761">
        <v>0.75512522459030151</v>
      </c>
      <c r="P761">
        <v>0.16043831408023834</v>
      </c>
      <c r="Q761">
        <v>0.56167274713516235</v>
      </c>
      <c r="T761">
        <v>1.9013910293579102</v>
      </c>
      <c r="U761">
        <v>0.33775267004966736</v>
      </c>
      <c r="W761">
        <v>0.30637500000000001</v>
      </c>
      <c r="X761">
        <v>0.38215088844299316</v>
      </c>
    </row>
    <row r="762" spans="1:24">
      <c r="A762" t="s">
        <v>108</v>
      </c>
      <c r="B762">
        <f>MATCH(CLEAN(TRIM(A762)),Country!$B$2:$B$200,0)</f>
        <v>102</v>
      </c>
      <c r="C762">
        <v>2006</v>
      </c>
      <c r="D762">
        <f>Table1[[#This Row],[Year (Original)]]+1</f>
        <v>2007</v>
      </c>
      <c r="E762">
        <f>Table1[[#This Row],[Year]]-2000+1</f>
        <v>8</v>
      </c>
      <c r="F762">
        <v>5.076225757598877</v>
      </c>
      <c r="G762">
        <f>SUM(Table1[[#This Row],[Life Ladder]]+IF(A761=Table1[[#This Row],[Country]],F761,-1000)+IF(A760=Table1[[#This Row],[Country]],F760,-1000))/3</f>
        <v>-664.97459141413367</v>
      </c>
      <c r="H762">
        <f>IF(Table1[[#This Row],[Happiness Index Raw]]&gt;0,Table1[[#This Row],[Happiness Index Raw]],0)</f>
        <v>0</v>
      </c>
      <c r="I762">
        <v>8.0528459548950195</v>
      </c>
      <c r="J762">
        <v>0.80698704719543457</v>
      </c>
      <c r="K762">
        <v>53.802585601806641</v>
      </c>
      <c r="L762">
        <v>0.92508214712142944</v>
      </c>
      <c r="M762">
        <v>0.44776123762130737</v>
      </c>
      <c r="N762">
        <v>0.68781423568725586</v>
      </c>
      <c r="O762">
        <v>0.88581597805023193</v>
      </c>
      <c r="P762">
        <v>0.16268469393253326</v>
      </c>
      <c r="Q762">
        <v>0.92324715852737427</v>
      </c>
      <c r="R762">
        <v>-0.90918135643005371</v>
      </c>
      <c r="S762">
        <v>-1.1443494558334351</v>
      </c>
      <c r="T762">
        <v>0.86303418874740601</v>
      </c>
      <c r="U762">
        <v>0.17001493275165558</v>
      </c>
      <c r="W762">
        <v>0.34800000000000003</v>
      </c>
    </row>
    <row r="763" spans="1:24">
      <c r="A763" t="s">
        <v>108</v>
      </c>
      <c r="B763">
        <f>MATCH(CLEAN(TRIM(A763)),Country!$B$2:$B$200,0)</f>
        <v>102</v>
      </c>
      <c r="C763">
        <v>2007</v>
      </c>
      <c r="D763">
        <f>Table1[[#This Row],[Year (Original)]]+1</f>
        <v>2008</v>
      </c>
      <c r="E763">
        <f>Table1[[#This Row],[Year]]-2000+1</f>
        <v>9</v>
      </c>
      <c r="F763">
        <v>5.3638548851013184</v>
      </c>
      <c r="G763">
        <f>SUM(Table1[[#This Row],[Life Ladder]]+IF(A762=Table1[[#This Row],[Country]],F762,-1000)+IF(A761=Table1[[#This Row],[Country]],F761,-1000))/3</f>
        <v>-329.85330645243329</v>
      </c>
      <c r="H763">
        <f>IF(Table1[[#This Row],[Happiness Index Raw]]&gt;0,Table1[[#This Row],[Happiness Index Raw]],0)</f>
        <v>0</v>
      </c>
      <c r="I763">
        <v>8.1090431213378906</v>
      </c>
      <c r="J763">
        <v>0.78962069749832153</v>
      </c>
      <c r="K763">
        <v>54.265434265136719</v>
      </c>
      <c r="L763">
        <v>0.86652487516403198</v>
      </c>
      <c r="M763">
        <v>0.48627930879592896</v>
      </c>
      <c r="N763">
        <v>0.58006709814071655</v>
      </c>
      <c r="O763">
        <v>0.86113935708999634</v>
      </c>
      <c r="P763">
        <v>0.13567145168781281</v>
      </c>
      <c r="Q763">
        <v>0.91414618492126465</v>
      </c>
      <c r="R763">
        <v>-0.94713932275772095</v>
      </c>
      <c r="S763">
        <v>-1.0756192207336426</v>
      </c>
      <c r="T763">
        <v>1.1465311050415039</v>
      </c>
      <c r="U763">
        <v>0.21375133097171783</v>
      </c>
      <c r="V763">
        <v>0.35399999999999998</v>
      </c>
      <c r="W763">
        <v>0.34800000000000003</v>
      </c>
    </row>
    <row r="764" spans="1:24">
      <c r="A764" t="s">
        <v>108</v>
      </c>
      <c r="B764">
        <f>MATCH(CLEAN(TRIM(A764)),Country!$B$2:$B$200,0)</f>
        <v>102</v>
      </c>
      <c r="C764">
        <v>2008</v>
      </c>
      <c r="D764">
        <f>Table1[[#This Row],[Year (Original)]]+1</f>
        <v>2009</v>
      </c>
      <c r="E764">
        <f>Table1[[#This Row],[Year]]-2000+1</f>
        <v>10</v>
      </c>
      <c r="F764">
        <v>5.0440988540649414</v>
      </c>
      <c r="G764">
        <f>SUM(Table1[[#This Row],[Life Ladder]]+IF(A763=Table1[[#This Row],[Country]],F763,-1000)+IF(A762=Table1[[#This Row],[Country]],F762,-1000))/3</f>
        <v>5.1613931655883789</v>
      </c>
      <c r="H764">
        <f>IF(Table1[[#This Row],[Happiness Index Raw]]&gt;0,Table1[[#This Row],[Happiness Index Raw]],0)</f>
        <v>5.1613931655883789</v>
      </c>
      <c r="I764">
        <v>8.1673164367675781</v>
      </c>
      <c r="J764">
        <v>0.80708622932434082</v>
      </c>
      <c r="K764">
        <v>54.710060119628906</v>
      </c>
      <c r="L764">
        <v>0.88621389865875244</v>
      </c>
      <c r="M764">
        <v>0.4240821897983551</v>
      </c>
      <c r="N764">
        <v>0.63740932941436768</v>
      </c>
      <c r="O764">
        <v>0.82927000522613525</v>
      </c>
      <c r="P764">
        <v>0.20175497233867645</v>
      </c>
      <c r="Q764">
        <v>0.92368561029434204</v>
      </c>
      <c r="R764">
        <v>-0.84623527526855469</v>
      </c>
      <c r="S764">
        <v>-1.0213253498077393</v>
      </c>
      <c r="T764">
        <v>1.1049110889434814</v>
      </c>
      <c r="U764">
        <v>0.21905024349689484</v>
      </c>
      <c r="W764">
        <v>0.34800000000000003</v>
      </c>
    </row>
    <row r="765" spans="1:24">
      <c r="A765" t="s">
        <v>108</v>
      </c>
      <c r="B765">
        <f>MATCH(CLEAN(TRIM(A765)),Country!$B$2:$B$200,0)</f>
        <v>102</v>
      </c>
      <c r="C765">
        <v>2011</v>
      </c>
      <c r="D765">
        <f>Table1[[#This Row],[Year (Original)]]+1</f>
        <v>2012</v>
      </c>
      <c r="E765">
        <f>Table1[[#This Row],[Year]]-2000+1</f>
        <v>13</v>
      </c>
      <c r="F765">
        <v>4.7037496566772461</v>
      </c>
      <c r="G765">
        <f>SUM(Table1[[#This Row],[Life Ladder]]+IF(A764=Table1[[#This Row],[Country]],F764,-1000)+IF(A763=Table1[[#This Row],[Country]],F763,-1000))/3</f>
        <v>5.0372344652811689</v>
      </c>
      <c r="H765">
        <f>IF(Table1[[#This Row],[Happiness Index Raw]]&gt;0,Table1[[#This Row],[Happiness Index Raw]],0)</f>
        <v>5.0372344652811689</v>
      </c>
      <c r="I765">
        <v>8.3533697128295898</v>
      </c>
      <c r="J765">
        <v>0.69087779521942139</v>
      </c>
      <c r="K765">
        <v>55.912094116210938</v>
      </c>
      <c r="L765">
        <v>0.88163381814956665</v>
      </c>
      <c r="M765">
        <v>0.46511164307594299</v>
      </c>
      <c r="N765">
        <v>0.587321937084198</v>
      </c>
      <c r="O765">
        <v>0.89981234073638916</v>
      </c>
      <c r="P765">
        <v>0.22527849674224854</v>
      </c>
      <c r="Q765">
        <v>0.98180359601974487</v>
      </c>
      <c r="R765">
        <v>-0.86825662851333618</v>
      </c>
      <c r="S765">
        <v>-0.99729716777801514</v>
      </c>
      <c r="T765">
        <v>1.0025119781494141</v>
      </c>
      <c r="U765">
        <v>0.21313038468360901</v>
      </c>
      <c r="W765">
        <v>0.34800000000000003</v>
      </c>
      <c r="X765">
        <v>0.51728487014770508</v>
      </c>
    </row>
    <row r="766" spans="1:24">
      <c r="A766" t="s">
        <v>108</v>
      </c>
      <c r="B766">
        <f>MATCH(CLEAN(TRIM(A766)),Country!$B$2:$B$200,0)</f>
        <v>102</v>
      </c>
      <c r="C766">
        <v>2012</v>
      </c>
      <c r="D766">
        <f>Table1[[#This Row],[Year (Original)]]+1</f>
        <v>2013</v>
      </c>
      <c r="E766">
        <f>Table1[[#This Row],[Year]]-2000+1</f>
        <v>14</v>
      </c>
      <c r="F766">
        <v>4.8760848045349121</v>
      </c>
      <c r="G766">
        <f>SUM(Table1[[#This Row],[Life Ladder]]+IF(A765=Table1[[#This Row],[Country]],F765,-1000)+IF(A764=Table1[[#This Row],[Country]],F764,-1000))/3</f>
        <v>4.8746444384257002</v>
      </c>
      <c r="H766">
        <f>IF(Table1[[#This Row],[Happiness Index Raw]]&gt;0,Table1[[#This Row],[Happiness Index Raw]],0)</f>
        <v>4.8746444384257002</v>
      </c>
      <c r="I766">
        <v>8.4177579879760742</v>
      </c>
      <c r="J766">
        <v>0.69262790679931641</v>
      </c>
      <c r="K766">
        <v>56.269176483154297</v>
      </c>
      <c r="M766">
        <v>0.23806814849376678</v>
      </c>
      <c r="O766">
        <v>0.91680097579956055</v>
      </c>
      <c r="P766">
        <v>0.38667923212051392</v>
      </c>
      <c r="R766">
        <v>-0.80491608381271362</v>
      </c>
      <c r="S766">
        <v>-0.88216745853424072</v>
      </c>
      <c r="T766">
        <v>1.6960864067077637</v>
      </c>
      <c r="U766">
        <v>0.34783774614334106</v>
      </c>
      <c r="V766">
        <v>0.36399999999999999</v>
      </c>
      <c r="W766">
        <v>0.34800000000000003</v>
      </c>
      <c r="X766">
        <v>0.61175620555877686</v>
      </c>
    </row>
    <row r="767" spans="1:24">
      <c r="A767" t="s">
        <v>108</v>
      </c>
      <c r="B767">
        <f>MATCH(CLEAN(TRIM(A767)),Country!$B$2:$B$200,0)</f>
        <v>102</v>
      </c>
      <c r="C767">
        <v>2017</v>
      </c>
      <c r="D767">
        <f>Table1[[#This Row],[Year (Original)]]+1</f>
        <v>2018</v>
      </c>
      <c r="E767">
        <f>Table1[[#This Row],[Year]]-2000+1</f>
        <v>19</v>
      </c>
      <c r="F767">
        <v>4.623140811920166</v>
      </c>
      <c r="G767">
        <f>SUM(Table1[[#This Row],[Life Ladder]]+IF(A766=Table1[[#This Row],[Country]],F766,-1000)+IF(A765=Table1[[#This Row],[Country]],F765,-1000))/3</f>
        <v>4.7343250910441084</v>
      </c>
      <c r="H767">
        <f>IF(Table1[[#This Row],[Happiness Index Raw]]&gt;0,Table1[[#This Row],[Happiness Index Raw]],0)</f>
        <v>4.7343250910441084</v>
      </c>
      <c r="I767">
        <v>8.7085676193237305</v>
      </c>
      <c r="J767">
        <v>0.70733577013015747</v>
      </c>
      <c r="K767">
        <v>57.869575500488281</v>
      </c>
      <c r="L767">
        <v>0.89100074768066406</v>
      </c>
      <c r="M767">
        <v>7.6482594013214111E-2</v>
      </c>
      <c r="N767">
        <v>0.59161680936813354</v>
      </c>
      <c r="O767">
        <v>0.87279176712036133</v>
      </c>
      <c r="P767">
        <v>0.34422588348388672</v>
      </c>
      <c r="Q767">
        <v>0.83993500471115112</v>
      </c>
      <c r="T767">
        <v>1.8819738626480103</v>
      </c>
      <c r="U767">
        <v>0.40707689523696899</v>
      </c>
      <c r="W767">
        <v>0.34800000000000003</v>
      </c>
      <c r="X767">
        <v>0.58508700132369995</v>
      </c>
    </row>
    <row r="768" spans="1:24">
      <c r="A768" t="s">
        <v>52</v>
      </c>
      <c r="B768">
        <f>MATCH(CLEAN(TRIM(A768)),Country!$B$2:$B$200,0)</f>
        <v>103</v>
      </c>
      <c r="C768">
        <v>2006</v>
      </c>
      <c r="D768">
        <f>Table1[[#This Row],[Year (Original)]]+1</f>
        <v>2007</v>
      </c>
      <c r="E768">
        <f>Table1[[#This Row],[Year]]-2000+1</f>
        <v>8</v>
      </c>
      <c r="F768">
        <v>4.7095022201538086</v>
      </c>
      <c r="G768">
        <f>SUM(Table1[[#This Row],[Life Ladder]]+IF(A767=Table1[[#This Row],[Country]],F767,-1000)+IF(A766=Table1[[#This Row],[Country]],F766,-1000))/3</f>
        <v>-665.0968325932821</v>
      </c>
      <c r="H768">
        <f>IF(Table1[[#This Row],[Happiness Index Raw]]&gt;0,Table1[[#This Row],[Happiness Index Raw]],0)</f>
        <v>0</v>
      </c>
      <c r="I768">
        <v>9.8927335739135742</v>
      </c>
      <c r="J768">
        <v>0.88449877500534058</v>
      </c>
      <c r="K768">
        <v>62.247035980224609</v>
      </c>
      <c r="L768">
        <v>0.64080715179443359</v>
      </c>
      <c r="M768">
        <v>-0.23603874444961548</v>
      </c>
      <c r="N768">
        <v>0.93704861402511597</v>
      </c>
      <c r="O768">
        <v>0.65429586172103882</v>
      </c>
      <c r="P768">
        <v>0.23413544893264771</v>
      </c>
      <c r="Q768">
        <v>0.29148939251899719</v>
      </c>
      <c r="R768">
        <v>0.84267014265060425</v>
      </c>
      <c r="S768">
        <v>0.68103766441345215</v>
      </c>
      <c r="T768">
        <v>1.6617323160171509</v>
      </c>
      <c r="U768">
        <v>0.35284671187400818</v>
      </c>
      <c r="V768">
        <v>0.35499999999999998</v>
      </c>
      <c r="W768">
        <v>0.36200000000000004</v>
      </c>
    </row>
    <row r="769" spans="1:24">
      <c r="A769" t="s">
        <v>52</v>
      </c>
      <c r="B769">
        <f>MATCH(CLEAN(TRIM(A769)),Country!$B$2:$B$200,0)</f>
        <v>103</v>
      </c>
      <c r="C769">
        <v>2007</v>
      </c>
      <c r="D769">
        <f>Table1[[#This Row],[Year (Original)]]+1</f>
        <v>2008</v>
      </c>
      <c r="E769">
        <f>Table1[[#This Row],[Year]]-2000+1</f>
        <v>9</v>
      </c>
      <c r="F769">
        <v>4.6669716835021973</v>
      </c>
      <c r="G769">
        <f>SUM(Table1[[#This Row],[Life Ladder]]+IF(A768=Table1[[#This Row],[Country]],F768,-1000)+IF(A767=Table1[[#This Row],[Country]],F767,-1000))/3</f>
        <v>-330.20784203211468</v>
      </c>
      <c r="H769">
        <f>IF(Table1[[#This Row],[Happiness Index Raw]]&gt;0,Table1[[#This Row],[Happiness Index Raw]],0)</f>
        <v>0</v>
      </c>
      <c r="I769">
        <v>9.9960174560546875</v>
      </c>
      <c r="J769">
        <v>0.83550858497619629</v>
      </c>
      <c r="K769">
        <v>62.382003784179688</v>
      </c>
      <c r="L769">
        <v>0.70017409324645996</v>
      </c>
      <c r="M769">
        <v>-0.17417502403259277</v>
      </c>
      <c r="N769">
        <v>0.92395263910293579</v>
      </c>
      <c r="O769">
        <v>0.67252075672149658</v>
      </c>
      <c r="P769">
        <v>0.2468625009059906</v>
      </c>
      <c r="Q769">
        <v>0.28069302439689636</v>
      </c>
      <c r="R769">
        <v>0.69556689262390137</v>
      </c>
      <c r="S769">
        <v>0.6499016284942627</v>
      </c>
      <c r="T769">
        <v>1.6983844041824341</v>
      </c>
      <c r="U769">
        <v>0.36391574144363403</v>
      </c>
      <c r="V769">
        <v>0.375</v>
      </c>
      <c r="W769">
        <v>0.36200000000000004</v>
      </c>
    </row>
    <row r="770" spans="1:24">
      <c r="A770" t="s">
        <v>52</v>
      </c>
      <c r="B770">
        <f>MATCH(CLEAN(TRIM(A770)),Country!$B$2:$B$200,0)</f>
        <v>103</v>
      </c>
      <c r="C770">
        <v>2008</v>
      </c>
      <c r="D770">
        <f>Table1[[#This Row],[Year (Original)]]+1</f>
        <v>2009</v>
      </c>
      <c r="E770">
        <f>Table1[[#This Row],[Year]]-2000+1</f>
        <v>10</v>
      </c>
      <c r="F770">
        <v>5.1453752517700195</v>
      </c>
      <c r="G770">
        <f>SUM(Table1[[#This Row],[Life Ladder]]+IF(A769=Table1[[#This Row],[Country]],F769,-1000)+IF(A768=Table1[[#This Row],[Country]],F768,-1000))/3</f>
        <v>4.8406163851420088</v>
      </c>
      <c r="H770">
        <f>IF(Table1[[#This Row],[Happiness Index Raw]]&gt;0,Table1[[#This Row],[Happiness Index Raw]],0)</f>
        <v>4.8406163851420088</v>
      </c>
      <c r="I770">
        <v>9.9704055786132812</v>
      </c>
      <c r="J770">
        <v>0.85541826486587524</v>
      </c>
      <c r="K770">
        <v>63.611736297607422</v>
      </c>
      <c r="L770">
        <v>0.6301114559173584</v>
      </c>
      <c r="M770">
        <v>-0.2103065550327301</v>
      </c>
      <c r="N770">
        <v>0.92632824182510376</v>
      </c>
      <c r="O770">
        <v>0.63864439725875854</v>
      </c>
      <c r="P770">
        <v>0.21490126848220825</v>
      </c>
      <c r="Q770">
        <v>0.19075766205787659</v>
      </c>
      <c r="R770">
        <v>0.49269062280654907</v>
      </c>
      <c r="S770">
        <v>0.66181552410125732</v>
      </c>
      <c r="T770">
        <v>1.7957241535186768</v>
      </c>
      <c r="U770">
        <v>0.34899771213531494</v>
      </c>
      <c r="V770">
        <v>0.37200000000000005</v>
      </c>
      <c r="W770">
        <v>0.36200000000000004</v>
      </c>
    </row>
    <row r="771" spans="1:24">
      <c r="A771" t="s">
        <v>52</v>
      </c>
      <c r="B771">
        <f>MATCH(CLEAN(TRIM(A771)),Country!$B$2:$B$200,0)</f>
        <v>103</v>
      </c>
      <c r="C771">
        <v>2009</v>
      </c>
      <c r="D771">
        <f>Table1[[#This Row],[Year (Original)]]+1</f>
        <v>2010</v>
      </c>
      <c r="E771">
        <f>Table1[[#This Row],[Year]]-2000+1</f>
        <v>11</v>
      </c>
      <c r="F771">
        <v>4.6689105033874512</v>
      </c>
      <c r="G771">
        <f>SUM(Table1[[#This Row],[Life Ladder]]+IF(A770=Table1[[#This Row],[Country]],F770,-1000)+IF(A769=Table1[[#This Row],[Country]],F769,-1000))/3</f>
        <v>4.8270858128865557</v>
      </c>
      <c r="H771">
        <f>IF(Table1[[#This Row],[Happiness Index Raw]]&gt;0,Table1[[#This Row],[Happiness Index Raw]],0)</f>
        <v>4.8270858128865557</v>
      </c>
      <c r="I771">
        <v>9.8314113616943359</v>
      </c>
      <c r="J771">
        <v>0.80693930387496948</v>
      </c>
      <c r="K771">
        <v>64.19232177734375</v>
      </c>
      <c r="L771">
        <v>0.43706455826759338</v>
      </c>
      <c r="M771">
        <v>-0.18647979199886322</v>
      </c>
      <c r="N771">
        <v>0.94209039211273193</v>
      </c>
      <c r="O771">
        <v>0.5250048041343689</v>
      </c>
      <c r="P771">
        <v>0.24219675362110138</v>
      </c>
      <c r="Q771">
        <v>9.9944412708282471E-2</v>
      </c>
      <c r="R771">
        <v>0.59919875860214233</v>
      </c>
      <c r="S771">
        <v>0.6625063419342041</v>
      </c>
      <c r="T771">
        <v>1.8596527576446533</v>
      </c>
      <c r="U771">
        <v>0.3983055055141449</v>
      </c>
      <c r="V771">
        <v>0.36</v>
      </c>
      <c r="W771">
        <v>0.36200000000000004</v>
      </c>
      <c r="X771">
        <v>0.35451799631118774</v>
      </c>
    </row>
    <row r="772" spans="1:24">
      <c r="A772" t="s">
        <v>52</v>
      </c>
      <c r="B772">
        <f>MATCH(CLEAN(TRIM(A772)),Country!$B$2:$B$200,0)</f>
        <v>103</v>
      </c>
      <c r="C772">
        <v>2011</v>
      </c>
      <c r="D772">
        <f>Table1[[#This Row],[Year (Original)]]+1</f>
        <v>2012</v>
      </c>
      <c r="E772">
        <f>Table1[[#This Row],[Year]]-2000+1</f>
        <v>13</v>
      </c>
      <c r="F772">
        <v>4.9668116569519043</v>
      </c>
      <c r="G772">
        <f>SUM(Table1[[#This Row],[Life Ladder]]+IF(A771=Table1[[#This Row],[Country]],F771,-1000)+IF(A770=Table1[[#This Row],[Country]],F770,-1000))/3</f>
        <v>4.927032470703125</v>
      </c>
      <c r="H772">
        <f>IF(Table1[[#This Row],[Happiness Index Raw]]&gt;0,Table1[[#This Row],[Happiness Index Raw]],0)</f>
        <v>4.927032470703125</v>
      </c>
      <c r="I772">
        <v>9.892085075378418</v>
      </c>
      <c r="J772">
        <v>0.83604246377944946</v>
      </c>
      <c r="K772">
        <v>64.627227783203125</v>
      </c>
      <c r="L772">
        <v>0.56446444988250732</v>
      </c>
      <c r="M772">
        <v>-9.3790562823414803E-3</v>
      </c>
      <c r="N772">
        <v>0.93425559997558594</v>
      </c>
      <c r="O772">
        <v>0.56327801942825317</v>
      </c>
      <c r="P772">
        <v>0.22171321511268616</v>
      </c>
      <c r="Q772">
        <v>0.10723733901977539</v>
      </c>
      <c r="R772">
        <v>0.52838873863220215</v>
      </c>
      <c r="S772">
        <v>0.67290431261062622</v>
      </c>
      <c r="T772">
        <v>1.9120622873306274</v>
      </c>
      <c r="U772">
        <v>0.38496774435043335</v>
      </c>
      <c r="V772">
        <v>0.35799999999999998</v>
      </c>
      <c r="W772">
        <v>0.36200000000000004</v>
      </c>
      <c r="X772">
        <v>0.33345234394073486</v>
      </c>
    </row>
    <row r="773" spans="1:24">
      <c r="A773" t="s">
        <v>52</v>
      </c>
      <c r="B773">
        <f>MATCH(CLEAN(TRIM(A773)),Country!$B$2:$B$200,0)</f>
        <v>103</v>
      </c>
      <c r="C773">
        <v>2012</v>
      </c>
      <c r="D773">
        <f>Table1[[#This Row],[Year (Original)]]+1</f>
        <v>2013</v>
      </c>
      <c r="E773">
        <f>Table1[[#This Row],[Year]]-2000+1</f>
        <v>14</v>
      </c>
      <c r="F773">
        <v>5.1250252723693848</v>
      </c>
      <c r="G773">
        <f>SUM(Table1[[#This Row],[Life Ladder]]+IF(A772=Table1[[#This Row],[Country]],F772,-1000)+IF(A771=Table1[[#This Row],[Country]],F771,-1000))/3</f>
        <v>4.920249144236247</v>
      </c>
      <c r="H773">
        <f>IF(Table1[[#This Row],[Happiness Index Raw]]&gt;0,Table1[[#This Row],[Happiness Index Raw]],0)</f>
        <v>4.920249144236247</v>
      </c>
      <c r="I773">
        <v>9.9440422058105469</v>
      </c>
      <c r="J773">
        <v>0.85119521617889404</v>
      </c>
      <c r="K773">
        <v>64.805046081542969</v>
      </c>
      <c r="L773">
        <v>0.5638117790222168</v>
      </c>
      <c r="M773">
        <v>-4.4994886964559555E-2</v>
      </c>
      <c r="N773">
        <v>0.89497935771942139</v>
      </c>
      <c r="O773">
        <v>0.56001287698745728</v>
      </c>
      <c r="P773">
        <v>0.23222452402114868</v>
      </c>
      <c r="Q773">
        <v>0.19121980667114258</v>
      </c>
      <c r="R773">
        <v>0.61457115411758423</v>
      </c>
      <c r="S773">
        <v>0.72149479389190674</v>
      </c>
      <c r="T773">
        <v>1.8906451463699341</v>
      </c>
      <c r="U773">
        <v>0.36890456080436707</v>
      </c>
      <c r="V773">
        <v>0.35200000000000004</v>
      </c>
      <c r="W773">
        <v>0.36200000000000004</v>
      </c>
      <c r="X773">
        <v>0.3217988908290863</v>
      </c>
    </row>
    <row r="774" spans="1:24">
      <c r="A774" t="s">
        <v>52</v>
      </c>
      <c r="B774">
        <f>MATCH(CLEAN(TRIM(A774)),Country!$B$2:$B$200,0)</f>
        <v>103</v>
      </c>
      <c r="C774">
        <v>2013</v>
      </c>
      <c r="D774">
        <f>Table1[[#This Row],[Year (Original)]]+1</f>
        <v>2014</v>
      </c>
      <c r="E774">
        <f>Table1[[#This Row],[Year]]-2000+1</f>
        <v>15</v>
      </c>
      <c r="F774">
        <v>5.069770336151123</v>
      </c>
      <c r="G774">
        <f>SUM(Table1[[#This Row],[Life Ladder]]+IF(A773=Table1[[#This Row],[Country]],F773,-1000)+IF(A772=Table1[[#This Row],[Country]],F772,-1000))/3</f>
        <v>5.0538690884908037</v>
      </c>
      <c r="H774">
        <f>IF(Table1[[#This Row],[Happiness Index Raw]]&gt;0,Table1[[#This Row],[Happiness Index Raw]],0)</f>
        <v>5.0538690884908037</v>
      </c>
      <c r="I774">
        <v>9.9802227020263672</v>
      </c>
      <c r="J774">
        <v>0.83402258157730103</v>
      </c>
      <c r="K774">
        <v>64.985000610351562</v>
      </c>
      <c r="L774">
        <v>0.63050752878189087</v>
      </c>
      <c r="M774">
        <v>-8.0550730228424072E-2</v>
      </c>
      <c r="N774">
        <v>0.83655363321304321</v>
      </c>
      <c r="O774">
        <v>0.64210236072540283</v>
      </c>
      <c r="P774">
        <v>0.22744941711425781</v>
      </c>
      <c r="Q774">
        <v>0.23379966616630554</v>
      </c>
      <c r="R774">
        <v>0.68202930688858032</v>
      </c>
      <c r="S774">
        <v>0.75728952884674072</v>
      </c>
      <c r="T774">
        <v>1.7197310924530029</v>
      </c>
      <c r="U774">
        <v>0.33921283483505249</v>
      </c>
      <c r="V774">
        <v>0.35499999999999998</v>
      </c>
      <c r="W774">
        <v>0.36200000000000004</v>
      </c>
      <c r="X774">
        <v>0.30594024062156677</v>
      </c>
    </row>
    <row r="775" spans="1:24">
      <c r="A775" t="s">
        <v>52</v>
      </c>
      <c r="B775">
        <f>MATCH(CLEAN(TRIM(A775)),Country!$B$2:$B$200,0)</f>
        <v>103</v>
      </c>
      <c r="C775">
        <v>2014</v>
      </c>
      <c r="D775">
        <f>Table1[[#This Row],[Year (Original)]]+1</f>
        <v>2015</v>
      </c>
      <c r="E775">
        <f>Table1[[#This Row],[Year]]-2000+1</f>
        <v>16</v>
      </c>
      <c r="F775">
        <v>5.7291154861450195</v>
      </c>
      <c r="G775">
        <f>SUM(Table1[[#This Row],[Life Ladder]]+IF(A774=Table1[[#This Row],[Country]],F774,-1000)+IF(A773=Table1[[#This Row],[Country]],F773,-1000))/3</f>
        <v>5.3079703648885088</v>
      </c>
      <c r="H775">
        <f>IF(Table1[[#This Row],[Happiness Index Raw]]&gt;0,Table1[[#This Row],[Happiness Index Raw]],0)</f>
        <v>5.3079703648885088</v>
      </c>
      <c r="I775">
        <v>10.008584976196289</v>
      </c>
      <c r="J775">
        <v>0.88125550746917725</v>
      </c>
      <c r="K775">
        <v>65.109260559082031</v>
      </c>
      <c r="L775">
        <v>0.67065316438674927</v>
      </c>
      <c r="M775">
        <v>-5.0805199891328812E-2</v>
      </c>
      <c r="N775">
        <v>0.80368751287460327</v>
      </c>
      <c r="O775">
        <v>0.65227305889129639</v>
      </c>
      <c r="P775">
        <v>0.22597937285900116</v>
      </c>
      <c r="Q775">
        <v>0.22904472053050995</v>
      </c>
      <c r="R775">
        <v>0.66835165023803711</v>
      </c>
      <c r="S775">
        <v>0.85448819398880005</v>
      </c>
      <c r="T775">
        <v>1.9628998041152954</v>
      </c>
      <c r="U775">
        <v>0.34261828660964966</v>
      </c>
      <c r="V775">
        <v>0.35100000000000003</v>
      </c>
      <c r="W775">
        <v>0.36200000000000004</v>
      </c>
      <c r="X775">
        <v>0.40646755695343018</v>
      </c>
    </row>
    <row r="776" spans="1:24">
      <c r="A776" t="s">
        <v>52</v>
      </c>
      <c r="B776">
        <f>MATCH(CLEAN(TRIM(A776)),Country!$B$2:$B$200,0)</f>
        <v>103</v>
      </c>
      <c r="C776">
        <v>2015</v>
      </c>
      <c r="D776">
        <f>Table1[[#This Row],[Year (Original)]]+1</f>
        <v>2016</v>
      </c>
      <c r="E776">
        <f>Table1[[#This Row],[Year]]-2000+1</f>
        <v>17</v>
      </c>
      <c r="F776">
        <v>5.8805975914001465</v>
      </c>
      <c r="G776">
        <f>SUM(Table1[[#This Row],[Life Ladder]]+IF(A775=Table1[[#This Row],[Country]],F775,-1000)+IF(A774=Table1[[#This Row],[Country]],F774,-1000))/3</f>
        <v>5.5598278045654297</v>
      </c>
      <c r="H776">
        <f>IF(Table1[[#This Row],[Happiness Index Raw]]&gt;0,Table1[[#This Row],[Happiness Index Raw]],0)</f>
        <v>5.5598278045654297</v>
      </c>
      <c r="I776">
        <v>10.044742584228516</v>
      </c>
      <c r="J776">
        <v>0.87937241792678833</v>
      </c>
      <c r="K776">
        <v>65.109260559082031</v>
      </c>
      <c r="L776">
        <v>0.65639317035675049</v>
      </c>
      <c r="M776">
        <v>-8.5116691887378693E-2</v>
      </c>
      <c r="N776">
        <v>0.80840039253234863</v>
      </c>
      <c r="O776">
        <v>0.60837960243225098</v>
      </c>
      <c r="P776">
        <v>0.22813718020915985</v>
      </c>
      <c r="Q776">
        <v>0.29891210794448853</v>
      </c>
      <c r="R776">
        <v>0.64511048793792725</v>
      </c>
      <c r="S776">
        <v>0.86031007766723633</v>
      </c>
      <c r="T776">
        <v>1.7259230613708496</v>
      </c>
      <c r="U776">
        <v>0.29349449276924133</v>
      </c>
      <c r="W776">
        <v>0.36200000000000004</v>
      </c>
      <c r="X776">
        <v>0.36829811334609985</v>
      </c>
    </row>
    <row r="777" spans="1:24">
      <c r="A777" t="s">
        <v>52</v>
      </c>
      <c r="B777">
        <f>MATCH(CLEAN(TRIM(A777)),Country!$B$2:$B$200,0)</f>
        <v>103</v>
      </c>
      <c r="C777">
        <v>2016</v>
      </c>
      <c r="D777">
        <f>Table1[[#This Row],[Year (Original)]]+1</f>
        <v>2017</v>
      </c>
      <c r="E777">
        <f>Table1[[#This Row],[Year]]-2000+1</f>
        <v>18</v>
      </c>
      <c r="F777">
        <v>5.9404463768005371</v>
      </c>
      <c r="G777">
        <f>SUM(Table1[[#This Row],[Life Ladder]]+IF(A776=Table1[[#This Row],[Country]],F776,-1000)+IF(A775=Table1[[#This Row],[Country]],F775,-1000))/3</f>
        <v>5.8500531514485674</v>
      </c>
      <c r="H777">
        <f>IF(Table1[[#This Row],[Happiness Index Raw]]&gt;0,Table1[[#This Row],[Happiness Index Raw]],0)</f>
        <v>5.8500531514485674</v>
      </c>
      <c r="I777">
        <v>10.073972702026367</v>
      </c>
      <c r="J777">
        <v>0.91707396507263184</v>
      </c>
      <c r="K777">
        <v>65.109260559082031</v>
      </c>
      <c r="L777">
        <v>0.68529927730560303</v>
      </c>
      <c r="M777">
        <v>-0.1644541472196579</v>
      </c>
      <c r="N777">
        <v>0.86763960123062134</v>
      </c>
      <c r="O777">
        <v>0.65375125408172607</v>
      </c>
      <c r="P777">
        <v>0.23138353228569031</v>
      </c>
      <c r="Q777">
        <v>0.31526130437850952</v>
      </c>
      <c r="R777">
        <v>0.63129889965057373</v>
      </c>
      <c r="S777">
        <v>0.87981516122817993</v>
      </c>
      <c r="T777">
        <v>1.705120325088501</v>
      </c>
      <c r="U777">
        <v>0.28703573346138</v>
      </c>
      <c r="W777">
        <v>0.36200000000000004</v>
      </c>
      <c r="X777">
        <v>0.3840254545211792</v>
      </c>
    </row>
    <row r="778" spans="1:24">
      <c r="A778" t="s">
        <v>52</v>
      </c>
      <c r="B778">
        <f>MATCH(CLEAN(TRIM(A778)),Country!$B$2:$B$200,0)</f>
        <v>103</v>
      </c>
      <c r="C778">
        <v>2017</v>
      </c>
      <c r="D778">
        <f>Table1[[#This Row],[Year (Original)]]+1</f>
        <v>2018</v>
      </c>
      <c r="E778">
        <f>Table1[[#This Row],[Year]]-2000+1</f>
        <v>19</v>
      </c>
      <c r="F778">
        <v>5.9778175354003906</v>
      </c>
      <c r="G778">
        <f>SUM(Table1[[#This Row],[Life Ladder]]+IF(A777=Table1[[#This Row],[Country]],F777,-1000)+IF(A776=Table1[[#This Row],[Country]],F776,-1000))/3</f>
        <v>5.9329538345336914</v>
      </c>
      <c r="H778">
        <f>IF(Table1[[#This Row],[Happiness Index Raw]]&gt;0,Table1[[#This Row],[Happiness Index Raw]],0)</f>
        <v>5.9329538345336914</v>
      </c>
      <c r="I778">
        <v>10.13303279876709</v>
      </c>
      <c r="J778">
        <v>0.89509874582290649</v>
      </c>
      <c r="K778">
        <v>65.109260559082031</v>
      </c>
      <c r="L778">
        <v>0.69952011108398438</v>
      </c>
      <c r="M778">
        <v>-0.1638314425945282</v>
      </c>
      <c r="N778">
        <v>0.7983781099319458</v>
      </c>
      <c r="O778">
        <v>0.62331277132034302</v>
      </c>
      <c r="P778">
        <v>0.23175311088562012</v>
      </c>
      <c r="Q778">
        <v>0.26400050520896912</v>
      </c>
      <c r="T778">
        <v>1.8148031234741211</v>
      </c>
      <c r="U778">
        <v>0.3035895824432373</v>
      </c>
      <c r="W778">
        <v>0.36200000000000004</v>
      </c>
      <c r="X778">
        <v>0.36218523979187012</v>
      </c>
    </row>
    <row r="779" spans="1:24">
      <c r="A779" t="s">
        <v>86</v>
      </c>
      <c r="B779">
        <f>MATCH(CLEAN(TRIM(A779)),Country!$B$2:$B$200,0)</f>
        <v>104</v>
      </c>
      <c r="C779">
        <v>2005</v>
      </c>
      <c r="D779">
        <f>Table1[[#This Row],[Year (Original)]]+1</f>
        <v>2006</v>
      </c>
      <c r="E779">
        <f>Table1[[#This Row],[Year]]-2000+1</f>
        <v>7</v>
      </c>
      <c r="F779">
        <v>5.4912452697753906</v>
      </c>
      <c r="G779">
        <f>SUM(Table1[[#This Row],[Life Ladder]]+IF(A778=Table1[[#This Row],[Country]],F778,-1000)+IF(A777=Table1[[#This Row],[Country]],F777,-1000))/3</f>
        <v>-664.83625157674157</v>
      </c>
      <c r="H779">
        <f>IF(Table1[[#This Row],[Happiness Index Raw]]&gt;0,Table1[[#This Row],[Happiness Index Raw]],0)</f>
        <v>0</v>
      </c>
      <c r="I779">
        <v>9.4148569107055664</v>
      </c>
      <c r="J779">
        <v>0.79627835750579834</v>
      </c>
      <c r="K779">
        <v>66.264991760253906</v>
      </c>
      <c r="L779">
        <v>0.70320582389831543</v>
      </c>
      <c r="N779">
        <v>0.94517701864242554</v>
      </c>
      <c r="O779">
        <v>0.58424431085586548</v>
      </c>
      <c r="P779">
        <v>0.29214981198310852</v>
      </c>
      <c r="R779">
        <v>-0.6415252685546875</v>
      </c>
      <c r="S779">
        <v>-0.30363261699676514</v>
      </c>
      <c r="T779">
        <v>2.2675139904022217</v>
      </c>
      <c r="U779">
        <v>0.41293257474899292</v>
      </c>
      <c r="W779">
        <v>0.318</v>
      </c>
    </row>
    <row r="780" spans="1:24">
      <c r="A780" t="s">
        <v>86</v>
      </c>
      <c r="B780">
        <f>MATCH(CLEAN(TRIM(A780)),Country!$B$2:$B$200,0)</f>
        <v>104</v>
      </c>
      <c r="C780">
        <v>2006</v>
      </c>
      <c r="D780">
        <f>Table1[[#This Row],[Year (Original)]]+1</f>
        <v>2007</v>
      </c>
      <c r="E780">
        <f>Table1[[#This Row],[Year]]-2000+1</f>
        <v>8</v>
      </c>
      <c r="F780">
        <v>4.6531038284301758</v>
      </c>
      <c r="G780">
        <f>SUM(Table1[[#This Row],[Life Ladder]]+IF(A779=Table1[[#This Row],[Country]],F779,-1000)+IF(A778=Table1[[#This Row],[Country]],F778,-1000))/3</f>
        <v>-329.95188363393146</v>
      </c>
      <c r="H780">
        <f>IF(Table1[[#This Row],[Happiness Index Raw]]&gt;0,Table1[[#This Row],[Happiness Index Raw]],0)</f>
        <v>0</v>
      </c>
      <c r="I780">
        <v>9.4127740859985352</v>
      </c>
      <c r="J780">
        <v>0.85315102338790894</v>
      </c>
      <c r="K780">
        <v>66.628250122070312</v>
      </c>
      <c r="L780">
        <v>0.67019355297088623</v>
      </c>
      <c r="M780">
        <v>6.6601365804672241E-2</v>
      </c>
      <c r="N780">
        <v>0.90195953845977783</v>
      </c>
      <c r="O780">
        <v>0.54837095737457275</v>
      </c>
      <c r="P780">
        <v>0.31971639394760132</v>
      </c>
      <c r="Q780">
        <v>0.40141099691390991</v>
      </c>
      <c r="R780">
        <v>-1.0972987413406372</v>
      </c>
      <c r="S780">
        <v>-0.51228147745132446</v>
      </c>
      <c r="T780">
        <v>2.4323883056640625</v>
      </c>
      <c r="U780">
        <v>0.52274531126022339</v>
      </c>
      <c r="W780">
        <v>0.318</v>
      </c>
    </row>
    <row r="781" spans="1:24">
      <c r="A781" t="s">
        <v>86</v>
      </c>
      <c r="B781">
        <f>MATCH(CLEAN(TRIM(A781)),Country!$B$2:$B$200,0)</f>
        <v>104</v>
      </c>
      <c r="C781">
        <v>2008</v>
      </c>
      <c r="D781">
        <f>Table1[[#This Row],[Year (Original)]]+1</f>
        <v>2009</v>
      </c>
      <c r="E781">
        <f>Table1[[#This Row],[Year]]-2000+1</f>
        <v>10</v>
      </c>
      <c r="F781">
        <v>4.594851016998291</v>
      </c>
      <c r="G781">
        <f>SUM(Table1[[#This Row],[Life Ladder]]+IF(A780=Table1[[#This Row],[Country]],F780,-1000)+IF(A779=Table1[[#This Row],[Country]],F779,-1000))/3</f>
        <v>4.9130667050679522</v>
      </c>
      <c r="H781">
        <f>IF(Table1[[#This Row],[Happiness Index Raw]]&gt;0,Table1[[#This Row],[Happiness Index Raw]],0)</f>
        <v>4.9130667050679522</v>
      </c>
      <c r="I781">
        <v>9.5886144638061523</v>
      </c>
      <c r="J781">
        <v>0.71735739707946777</v>
      </c>
      <c r="K781">
        <v>67.25469970703125</v>
      </c>
      <c r="L781">
        <v>0.52406251430511475</v>
      </c>
      <c r="M781">
        <v>3.0700923874974251E-2</v>
      </c>
      <c r="N781">
        <v>0.92672586441040039</v>
      </c>
      <c r="O781">
        <v>0.52672582864761353</v>
      </c>
      <c r="P781">
        <v>0.36541756987571716</v>
      </c>
      <c r="Q781">
        <v>0.30951827764511108</v>
      </c>
      <c r="R781">
        <v>-1.1489572525024414</v>
      </c>
      <c r="S781">
        <v>-0.5379297137260437</v>
      </c>
      <c r="T781">
        <v>2.4964826107025146</v>
      </c>
      <c r="U781">
        <v>0.54332178831100464</v>
      </c>
      <c r="W781">
        <v>0.318</v>
      </c>
    </row>
    <row r="782" spans="1:24">
      <c r="A782" t="s">
        <v>86</v>
      </c>
      <c r="B782">
        <f>MATCH(CLEAN(TRIM(A782)),Country!$B$2:$B$200,0)</f>
        <v>104</v>
      </c>
      <c r="C782">
        <v>2009</v>
      </c>
      <c r="D782">
        <f>Table1[[#This Row],[Year (Original)]]+1</f>
        <v>2010</v>
      </c>
      <c r="E782">
        <f>Table1[[#This Row],[Year]]-2000+1</f>
        <v>11</v>
      </c>
      <c r="F782">
        <v>5.2059988975524902</v>
      </c>
      <c r="G782">
        <f>SUM(Table1[[#This Row],[Life Ladder]]+IF(A781=Table1[[#This Row],[Country]],F781,-1000)+IF(A780=Table1[[#This Row],[Country]],F780,-1000))/3</f>
        <v>4.8179845809936523</v>
      </c>
      <c r="H782">
        <f>IF(Table1[[#This Row],[Happiness Index Raw]]&gt;0,Table1[[#This Row],[Happiness Index Raw]],0)</f>
        <v>4.8179845809936523</v>
      </c>
      <c r="I782">
        <v>9.6670312881469727</v>
      </c>
      <c r="J782">
        <v>0.7364119291305542</v>
      </c>
      <c r="K782">
        <v>67.514396667480469</v>
      </c>
      <c r="L782">
        <v>0.66473382711410522</v>
      </c>
      <c r="M782">
        <v>6.6965542733669281E-2</v>
      </c>
      <c r="N782">
        <v>0.93702459335327148</v>
      </c>
      <c r="O782">
        <v>0.52785462141036987</v>
      </c>
      <c r="P782">
        <v>0.40128874778747559</v>
      </c>
      <c r="Q782">
        <v>0.37183684110641479</v>
      </c>
      <c r="R782">
        <v>-0.95846647024154663</v>
      </c>
      <c r="S782">
        <v>-0.5086788535118103</v>
      </c>
      <c r="T782">
        <v>2.3660423755645752</v>
      </c>
      <c r="U782">
        <v>0.45448383688926697</v>
      </c>
      <c r="W782">
        <v>0.318</v>
      </c>
      <c r="X782">
        <v>0.39478805661201477</v>
      </c>
    </row>
    <row r="783" spans="1:24">
      <c r="A783" t="s">
        <v>86</v>
      </c>
      <c r="B783">
        <f>MATCH(CLEAN(TRIM(A783)),Country!$B$2:$B$200,0)</f>
        <v>104</v>
      </c>
      <c r="C783">
        <v>2010</v>
      </c>
      <c r="D783">
        <f>Table1[[#This Row],[Year (Original)]]+1</f>
        <v>2011</v>
      </c>
      <c r="E783">
        <f>Table1[[#This Row],[Year]]-2000+1</f>
        <v>12</v>
      </c>
      <c r="F783">
        <v>5.0318994522094727</v>
      </c>
      <c r="G783">
        <f>SUM(Table1[[#This Row],[Life Ladder]]+IF(A782=Table1[[#This Row],[Country]],F782,-1000)+IF(A781=Table1[[#This Row],[Country]],F781,-1000))/3</f>
        <v>4.9442497889200849</v>
      </c>
      <c r="H783">
        <f>IF(Table1[[#This Row],[Happiness Index Raw]]&gt;0,Table1[[#This Row],[Happiness Index Raw]],0)</f>
        <v>4.9442497889200849</v>
      </c>
      <c r="I783">
        <v>9.7081880569458008</v>
      </c>
      <c r="J783">
        <v>0.72142475843429565</v>
      </c>
      <c r="K783">
        <v>67.7392578125</v>
      </c>
      <c r="L783">
        <v>0.6776387095451355</v>
      </c>
      <c r="M783">
        <v>6.9415494799613953E-2</v>
      </c>
      <c r="N783">
        <v>0.94906288385391235</v>
      </c>
      <c r="O783">
        <v>0.52507805824279785</v>
      </c>
      <c r="P783">
        <v>0.34120553731918335</v>
      </c>
      <c r="R783">
        <v>-0.9781566858291626</v>
      </c>
      <c r="S783">
        <v>-0.45192608237266541</v>
      </c>
      <c r="T783">
        <v>2.2980828285217285</v>
      </c>
      <c r="U783">
        <v>0.45670285820960999</v>
      </c>
      <c r="W783">
        <v>0.318</v>
      </c>
      <c r="X783">
        <v>0.38768726587295532</v>
      </c>
    </row>
    <row r="784" spans="1:24">
      <c r="A784" t="s">
        <v>86</v>
      </c>
      <c r="B784">
        <f>MATCH(CLEAN(TRIM(A784)),Country!$B$2:$B$200,0)</f>
        <v>104</v>
      </c>
      <c r="C784">
        <v>2011</v>
      </c>
      <c r="D784">
        <f>Table1[[#This Row],[Year (Original)]]+1</f>
        <v>2012</v>
      </c>
      <c r="E784">
        <f>Table1[[#This Row],[Year]]-2000+1</f>
        <v>13</v>
      </c>
      <c r="F784">
        <v>5.1875715255737305</v>
      </c>
      <c r="G784">
        <f>SUM(Table1[[#This Row],[Life Ladder]]+IF(A783=Table1[[#This Row],[Country]],F783,-1000)+IF(A782=Table1[[#This Row],[Country]],F782,-1000))/3</f>
        <v>5.1418232917785645</v>
      </c>
      <c r="H784">
        <f>IF(Table1[[#This Row],[Happiness Index Raw]]&gt;0,Table1[[#This Row],[Happiness Index Raw]],0)</f>
        <v>5.1418232917785645</v>
      </c>
      <c r="I784">
        <v>9.6610136032104492</v>
      </c>
      <c r="J784">
        <v>0.73291462659835815</v>
      </c>
      <c r="K784">
        <v>67.934432983398438</v>
      </c>
      <c r="L784">
        <v>0.65710604190826416</v>
      </c>
      <c r="M784">
        <v>3.057434456422925E-3</v>
      </c>
      <c r="N784">
        <v>0.91056084632873535</v>
      </c>
      <c r="O784">
        <v>0.57801073789596558</v>
      </c>
      <c r="P784">
        <v>0.32016703486442566</v>
      </c>
      <c r="R784">
        <v>-0.97421073913574219</v>
      </c>
      <c r="S784">
        <v>-0.47963735461235046</v>
      </c>
      <c r="T784">
        <v>2.1875755786895752</v>
      </c>
      <c r="U784">
        <v>0.42169550061225891</v>
      </c>
      <c r="V784">
        <v>0.318</v>
      </c>
      <c r="W784">
        <v>0.318</v>
      </c>
      <c r="X784">
        <v>0.38856568932533264</v>
      </c>
    </row>
    <row r="785" spans="1:24">
      <c r="A785" t="s">
        <v>86</v>
      </c>
      <c r="B785">
        <f>MATCH(CLEAN(TRIM(A785)),Country!$B$2:$B$200,0)</f>
        <v>104</v>
      </c>
      <c r="C785">
        <v>2012</v>
      </c>
      <c r="D785">
        <f>Table1[[#This Row],[Year (Original)]]+1</f>
        <v>2013</v>
      </c>
      <c r="E785">
        <f>Table1[[#This Row],[Year]]-2000+1</f>
        <v>14</v>
      </c>
      <c r="F785">
        <v>4.5725669860839844</v>
      </c>
      <c r="G785">
        <f>SUM(Table1[[#This Row],[Life Ladder]]+IF(A784=Table1[[#This Row],[Country]],F784,-1000)+IF(A783=Table1[[#This Row],[Country]],F783,-1000))/3</f>
        <v>4.9306793212890625</v>
      </c>
      <c r="H785">
        <f>IF(Table1[[#This Row],[Happiness Index Raw]]&gt;0,Table1[[#This Row],[Happiness Index Raw]],0)</f>
        <v>4.9306793212890625</v>
      </c>
      <c r="I785">
        <v>9.6196174621582031</v>
      </c>
      <c r="J785">
        <v>0.71261149644851685</v>
      </c>
      <c r="K785">
        <v>68.107673645019531</v>
      </c>
      <c r="L785">
        <v>0.62062716484069824</v>
      </c>
      <c r="M785">
        <v>-7.9686976969242096E-3</v>
      </c>
      <c r="N785">
        <v>0.8557775616645813</v>
      </c>
      <c r="O785">
        <v>0.49944090843200684</v>
      </c>
      <c r="P785">
        <v>0.33885684609413147</v>
      </c>
      <c r="R785">
        <v>-1.0253227949142456</v>
      </c>
      <c r="S785">
        <v>-0.52122735977172852</v>
      </c>
      <c r="T785">
        <v>2.3283579349517822</v>
      </c>
      <c r="U785">
        <v>0.50920146703720093</v>
      </c>
      <c r="W785">
        <v>0.318</v>
      </c>
      <c r="X785">
        <v>0.37020981311798096</v>
      </c>
    </row>
    <row r="786" spans="1:24">
      <c r="A786" t="s">
        <v>86</v>
      </c>
      <c r="B786">
        <f>MATCH(CLEAN(TRIM(A786)),Country!$B$2:$B$200,0)</f>
        <v>104</v>
      </c>
      <c r="C786">
        <v>2013</v>
      </c>
      <c r="D786">
        <f>Table1[[#This Row],[Year (Original)]]+1</f>
        <v>2014</v>
      </c>
      <c r="E786">
        <f>Table1[[#This Row],[Year]]-2000+1</f>
        <v>15</v>
      </c>
      <c r="F786">
        <v>4.9832887649536133</v>
      </c>
      <c r="G786">
        <f>SUM(Table1[[#This Row],[Life Ladder]]+IF(A785=Table1[[#This Row],[Country]],F785,-1000)+IF(A784=Table1[[#This Row],[Country]],F784,-1000))/3</f>
        <v>4.9144757588704424</v>
      </c>
      <c r="H786">
        <f>IF(Table1[[#This Row],[Happiness Index Raw]]&gt;0,Table1[[#This Row],[Happiness Index Raw]],0)</f>
        <v>4.9144757588704424</v>
      </c>
      <c r="I786">
        <v>9.5750284194946289</v>
      </c>
      <c r="J786">
        <v>0.70822805166244507</v>
      </c>
      <c r="K786">
        <v>68.26715087890625</v>
      </c>
      <c r="L786">
        <v>0.65486830472946167</v>
      </c>
      <c r="M786">
        <v>-4.6459105797111988E-3</v>
      </c>
      <c r="N786">
        <v>0.92082780599594116</v>
      </c>
      <c r="O786">
        <v>0.49886369705200195</v>
      </c>
      <c r="P786">
        <v>0.40933731198310852</v>
      </c>
      <c r="R786">
        <v>-1.047667384147644</v>
      </c>
      <c r="S786">
        <v>-0.54283517599105835</v>
      </c>
      <c r="T786">
        <v>2.3206615447998047</v>
      </c>
      <c r="U786">
        <v>0.46568876504898071</v>
      </c>
      <c r="W786">
        <v>0.318</v>
      </c>
      <c r="X786">
        <v>0.37975209951400757</v>
      </c>
    </row>
    <row r="787" spans="1:24">
      <c r="A787" t="s">
        <v>86</v>
      </c>
      <c r="B787">
        <f>MATCH(CLEAN(TRIM(A787)),Country!$B$2:$B$200,0)</f>
        <v>104</v>
      </c>
      <c r="C787">
        <v>2014</v>
      </c>
      <c r="D787">
        <f>Table1[[#This Row],[Year (Original)]]+1</f>
        <v>2015</v>
      </c>
      <c r="E787">
        <f>Table1[[#This Row],[Year]]-2000+1</f>
        <v>16</v>
      </c>
      <c r="F787">
        <v>5.2330255508422852</v>
      </c>
      <c r="G787">
        <f>SUM(Table1[[#This Row],[Life Ladder]]+IF(A786=Table1[[#This Row],[Country]],F786,-1000)+IF(A785=Table1[[#This Row],[Country]],F785,-1000))/3</f>
        <v>4.9296271006266279</v>
      </c>
      <c r="H787">
        <f>IF(Table1[[#This Row],[Happiness Index Raw]]&gt;0,Table1[[#This Row],[Happiness Index Raw]],0)</f>
        <v>4.9296271006266279</v>
      </c>
      <c r="I787">
        <v>9.5346946716308594</v>
      </c>
      <c r="J787">
        <v>0.75871944427490234</v>
      </c>
      <c r="K787">
        <v>68.418907165527344</v>
      </c>
      <c r="L787">
        <v>0.65720796585083008</v>
      </c>
      <c r="M787">
        <v>-1.2245976366102695E-2</v>
      </c>
      <c r="N787">
        <v>0.9393581748008728</v>
      </c>
      <c r="O787">
        <v>0.55884808301925659</v>
      </c>
      <c r="P787">
        <v>0.26721322536468506</v>
      </c>
      <c r="Q787">
        <v>0.24338696897029877</v>
      </c>
      <c r="R787">
        <v>-1.0591243505477905</v>
      </c>
      <c r="S787">
        <v>-0.60733383893966675</v>
      </c>
      <c r="T787">
        <v>2.283015251159668</v>
      </c>
      <c r="U787">
        <v>0.43627062439918518</v>
      </c>
      <c r="W787">
        <v>0.318</v>
      </c>
      <c r="X787">
        <v>0.33864161372184753</v>
      </c>
    </row>
    <row r="788" spans="1:24">
      <c r="A788" t="s">
        <v>86</v>
      </c>
      <c r="B788">
        <f>MATCH(CLEAN(TRIM(A788)),Country!$B$2:$B$200,0)</f>
        <v>104</v>
      </c>
      <c r="C788">
        <v>2015</v>
      </c>
      <c r="D788">
        <f>Table1[[#This Row],[Year (Original)]]+1</f>
        <v>2016</v>
      </c>
      <c r="E788">
        <f>Table1[[#This Row],[Year]]-2000+1</f>
        <v>17</v>
      </c>
      <c r="F788">
        <v>5.171971321105957</v>
      </c>
      <c r="G788">
        <f>SUM(Table1[[#This Row],[Life Ladder]]+IF(A787=Table1[[#This Row],[Country]],F787,-1000)+IF(A786=Table1[[#This Row],[Country]],F786,-1000))/3</f>
        <v>5.1294285456339521</v>
      </c>
      <c r="H788">
        <f>IF(Table1[[#This Row],[Happiness Index Raw]]&gt;0,Table1[[#This Row],[Happiness Index Raw]],0)</f>
        <v>5.1294285456339521</v>
      </c>
      <c r="I788">
        <v>9.4994745254516602</v>
      </c>
      <c r="J788">
        <v>0.74170774221420288</v>
      </c>
      <c r="K788">
        <v>68.567237854003906</v>
      </c>
      <c r="L788">
        <v>0.59674978256225586</v>
      </c>
      <c r="M788">
        <v>7.2501160204410553E-2</v>
      </c>
      <c r="N788">
        <v>0.88895326852798462</v>
      </c>
      <c r="O788">
        <v>0.56787329912185669</v>
      </c>
      <c r="P788">
        <v>0.2425539642572403</v>
      </c>
      <c r="Q788">
        <v>0.18771213293075562</v>
      </c>
      <c r="R788">
        <v>-1.0825588703155518</v>
      </c>
      <c r="S788">
        <v>-0.61961066722869873</v>
      </c>
      <c r="T788">
        <v>2.1879851818084717</v>
      </c>
      <c r="U788">
        <v>0.42304664850234985</v>
      </c>
      <c r="W788">
        <v>0.318</v>
      </c>
      <c r="X788">
        <v>0.31829032301902771</v>
      </c>
    </row>
    <row r="789" spans="1:24">
      <c r="A789" t="s">
        <v>86</v>
      </c>
      <c r="B789">
        <f>MATCH(CLEAN(TRIM(A789)),Country!$B$2:$B$200,0)</f>
        <v>104</v>
      </c>
      <c r="C789">
        <v>2016</v>
      </c>
      <c r="D789">
        <f>Table1[[#This Row],[Year (Original)]]+1</f>
        <v>2017</v>
      </c>
      <c r="E789">
        <f>Table1[[#This Row],[Year]]-2000+1</f>
        <v>18</v>
      </c>
      <c r="F789">
        <v>5.270723819732666</v>
      </c>
      <c r="G789">
        <f>SUM(Table1[[#This Row],[Life Ladder]]+IF(A788=Table1[[#This Row],[Country]],F788,-1000)+IF(A787=Table1[[#This Row],[Country]],F787,-1000))/3</f>
        <v>5.2252402305603027</v>
      </c>
      <c r="H789">
        <f>IF(Table1[[#This Row],[Happiness Index Raw]]&gt;0,Table1[[#This Row],[Happiness Index Raw]],0)</f>
        <v>5.2252402305603027</v>
      </c>
      <c r="I789">
        <v>9.4931020736694336</v>
      </c>
      <c r="J789">
        <v>0.82788592576980591</v>
      </c>
      <c r="K789">
        <v>68.715568542480469</v>
      </c>
      <c r="L789">
        <v>0.65735745429992676</v>
      </c>
      <c r="M789">
        <v>3.0867047607898712E-2</v>
      </c>
      <c r="N789">
        <v>0.85311448574066162</v>
      </c>
      <c r="O789">
        <v>0.55265110731124878</v>
      </c>
      <c r="P789">
        <v>0.26344561576843262</v>
      </c>
      <c r="Q789">
        <v>0.13795143365859985</v>
      </c>
      <c r="R789">
        <v>-1.038987398147583</v>
      </c>
      <c r="S789">
        <v>-0.6741521954536438</v>
      </c>
      <c r="T789">
        <v>2.2120873928070068</v>
      </c>
      <c r="U789">
        <v>0.41969329118728638</v>
      </c>
      <c r="W789">
        <v>0.318</v>
      </c>
      <c r="X789">
        <v>0.32283514738082886</v>
      </c>
    </row>
    <row r="790" spans="1:24">
      <c r="A790" t="s">
        <v>86</v>
      </c>
      <c r="B790">
        <f>MATCH(CLEAN(TRIM(A790)),Country!$B$2:$B$200,0)</f>
        <v>104</v>
      </c>
      <c r="C790">
        <v>2017</v>
      </c>
      <c r="D790">
        <f>Table1[[#This Row],[Year (Original)]]+1</f>
        <v>2018</v>
      </c>
      <c r="E790">
        <f>Table1[[#This Row],[Year]]-2000+1</f>
        <v>19</v>
      </c>
      <c r="F790">
        <v>5.1539897918701172</v>
      </c>
      <c r="G790">
        <f>SUM(Table1[[#This Row],[Life Ladder]]+IF(A789=Table1[[#This Row],[Country]],F789,-1000)+IF(A788=Table1[[#This Row],[Country]],F788,-1000))/3</f>
        <v>5.1988949775695801</v>
      </c>
      <c r="H790">
        <f>IF(Table1[[#This Row],[Happiness Index Raw]]&gt;0,Table1[[#This Row],[Happiness Index Raw]],0)</f>
        <v>5.1988949775695801</v>
      </c>
      <c r="I790">
        <v>9.4915790557861328</v>
      </c>
      <c r="J790">
        <v>0.77658301591873169</v>
      </c>
      <c r="K790">
        <v>68.8638916015625</v>
      </c>
      <c r="L790">
        <v>0.60455417633056641</v>
      </c>
      <c r="M790">
        <v>-7.502814382314682E-2</v>
      </c>
      <c r="N790">
        <v>0.91072726249694824</v>
      </c>
      <c r="O790">
        <v>0.51544392108917236</v>
      </c>
      <c r="P790">
        <v>0.24354921281337738</v>
      </c>
      <c r="Q790">
        <v>0.21771809458732605</v>
      </c>
      <c r="T790">
        <v>1.9297676086425781</v>
      </c>
      <c r="U790">
        <v>0.37442207336425781</v>
      </c>
      <c r="W790">
        <v>0.318</v>
      </c>
      <c r="X790">
        <v>0.32664400339126587</v>
      </c>
    </row>
    <row r="791" spans="1:24">
      <c r="A791" t="s">
        <v>138</v>
      </c>
      <c r="B791">
        <f>MATCH(CLEAN(TRIM(A791)),Country!$B$2:$B$200,0)</f>
        <v>105</v>
      </c>
      <c r="C791">
        <v>2011</v>
      </c>
      <c r="D791">
        <f>Table1[[#This Row],[Year (Original)]]+1</f>
        <v>2012</v>
      </c>
      <c r="E791">
        <f>Table1[[#This Row],[Year]]-2000+1</f>
        <v>13</v>
      </c>
      <c r="F791">
        <v>4.897514820098877</v>
      </c>
      <c r="G791">
        <f>SUM(Table1[[#This Row],[Life Ladder]]+IF(A790=Table1[[#This Row],[Country]],F790,-1000)+IF(A789=Table1[[#This Row],[Country]],F789,-1000))/3</f>
        <v>-665.03416172663367</v>
      </c>
      <c r="H791">
        <f>IF(Table1[[#This Row],[Happiness Index Raw]]&gt;0,Table1[[#This Row],[Happiness Index Raw]],0)</f>
        <v>0</v>
      </c>
      <c r="I791">
        <v>7.8240518569946289</v>
      </c>
      <c r="J791">
        <v>0.82408535480499268</v>
      </c>
      <c r="K791">
        <v>44.170627593994141</v>
      </c>
      <c r="L791">
        <v>0.6182597279548645</v>
      </c>
      <c r="M791">
        <v>-9.4437941908836365E-2</v>
      </c>
      <c r="N791">
        <v>0.76767563819885254</v>
      </c>
      <c r="O791">
        <v>0.79347318410873413</v>
      </c>
      <c r="P791">
        <v>0.17000992596149445</v>
      </c>
      <c r="Q791">
        <v>0.39645904302597046</v>
      </c>
      <c r="R791">
        <v>0.14734756946563721</v>
      </c>
      <c r="S791">
        <v>-0.25388702750205994</v>
      </c>
      <c r="T791">
        <v>2.4853963851928711</v>
      </c>
      <c r="U791">
        <v>0.5074811577796936</v>
      </c>
      <c r="W791">
        <v>0.52900000000000003</v>
      </c>
      <c r="X791">
        <v>0.65262532234191895</v>
      </c>
    </row>
    <row r="792" spans="1:24">
      <c r="A792" t="s">
        <v>138</v>
      </c>
      <c r="B792">
        <f>MATCH(CLEAN(TRIM(A792)),Country!$B$2:$B$200,0)</f>
        <v>105</v>
      </c>
      <c r="C792">
        <v>2016</v>
      </c>
      <c r="D792">
        <f>Table1[[#This Row],[Year (Original)]]+1</f>
        <v>2017</v>
      </c>
      <c r="E792">
        <f>Table1[[#This Row],[Year]]-2000+1</f>
        <v>18</v>
      </c>
      <c r="F792">
        <v>3.8082048892974854</v>
      </c>
      <c r="G792">
        <f>SUM(Table1[[#This Row],[Life Ladder]]+IF(A791=Table1[[#This Row],[Country]],F791,-1000)+IF(A790=Table1[[#This Row],[Country]],F790,-1000))/3</f>
        <v>-330.43142676353455</v>
      </c>
      <c r="H792">
        <f>IF(Table1[[#This Row],[Happiness Index Raw]]&gt;0,Table1[[#This Row],[Happiness Index Raw]],0)</f>
        <v>0</v>
      </c>
      <c r="I792">
        <v>7.9143819808959961</v>
      </c>
      <c r="J792">
        <v>0.79805928468704224</v>
      </c>
      <c r="K792">
        <v>46.480400085449219</v>
      </c>
      <c r="L792">
        <v>0.72948986291885376</v>
      </c>
      <c r="M792">
        <v>-0.10078668594360352</v>
      </c>
      <c r="N792">
        <v>0.74287337064743042</v>
      </c>
      <c r="O792">
        <v>0.73246556520462036</v>
      </c>
      <c r="P792">
        <v>0.27028349041938782</v>
      </c>
      <c r="Q792">
        <v>0.60926902294158936</v>
      </c>
      <c r="R792">
        <v>-0.10921992361545563</v>
      </c>
      <c r="S792">
        <v>-0.34722355008125305</v>
      </c>
      <c r="T792">
        <v>3.10268235206604</v>
      </c>
      <c r="U792">
        <v>0.81473618745803833</v>
      </c>
      <c r="W792">
        <v>0.52900000000000003</v>
      </c>
      <c r="X792">
        <v>0.67643731832504272</v>
      </c>
    </row>
    <row r="793" spans="1:24">
      <c r="A793" t="s">
        <v>146</v>
      </c>
      <c r="B793">
        <f>MATCH(CLEAN(TRIM(A793)),Country!$B$2:$B$200,0)</f>
        <v>106</v>
      </c>
      <c r="C793">
        <v>2007</v>
      </c>
      <c r="D793">
        <f>Table1[[#This Row],[Year (Original)]]+1</f>
        <v>2008</v>
      </c>
      <c r="E793">
        <f>Table1[[#This Row],[Year]]-2000+1</f>
        <v>9</v>
      </c>
      <c r="F793">
        <v>3.7014012336730957</v>
      </c>
      <c r="G793">
        <f>SUM(Table1[[#This Row],[Life Ladder]]+IF(A792=Table1[[#This Row],[Country]],F792,-1000)+IF(A791=Table1[[#This Row],[Country]],F791,-1000))/3</f>
        <v>-665.43286625544226</v>
      </c>
      <c r="H793">
        <f>IF(Table1[[#This Row],[Happiness Index Raw]]&gt;0,Table1[[#This Row],[Happiness Index Raw]],0)</f>
        <v>0</v>
      </c>
      <c r="I793">
        <v>6.4874887466430664</v>
      </c>
      <c r="J793">
        <v>0.59373170137405396</v>
      </c>
      <c r="K793">
        <v>47.960159301757812</v>
      </c>
      <c r="L793">
        <v>0.79037421941757202</v>
      </c>
      <c r="M793">
        <v>0.16970504820346832</v>
      </c>
      <c r="N793">
        <v>0.77573466300964355</v>
      </c>
      <c r="O793">
        <v>0.61269742250442505</v>
      </c>
      <c r="P793">
        <v>0.43541029095649719</v>
      </c>
      <c r="Q793">
        <v>0.73158341646194458</v>
      </c>
      <c r="R793">
        <v>-0.69333952665328979</v>
      </c>
      <c r="S793">
        <v>-0.9397161602973938</v>
      </c>
      <c r="T793">
        <v>1.7388238906860352</v>
      </c>
      <c r="U793">
        <v>0.46977448463439941</v>
      </c>
      <c r="V793">
        <v>0.36499999999999999</v>
      </c>
      <c r="W793">
        <v>0.34850000000000003</v>
      </c>
    </row>
    <row r="794" spans="1:24">
      <c r="A794" t="s">
        <v>146</v>
      </c>
      <c r="B794">
        <f>MATCH(CLEAN(TRIM(A794)),Country!$B$2:$B$200,0)</f>
        <v>106</v>
      </c>
      <c r="C794">
        <v>2008</v>
      </c>
      <c r="D794">
        <f>Table1[[#This Row],[Year (Original)]]+1</f>
        <v>2009</v>
      </c>
      <c r="E794">
        <f>Table1[[#This Row],[Year]]-2000+1</f>
        <v>10</v>
      </c>
      <c r="F794">
        <v>4.2213540077209473</v>
      </c>
      <c r="G794">
        <f>SUM(Table1[[#This Row],[Life Ladder]]+IF(A793=Table1[[#This Row],[Country]],F793,-1000)+IF(A792=Table1[[#This Row],[Country]],F792,-1000))/3</f>
        <v>-330.69241491953534</v>
      </c>
      <c r="H794">
        <f>IF(Table1[[#This Row],[Happiness Index Raw]]&gt;0,Table1[[#This Row],[Happiness Index Raw]],0)</f>
        <v>0</v>
      </c>
      <c r="I794">
        <v>6.5146903991699219</v>
      </c>
      <c r="J794">
        <v>0.61869251728057861</v>
      </c>
      <c r="K794">
        <v>48.764011383056641</v>
      </c>
      <c r="L794">
        <v>0.72408276796340942</v>
      </c>
      <c r="M794">
        <v>1.9808556884527206E-2</v>
      </c>
      <c r="N794">
        <v>0.8396676778793335</v>
      </c>
      <c r="O794">
        <v>0.5850672721862793</v>
      </c>
      <c r="P794">
        <v>0.26113313436508179</v>
      </c>
      <c r="Q794">
        <v>0.51441705226898193</v>
      </c>
      <c r="R794">
        <v>-0.73501187562942505</v>
      </c>
      <c r="S794">
        <v>-1.113442063331604</v>
      </c>
      <c r="T794">
        <v>1.5275719165802002</v>
      </c>
      <c r="U794">
        <v>0.361867755651474</v>
      </c>
      <c r="W794">
        <v>0.34850000000000003</v>
      </c>
    </row>
    <row r="795" spans="1:24">
      <c r="A795" t="s">
        <v>146</v>
      </c>
      <c r="B795">
        <f>MATCH(CLEAN(TRIM(A795)),Country!$B$2:$B$200,0)</f>
        <v>106</v>
      </c>
      <c r="C795">
        <v>2010</v>
      </c>
      <c r="D795">
        <f>Table1[[#This Row],[Year (Original)]]+1</f>
        <v>2011</v>
      </c>
      <c r="E795">
        <f>Table1[[#This Row],[Year]]-2000+1</f>
        <v>12</v>
      </c>
      <c r="F795">
        <v>4.1960630416870117</v>
      </c>
      <c r="G795">
        <f>SUM(Table1[[#This Row],[Life Ladder]]+IF(A794=Table1[[#This Row],[Country]],F794,-1000)+IF(A793=Table1[[#This Row],[Country]],F793,-1000))/3</f>
        <v>4.0396060943603516</v>
      </c>
      <c r="H795">
        <f>IF(Table1[[#This Row],[Happiness Index Raw]]&gt;0,Table1[[#This Row],[Happiness Index Raw]],0)</f>
        <v>4.0396060943603516</v>
      </c>
      <c r="I795">
        <v>6.5505857467651367</v>
      </c>
      <c r="J795">
        <v>0.82709872722625732</v>
      </c>
      <c r="K795">
        <v>49.991718292236328</v>
      </c>
      <c r="L795">
        <v>0.81900537014007568</v>
      </c>
      <c r="M795">
        <v>1.5801282599568367E-2</v>
      </c>
      <c r="N795">
        <v>0.81842952966690063</v>
      </c>
      <c r="O795">
        <v>0.59500837326049805</v>
      </c>
      <c r="P795">
        <v>0.2168831080198288</v>
      </c>
      <c r="Q795">
        <v>0.53970271348953247</v>
      </c>
      <c r="R795">
        <v>-0.33995741605758667</v>
      </c>
      <c r="S795">
        <v>-0.9642333984375</v>
      </c>
      <c r="T795">
        <v>1.6623026132583618</v>
      </c>
      <c r="U795">
        <v>0.39615768194198608</v>
      </c>
      <c r="W795">
        <v>0.34850000000000003</v>
      </c>
    </row>
    <row r="796" spans="1:24">
      <c r="A796" t="s">
        <v>146</v>
      </c>
      <c r="B796">
        <f>MATCH(CLEAN(TRIM(A796)),Country!$B$2:$B$200,0)</f>
        <v>106</v>
      </c>
      <c r="C796">
        <v>2014</v>
      </c>
      <c r="D796">
        <f>Table1[[#This Row],[Year (Original)]]+1</f>
        <v>2015</v>
      </c>
      <c r="E796">
        <f>Table1[[#This Row],[Year]]-2000+1</f>
        <v>16</v>
      </c>
      <c r="F796">
        <v>4.5714192390441895</v>
      </c>
      <c r="G796">
        <f>SUM(Table1[[#This Row],[Life Ladder]]+IF(A795=Table1[[#This Row],[Country]],F795,-1000)+IF(A794=Table1[[#This Row],[Country]],F794,-1000))/3</f>
        <v>4.3296120961507158</v>
      </c>
      <c r="H796">
        <f>IF(Table1[[#This Row],[Happiness Index Raw]]&gt;0,Table1[[#This Row],[Happiness Index Raw]],0)</f>
        <v>4.3296120961507158</v>
      </c>
      <c r="I796">
        <v>6.6904940605163574</v>
      </c>
      <c r="J796">
        <v>0.70830178260803223</v>
      </c>
      <c r="K796">
        <v>51.581687927246094</v>
      </c>
      <c r="L796">
        <v>0.59045088291168213</v>
      </c>
      <c r="M796">
        <v>2.2859605029225349E-2</v>
      </c>
      <c r="N796">
        <v>0.86896628141403198</v>
      </c>
      <c r="O796">
        <v>0.54284924268722534</v>
      </c>
      <c r="P796">
        <v>0.44285961985588074</v>
      </c>
      <c r="Q796">
        <v>0.34881407022476196</v>
      </c>
      <c r="R796">
        <v>-0.44564151763916016</v>
      </c>
      <c r="S796">
        <v>-0.94588500261306763</v>
      </c>
      <c r="T796">
        <v>2.9457807540893555</v>
      </c>
      <c r="U796">
        <v>0.64439088106155396</v>
      </c>
      <c r="V796">
        <v>0.33200000000000002</v>
      </c>
      <c r="W796">
        <v>0.34850000000000003</v>
      </c>
    </row>
    <row r="797" spans="1:24">
      <c r="A797" t="s">
        <v>146</v>
      </c>
      <c r="B797">
        <f>MATCH(CLEAN(TRIM(A797)),Country!$B$2:$B$200,0)</f>
        <v>106</v>
      </c>
      <c r="C797">
        <v>2015</v>
      </c>
      <c r="D797">
        <f>Table1[[#This Row],[Year (Original)]]+1</f>
        <v>2016</v>
      </c>
      <c r="E797">
        <f>Table1[[#This Row],[Year]]-2000+1</f>
        <v>17</v>
      </c>
      <c r="F797">
        <v>2.7015912532806396</v>
      </c>
      <c r="G797">
        <f>SUM(Table1[[#This Row],[Life Ladder]]+IF(A796=Table1[[#This Row],[Country]],F796,-1000)+IF(A795=Table1[[#This Row],[Country]],F795,-1000))/3</f>
        <v>3.8230245113372803</v>
      </c>
      <c r="H797">
        <f>IF(Table1[[#This Row],[Happiness Index Raw]]&gt;0,Table1[[#This Row],[Happiness Index Raw]],0)</f>
        <v>3.8230245113372803</v>
      </c>
      <c r="I797">
        <v>6.6659979820251465</v>
      </c>
      <c r="J797">
        <v>0.63766598701477051</v>
      </c>
      <c r="K797">
        <v>51.983409881591797</v>
      </c>
      <c r="L797">
        <v>0.67143088579177856</v>
      </c>
      <c r="M797">
        <v>-8.7015675380825996E-3</v>
      </c>
      <c r="N797">
        <v>0.90267264842987061</v>
      </c>
      <c r="O797">
        <v>0.50506740808486938</v>
      </c>
      <c r="P797">
        <v>0.38848862051963806</v>
      </c>
      <c r="Q797">
        <v>0.47278827428817749</v>
      </c>
      <c r="R797">
        <v>-0.51952630281448364</v>
      </c>
      <c r="S797">
        <v>-0.94267004728317261</v>
      </c>
      <c r="T797">
        <v>2.7631030082702637</v>
      </c>
      <c r="U797">
        <v>1.0227687358856201</v>
      </c>
      <c r="W797">
        <v>0.34850000000000003</v>
      </c>
    </row>
    <row r="798" spans="1:24">
      <c r="A798" t="s">
        <v>146</v>
      </c>
      <c r="B798">
        <f>MATCH(CLEAN(TRIM(A798)),Country!$B$2:$B$200,0)</f>
        <v>106</v>
      </c>
      <c r="C798">
        <v>2016</v>
      </c>
      <c r="D798">
        <f>Table1[[#This Row],[Year (Original)]]+1</f>
        <v>2017</v>
      </c>
      <c r="E798">
        <f>Table1[[#This Row],[Year]]-2000+1</f>
        <v>18</v>
      </c>
      <c r="F798">
        <v>3.3546760082244873</v>
      </c>
      <c r="G798">
        <f>SUM(Table1[[#This Row],[Life Ladder]]+IF(A797=Table1[[#This Row],[Country]],F797,-1000)+IF(A796=Table1[[#This Row],[Country]],F796,-1000))/3</f>
        <v>3.542562166849772</v>
      </c>
      <c r="H798">
        <f>IF(Table1[[#This Row],[Happiness Index Raw]]&gt;0,Table1[[#This Row],[Happiness Index Raw]],0)</f>
        <v>3.542562166849772</v>
      </c>
      <c r="I798">
        <v>6.6248049736022949</v>
      </c>
      <c r="J798">
        <v>0.64261460304260254</v>
      </c>
      <c r="K798">
        <v>52.385128021240234</v>
      </c>
      <c r="L798">
        <v>0.76347601413726807</v>
      </c>
      <c r="M798">
        <v>8.6077176034450531E-2</v>
      </c>
      <c r="N798">
        <v>0.90126746892929077</v>
      </c>
      <c r="O798">
        <v>0.63552755117416382</v>
      </c>
      <c r="P798">
        <v>0.50904667377471924</v>
      </c>
      <c r="Q798">
        <v>0.54424691200256348</v>
      </c>
      <c r="R798">
        <v>-0.32088324427604675</v>
      </c>
      <c r="S798">
        <v>-0.98727154731750488</v>
      </c>
      <c r="T798">
        <v>2.6255066394805908</v>
      </c>
      <c r="U798">
        <v>0.78264087438583374</v>
      </c>
      <c r="W798">
        <v>0.34850000000000003</v>
      </c>
      <c r="X798">
        <v>0.55812126398086548</v>
      </c>
    </row>
    <row r="799" spans="1:24">
      <c r="A799" t="s">
        <v>146</v>
      </c>
      <c r="B799">
        <f>MATCH(CLEAN(TRIM(A799)),Country!$B$2:$B$200,0)</f>
        <v>106</v>
      </c>
      <c r="C799">
        <v>2017</v>
      </c>
      <c r="D799">
        <f>Table1[[#This Row],[Year (Original)]]+1</f>
        <v>2018</v>
      </c>
      <c r="E799">
        <f>Table1[[#This Row],[Year]]-2000+1</f>
        <v>19</v>
      </c>
      <c r="F799">
        <v>4.4244909286499023</v>
      </c>
      <c r="G799">
        <f>SUM(Table1[[#This Row],[Life Ladder]]+IF(A798=Table1[[#This Row],[Country]],F798,-1000)+IF(A797=Table1[[#This Row],[Country]],F797,-1000))/3</f>
        <v>3.4935860633850098</v>
      </c>
      <c r="H799">
        <f>IF(Table1[[#This Row],[Happiness Index Raw]]&gt;0,Table1[[#This Row],[Happiness Index Raw]],0)</f>
        <v>3.4935860633850098</v>
      </c>
      <c r="I799">
        <v>6.6294140815734863</v>
      </c>
      <c r="J799">
        <v>0.68486684560775757</v>
      </c>
      <c r="K799">
        <v>52.786849975585938</v>
      </c>
      <c r="L799">
        <v>0.73338991403579712</v>
      </c>
      <c r="M799">
        <v>4.0576759725809097E-2</v>
      </c>
      <c r="N799">
        <v>0.86680638790130615</v>
      </c>
      <c r="O799">
        <v>0.667946457862854</v>
      </c>
      <c r="P799">
        <v>0.3913305401802063</v>
      </c>
      <c r="Q799">
        <v>0.55499154329299927</v>
      </c>
      <c r="T799">
        <v>3.3937399387359619</v>
      </c>
      <c r="U799">
        <v>0.76703512668609619</v>
      </c>
      <c r="W799">
        <v>0.34850000000000003</v>
      </c>
      <c r="X799">
        <v>0.59084987640380859</v>
      </c>
    </row>
    <row r="800" spans="1:24">
      <c r="A800" t="s">
        <v>69</v>
      </c>
      <c r="B800">
        <f>MATCH(CLEAN(TRIM(A800)),Country!$B$2:$B$200,0)</f>
        <v>107</v>
      </c>
      <c r="C800">
        <v>2012</v>
      </c>
      <c r="D800">
        <f>Table1[[#This Row],[Year (Original)]]+1</f>
        <v>2013</v>
      </c>
      <c r="E800">
        <f>Table1[[#This Row],[Year]]-2000+1</f>
        <v>14</v>
      </c>
      <c r="F800">
        <v>5.7543940544128418</v>
      </c>
      <c r="G800">
        <f>SUM(Table1[[#This Row],[Life Ladder]]+IF(A799=Table1[[#This Row],[Country]],F799,-1000)+IF(A798=Table1[[#This Row],[Country]],F798,-1000))/3</f>
        <v>-664.74853531519568</v>
      </c>
      <c r="H800">
        <f>IF(Table1[[#This Row],[Happiness Index Raw]]&gt;0,Table1[[#This Row],[Happiness Index Raw]],0)</f>
        <v>0</v>
      </c>
      <c r="I800">
        <v>10.023946762084961</v>
      </c>
      <c r="J800">
        <v>0.85493093729019165</v>
      </c>
      <c r="K800">
        <v>61.141395568847656</v>
      </c>
      <c r="L800">
        <v>0.71151888370513916</v>
      </c>
      <c r="M800">
        <v>-6.2263637781143188E-2</v>
      </c>
      <c r="N800">
        <v>0.79055613279342651</v>
      </c>
      <c r="O800">
        <v>0.69488400220870972</v>
      </c>
      <c r="P800">
        <v>0.31614968180656433</v>
      </c>
      <c r="R800">
        <v>-1.2438508272171021</v>
      </c>
      <c r="S800">
        <v>-1.4080169200897217</v>
      </c>
      <c r="T800">
        <v>2.2780585289001465</v>
      </c>
      <c r="U800">
        <v>0.39588156342506409</v>
      </c>
      <c r="X800">
        <v>0.3474021852016449</v>
      </c>
    </row>
    <row r="801" spans="1:24">
      <c r="A801" t="s">
        <v>69</v>
      </c>
      <c r="B801">
        <f>MATCH(CLEAN(TRIM(A801)),Country!$B$2:$B$200,0)</f>
        <v>107</v>
      </c>
      <c r="C801">
        <v>2015</v>
      </c>
      <c r="D801">
        <f>Table1[[#This Row],[Year (Original)]]+1</f>
        <v>2016</v>
      </c>
      <c r="E801">
        <f>Table1[[#This Row],[Year]]-2000+1</f>
        <v>17</v>
      </c>
      <c r="F801">
        <v>5.6154046058654785</v>
      </c>
      <c r="G801">
        <f>SUM(Table1[[#This Row],[Life Ladder]]+IF(A800=Table1[[#This Row],[Country]],F800,-1000)+IF(A799=Table1[[#This Row],[Country]],F799,-1000))/3</f>
        <v>-329.54340044657391</v>
      </c>
      <c r="H801">
        <f>IF(Table1[[#This Row],[Happiness Index Raw]]&gt;0,Table1[[#This Row],[Happiness Index Raw]],0)</f>
        <v>0</v>
      </c>
      <c r="I801">
        <v>9.4970836639404297</v>
      </c>
      <c r="J801">
        <v>0.86798769235610962</v>
      </c>
      <c r="K801">
        <v>61.295269012451172</v>
      </c>
      <c r="L801">
        <v>0.77454495429992676</v>
      </c>
      <c r="M801">
        <v>-7.1999818086624146E-2</v>
      </c>
      <c r="O801">
        <v>0.70394992828369141</v>
      </c>
      <c r="P801">
        <v>0.36890521645545959</v>
      </c>
      <c r="R801">
        <v>-1.7690955400466919</v>
      </c>
      <c r="S801">
        <v>-1.7829128503799438</v>
      </c>
      <c r="T801">
        <v>2.6294891834259033</v>
      </c>
      <c r="U801">
        <v>0.46826353669166565</v>
      </c>
      <c r="X801">
        <v>0.52291709184646606</v>
      </c>
    </row>
    <row r="802" spans="1:24">
      <c r="A802" t="s">
        <v>69</v>
      </c>
      <c r="B802">
        <f>MATCH(CLEAN(TRIM(A802)),Country!$B$2:$B$200,0)</f>
        <v>107</v>
      </c>
      <c r="C802">
        <v>2016</v>
      </c>
      <c r="D802">
        <f>Table1[[#This Row],[Year (Original)]]+1</f>
        <v>2017</v>
      </c>
      <c r="E802">
        <f>Table1[[#This Row],[Year]]-2000+1</f>
        <v>18</v>
      </c>
      <c r="F802">
        <v>5.4335832595825195</v>
      </c>
      <c r="G802">
        <f>SUM(Table1[[#This Row],[Life Ladder]]+IF(A801=Table1[[#This Row],[Country]],F801,-1000)+IF(A800=Table1[[#This Row],[Country]],F800,-1000))/3</f>
        <v>5.6011273066202802</v>
      </c>
      <c r="H802">
        <f>IF(Table1[[#This Row],[Happiness Index Raw]]&gt;0,Table1[[#This Row],[Happiness Index Raw]],0)</f>
        <v>5.6011273066202802</v>
      </c>
      <c r="I802">
        <v>9.6253824234008789</v>
      </c>
      <c r="J802">
        <v>0.87606585025787354</v>
      </c>
      <c r="K802">
        <v>61.389987945556641</v>
      </c>
      <c r="L802">
        <v>0.82238483428955078</v>
      </c>
      <c r="M802">
        <v>-0.13013188540935516</v>
      </c>
      <c r="O802">
        <v>0.7177850604057312</v>
      </c>
      <c r="P802">
        <v>0.38307374715805054</v>
      </c>
      <c r="R802">
        <v>-1.790413498878479</v>
      </c>
      <c r="S802">
        <v>-1.9008520841598511</v>
      </c>
      <c r="T802">
        <v>2.6879537105560303</v>
      </c>
      <c r="U802">
        <v>0.49469265341758728</v>
      </c>
      <c r="X802">
        <v>0.48071134090423584</v>
      </c>
    </row>
    <row r="803" spans="1:24">
      <c r="A803" t="s">
        <v>69</v>
      </c>
      <c r="B803">
        <f>MATCH(CLEAN(TRIM(A803)),Country!$B$2:$B$200,0)</f>
        <v>107</v>
      </c>
      <c r="C803">
        <v>2017</v>
      </c>
      <c r="D803">
        <f>Table1[[#This Row],[Year (Original)]]+1</f>
        <v>2018</v>
      </c>
      <c r="E803">
        <f>Table1[[#This Row],[Year]]-2000+1</f>
        <v>19</v>
      </c>
      <c r="F803">
        <v>5.6468524932861328</v>
      </c>
      <c r="G803">
        <f>SUM(Table1[[#This Row],[Life Ladder]]+IF(A802=Table1[[#This Row],[Country]],F802,-1000)+IF(A801=Table1[[#This Row],[Country]],F801,-1000))/3</f>
        <v>5.5652801195780439</v>
      </c>
      <c r="H803">
        <f>IF(Table1[[#This Row],[Happiness Index Raw]]&gt;0,Table1[[#This Row],[Happiness Index Raw]],0)</f>
        <v>5.5652801195780439</v>
      </c>
      <c r="J803">
        <v>0.82275879383087158</v>
      </c>
      <c r="K803">
        <v>61.484706878662109</v>
      </c>
      <c r="L803">
        <v>0.77869588136672974</v>
      </c>
      <c r="N803">
        <v>0.67306554317474365</v>
      </c>
      <c r="O803">
        <v>0.69704931974411011</v>
      </c>
      <c r="P803">
        <v>0.3793741762638092</v>
      </c>
      <c r="T803">
        <v>2.5077879428863525</v>
      </c>
      <c r="U803">
        <v>0.44410368800163269</v>
      </c>
      <c r="X803">
        <v>0.58606934547424316</v>
      </c>
    </row>
    <row r="804" spans="1:24">
      <c r="A804" t="s">
        <v>49</v>
      </c>
      <c r="B804">
        <f>MATCH(CLEAN(TRIM(A804)),Country!$B$2:$B$200,0)</f>
        <v>109</v>
      </c>
      <c r="C804">
        <v>2006</v>
      </c>
      <c r="D804">
        <f>Table1[[#This Row],[Year (Original)]]+1</f>
        <v>2007</v>
      </c>
      <c r="E804">
        <f>Table1[[#This Row],[Year]]-2000+1</f>
        <v>8</v>
      </c>
      <c r="F804">
        <v>5.9544429779052734</v>
      </c>
      <c r="G804">
        <f>SUM(Table1[[#This Row],[Life Ladder]]+IF(A803=Table1[[#This Row],[Country]],F803,-1000)+IF(A802=Table1[[#This Row],[Country]],F802,-1000))/3</f>
        <v>-664.68185234069824</v>
      </c>
      <c r="H804">
        <f>IF(Table1[[#This Row],[Happiness Index Raw]]&gt;0,Table1[[#This Row],[Happiness Index Raw]],0)</f>
        <v>0</v>
      </c>
      <c r="I804">
        <v>9.9143199920654297</v>
      </c>
      <c r="J804">
        <v>0.93043994903564453</v>
      </c>
      <c r="K804">
        <v>62.414138793945312</v>
      </c>
      <c r="L804">
        <v>0.56725460290908813</v>
      </c>
      <c r="M804">
        <v>-0.30261915922164917</v>
      </c>
      <c r="N804">
        <v>0.96687865257263184</v>
      </c>
      <c r="O804">
        <v>0.62132346630096436</v>
      </c>
      <c r="P804">
        <v>0.25399824976921082</v>
      </c>
      <c r="Q804">
        <v>0.20560236275196075</v>
      </c>
      <c r="R804">
        <v>0.86583173274993896</v>
      </c>
      <c r="S804">
        <v>0.64455902576446533</v>
      </c>
      <c r="T804">
        <v>1.8203694820404053</v>
      </c>
      <c r="U804">
        <v>0.30571615695953369</v>
      </c>
      <c r="V804">
        <v>0.34399999999999997</v>
      </c>
      <c r="W804">
        <v>0.35309090909090907</v>
      </c>
    </row>
    <row r="805" spans="1:24">
      <c r="A805" t="s">
        <v>49</v>
      </c>
      <c r="B805">
        <f>MATCH(CLEAN(TRIM(A805)),Country!$B$2:$B$200,0)</f>
        <v>109</v>
      </c>
      <c r="C805">
        <v>2007</v>
      </c>
      <c r="D805">
        <f>Table1[[#This Row],[Year (Original)]]+1</f>
        <v>2008</v>
      </c>
      <c r="E805">
        <f>Table1[[#This Row],[Year]]-2000+1</f>
        <v>9</v>
      </c>
      <c r="F805">
        <v>5.8082847595214844</v>
      </c>
      <c r="G805">
        <f>SUM(Table1[[#This Row],[Life Ladder]]+IF(A804=Table1[[#This Row],[Country]],F804,-1000)+IF(A803=Table1[[#This Row],[Country]],F803,-1000))/3</f>
        <v>-329.41242408752441</v>
      </c>
      <c r="H805">
        <f>IF(Table1[[#This Row],[Happiness Index Raw]]&gt;0,Table1[[#This Row],[Happiness Index Raw]],0)</f>
        <v>0</v>
      </c>
      <c r="I805">
        <v>10.031342506408691</v>
      </c>
      <c r="J805">
        <v>0.94079196453094482</v>
      </c>
      <c r="K805">
        <v>62.277027130126953</v>
      </c>
      <c r="L805">
        <v>0.58966231346130371</v>
      </c>
      <c r="M805">
        <v>-0.29004001617431641</v>
      </c>
      <c r="N805">
        <v>0.96632605791091919</v>
      </c>
      <c r="O805">
        <v>0.58924931287765503</v>
      </c>
      <c r="P805">
        <v>0.2791842520236969</v>
      </c>
      <c r="Q805">
        <v>0.26929301023483276</v>
      </c>
      <c r="R805">
        <v>0.85191458463668823</v>
      </c>
      <c r="S805">
        <v>0.66068768501281738</v>
      </c>
      <c r="T805">
        <v>1.9518800973892212</v>
      </c>
      <c r="U805">
        <v>0.33605104684829712</v>
      </c>
      <c r="V805">
        <v>0.34600000000000003</v>
      </c>
      <c r="W805">
        <v>0.35309090909090907</v>
      </c>
    </row>
    <row r="806" spans="1:24">
      <c r="A806" t="s">
        <v>49</v>
      </c>
      <c r="B806">
        <f>MATCH(CLEAN(TRIM(A806)),Country!$B$2:$B$200,0)</f>
        <v>109</v>
      </c>
      <c r="C806">
        <v>2008</v>
      </c>
      <c r="D806">
        <f>Table1[[#This Row],[Year (Original)]]+1</f>
        <v>2009</v>
      </c>
      <c r="E806">
        <f>Table1[[#This Row],[Year]]-2000+1</f>
        <v>10</v>
      </c>
      <c r="F806">
        <v>5.5539259910583496</v>
      </c>
      <c r="G806">
        <f>SUM(Table1[[#This Row],[Life Ladder]]+IF(A805=Table1[[#This Row],[Country]],F805,-1000)+IF(A804=Table1[[#This Row],[Country]],F804,-1000))/3</f>
        <v>5.7722179094950361</v>
      </c>
      <c r="H806">
        <f>IF(Table1[[#This Row],[Happiness Index Raw]]&gt;0,Table1[[#This Row],[Happiness Index Raw]],0)</f>
        <v>5.7722179094950361</v>
      </c>
      <c r="I806">
        <v>10.067568778991699</v>
      </c>
      <c r="J806">
        <v>0.91366744041442871</v>
      </c>
      <c r="K806">
        <v>63.078281402587891</v>
      </c>
      <c r="L806">
        <v>0.6210600733757019</v>
      </c>
      <c r="M806">
        <v>-0.26790335774421692</v>
      </c>
      <c r="N806">
        <v>0.96084302663803101</v>
      </c>
      <c r="O806">
        <v>0.53283727169036865</v>
      </c>
      <c r="P806">
        <v>0.27579569816589355</v>
      </c>
      <c r="Q806">
        <v>0.16110584139823914</v>
      </c>
      <c r="R806">
        <v>0.79795658588409424</v>
      </c>
      <c r="S806">
        <v>0.650779128074646</v>
      </c>
      <c r="T806">
        <v>1.9946497678756714</v>
      </c>
      <c r="U806">
        <v>0.35914230346679688</v>
      </c>
      <c r="V806">
        <v>0.35700000000000004</v>
      </c>
      <c r="W806">
        <v>0.35309090909090907</v>
      </c>
    </row>
    <row r="807" spans="1:24">
      <c r="A807" t="s">
        <v>49</v>
      </c>
      <c r="B807">
        <f>MATCH(CLEAN(TRIM(A807)),Country!$B$2:$B$200,0)</f>
        <v>109</v>
      </c>
      <c r="C807">
        <v>2009</v>
      </c>
      <c r="D807">
        <f>Table1[[#This Row],[Year (Original)]]+1</f>
        <v>2010</v>
      </c>
      <c r="E807">
        <f>Table1[[#This Row],[Year]]-2000+1</f>
        <v>11</v>
      </c>
      <c r="F807">
        <v>5.4669208526611328</v>
      </c>
      <c r="G807">
        <f>SUM(Table1[[#This Row],[Life Ladder]]+IF(A806=Table1[[#This Row],[Country]],F806,-1000)+IF(A805=Table1[[#This Row],[Country]],F805,-1000))/3</f>
        <v>5.6097105344136553</v>
      </c>
      <c r="H807">
        <f>IF(Table1[[#This Row],[Happiness Index Raw]]&gt;0,Table1[[#This Row],[Happiness Index Raw]],0)</f>
        <v>5.6097105344136553</v>
      </c>
      <c r="I807">
        <v>9.9183368682861328</v>
      </c>
      <c r="J807">
        <v>0.932608962059021</v>
      </c>
      <c r="K807">
        <v>64.046638488769531</v>
      </c>
      <c r="L807">
        <v>0.49595579504966736</v>
      </c>
      <c r="M807">
        <v>-0.31075176596641541</v>
      </c>
      <c r="N807">
        <v>0.97880011796951294</v>
      </c>
      <c r="O807">
        <v>0.52619791030883789</v>
      </c>
      <c r="P807">
        <v>0.27083781361579895</v>
      </c>
      <c r="Q807">
        <v>0.1261422336101532</v>
      </c>
      <c r="R807">
        <v>0.76668429374694824</v>
      </c>
      <c r="S807">
        <v>0.65172159671783447</v>
      </c>
      <c r="T807">
        <v>2.1723957061767578</v>
      </c>
      <c r="U807">
        <v>0.39737099409103394</v>
      </c>
      <c r="V807">
        <v>0.37200000000000005</v>
      </c>
      <c r="W807">
        <v>0.35309090909090907</v>
      </c>
      <c r="X807">
        <v>0.31717431545257568</v>
      </c>
    </row>
    <row r="808" spans="1:24">
      <c r="A808" t="s">
        <v>49</v>
      </c>
      <c r="B808">
        <f>MATCH(CLEAN(TRIM(A808)),Country!$B$2:$B$200,0)</f>
        <v>109</v>
      </c>
      <c r="C808">
        <v>2010</v>
      </c>
      <c r="D808">
        <f>Table1[[#This Row],[Year (Original)]]+1</f>
        <v>2011</v>
      </c>
      <c r="E808">
        <f>Table1[[#This Row],[Year]]-2000+1</f>
        <v>12</v>
      </c>
      <c r="F808">
        <v>5.0658249855041504</v>
      </c>
      <c r="G808">
        <f>SUM(Table1[[#This Row],[Life Ladder]]+IF(A807=Table1[[#This Row],[Country]],F807,-1000)+IF(A806=Table1[[#This Row],[Country]],F806,-1000))/3</f>
        <v>5.362223943074544</v>
      </c>
      <c r="H808">
        <f>IF(Table1[[#This Row],[Happiness Index Raw]]&gt;0,Table1[[#This Row],[Happiness Index Raw]],0)</f>
        <v>5.362223943074544</v>
      </c>
      <c r="I808">
        <v>9.955571174621582</v>
      </c>
      <c r="J808">
        <v>0.88181060552597046</v>
      </c>
      <c r="K808">
        <v>64.357284545898438</v>
      </c>
      <c r="L808">
        <v>0.5193522572517395</v>
      </c>
      <c r="M808">
        <v>-0.28276544809341431</v>
      </c>
      <c r="N808">
        <v>0.96216720342636108</v>
      </c>
      <c r="O808">
        <v>0.47314950823783875</v>
      </c>
      <c r="P808">
        <v>0.27202931046485901</v>
      </c>
      <c r="Q808">
        <v>0.11450326442718506</v>
      </c>
      <c r="R808">
        <v>0.81544762849807739</v>
      </c>
      <c r="S808">
        <v>0.71612346172332764</v>
      </c>
      <c r="T808">
        <v>1.9833433628082275</v>
      </c>
      <c r="U808">
        <v>0.39151439070701599</v>
      </c>
      <c r="V808">
        <v>0.33600000000000002</v>
      </c>
      <c r="W808">
        <v>0.35309090909090907</v>
      </c>
      <c r="X808">
        <v>0.32577225565910339</v>
      </c>
    </row>
    <row r="809" spans="1:24">
      <c r="A809" t="s">
        <v>49</v>
      </c>
      <c r="B809">
        <f>MATCH(CLEAN(TRIM(A809)),Country!$B$2:$B$200,0)</f>
        <v>109</v>
      </c>
      <c r="C809">
        <v>2011</v>
      </c>
      <c r="D809">
        <f>Table1[[#This Row],[Year (Original)]]+1</f>
        <v>2012</v>
      </c>
      <c r="E809">
        <f>Table1[[#This Row],[Year]]-2000+1</f>
        <v>13</v>
      </c>
      <c r="F809">
        <v>5.4324374198913574</v>
      </c>
      <c r="G809">
        <f>SUM(Table1[[#This Row],[Life Ladder]]+IF(A808=Table1[[#This Row],[Country]],F808,-1000)+IF(A807=Table1[[#This Row],[Country]],F807,-1000))/3</f>
        <v>5.3217277526855469</v>
      </c>
      <c r="H809">
        <f>IF(Table1[[#This Row],[Happiness Index Raw]]&gt;0,Table1[[#This Row],[Happiness Index Raw]],0)</f>
        <v>5.3217277526855469</v>
      </c>
      <c r="I809">
        <v>10.036890983581543</v>
      </c>
      <c r="J809">
        <v>0.91141128540039062</v>
      </c>
      <c r="K809">
        <v>64.61651611328125</v>
      </c>
      <c r="L809">
        <v>0.56579726934432983</v>
      </c>
      <c r="M809">
        <v>-0.15630850195884705</v>
      </c>
      <c r="N809">
        <v>0.96351164579391479</v>
      </c>
      <c r="O809">
        <v>0.56953346729278564</v>
      </c>
      <c r="P809">
        <v>0.27463668584823608</v>
      </c>
      <c r="Q809">
        <v>0.18108657002449036</v>
      </c>
      <c r="R809">
        <v>0.76586312055587769</v>
      </c>
      <c r="S809">
        <v>0.68429899215698242</v>
      </c>
      <c r="T809">
        <v>1.8379268646240234</v>
      </c>
      <c r="U809">
        <v>0.33832454681396484</v>
      </c>
      <c r="V809">
        <v>0.32500000000000001</v>
      </c>
      <c r="W809">
        <v>0.35309090909090907</v>
      </c>
      <c r="X809">
        <v>0.31764402985572815</v>
      </c>
    </row>
    <row r="810" spans="1:24">
      <c r="A810" t="s">
        <v>49</v>
      </c>
      <c r="B810">
        <f>MATCH(CLEAN(TRIM(A810)),Country!$B$2:$B$200,0)</f>
        <v>109</v>
      </c>
      <c r="C810">
        <v>2012</v>
      </c>
      <c r="D810">
        <f>Table1[[#This Row],[Year (Original)]]+1</f>
        <v>2013</v>
      </c>
      <c r="E810">
        <f>Table1[[#This Row],[Year]]-2000+1</f>
        <v>14</v>
      </c>
      <c r="F810">
        <v>5.7710371017456055</v>
      </c>
      <c r="G810">
        <f>SUM(Table1[[#This Row],[Life Ladder]]+IF(A809=Table1[[#This Row],[Country]],F809,-1000)+IF(A808=Table1[[#This Row],[Country]],F808,-1000))/3</f>
        <v>5.4230998357137041</v>
      </c>
      <c r="H810">
        <f>IF(Table1[[#This Row],[Happiness Index Raw]]&gt;0,Table1[[#This Row],[Happiness Index Raw]],0)</f>
        <v>5.4230998357137041</v>
      </c>
      <c r="I810">
        <v>10.087934494018555</v>
      </c>
      <c r="J810">
        <v>0.91869014501571655</v>
      </c>
      <c r="K810">
        <v>64.880027770996094</v>
      </c>
      <c r="L810">
        <v>0.50302714109420776</v>
      </c>
      <c r="M810">
        <v>-0.281919926404953</v>
      </c>
      <c r="N810">
        <v>0.95695924758911133</v>
      </c>
      <c r="O810">
        <v>0.58097100257873535</v>
      </c>
      <c r="P810">
        <v>0.27738556265830994</v>
      </c>
      <c r="Q810">
        <v>0.14572954177856445</v>
      </c>
      <c r="R810">
        <v>0.85785979032516479</v>
      </c>
      <c r="S810">
        <v>0.80044019222259521</v>
      </c>
      <c r="T810">
        <v>1.8465698957443237</v>
      </c>
      <c r="U810">
        <v>0.31997191905975342</v>
      </c>
      <c r="V810">
        <v>0.35100000000000003</v>
      </c>
      <c r="W810">
        <v>0.35309090909090907</v>
      </c>
      <c r="X810">
        <v>0.31011363863945007</v>
      </c>
    </row>
    <row r="811" spans="1:24">
      <c r="A811" t="s">
        <v>49</v>
      </c>
      <c r="B811">
        <f>MATCH(CLEAN(TRIM(A811)),Country!$B$2:$B$200,0)</f>
        <v>109</v>
      </c>
      <c r="C811">
        <v>2013</v>
      </c>
      <c r="D811">
        <f>Table1[[#This Row],[Year (Original)]]+1</f>
        <v>2014</v>
      </c>
      <c r="E811">
        <f>Table1[[#This Row],[Year]]-2000+1</f>
        <v>15</v>
      </c>
      <c r="F811">
        <v>5.5956892967224121</v>
      </c>
      <c r="G811">
        <f>SUM(Table1[[#This Row],[Life Ladder]]+IF(A810=Table1[[#This Row],[Country]],F810,-1000)+IF(A809=Table1[[#This Row],[Country]],F809,-1000))/3</f>
        <v>5.599721272786458</v>
      </c>
      <c r="H811">
        <f>IF(Table1[[#This Row],[Happiness Index Raw]]&gt;0,Table1[[#This Row],[Happiness Index Raw]],0)</f>
        <v>5.599721272786458</v>
      </c>
      <c r="I811">
        <v>10.132521629333496</v>
      </c>
      <c r="J811">
        <v>0.91251415014266968</v>
      </c>
      <c r="K811">
        <v>64.925018310546875</v>
      </c>
      <c r="L811">
        <v>0.55581527948379517</v>
      </c>
      <c r="M811">
        <v>-0.24555368721485138</v>
      </c>
      <c r="N811">
        <v>0.93633550405502319</v>
      </c>
      <c r="O811">
        <v>0.58080381155014038</v>
      </c>
      <c r="P811">
        <v>0.29372873902320862</v>
      </c>
      <c r="Q811">
        <v>0.38423827290534973</v>
      </c>
      <c r="R811">
        <v>0.95227599143981934</v>
      </c>
      <c r="S811">
        <v>0.81199163198471069</v>
      </c>
      <c r="T811">
        <v>1.7115617990493774</v>
      </c>
      <c r="U811">
        <v>0.30587148666381836</v>
      </c>
      <c r="V811">
        <v>0.35299999999999998</v>
      </c>
      <c r="W811">
        <v>0.35309090909090907</v>
      </c>
      <c r="X811">
        <v>0.28715094923973083</v>
      </c>
    </row>
    <row r="812" spans="1:24">
      <c r="A812" t="s">
        <v>49</v>
      </c>
      <c r="B812">
        <f>MATCH(CLEAN(TRIM(A812)),Country!$B$2:$B$200,0)</f>
        <v>109</v>
      </c>
      <c r="C812">
        <v>2014</v>
      </c>
      <c r="D812">
        <f>Table1[[#This Row],[Year (Original)]]+1</f>
        <v>2015</v>
      </c>
      <c r="E812">
        <f>Table1[[#This Row],[Year]]-2000+1</f>
        <v>16</v>
      </c>
      <c r="F812">
        <v>6.1257238388061523</v>
      </c>
      <c r="G812">
        <f>SUM(Table1[[#This Row],[Life Ladder]]+IF(A811=Table1[[#This Row],[Country]],F811,-1000)+IF(A810=Table1[[#This Row],[Country]],F810,-1000))/3</f>
        <v>5.8308167457580566</v>
      </c>
      <c r="H812">
        <f>IF(Table1[[#This Row],[Happiness Index Raw]]&gt;0,Table1[[#This Row],[Happiness Index Raw]],0)</f>
        <v>5.8308167457580566</v>
      </c>
      <c r="I812">
        <v>10.175473213195801</v>
      </c>
      <c r="J812">
        <v>0.90823984146118164</v>
      </c>
      <c r="K812">
        <v>65.454185485839844</v>
      </c>
      <c r="L812">
        <v>0.50794720649719238</v>
      </c>
      <c r="M812">
        <v>-0.2726309597492218</v>
      </c>
      <c r="N812">
        <v>0.95634788274765015</v>
      </c>
      <c r="O812">
        <v>0.61934298276901245</v>
      </c>
      <c r="P812">
        <v>0.28691068291664124</v>
      </c>
      <c r="Q812">
        <v>0.34465715289115906</v>
      </c>
      <c r="R812">
        <v>0.85186374187469482</v>
      </c>
      <c r="S812">
        <v>0.91860282421112061</v>
      </c>
      <c r="T812">
        <v>1.8697061538696289</v>
      </c>
      <c r="U812">
        <v>0.30522206425666809</v>
      </c>
      <c r="V812">
        <v>0.377</v>
      </c>
      <c r="W812">
        <v>0.35309090909090907</v>
      </c>
      <c r="X812">
        <v>0.34013718366622925</v>
      </c>
    </row>
    <row r="813" spans="1:24">
      <c r="A813" t="s">
        <v>49</v>
      </c>
      <c r="B813">
        <f>MATCH(CLEAN(TRIM(A813)),Country!$B$2:$B$200,0)</f>
        <v>109</v>
      </c>
      <c r="C813">
        <v>2015</v>
      </c>
      <c r="D813">
        <f>Table1[[#This Row],[Year (Original)]]+1</f>
        <v>2016</v>
      </c>
      <c r="E813">
        <f>Table1[[#This Row],[Year]]-2000+1</f>
        <v>17</v>
      </c>
      <c r="F813">
        <v>5.7113780975341797</v>
      </c>
      <c r="G813">
        <f>SUM(Table1[[#This Row],[Life Ladder]]+IF(A812=Table1[[#This Row],[Country]],F812,-1000)+IF(A811=Table1[[#This Row],[Country]],F811,-1000))/3</f>
        <v>5.810930411020915</v>
      </c>
      <c r="H813">
        <f>IF(Table1[[#This Row],[Happiness Index Raw]]&gt;0,Table1[[#This Row],[Happiness Index Raw]],0)</f>
        <v>5.810930411020915</v>
      </c>
      <c r="I813">
        <v>10.202510833740234</v>
      </c>
      <c r="J813">
        <v>0.92852354049682617</v>
      </c>
      <c r="K813">
        <v>65.983352661132812</v>
      </c>
      <c r="L813">
        <v>0.64147019386291504</v>
      </c>
      <c r="M813">
        <v>-0.26281458139419556</v>
      </c>
      <c r="N813">
        <v>0.92417407035827637</v>
      </c>
      <c r="O813">
        <v>0.59460967779159546</v>
      </c>
      <c r="P813">
        <v>0.27645167708396912</v>
      </c>
      <c r="Q813">
        <v>0.36703455448150635</v>
      </c>
      <c r="R813">
        <v>0.86681783199310303</v>
      </c>
      <c r="S813">
        <v>1.0219775438308716</v>
      </c>
      <c r="T813">
        <v>1.9170498847961426</v>
      </c>
      <c r="U813">
        <v>0.33565452694892883</v>
      </c>
      <c r="W813">
        <v>0.35309090909090907</v>
      </c>
      <c r="X813">
        <v>0.34593155980110168</v>
      </c>
    </row>
    <row r="814" spans="1:24">
      <c r="A814" t="s">
        <v>49</v>
      </c>
      <c r="B814">
        <f>MATCH(CLEAN(TRIM(A814)),Country!$B$2:$B$200,0)</f>
        <v>109</v>
      </c>
      <c r="C814">
        <v>2016</v>
      </c>
      <c r="D814">
        <f>Table1[[#This Row],[Year (Original)]]+1</f>
        <v>2017</v>
      </c>
      <c r="E814">
        <f>Table1[[#This Row],[Year]]-2000+1</f>
        <v>18</v>
      </c>
      <c r="F814">
        <v>5.8655524253845215</v>
      </c>
      <c r="G814">
        <f>SUM(Table1[[#This Row],[Life Ladder]]+IF(A813=Table1[[#This Row],[Country]],F813,-1000)+IF(A812=Table1[[#This Row],[Country]],F812,-1000))/3</f>
        <v>5.9008847872416181</v>
      </c>
      <c r="H814">
        <f>IF(Table1[[#This Row],[Happiness Index Raw]]&gt;0,Table1[[#This Row],[Happiness Index Raw]],0)</f>
        <v>5.9008847872416181</v>
      </c>
      <c r="I814">
        <v>10.236528396606445</v>
      </c>
      <c r="J814">
        <v>0.93787336349487305</v>
      </c>
      <c r="K814">
        <v>66.512527465820312</v>
      </c>
      <c r="L814">
        <v>0.61423933506011963</v>
      </c>
      <c r="M814">
        <v>-0.27543574571609497</v>
      </c>
      <c r="N814">
        <v>0.94939267635345459</v>
      </c>
      <c r="O814">
        <v>0.59416729211807251</v>
      </c>
      <c r="P814">
        <v>0.24985574185848236</v>
      </c>
      <c r="Q814">
        <v>0.27963855862617493</v>
      </c>
      <c r="R814">
        <v>0.89263749122619629</v>
      </c>
      <c r="S814">
        <v>0.97751110792160034</v>
      </c>
      <c r="T814">
        <v>1.9062008857727051</v>
      </c>
      <c r="U814">
        <v>0.32498231530189514</v>
      </c>
      <c r="W814">
        <v>0.35309090909090907</v>
      </c>
      <c r="X814">
        <v>0.35548827052116394</v>
      </c>
    </row>
    <row r="815" spans="1:24">
      <c r="A815" t="s">
        <v>49</v>
      </c>
      <c r="B815">
        <f>MATCH(CLEAN(TRIM(A815)),Country!$B$2:$B$200,0)</f>
        <v>109</v>
      </c>
      <c r="C815">
        <v>2017</v>
      </c>
      <c r="D815">
        <f>Table1[[#This Row],[Year (Original)]]+1</f>
        <v>2018</v>
      </c>
      <c r="E815">
        <f>Table1[[#This Row],[Year]]-2000+1</f>
        <v>19</v>
      </c>
      <c r="F815">
        <v>6.2729406356811523</v>
      </c>
      <c r="G815">
        <f>SUM(Table1[[#This Row],[Life Ladder]]+IF(A814=Table1[[#This Row],[Country]],F814,-1000)+IF(A813=Table1[[#This Row],[Country]],F813,-1000))/3</f>
        <v>5.9499570528666181</v>
      </c>
      <c r="H815">
        <f>IF(Table1[[#This Row],[Happiness Index Raw]]&gt;0,Table1[[#This Row],[Happiness Index Raw]],0)</f>
        <v>5.9499570528666181</v>
      </c>
      <c r="I815">
        <v>10.282657623291016</v>
      </c>
      <c r="J815">
        <v>0.92631661891937256</v>
      </c>
      <c r="K815">
        <v>67.041694641113281</v>
      </c>
      <c r="L815">
        <v>0.74930733442306519</v>
      </c>
      <c r="M815">
        <v>-0.18227662146091461</v>
      </c>
      <c r="O815">
        <v>0.60761314630508423</v>
      </c>
      <c r="P815">
        <v>0.19511882960796356</v>
      </c>
      <c r="Q815">
        <v>0.32124727964401245</v>
      </c>
      <c r="T815">
        <v>2.1758043766021729</v>
      </c>
      <c r="U815">
        <v>0.34685558080673218</v>
      </c>
      <c r="W815">
        <v>0.35309090909090907</v>
      </c>
      <c r="X815">
        <v>0.42850413918495178</v>
      </c>
    </row>
    <row r="816" spans="1:24">
      <c r="A816" t="s">
        <v>17</v>
      </c>
      <c r="B816">
        <f>MATCH(CLEAN(TRIM(A816)),Country!$B$2:$B$200,0)</f>
        <v>110</v>
      </c>
      <c r="C816">
        <v>2009</v>
      </c>
      <c r="D816">
        <f>Table1[[#This Row],[Year (Original)]]+1</f>
        <v>2010</v>
      </c>
      <c r="E816">
        <f>Table1[[#This Row],[Year]]-2000+1</f>
        <v>11</v>
      </c>
      <c r="F816">
        <v>6.9579200744628906</v>
      </c>
      <c r="G816">
        <f>SUM(Table1[[#This Row],[Life Ladder]]+IF(A815=Table1[[#This Row],[Country]],F815,-1000)+IF(A814=Table1[[#This Row],[Country]],F814,-1000))/3</f>
        <v>-664.34735997517907</v>
      </c>
      <c r="H816">
        <f>IF(Table1[[#This Row],[Happiness Index Raw]]&gt;0,Table1[[#This Row],[Happiness Index Raw]],0)</f>
        <v>0</v>
      </c>
      <c r="I816">
        <v>11.397500038146973</v>
      </c>
      <c r="J816">
        <v>0.93855935335159302</v>
      </c>
      <c r="K816">
        <v>70.8028564453125</v>
      </c>
      <c r="L816">
        <v>0.9391016960144043</v>
      </c>
      <c r="M816">
        <v>0.11281180381774902</v>
      </c>
      <c r="N816">
        <v>0.43160697817802429</v>
      </c>
      <c r="O816">
        <v>0.79949265718460083</v>
      </c>
      <c r="P816">
        <v>0.23802152276039124</v>
      </c>
      <c r="Q816">
        <v>0.82401812076568604</v>
      </c>
      <c r="R816">
        <v>1.5028071403503418</v>
      </c>
      <c r="S816">
        <v>1.7984997034072876</v>
      </c>
      <c r="T816">
        <v>1.6062389612197876</v>
      </c>
      <c r="U816">
        <v>0.23085044324398041</v>
      </c>
      <c r="V816">
        <v>0.312</v>
      </c>
      <c r="W816">
        <v>0.31536363636363629</v>
      </c>
    </row>
    <row r="817" spans="1:24">
      <c r="A817" t="s">
        <v>17</v>
      </c>
      <c r="B817">
        <f>MATCH(CLEAN(TRIM(A817)),Country!$B$2:$B$200,0)</f>
        <v>110</v>
      </c>
      <c r="C817">
        <v>2010</v>
      </c>
      <c r="D817">
        <f>Table1[[#This Row],[Year (Original)]]+1</f>
        <v>2011</v>
      </c>
      <c r="E817">
        <f>Table1[[#This Row],[Year]]-2000+1</f>
        <v>12</v>
      </c>
      <c r="F817">
        <v>7.0972518920898438</v>
      </c>
      <c r="G817">
        <f>SUM(Table1[[#This Row],[Life Ladder]]+IF(A816=Table1[[#This Row],[Country]],F816,-1000)+IF(A815=Table1[[#This Row],[Country]],F815,-1000))/3</f>
        <v>-328.64827601114911</v>
      </c>
      <c r="H817">
        <f>IF(Table1[[#This Row],[Happiness Index Raw]]&gt;0,Table1[[#This Row],[Happiness Index Raw]],0)</f>
        <v>0</v>
      </c>
      <c r="I817">
        <v>11.426749229431152</v>
      </c>
      <c r="J817">
        <v>0.95237171649932861</v>
      </c>
      <c r="K817">
        <v>70.798568725585938</v>
      </c>
      <c r="L817">
        <v>0.90830308198928833</v>
      </c>
      <c r="M817">
        <v>8.1512011587619781E-2</v>
      </c>
      <c r="N817">
        <v>0.42334133386611938</v>
      </c>
      <c r="O817">
        <v>0.80878287553787231</v>
      </c>
      <c r="P817">
        <v>0.21606439352035522</v>
      </c>
      <c r="Q817">
        <v>0.76844531297683716</v>
      </c>
      <c r="R817">
        <v>1.5180273056030273</v>
      </c>
      <c r="S817">
        <v>1.8240033388137817</v>
      </c>
      <c r="T817">
        <v>1.6757359504699707</v>
      </c>
      <c r="U817">
        <v>0.23611053824424744</v>
      </c>
      <c r="V817">
        <v>0.30499999999999999</v>
      </c>
      <c r="W817">
        <v>0.31536363636363629</v>
      </c>
      <c r="X817">
        <v>0.3369770348072052</v>
      </c>
    </row>
    <row r="818" spans="1:24">
      <c r="A818" t="s">
        <v>17</v>
      </c>
      <c r="B818">
        <f>MATCH(CLEAN(TRIM(A818)),Country!$B$2:$B$200,0)</f>
        <v>110</v>
      </c>
      <c r="C818">
        <v>2011</v>
      </c>
      <c r="D818">
        <f>Table1[[#This Row],[Year (Original)]]+1</f>
        <v>2012</v>
      </c>
      <c r="E818">
        <f>Table1[[#This Row],[Year]]-2000+1</f>
        <v>13</v>
      </c>
      <c r="F818">
        <v>7.1014003753662109</v>
      </c>
      <c r="G818">
        <f>SUM(Table1[[#This Row],[Life Ladder]]+IF(A817=Table1[[#This Row],[Country]],F817,-1000)+IF(A816=Table1[[#This Row],[Country]],F816,-1000))/3</f>
        <v>7.0521907806396484</v>
      </c>
      <c r="H818">
        <f>IF(Table1[[#This Row],[Happiness Index Raw]]&gt;0,Table1[[#This Row],[Happiness Index Raw]],0)</f>
        <v>7.0521907806396484</v>
      </c>
      <c r="I818">
        <v>11.429598808288574</v>
      </c>
      <c r="J818">
        <v>0.93409061431884766</v>
      </c>
      <c r="K818">
        <v>71.111244201660156</v>
      </c>
      <c r="L818">
        <v>0.961830735206604</v>
      </c>
      <c r="M818">
        <v>9.1514378786087036E-2</v>
      </c>
      <c r="N818">
        <v>0.38817059993743896</v>
      </c>
      <c r="O818">
        <v>0.83645856380462646</v>
      </c>
      <c r="P818">
        <v>0.20013661682605743</v>
      </c>
      <c r="Q818">
        <v>0.77068668603897095</v>
      </c>
      <c r="R818">
        <v>1.4609830379486084</v>
      </c>
      <c r="S818">
        <v>1.9017497301101685</v>
      </c>
      <c r="T818">
        <v>1.5658131837844849</v>
      </c>
      <c r="U818">
        <v>0.22049358487129211</v>
      </c>
      <c r="V818">
        <v>0.32</v>
      </c>
      <c r="W818">
        <v>0.31536363636363629</v>
      </c>
      <c r="X818">
        <v>0.3582632839679718</v>
      </c>
    </row>
    <row r="819" spans="1:24">
      <c r="A819" t="s">
        <v>17</v>
      </c>
      <c r="B819">
        <f>MATCH(CLEAN(TRIM(A819)),Country!$B$2:$B$200,0)</f>
        <v>110</v>
      </c>
      <c r="C819">
        <v>2012</v>
      </c>
      <c r="D819">
        <f>Table1[[#This Row],[Year (Original)]]+1</f>
        <v>2013</v>
      </c>
      <c r="E819">
        <f>Table1[[#This Row],[Year]]-2000+1</f>
        <v>14</v>
      </c>
      <c r="F819">
        <v>6.9640970230102539</v>
      </c>
      <c r="G819">
        <f>SUM(Table1[[#This Row],[Life Ladder]]+IF(A818=Table1[[#This Row],[Country]],F818,-1000)+IF(A817=Table1[[#This Row],[Country]],F817,-1000))/3</f>
        <v>7.0542497634887695</v>
      </c>
      <c r="H819">
        <f>IF(Table1[[#This Row],[Happiness Index Raw]]&gt;0,Table1[[#This Row],[Happiness Index Raw]],0)</f>
        <v>7.0542497634887695</v>
      </c>
      <c r="I819">
        <v>11.40205192565918</v>
      </c>
      <c r="J819">
        <v>0.91390770673751831</v>
      </c>
      <c r="K819">
        <v>71.466743469238281</v>
      </c>
      <c r="L819">
        <v>0.91652095317840576</v>
      </c>
      <c r="M819">
        <v>4.4481251388788223E-2</v>
      </c>
      <c r="N819">
        <v>0.40275320410728455</v>
      </c>
      <c r="O819">
        <v>0.81524872779846191</v>
      </c>
      <c r="P819">
        <v>0.22741171717643738</v>
      </c>
      <c r="Q819">
        <v>0.74367052316665649</v>
      </c>
      <c r="R819">
        <v>1.4909098148345947</v>
      </c>
      <c r="S819">
        <v>1.8402762413024902</v>
      </c>
      <c r="T819">
        <v>1.7822850942611694</v>
      </c>
      <c r="U819">
        <v>0.25592479109764099</v>
      </c>
      <c r="V819">
        <v>0.34299999999999997</v>
      </c>
      <c r="W819">
        <v>0.31536363636363629</v>
      </c>
      <c r="X819">
        <v>0.34890341758728027</v>
      </c>
    </row>
    <row r="820" spans="1:24">
      <c r="A820" t="s">
        <v>17</v>
      </c>
      <c r="B820">
        <f>MATCH(CLEAN(TRIM(A820)),Country!$B$2:$B$200,0)</f>
        <v>110</v>
      </c>
      <c r="C820">
        <v>2013</v>
      </c>
      <c r="D820">
        <f>Table1[[#This Row],[Year (Original)]]+1</f>
        <v>2014</v>
      </c>
      <c r="E820">
        <f>Table1[[#This Row],[Year]]-2000+1</f>
        <v>15</v>
      </c>
      <c r="F820">
        <v>7.1308093070983887</v>
      </c>
      <c r="G820">
        <f>SUM(Table1[[#This Row],[Life Ladder]]+IF(A819=Table1[[#This Row],[Country]],F819,-1000)+IF(A818=Table1[[#This Row],[Country]],F818,-1000))/3</f>
        <v>7.0654355684916181</v>
      </c>
      <c r="H820">
        <f>IF(Table1[[#This Row],[Happiness Index Raw]]&gt;0,Table1[[#This Row],[Happiness Index Raw]],0)</f>
        <v>7.0654355684916181</v>
      </c>
      <c r="I820">
        <v>11.414831161499023</v>
      </c>
      <c r="J820">
        <v>0.91668325662612915</v>
      </c>
      <c r="K820">
        <v>71.824386596679688</v>
      </c>
      <c r="L820">
        <v>0.78965544700622559</v>
      </c>
      <c r="M820">
        <v>-6.8510740995407104E-2</v>
      </c>
      <c r="N820">
        <v>0.300811767578125</v>
      </c>
      <c r="O820">
        <v>0.64037996530532837</v>
      </c>
      <c r="P820">
        <v>0.18479998409748077</v>
      </c>
      <c r="Q820">
        <v>0.7366902232170105</v>
      </c>
      <c r="R820">
        <v>1.4831722974777222</v>
      </c>
      <c r="S820">
        <v>1.8375262022018433</v>
      </c>
      <c r="T820">
        <v>1.3422079086303711</v>
      </c>
      <c r="U820">
        <v>0.18822659552097321</v>
      </c>
      <c r="V820">
        <v>0.32</v>
      </c>
      <c r="W820">
        <v>0.31536363636363629</v>
      </c>
      <c r="X820">
        <v>0.33992666006088257</v>
      </c>
    </row>
    <row r="821" spans="1:24">
      <c r="A821" t="s">
        <v>17</v>
      </c>
      <c r="B821">
        <f>MATCH(CLEAN(TRIM(A821)),Country!$B$2:$B$200,0)</f>
        <v>110</v>
      </c>
      <c r="C821">
        <v>2014</v>
      </c>
      <c r="D821">
        <f>Table1[[#This Row],[Year (Original)]]+1</f>
        <v>2015</v>
      </c>
      <c r="E821">
        <f>Table1[[#This Row],[Year]]-2000+1</f>
        <v>16</v>
      </c>
      <c r="F821">
        <v>6.8911271095275879</v>
      </c>
      <c r="G821">
        <f>SUM(Table1[[#This Row],[Life Ladder]]+IF(A820=Table1[[#This Row],[Country]],F820,-1000)+IF(A819=Table1[[#This Row],[Country]],F819,-1000))/3</f>
        <v>6.9953444798787432</v>
      </c>
      <c r="H821">
        <f>IF(Table1[[#This Row],[Happiness Index Raw]]&gt;0,Table1[[#This Row],[Happiness Index Raw]],0)</f>
        <v>6.9953444798787432</v>
      </c>
      <c r="I821">
        <v>11.447376251220703</v>
      </c>
      <c r="J821">
        <v>0.87546944618225098</v>
      </c>
      <c r="K821">
        <v>72.201309204101562</v>
      </c>
      <c r="L821">
        <v>0.93798768520355225</v>
      </c>
      <c r="M821">
        <v>9.0384803712368011E-2</v>
      </c>
      <c r="N821">
        <v>0.36628678441047668</v>
      </c>
      <c r="O821">
        <v>0.80308371782302856</v>
      </c>
      <c r="P821">
        <v>0.17040939629077911</v>
      </c>
      <c r="Q821">
        <v>0.66273832321166992</v>
      </c>
      <c r="R821">
        <v>1.4665029048919678</v>
      </c>
      <c r="S821">
        <v>1.8162499666213989</v>
      </c>
      <c r="T821">
        <v>1.5395575761795044</v>
      </c>
      <c r="U821">
        <v>0.22341157495975494</v>
      </c>
      <c r="V821">
        <v>0.312</v>
      </c>
      <c r="W821">
        <v>0.31536363636363629</v>
      </c>
      <c r="X821">
        <v>0.34552711248397827</v>
      </c>
    </row>
    <row r="822" spans="1:24">
      <c r="A822" t="s">
        <v>17</v>
      </c>
      <c r="B822">
        <f>MATCH(CLEAN(TRIM(A822)),Country!$B$2:$B$200,0)</f>
        <v>110</v>
      </c>
      <c r="C822">
        <v>2015</v>
      </c>
      <c r="D822">
        <f>Table1[[#This Row],[Year (Original)]]+1</f>
        <v>2016</v>
      </c>
      <c r="E822">
        <f>Table1[[#This Row],[Year]]-2000+1</f>
        <v>17</v>
      </c>
      <c r="F822">
        <v>6.7015714645385742</v>
      </c>
      <c r="G822">
        <f>SUM(Table1[[#This Row],[Life Ladder]]+IF(A821=Table1[[#This Row],[Country]],F821,-1000)+IF(A820=Table1[[#This Row],[Country]],F820,-1000))/3</f>
        <v>6.9078359603881836</v>
      </c>
      <c r="H822">
        <f>IF(Table1[[#This Row],[Happiness Index Raw]]&gt;0,Table1[[#This Row],[Happiness Index Raw]],0)</f>
        <v>6.9078359603881836</v>
      </c>
      <c r="I822">
        <v>11.451992034912109</v>
      </c>
      <c r="J822">
        <v>0.93360459804534912</v>
      </c>
      <c r="K822">
        <v>72.201309204101562</v>
      </c>
      <c r="L822">
        <v>0.93225640058517456</v>
      </c>
      <c r="M822">
        <v>3.760027140378952E-2</v>
      </c>
      <c r="N822">
        <v>0.37539047002792358</v>
      </c>
      <c r="O822">
        <v>0.75744456052780151</v>
      </c>
      <c r="P822">
        <v>0.19305033981800079</v>
      </c>
      <c r="Q822">
        <v>0.69467836618423462</v>
      </c>
      <c r="R822">
        <v>1.4930528402328491</v>
      </c>
      <c r="S822">
        <v>1.8384299278259277</v>
      </c>
      <c r="T822">
        <v>1.505815863609314</v>
      </c>
      <c r="U822">
        <v>0.22469593584537506</v>
      </c>
      <c r="W822">
        <v>0.31536363636363629</v>
      </c>
      <c r="X822">
        <v>0.29204455018043518</v>
      </c>
    </row>
    <row r="823" spans="1:24">
      <c r="A823" t="s">
        <v>17</v>
      </c>
      <c r="B823">
        <f>MATCH(CLEAN(TRIM(A823)),Country!$B$2:$B$200,0)</f>
        <v>110</v>
      </c>
      <c r="C823">
        <v>2016</v>
      </c>
      <c r="D823">
        <f>Table1[[#This Row],[Year (Original)]]+1</f>
        <v>2017</v>
      </c>
      <c r="E823">
        <f>Table1[[#This Row],[Year]]-2000+1</f>
        <v>18</v>
      </c>
      <c r="F823">
        <v>6.9673409461975098</v>
      </c>
      <c r="G823">
        <f>SUM(Table1[[#This Row],[Life Ladder]]+IF(A822=Table1[[#This Row],[Country]],F822,-1000)+IF(A821=Table1[[#This Row],[Country]],F821,-1000))/3</f>
        <v>6.8533465067545576</v>
      </c>
      <c r="H823">
        <f>IF(Table1[[#This Row],[Happiness Index Raw]]&gt;0,Table1[[#This Row],[Happiness Index Raw]],0)</f>
        <v>6.8533465067545576</v>
      </c>
      <c r="I823">
        <v>11.459155082702637</v>
      </c>
      <c r="J823">
        <v>0.94126057624816895</v>
      </c>
      <c r="K823">
        <v>72.201309204101562</v>
      </c>
      <c r="L823">
        <v>0.88236534595489502</v>
      </c>
      <c r="M823">
        <v>5.2976892329752445E-3</v>
      </c>
      <c r="N823">
        <v>0.3563363254070282</v>
      </c>
      <c r="O823">
        <v>0.75794976949691772</v>
      </c>
      <c r="P823">
        <v>0.1923007071018219</v>
      </c>
      <c r="Q823">
        <v>0.6789778470993042</v>
      </c>
      <c r="R823">
        <v>1.4218887090682983</v>
      </c>
      <c r="S823">
        <v>1.8013229370117188</v>
      </c>
      <c r="T823">
        <v>1.389065146446228</v>
      </c>
      <c r="U823">
        <v>0.19936804473400116</v>
      </c>
      <c r="W823">
        <v>0.31536363636363629</v>
      </c>
      <c r="X823">
        <v>0.31180426478385925</v>
      </c>
    </row>
    <row r="824" spans="1:24">
      <c r="A824" t="s">
        <v>17</v>
      </c>
      <c r="B824">
        <f>MATCH(CLEAN(TRIM(A824)),Country!$B$2:$B$200,0)</f>
        <v>110</v>
      </c>
      <c r="C824">
        <v>2017</v>
      </c>
      <c r="D824">
        <f>Table1[[#This Row],[Year (Original)]]+1</f>
        <v>2018</v>
      </c>
      <c r="E824">
        <f>Table1[[#This Row],[Year]]-2000+1</f>
        <v>19</v>
      </c>
      <c r="F824">
        <v>7.0613808631896973</v>
      </c>
      <c r="G824">
        <f>SUM(Table1[[#This Row],[Life Ladder]]+IF(A823=Table1[[#This Row],[Country]],F823,-1000)+IF(A822=Table1[[#This Row],[Country]],F822,-1000))/3</f>
        <v>6.9100977579752607</v>
      </c>
      <c r="H824">
        <f>IF(Table1[[#This Row],[Happiness Index Raw]]&gt;0,Table1[[#This Row],[Happiness Index Raw]],0)</f>
        <v>6.9100977579752607</v>
      </c>
      <c r="I824">
        <v>11.465230941772461</v>
      </c>
      <c r="J824">
        <v>0.90543550252914429</v>
      </c>
      <c r="K824">
        <v>72.201309204101562</v>
      </c>
      <c r="L824">
        <v>0.90282171964645386</v>
      </c>
      <c r="M824">
        <v>2.9771445319056511E-2</v>
      </c>
      <c r="N824">
        <v>0.33017358183860779</v>
      </c>
      <c r="O824">
        <v>0.76581686735153198</v>
      </c>
      <c r="P824">
        <v>0.18446700274944305</v>
      </c>
      <c r="Q824">
        <v>0.73892205953598022</v>
      </c>
      <c r="T824">
        <v>1.4244759082794189</v>
      </c>
      <c r="U824">
        <v>0.20172767341136932</v>
      </c>
      <c r="W824">
        <v>0.31536363636363629</v>
      </c>
      <c r="X824">
        <v>0.29234969615936279</v>
      </c>
    </row>
    <row r="825" spans="1:24">
      <c r="A825" s="4" t="s">
        <v>87</v>
      </c>
      <c r="B825">
        <f>MATCH(CLEAN(TRIM(A825)),Country!$B$2:$B$200,0)</f>
        <v>111</v>
      </c>
      <c r="C825">
        <v>2007</v>
      </c>
      <c r="D825">
        <f>Table1[[#This Row],[Year (Original)]]+1</f>
        <v>2008</v>
      </c>
      <c r="E825">
        <f>Table1[[#This Row],[Year]]-2000+1</f>
        <v>9</v>
      </c>
      <c r="F825">
        <v>4.493598461151123</v>
      </c>
      <c r="G825">
        <f>SUM(Table1[[#This Row],[Life Ladder]]+IF(A824=Table1[[#This Row],[Country]],F824,-1000)+IF(A823=Table1[[#This Row],[Country]],F823,-1000))/3</f>
        <v>-665.16880051294959</v>
      </c>
      <c r="H825">
        <f>IF(Table1[[#This Row],[Happiness Index Raw]]&gt;0,Table1[[#This Row],[Happiness Index Raw]],0)</f>
        <v>0</v>
      </c>
      <c r="I825">
        <v>9.2572746276855469</v>
      </c>
      <c r="J825">
        <v>0.81053793430328369</v>
      </c>
      <c r="K825">
        <v>64.400520324707031</v>
      </c>
      <c r="L825">
        <v>0.43939977884292603</v>
      </c>
      <c r="M825">
        <v>7.8173637390136719E-2</v>
      </c>
      <c r="N825">
        <v>0.86954593658447266</v>
      </c>
      <c r="O825">
        <v>0.60294610261917114</v>
      </c>
      <c r="P825">
        <v>0.25112289190292358</v>
      </c>
      <c r="Q825">
        <v>0.40461274981498718</v>
      </c>
      <c r="R825">
        <v>-7.4559405446052551E-2</v>
      </c>
      <c r="S825">
        <v>-0.22224344313144684</v>
      </c>
      <c r="T825">
        <v>2.2019021511077881</v>
      </c>
      <c r="U825">
        <v>0.4900086522102356</v>
      </c>
      <c r="W825">
        <v>0.39016666666666672</v>
      </c>
    </row>
    <row r="826" spans="1:24">
      <c r="A826" t="s">
        <v>87</v>
      </c>
      <c r="B826">
        <f>MATCH(CLEAN(TRIM(A826)),Country!$B$2:$B$200,0)</f>
        <v>111</v>
      </c>
      <c r="C826">
        <v>2009</v>
      </c>
      <c r="D826">
        <f>Table1[[#This Row],[Year (Original)]]+1</f>
        <v>2010</v>
      </c>
      <c r="E826">
        <f>Table1[[#This Row],[Year]]-2000+1</f>
        <v>11</v>
      </c>
      <c r="F826">
        <v>4.4280219078063965</v>
      </c>
      <c r="G826">
        <f>SUM(Table1[[#This Row],[Life Ladder]]+IF(A825=Table1[[#This Row],[Country]],F825,-1000)+IF(A824=Table1[[#This Row],[Country]],F824,-1000))/3</f>
        <v>-330.35945987701416</v>
      </c>
      <c r="H826">
        <f>IF(Table1[[#This Row],[Happiness Index Raw]]&gt;0,Table1[[#This Row],[Happiness Index Raw]],0)</f>
        <v>0</v>
      </c>
      <c r="I826">
        <v>9.3051967620849609</v>
      </c>
      <c r="J826">
        <v>0.73443096876144409</v>
      </c>
      <c r="K826">
        <v>64.636428833007812</v>
      </c>
      <c r="L826">
        <v>0.55217373371124268</v>
      </c>
      <c r="M826">
        <v>-4.3889086693525314E-2</v>
      </c>
      <c r="N826">
        <v>0.84391576051712036</v>
      </c>
      <c r="O826">
        <v>0.57555246353149414</v>
      </c>
      <c r="P826">
        <v>0.37005382776260376</v>
      </c>
      <c r="R826">
        <v>-6.5552584826946259E-2</v>
      </c>
      <c r="S826">
        <v>-3.8365606218576431E-2</v>
      </c>
      <c r="T826">
        <v>1.9864867925643921</v>
      </c>
      <c r="U826">
        <v>0.44861719012260437</v>
      </c>
      <c r="W826">
        <v>0.39016666666666672</v>
      </c>
      <c r="X826">
        <v>0.40113931894302368</v>
      </c>
    </row>
    <row r="827" spans="1:24">
      <c r="A827" t="s">
        <v>87</v>
      </c>
      <c r="B827">
        <f>MATCH(CLEAN(TRIM(A827)),Country!$B$2:$B$200,0)</f>
        <v>111</v>
      </c>
      <c r="C827">
        <v>2010</v>
      </c>
      <c r="D827">
        <f>Table1[[#This Row],[Year (Original)]]+1</f>
        <v>2011</v>
      </c>
      <c r="E827">
        <f>Table1[[#This Row],[Year]]-2000+1</f>
        <v>12</v>
      </c>
      <c r="F827">
        <v>4.1802020072937012</v>
      </c>
      <c r="G827">
        <f>SUM(Table1[[#This Row],[Life Ladder]]+IF(A826=Table1[[#This Row],[Country]],F826,-1000)+IF(A825=Table1[[#This Row],[Country]],F825,-1000))/3</f>
        <v>4.3672741254170733</v>
      </c>
      <c r="H827">
        <f>IF(Table1[[#This Row],[Happiness Index Raw]]&gt;0,Table1[[#This Row],[Happiness Index Raw]],0)</f>
        <v>4.3672741254170733</v>
      </c>
      <c r="I827">
        <v>9.3374366760253906</v>
      </c>
      <c r="J827">
        <v>0.6868547797203064</v>
      </c>
      <c r="K827">
        <v>64.787773132324219</v>
      </c>
      <c r="L827">
        <v>0.51318395137786865</v>
      </c>
      <c r="M827">
        <v>-6.0566406697034836E-2</v>
      </c>
      <c r="N827">
        <v>0.85645264387130737</v>
      </c>
      <c r="O827">
        <v>0.56694424152374268</v>
      </c>
      <c r="P827">
        <v>0.31381905078887939</v>
      </c>
      <c r="R827">
        <v>-0.20176571607589722</v>
      </c>
      <c r="S827">
        <v>-2.8555566444993019E-2</v>
      </c>
      <c r="T827">
        <v>2.1654696464538574</v>
      </c>
      <c r="U827">
        <v>0.51802992820739746</v>
      </c>
      <c r="V827">
        <v>0.42799999999999999</v>
      </c>
      <c r="W827">
        <v>0.39016666666666672</v>
      </c>
      <c r="X827">
        <v>0.38745874166488647</v>
      </c>
    </row>
    <row r="828" spans="1:24">
      <c r="A828" t="s">
        <v>87</v>
      </c>
      <c r="B828">
        <f>MATCH(CLEAN(TRIM(A828)),Country!$B$2:$B$200,0)</f>
        <v>111</v>
      </c>
      <c r="C828">
        <v>2011</v>
      </c>
      <c r="D828">
        <f>Table1[[#This Row],[Year (Original)]]+1</f>
        <v>2012</v>
      </c>
      <c r="E828">
        <f>Table1[[#This Row],[Year]]-2000+1</f>
        <v>13</v>
      </c>
      <c r="F828">
        <v>4.8981800079345703</v>
      </c>
      <c r="G828">
        <f>SUM(Table1[[#This Row],[Life Ladder]]+IF(A827=Table1[[#This Row],[Country]],F827,-1000)+IF(A826=Table1[[#This Row],[Country]],F826,-1000))/3</f>
        <v>4.5021346410115557</v>
      </c>
      <c r="H828">
        <f>IF(Table1[[#This Row],[Happiness Index Raw]]&gt;0,Table1[[#This Row],[Happiness Index Raw]],0)</f>
        <v>4.5021346410115557</v>
      </c>
      <c r="I828">
        <v>9.3597726821899414</v>
      </c>
      <c r="J828">
        <v>0.78430008888244629</v>
      </c>
      <c r="K828">
        <v>64.954315185546875</v>
      </c>
      <c r="L828">
        <v>0.60746324062347412</v>
      </c>
      <c r="M828">
        <v>-8.9474968612194061E-2</v>
      </c>
      <c r="N828">
        <v>0.86506247520446777</v>
      </c>
      <c r="O828">
        <v>0.5883365273475647</v>
      </c>
      <c r="P828">
        <v>0.36275061964988708</v>
      </c>
      <c r="R828">
        <v>-0.32872781157493591</v>
      </c>
      <c r="S828">
        <v>-2.8869641944766045E-2</v>
      </c>
      <c r="T828">
        <v>2.3062703609466553</v>
      </c>
      <c r="U828">
        <v>0.47084230184555054</v>
      </c>
      <c r="V828">
        <v>0.40200000000000002</v>
      </c>
      <c r="W828">
        <v>0.39016666666666672</v>
      </c>
      <c r="X828">
        <v>0.49277612566947937</v>
      </c>
    </row>
    <row r="829" spans="1:24">
      <c r="A829" t="s">
        <v>87</v>
      </c>
      <c r="B829">
        <f>MATCH(CLEAN(TRIM(A829)),Country!$B$2:$B$200,0)</f>
        <v>111</v>
      </c>
      <c r="C829">
        <v>2012</v>
      </c>
      <c r="D829">
        <f>Table1[[#This Row],[Year (Original)]]+1</f>
        <v>2013</v>
      </c>
      <c r="E829">
        <f>Table1[[#This Row],[Year]]-2000+1</f>
        <v>14</v>
      </c>
      <c r="F829">
        <v>4.6396474838256836</v>
      </c>
      <c r="G829">
        <f>SUM(Table1[[#This Row],[Life Ladder]]+IF(A828=Table1[[#This Row],[Country]],F828,-1000)+IF(A827=Table1[[#This Row],[Country]],F827,-1000))/3</f>
        <v>4.5726764996846514</v>
      </c>
      <c r="H829">
        <f>IF(Table1[[#This Row],[Happiness Index Raw]]&gt;0,Table1[[#This Row],[Happiness Index Raw]],0)</f>
        <v>4.5726764996846514</v>
      </c>
      <c r="I829">
        <v>9.3544034957885742</v>
      </c>
      <c r="J829">
        <v>0.79830503463745117</v>
      </c>
      <c r="K829">
        <v>65.123634338378906</v>
      </c>
      <c r="L829">
        <v>0.61305570602416992</v>
      </c>
      <c r="M829">
        <v>-8.6592704057693481E-2</v>
      </c>
      <c r="N829">
        <v>0.91984516382217407</v>
      </c>
      <c r="O829">
        <v>0.64188683032989502</v>
      </c>
      <c r="P829">
        <v>0.42175191640853882</v>
      </c>
      <c r="Q829">
        <v>0.3696465790271759</v>
      </c>
      <c r="R829">
        <v>-0.26057282090187073</v>
      </c>
      <c r="S829">
        <v>5.1248231902718544E-3</v>
      </c>
      <c r="T829">
        <v>2.1744771003723145</v>
      </c>
      <c r="U829">
        <v>0.46867290139198303</v>
      </c>
      <c r="V829">
        <v>0.40100000000000002</v>
      </c>
      <c r="W829">
        <v>0.39016666666666672</v>
      </c>
      <c r="X829">
        <v>0.37565121054649353</v>
      </c>
    </row>
    <row r="830" spans="1:24">
      <c r="A830" t="s">
        <v>87</v>
      </c>
      <c r="B830">
        <f>MATCH(CLEAN(TRIM(A830)),Country!$B$2:$B$200,0)</f>
        <v>111</v>
      </c>
      <c r="C830">
        <v>2013</v>
      </c>
      <c r="D830">
        <f>Table1[[#This Row],[Year (Original)]]+1</f>
        <v>2014</v>
      </c>
      <c r="E830">
        <f>Table1[[#This Row],[Year]]-2000+1</f>
        <v>15</v>
      </c>
      <c r="F830">
        <v>5.1861906051635742</v>
      </c>
      <c r="G830">
        <f>SUM(Table1[[#This Row],[Life Ladder]]+IF(A829=Table1[[#This Row],[Country]],F829,-1000)+IF(A828=Table1[[#This Row],[Country]],F828,-1000))/3</f>
        <v>4.9080060323079424</v>
      </c>
      <c r="H830">
        <f>IF(Table1[[#This Row],[Happiness Index Raw]]&gt;0,Table1[[#This Row],[Happiness Index Raw]],0)</f>
        <v>4.9080060323079424</v>
      </c>
      <c r="I830">
        <v>9.382415771484375</v>
      </c>
      <c r="J830">
        <v>0.83225375413894653</v>
      </c>
      <c r="K830">
        <v>65.287643432617188</v>
      </c>
      <c r="L830">
        <v>0.64095264673233032</v>
      </c>
      <c r="M830">
        <v>2.2252010181546211E-2</v>
      </c>
      <c r="N830">
        <v>0.86054110527038574</v>
      </c>
      <c r="O830">
        <v>0.57791155576705933</v>
      </c>
      <c r="P830">
        <v>0.33087566494941711</v>
      </c>
      <c r="Q830">
        <v>0.43027934432029724</v>
      </c>
      <c r="R830">
        <v>-0.23681101202964783</v>
      </c>
      <c r="S830">
        <v>8.0434111878275871E-3</v>
      </c>
      <c r="T830">
        <v>2.3089606761932373</v>
      </c>
      <c r="U830">
        <v>0.44521322846412659</v>
      </c>
      <c r="V830">
        <v>0.38500000000000001</v>
      </c>
      <c r="W830">
        <v>0.39016666666666672</v>
      </c>
      <c r="X830">
        <v>0.38459044694900513</v>
      </c>
    </row>
    <row r="831" spans="1:24">
      <c r="A831" t="s">
        <v>87</v>
      </c>
      <c r="B831">
        <f>MATCH(CLEAN(TRIM(A831)),Country!$B$2:$B$200,0)</f>
        <v>111</v>
      </c>
      <c r="C831">
        <v>2014</v>
      </c>
      <c r="D831">
        <f>Table1[[#This Row],[Year (Original)]]+1</f>
        <v>2015</v>
      </c>
      <c r="E831">
        <f>Table1[[#This Row],[Year]]-2000+1</f>
        <v>16</v>
      </c>
      <c r="F831">
        <v>5.2038259506225586</v>
      </c>
      <c r="G831">
        <f>SUM(Table1[[#This Row],[Life Ladder]]+IF(A830=Table1[[#This Row],[Country]],F830,-1000)+IF(A829=Table1[[#This Row],[Country]],F829,-1000))/3</f>
        <v>5.0098880132039385</v>
      </c>
      <c r="H831">
        <f>IF(Table1[[#This Row],[Happiness Index Raw]]&gt;0,Table1[[#This Row],[Happiness Index Raw]],0)</f>
        <v>5.0098880132039385</v>
      </c>
      <c r="I831">
        <v>9.4172229766845703</v>
      </c>
      <c r="J831">
        <v>0.79299813508987427</v>
      </c>
      <c r="K831">
        <v>65.442474365234375</v>
      </c>
      <c r="L831">
        <v>0.64474081993103027</v>
      </c>
      <c r="M831">
        <v>3.2076500356197357E-2</v>
      </c>
      <c r="N831">
        <v>0.86059969663619995</v>
      </c>
      <c r="O831">
        <v>0.63732820749282837</v>
      </c>
      <c r="P831">
        <v>0.30699834227561951</v>
      </c>
      <c r="Q831">
        <v>0.44092825055122375</v>
      </c>
      <c r="R831">
        <v>5.7450450956821442E-2</v>
      </c>
      <c r="S831">
        <v>0.13497129082679749</v>
      </c>
      <c r="T831">
        <v>2.3717057704925537</v>
      </c>
      <c r="U831">
        <v>0.45576193928718567</v>
      </c>
      <c r="V831">
        <v>0.36899999999999999</v>
      </c>
      <c r="W831">
        <v>0.39016666666666672</v>
      </c>
      <c r="X831">
        <v>0.40679028630256653</v>
      </c>
    </row>
    <row r="832" spans="1:24">
      <c r="A832" t="s">
        <v>87</v>
      </c>
      <c r="B832">
        <f>MATCH(CLEAN(TRIM(A832)),Country!$B$2:$B$200,0)</f>
        <v>111</v>
      </c>
      <c r="C832">
        <v>2015</v>
      </c>
      <c r="D832">
        <f>Table1[[#This Row],[Year (Original)]]+1</f>
        <v>2016</v>
      </c>
      <c r="E832">
        <f>Table1[[#This Row],[Year]]-2000+1</f>
        <v>17</v>
      </c>
      <c r="F832">
        <v>4.9755897521972656</v>
      </c>
      <c r="G832">
        <f>SUM(Table1[[#This Row],[Life Ladder]]+IF(A831=Table1[[#This Row],[Country]],F831,-1000)+IF(A830=Table1[[#This Row],[Country]],F830,-1000))/3</f>
        <v>5.1218687693277998</v>
      </c>
      <c r="H832">
        <f>IF(Table1[[#This Row],[Happiness Index Raw]]&gt;0,Table1[[#This Row],[Happiness Index Raw]],0)</f>
        <v>5.1218687693277998</v>
      </c>
      <c r="I832">
        <v>9.4540472030639648</v>
      </c>
      <c r="J832">
        <v>0.76636815071105957</v>
      </c>
      <c r="K832">
        <v>65.586906433105469</v>
      </c>
      <c r="L832">
        <v>0.66031891107559204</v>
      </c>
      <c r="M832">
        <v>-4.9329835921525955E-2</v>
      </c>
      <c r="N832">
        <v>0.82417899370193481</v>
      </c>
      <c r="O832">
        <v>0.61969876289367676</v>
      </c>
      <c r="P832">
        <v>0.29902207851409912</v>
      </c>
      <c r="Q832">
        <v>0.36743512749671936</v>
      </c>
      <c r="R832">
        <v>-0.2344580739736557</v>
      </c>
      <c r="S832">
        <v>2.6332521811127663E-2</v>
      </c>
      <c r="T832">
        <v>2.2604992389678955</v>
      </c>
      <c r="U832">
        <v>0.4543178379535675</v>
      </c>
      <c r="V832">
        <v>0.35600000000000004</v>
      </c>
      <c r="W832">
        <v>0.39016666666666672</v>
      </c>
      <c r="X832">
        <v>0.41814187169075012</v>
      </c>
    </row>
    <row r="833" spans="1:24">
      <c r="A833" t="s">
        <v>87</v>
      </c>
      <c r="B833">
        <f>MATCH(CLEAN(TRIM(A833)),Country!$B$2:$B$200,0)</f>
        <v>111</v>
      </c>
      <c r="C833">
        <v>2016</v>
      </c>
      <c r="D833">
        <f>Table1[[#This Row],[Year (Original)]]+1</f>
        <v>2017</v>
      </c>
      <c r="E833">
        <f>Table1[[#This Row],[Year]]-2000+1</f>
        <v>18</v>
      </c>
      <c r="F833">
        <v>5.3457460403442383</v>
      </c>
      <c r="G833">
        <f>SUM(Table1[[#This Row],[Life Ladder]]+IF(A832=Table1[[#This Row],[Country]],F832,-1000)+IF(A831=Table1[[#This Row],[Country]],F831,-1000))/3</f>
        <v>5.1750539143880205</v>
      </c>
      <c r="H833">
        <f>IF(Table1[[#This Row],[Happiness Index Raw]]&gt;0,Table1[[#This Row],[Happiness Index Raw]],0)</f>
        <v>5.1750539143880205</v>
      </c>
      <c r="I833">
        <v>9.4769096374511719</v>
      </c>
      <c r="J833">
        <v>0.87121224403381348</v>
      </c>
      <c r="K833">
        <v>65.731338500976562</v>
      </c>
      <c r="L833">
        <v>0.70617932081222534</v>
      </c>
      <c r="M833">
        <v>7.723032683134079E-2</v>
      </c>
      <c r="N833">
        <v>0.86971902847290039</v>
      </c>
      <c r="O833">
        <v>0.63873720169067383</v>
      </c>
      <c r="P833">
        <v>0.29229468107223511</v>
      </c>
      <c r="Q833">
        <v>0.2569541335105896</v>
      </c>
      <c r="R833">
        <v>-0.30820894241333008</v>
      </c>
      <c r="S833">
        <v>-2.1030779927968979E-2</v>
      </c>
      <c r="T833">
        <v>2.1750414371490479</v>
      </c>
      <c r="U833">
        <v>0.40687331557273865</v>
      </c>
      <c r="W833">
        <v>0.39016666666666672</v>
      </c>
      <c r="X833">
        <v>0.52465552091598511</v>
      </c>
    </row>
    <row r="834" spans="1:24">
      <c r="A834" t="s">
        <v>87</v>
      </c>
      <c r="B834">
        <f>MATCH(CLEAN(TRIM(A834)),Country!$B$2:$B$200,0)</f>
        <v>111</v>
      </c>
      <c r="C834">
        <v>2017</v>
      </c>
      <c r="D834">
        <f>Table1[[#This Row],[Year (Original)]]+1</f>
        <v>2018</v>
      </c>
      <c r="E834">
        <f>Table1[[#This Row],[Year]]-2000+1</f>
        <v>19</v>
      </c>
      <c r="F834">
        <v>5.2338666915893555</v>
      </c>
      <c r="G834">
        <f>SUM(Table1[[#This Row],[Life Ladder]]+IF(A833=Table1[[#This Row],[Country]],F833,-1000)+IF(A832=Table1[[#This Row],[Country]],F832,-1000))/3</f>
        <v>5.1850674947102862</v>
      </c>
      <c r="H834">
        <f>IF(Table1[[#This Row],[Happiness Index Raw]]&gt;0,Table1[[#This Row],[Happiness Index Raw]],0)</f>
        <v>5.1850674947102862</v>
      </c>
      <c r="I834">
        <v>9.503636360168457</v>
      </c>
      <c r="J834">
        <v>0.79995512962341309</v>
      </c>
      <c r="K834">
        <v>65.875778198242188</v>
      </c>
      <c r="L834">
        <v>0.75210660696029663</v>
      </c>
      <c r="M834">
        <v>-6.2728427350521088E-2</v>
      </c>
      <c r="N834">
        <v>0.85569727420806885</v>
      </c>
      <c r="O834">
        <v>0.50245988368988037</v>
      </c>
      <c r="P834">
        <v>0.29939058423042297</v>
      </c>
      <c r="Q834">
        <v>0.44291645288467407</v>
      </c>
      <c r="T834">
        <v>2.1118872165679932</v>
      </c>
      <c r="U834">
        <v>0.40350419282913208</v>
      </c>
      <c r="W834">
        <v>0.39016666666666672</v>
      </c>
      <c r="X834">
        <v>0.37120437622070312</v>
      </c>
    </row>
    <row r="835" spans="1:24">
      <c r="A835" t="s">
        <v>140</v>
      </c>
      <c r="B835">
        <f>MATCH(CLEAN(TRIM(A835)),Country!$B$2:$B$200,0)</f>
        <v>112</v>
      </c>
      <c r="C835">
        <v>2006</v>
      </c>
      <c r="D835">
        <f>Table1[[#This Row],[Year (Original)]]+1</f>
        <v>2007</v>
      </c>
      <c r="E835">
        <f>Table1[[#This Row],[Year]]-2000+1</f>
        <v>8</v>
      </c>
      <c r="F835">
        <v>3.9797513484954834</v>
      </c>
      <c r="G835">
        <f>SUM(Table1[[#This Row],[Life Ladder]]+IF(A834=Table1[[#This Row],[Country]],F834,-1000)+IF(A833=Table1[[#This Row],[Country]],F833,-1000))/3</f>
        <v>-665.34008288383484</v>
      </c>
      <c r="H835">
        <f>IF(Table1[[#This Row],[Happiness Index Raw]]&gt;0,Table1[[#This Row],[Happiness Index Raw]],0)</f>
        <v>0</v>
      </c>
      <c r="I835">
        <v>7.2564940452575684</v>
      </c>
      <c r="J835">
        <v>0.71113473176956177</v>
      </c>
      <c r="K835">
        <v>52.958019256591797</v>
      </c>
      <c r="M835">
        <v>-3.0840098857879639E-2</v>
      </c>
      <c r="O835">
        <v>0.70179921388626099</v>
      </c>
      <c r="P835">
        <v>0.16133344173431396</v>
      </c>
      <c r="Q835">
        <v>0.71369796991348267</v>
      </c>
      <c r="R835">
        <v>3.6613307893276215E-2</v>
      </c>
      <c r="S835">
        <v>-0.35114693641662598</v>
      </c>
      <c r="T835">
        <v>1.4364618062973022</v>
      </c>
      <c r="U835">
        <v>0.36094260215759277</v>
      </c>
      <c r="W835">
        <v>0.43099999999999999</v>
      </c>
    </row>
    <row r="836" spans="1:24">
      <c r="A836" t="s">
        <v>140</v>
      </c>
      <c r="B836">
        <f>MATCH(CLEAN(TRIM(A836)),Country!$B$2:$B$200,0)</f>
        <v>112</v>
      </c>
      <c r="C836">
        <v>2008</v>
      </c>
      <c r="D836">
        <f>Table1[[#This Row],[Year (Original)]]+1</f>
        <v>2009</v>
      </c>
      <c r="E836">
        <f>Table1[[#This Row],[Year]]-2000+1</f>
        <v>10</v>
      </c>
      <c r="F836">
        <v>4.6400790214538574</v>
      </c>
      <c r="G836">
        <f>SUM(Table1[[#This Row],[Life Ladder]]+IF(A835=Table1[[#This Row],[Country]],F835,-1000)+IF(A834=Table1[[#This Row],[Country]],F834,-1000))/3</f>
        <v>-330.46005654335022</v>
      </c>
      <c r="H836">
        <f>IF(Table1[[#This Row],[Happiness Index Raw]]&gt;0,Table1[[#This Row],[Happiness Index Raw]],0)</f>
        <v>0</v>
      </c>
      <c r="I836">
        <v>7.3284502029418945</v>
      </c>
      <c r="J836">
        <v>0.77568858861923218</v>
      </c>
      <c r="K836">
        <v>53.694023132324219</v>
      </c>
      <c r="L836">
        <v>0.33243611454963684</v>
      </c>
      <c r="M836">
        <v>-9.268508106470108E-2</v>
      </c>
      <c r="N836">
        <v>0.77306652069091797</v>
      </c>
      <c r="O836">
        <v>0.6144249439239502</v>
      </c>
      <c r="P836">
        <v>0.21452517807483673</v>
      </c>
      <c r="Q836">
        <v>0.77520596981048584</v>
      </c>
      <c r="R836">
        <v>-0.3981030285358429</v>
      </c>
      <c r="S836">
        <v>-0.42268693447113037</v>
      </c>
      <c r="T836">
        <v>1.3917590379714966</v>
      </c>
      <c r="U836">
        <v>0.29994297027587891</v>
      </c>
      <c r="W836">
        <v>0.43099999999999999</v>
      </c>
    </row>
    <row r="837" spans="1:24">
      <c r="A837" t="s">
        <v>140</v>
      </c>
      <c r="B837">
        <f>MATCH(CLEAN(TRIM(A837)),Country!$B$2:$B$200,0)</f>
        <v>112</v>
      </c>
      <c r="C837">
        <v>2011</v>
      </c>
      <c r="D837">
        <f>Table1[[#This Row],[Year (Original)]]+1</f>
        <v>2012</v>
      </c>
      <c r="E837">
        <f>Table1[[#This Row],[Year]]-2000+1</f>
        <v>13</v>
      </c>
      <c r="F837">
        <v>4.3814153671264648</v>
      </c>
      <c r="G837">
        <f>SUM(Table1[[#This Row],[Life Ladder]]+IF(A836=Table1[[#This Row],[Country]],F836,-1000)+IF(A835=Table1[[#This Row],[Country]],F835,-1000))/3</f>
        <v>4.3337485790252686</v>
      </c>
      <c r="H837">
        <f>IF(Table1[[#This Row],[Happiness Index Raw]]&gt;0,Table1[[#This Row],[Happiness Index Raw]],0)</f>
        <v>4.3337485790252686</v>
      </c>
      <c r="I837">
        <v>7.2207708358764648</v>
      </c>
      <c r="J837">
        <v>0.81840264797210693</v>
      </c>
      <c r="K837">
        <v>54.832820892333984</v>
      </c>
      <c r="L837">
        <v>0.54555559158325195</v>
      </c>
      <c r="M837">
        <v>-5.4270688444375992E-2</v>
      </c>
      <c r="N837">
        <v>0.89710015058517456</v>
      </c>
      <c r="O837">
        <v>0.50987094640731812</v>
      </c>
      <c r="P837">
        <v>0.2348259836435318</v>
      </c>
      <c r="Q837">
        <v>0.64958178997039795</v>
      </c>
      <c r="R837">
        <v>-0.79246598482131958</v>
      </c>
      <c r="S837">
        <v>-0.73198652267456055</v>
      </c>
      <c r="T837">
        <v>1.3444900512695312</v>
      </c>
      <c r="U837">
        <v>0.30686202645301819</v>
      </c>
      <c r="W837">
        <v>0.43099999999999999</v>
      </c>
      <c r="X837">
        <v>0.48573815822601318</v>
      </c>
    </row>
    <row r="838" spans="1:24">
      <c r="A838" t="s">
        <v>140</v>
      </c>
      <c r="B838">
        <f>MATCH(CLEAN(TRIM(A838)),Country!$B$2:$B$200,0)</f>
        <v>112</v>
      </c>
      <c r="C838">
        <v>2012</v>
      </c>
      <c r="D838">
        <f>Table1[[#This Row],[Year (Original)]]+1</f>
        <v>2013</v>
      </c>
      <c r="E838">
        <f>Table1[[#This Row],[Year]]-2000+1</f>
        <v>14</v>
      </c>
      <c r="F838">
        <v>3.5506095886230469</v>
      </c>
      <c r="G838">
        <f>SUM(Table1[[#This Row],[Life Ladder]]+IF(A837=Table1[[#This Row],[Country]],F837,-1000)+IF(A836=Table1[[#This Row],[Country]],F836,-1000))/3</f>
        <v>4.1907013257344561</v>
      </c>
      <c r="H838">
        <f>IF(Table1[[#This Row],[Happiness Index Raw]]&gt;0,Table1[[#This Row],[Happiness Index Raw]],0)</f>
        <v>4.1907013257344561</v>
      </c>
      <c r="I838">
        <v>7.223259449005127</v>
      </c>
      <c r="J838">
        <v>0.67308831214904785</v>
      </c>
      <c r="K838">
        <v>55.214088439941406</v>
      </c>
      <c r="L838">
        <v>0.48700788617134094</v>
      </c>
      <c r="M838">
        <v>-4.7277849167585373E-2</v>
      </c>
      <c r="N838">
        <v>0.85359048843383789</v>
      </c>
      <c r="O838">
        <v>0.68985569477081299</v>
      </c>
      <c r="P838">
        <v>0.19397741556167603</v>
      </c>
      <c r="Q838">
        <v>0.35005539655685425</v>
      </c>
      <c r="R838">
        <v>-0.70970380306243896</v>
      </c>
      <c r="S838">
        <v>-0.80591487884521484</v>
      </c>
      <c r="T838">
        <v>1.5431361198425293</v>
      </c>
      <c r="U838">
        <v>0.43461158871650696</v>
      </c>
      <c r="V838">
        <v>0.42700000000000005</v>
      </c>
      <c r="W838">
        <v>0.43099999999999999</v>
      </c>
      <c r="X838">
        <v>0.53656423091888428</v>
      </c>
    </row>
    <row r="839" spans="1:24">
      <c r="A839" t="s">
        <v>140</v>
      </c>
      <c r="B839">
        <f>MATCH(CLEAN(TRIM(A839)),Country!$B$2:$B$200,0)</f>
        <v>112</v>
      </c>
      <c r="C839">
        <v>2013</v>
      </c>
      <c r="D839">
        <f>Table1[[#This Row],[Year (Original)]]+1</f>
        <v>2014</v>
      </c>
      <c r="E839">
        <f>Table1[[#This Row],[Year]]-2000+1</f>
        <v>15</v>
      </c>
      <c r="F839">
        <v>3.8156070709228516</v>
      </c>
      <c r="G839">
        <f>SUM(Table1[[#This Row],[Life Ladder]]+IF(A838=Table1[[#This Row],[Country]],F838,-1000)+IF(A837=Table1[[#This Row],[Country]],F837,-1000))/3</f>
        <v>3.9158773422241211</v>
      </c>
      <c r="H839">
        <f>IF(Table1[[#This Row],[Happiness Index Raw]]&gt;0,Table1[[#This Row],[Happiness Index Raw]],0)</f>
        <v>3.9158773422241211</v>
      </c>
      <c r="I839">
        <v>7.2184305191040039</v>
      </c>
      <c r="J839">
        <v>0.67254674434661865</v>
      </c>
      <c r="K839">
        <v>55.585884094238281</v>
      </c>
      <c r="L839">
        <v>0.47955039143562317</v>
      </c>
      <c r="M839">
        <v>-1.073903776705265E-2</v>
      </c>
      <c r="N839">
        <v>0.86770766973495483</v>
      </c>
      <c r="O839">
        <v>0.73431569337844849</v>
      </c>
      <c r="P839">
        <v>0.24123084545135498</v>
      </c>
      <c r="Q839">
        <v>0.39685428142547607</v>
      </c>
      <c r="R839">
        <v>-0.71167528629302979</v>
      </c>
      <c r="S839">
        <v>-0.86162632703781128</v>
      </c>
      <c r="T839">
        <v>1.6752642393112183</v>
      </c>
      <c r="U839">
        <v>0.43905574083328247</v>
      </c>
      <c r="W839">
        <v>0.43099999999999999</v>
      </c>
      <c r="X839">
        <v>0.53047049045562744</v>
      </c>
    </row>
    <row r="840" spans="1:24">
      <c r="A840" t="s">
        <v>140</v>
      </c>
      <c r="B840">
        <f>MATCH(CLEAN(TRIM(A840)),Country!$B$2:$B$200,0)</f>
        <v>112</v>
      </c>
      <c r="C840">
        <v>2014</v>
      </c>
      <c r="D840">
        <f>Table1[[#This Row],[Year (Original)]]+1</f>
        <v>2015</v>
      </c>
      <c r="E840">
        <f>Table1[[#This Row],[Year]]-2000+1</f>
        <v>16</v>
      </c>
      <c r="F840">
        <v>3.6756269931793213</v>
      </c>
      <c r="G840">
        <f>SUM(Table1[[#This Row],[Life Ladder]]+IF(A839=Table1[[#This Row],[Country]],F839,-1000)+IF(A838=Table1[[#This Row],[Country]],F838,-1000))/3</f>
        <v>3.6806145509084067</v>
      </c>
      <c r="H840">
        <f>IF(Table1[[#This Row],[Happiness Index Raw]]&gt;0,Table1[[#This Row],[Happiness Index Raw]],0)</f>
        <v>3.6806145509084067</v>
      </c>
      <c r="I840">
        <v>7.2240400314331055</v>
      </c>
      <c r="J840">
        <v>0.65521413087844849</v>
      </c>
      <c r="K840">
        <v>55.946445465087891</v>
      </c>
      <c r="L840">
        <v>0.52880501747131348</v>
      </c>
      <c r="M840">
        <v>-1.5436864458024502E-2</v>
      </c>
      <c r="N840">
        <v>0.79105561971664429</v>
      </c>
      <c r="O840">
        <v>0.74761617183685303</v>
      </c>
      <c r="P840">
        <v>0.19218175113201141</v>
      </c>
      <c r="Q840">
        <v>0.5097888708114624</v>
      </c>
      <c r="R840">
        <v>-0.52877086400985718</v>
      </c>
      <c r="S840">
        <v>-0.89300793409347534</v>
      </c>
      <c r="T840">
        <v>1.7235026359558105</v>
      </c>
      <c r="U840">
        <v>0.46890032291412354</v>
      </c>
      <c r="W840">
        <v>0.43099999999999999</v>
      </c>
      <c r="X840">
        <v>0.45060348510742188</v>
      </c>
    </row>
    <row r="841" spans="1:24">
      <c r="A841" t="s">
        <v>140</v>
      </c>
      <c r="B841">
        <f>MATCH(CLEAN(TRIM(A841)),Country!$B$2:$B$200,0)</f>
        <v>112</v>
      </c>
      <c r="C841">
        <v>2015</v>
      </c>
      <c r="D841">
        <f>Table1[[#This Row],[Year (Original)]]+1</f>
        <v>2016</v>
      </c>
      <c r="E841">
        <f>Table1[[#This Row],[Year]]-2000+1</f>
        <v>17</v>
      </c>
      <c r="F841">
        <v>3.5925140380859375</v>
      </c>
      <c r="G841">
        <f>SUM(Table1[[#This Row],[Life Ladder]]+IF(A840=Table1[[#This Row],[Country]],F840,-1000)+IF(A839=Table1[[#This Row],[Country]],F839,-1000))/3</f>
        <v>3.6945827007293701</v>
      </c>
      <c r="H841">
        <f>IF(Table1[[#This Row],[Happiness Index Raw]]&gt;0,Table1[[#This Row],[Happiness Index Raw]],0)</f>
        <v>3.6945827007293701</v>
      </c>
      <c r="I841">
        <v>7.2277846336364746</v>
      </c>
      <c r="J841">
        <v>0.64671653509140015</v>
      </c>
      <c r="K841">
        <v>56.295791625976562</v>
      </c>
      <c r="L841">
        <v>0.54475361108779907</v>
      </c>
      <c r="M841">
        <v>-3.3088386058807373E-2</v>
      </c>
      <c r="N841">
        <v>0.86095339059829712</v>
      </c>
      <c r="O841">
        <v>0.80175882577896118</v>
      </c>
      <c r="P841">
        <v>0.22624345123767853</v>
      </c>
      <c r="Q841">
        <v>0.48240479826927185</v>
      </c>
      <c r="R841">
        <v>-0.4029960036277771</v>
      </c>
      <c r="S841">
        <v>-0.89980816841125488</v>
      </c>
      <c r="T841">
        <v>1.4986928701400757</v>
      </c>
      <c r="U841">
        <v>0.41717106103897095</v>
      </c>
      <c r="W841">
        <v>0.43099999999999999</v>
      </c>
      <c r="X841">
        <v>0.52072387933731079</v>
      </c>
    </row>
    <row r="842" spans="1:24">
      <c r="A842" t="s">
        <v>140</v>
      </c>
      <c r="B842">
        <f>MATCH(CLEAN(TRIM(A842)),Country!$B$2:$B$200,0)</f>
        <v>112</v>
      </c>
      <c r="C842">
        <v>2016</v>
      </c>
      <c r="D842">
        <f>Table1[[#This Row],[Year (Original)]]+1</f>
        <v>2017</v>
      </c>
      <c r="E842">
        <f>Table1[[#This Row],[Year]]-2000+1</f>
        <v>18</v>
      </c>
      <c r="F842">
        <v>3.6630859375</v>
      </c>
      <c r="G842">
        <f>SUM(Table1[[#This Row],[Life Ladder]]+IF(A841=Table1[[#This Row],[Country]],F841,-1000)+IF(A840=Table1[[#This Row],[Country]],F840,-1000))/3</f>
        <v>3.6437423229217529</v>
      </c>
      <c r="H842">
        <f>IF(Table1[[#This Row],[Happiness Index Raw]]&gt;0,Table1[[#This Row],[Happiness Index Raw]],0)</f>
        <v>3.6437423229217529</v>
      </c>
      <c r="I842">
        <v>7.2418456077575684</v>
      </c>
      <c r="J842">
        <v>0.74649697542190552</v>
      </c>
      <c r="K842">
        <v>56.645137786865234</v>
      </c>
      <c r="L842">
        <v>0.56964540481567383</v>
      </c>
      <c r="M842">
        <v>-6.1459843069314957E-2</v>
      </c>
      <c r="N842">
        <v>0.86417114734649658</v>
      </c>
      <c r="O842">
        <v>0.81319135427474976</v>
      </c>
      <c r="P842">
        <v>0.20425541698932648</v>
      </c>
      <c r="Q842">
        <v>0.49019917845726013</v>
      </c>
      <c r="R842">
        <v>-0.33308178186416626</v>
      </c>
      <c r="S842">
        <v>-0.87378138303756714</v>
      </c>
      <c r="T842">
        <v>1.5325288772583008</v>
      </c>
      <c r="U842">
        <v>0.41837099194526672</v>
      </c>
      <c r="W842">
        <v>0.43099999999999999</v>
      </c>
      <c r="X842">
        <v>0.47967615723609924</v>
      </c>
    </row>
    <row r="843" spans="1:24">
      <c r="A843" t="s">
        <v>140</v>
      </c>
      <c r="B843">
        <f>MATCH(CLEAN(TRIM(A843)),Country!$B$2:$B$200,0)</f>
        <v>112</v>
      </c>
      <c r="C843">
        <v>2017</v>
      </c>
      <c r="D843">
        <f>Table1[[#This Row],[Year (Original)]]+1</f>
        <v>2018</v>
      </c>
      <c r="E843">
        <f>Table1[[#This Row],[Year]]-2000+1</f>
        <v>19</v>
      </c>
      <c r="F843">
        <v>4.078620433807373</v>
      </c>
      <c r="G843">
        <f>SUM(Table1[[#This Row],[Life Ladder]]+IF(A842=Table1[[#This Row],[Country]],F842,-1000)+IF(A841=Table1[[#This Row],[Country]],F841,-1000))/3</f>
        <v>3.77807346979777</v>
      </c>
      <c r="H843">
        <f>IF(Table1[[#This Row],[Happiness Index Raw]]&gt;0,Table1[[#This Row],[Happiness Index Raw]],0)</f>
        <v>3.77807346979777</v>
      </c>
      <c r="I843">
        <v>7.2492532730102539</v>
      </c>
      <c r="J843">
        <v>0.62633198499679565</v>
      </c>
      <c r="K843">
        <v>56.994483947753906</v>
      </c>
      <c r="L843">
        <v>0.57034790515899658</v>
      </c>
      <c r="M843">
        <v>-2.5507912039756775E-2</v>
      </c>
      <c r="N843">
        <v>0.84726077318191528</v>
      </c>
      <c r="O843">
        <v>0.7516980767250061</v>
      </c>
      <c r="P843">
        <v>0.37483802437782288</v>
      </c>
      <c r="Q843">
        <v>0.5419161319732666</v>
      </c>
      <c r="T843">
        <v>2.3289148807525635</v>
      </c>
      <c r="U843">
        <v>0.57100552320480347</v>
      </c>
      <c r="W843">
        <v>0.43099999999999999</v>
      </c>
      <c r="X843">
        <v>0.57831650972366333</v>
      </c>
    </row>
    <row r="844" spans="1:24">
      <c r="A844" t="s">
        <v>144</v>
      </c>
      <c r="B844">
        <f>MATCH(CLEAN(TRIM(A844)),Country!$B$2:$B$200,0)</f>
        <v>113</v>
      </c>
      <c r="C844">
        <v>2006</v>
      </c>
      <c r="D844">
        <f>Table1[[#This Row],[Year (Original)]]+1</f>
        <v>2007</v>
      </c>
      <c r="E844">
        <f>Table1[[#This Row],[Year]]-2000+1</f>
        <v>8</v>
      </c>
      <c r="F844">
        <v>3.8298680782318115</v>
      </c>
      <c r="G844">
        <f>SUM(Table1[[#This Row],[Life Ladder]]+IF(A843=Table1[[#This Row],[Country]],F843,-1000)+IF(A842=Table1[[#This Row],[Country]],F842,-1000))/3</f>
        <v>-665.39004397392273</v>
      </c>
      <c r="H844">
        <f>IF(Table1[[#This Row],[Happiness Index Raw]]&gt;0,Table1[[#This Row],[Happiness Index Raw]],0)</f>
        <v>0</v>
      </c>
      <c r="I844">
        <v>6.7501163482666016</v>
      </c>
      <c r="J844">
        <v>0.55387890338897705</v>
      </c>
      <c r="K844">
        <v>43.288135528564453</v>
      </c>
      <c r="L844">
        <v>0.76714164018630981</v>
      </c>
      <c r="M844">
        <v>0.19734145700931549</v>
      </c>
      <c r="N844">
        <v>0.67643916606903076</v>
      </c>
      <c r="O844">
        <v>0.67013329267501831</v>
      </c>
      <c r="P844">
        <v>0.22225154936313629</v>
      </c>
      <c r="Q844">
        <v>0.69172787666320801</v>
      </c>
      <c r="R844">
        <v>-6.6525854170322418E-2</v>
      </c>
      <c r="S844">
        <v>-0.53271549940109253</v>
      </c>
      <c r="T844">
        <v>2.08697509765625</v>
      </c>
      <c r="U844">
        <v>0.54492086172103882</v>
      </c>
      <c r="W844">
        <v>0.43</v>
      </c>
    </row>
    <row r="845" spans="1:24">
      <c r="A845" t="s">
        <v>144</v>
      </c>
      <c r="B845">
        <f>MATCH(CLEAN(TRIM(A845)),Country!$B$2:$B$200,0)</f>
        <v>113</v>
      </c>
      <c r="C845">
        <v>2007</v>
      </c>
      <c r="D845">
        <f>Table1[[#This Row],[Year (Original)]]+1</f>
        <v>2008</v>
      </c>
      <c r="E845">
        <f>Table1[[#This Row],[Year]]-2000+1</f>
        <v>9</v>
      </c>
      <c r="F845">
        <v>4.8910365104675293</v>
      </c>
      <c r="G845">
        <f>SUM(Table1[[#This Row],[Life Ladder]]+IF(A844=Table1[[#This Row],[Country]],F844,-1000)+IF(A843=Table1[[#This Row],[Country]],F843,-1000))/3</f>
        <v>-330.42636513710022</v>
      </c>
      <c r="H845">
        <f>IF(Table1[[#This Row],[Happiness Index Raw]]&gt;0,Table1[[#This Row],[Happiness Index Raw]],0)</f>
        <v>0</v>
      </c>
      <c r="I845">
        <v>6.811586856842041</v>
      </c>
      <c r="J845">
        <v>0.60026699304580688</v>
      </c>
      <c r="K845">
        <v>44.524803161621094</v>
      </c>
      <c r="L845">
        <v>0.90999382734298706</v>
      </c>
      <c r="M845">
        <v>0.1990814208984375</v>
      </c>
      <c r="N845">
        <v>0.69130545854568481</v>
      </c>
      <c r="O845">
        <v>0.72748160362243652</v>
      </c>
      <c r="P845">
        <v>0.17551422119140625</v>
      </c>
      <c r="Q845">
        <v>0.76335269212722778</v>
      </c>
      <c r="R845">
        <v>-8.973173052072525E-2</v>
      </c>
      <c r="S845">
        <v>-0.41322049498558044</v>
      </c>
      <c r="T845">
        <v>1.8113182783126831</v>
      </c>
      <c r="U845">
        <v>0.37033423781394958</v>
      </c>
      <c r="W845">
        <v>0.43</v>
      </c>
    </row>
    <row r="846" spans="1:24">
      <c r="A846" t="s">
        <v>144</v>
      </c>
      <c r="B846">
        <f>MATCH(CLEAN(TRIM(A846)),Country!$B$2:$B$200,0)</f>
        <v>113</v>
      </c>
      <c r="C846">
        <v>2009</v>
      </c>
      <c r="D846">
        <f>Table1[[#This Row],[Year (Original)]]+1</f>
        <v>2010</v>
      </c>
      <c r="E846">
        <f>Table1[[#This Row],[Year]]-2000+1</f>
        <v>11</v>
      </c>
      <c r="F846">
        <v>5.1482396125793457</v>
      </c>
      <c r="G846">
        <f>SUM(Table1[[#This Row],[Life Ladder]]+IF(A845=Table1[[#This Row],[Country]],F845,-1000)+IF(A844=Table1[[#This Row],[Country]],F844,-1000))/3</f>
        <v>4.6230480670928955</v>
      </c>
      <c r="H846">
        <f>IF(Table1[[#This Row],[Happiness Index Raw]]&gt;0,Table1[[#This Row],[Happiness Index Raw]],0)</f>
        <v>4.6230480670928955</v>
      </c>
      <c r="I846">
        <v>6.9039936065673828</v>
      </c>
      <c r="J846">
        <v>0.71845000982284546</v>
      </c>
      <c r="K846">
        <v>47.154838562011719</v>
      </c>
      <c r="L846">
        <v>0.87916123867034912</v>
      </c>
      <c r="M846">
        <v>0.17258940637111664</v>
      </c>
      <c r="N846">
        <v>0.68892627954483032</v>
      </c>
      <c r="O846">
        <v>0.7653241753578186</v>
      </c>
      <c r="P846">
        <v>0.13039639592170715</v>
      </c>
      <c r="Q846">
        <v>0.82937568426132202</v>
      </c>
      <c r="R846">
        <v>-4.778081551194191E-2</v>
      </c>
      <c r="S846">
        <v>-0.35953551530838013</v>
      </c>
      <c r="T846">
        <v>2.448392391204834</v>
      </c>
      <c r="U846">
        <v>0.47557857632637024</v>
      </c>
      <c r="W846">
        <v>0.43</v>
      </c>
      <c r="X846">
        <v>0.5460999608039856</v>
      </c>
    </row>
    <row r="847" spans="1:24">
      <c r="A847" t="s">
        <v>144</v>
      </c>
      <c r="B847">
        <f>MATCH(CLEAN(TRIM(A847)),Country!$B$2:$B$200,0)</f>
        <v>113</v>
      </c>
      <c r="C847">
        <v>2011</v>
      </c>
      <c r="D847">
        <f>Table1[[#This Row],[Year (Original)]]+1</f>
        <v>2012</v>
      </c>
      <c r="E847">
        <f>Table1[[#This Row],[Year]]-2000+1</f>
        <v>13</v>
      </c>
      <c r="F847">
        <v>3.9460625648498535</v>
      </c>
      <c r="G847">
        <f>SUM(Table1[[#This Row],[Life Ladder]]+IF(A846=Table1[[#This Row],[Country]],F846,-1000)+IF(A845=Table1[[#This Row],[Country]],F845,-1000))/3</f>
        <v>4.6617795626322431</v>
      </c>
      <c r="H847">
        <f>IF(Table1[[#This Row],[Happiness Index Raw]]&gt;0,Table1[[#This Row],[Happiness Index Raw]],0)</f>
        <v>4.6617795626322431</v>
      </c>
      <c r="I847">
        <v>6.957674503326416</v>
      </c>
      <c r="J847">
        <v>0.61273676156997681</v>
      </c>
      <c r="K847">
        <v>49.624889373779297</v>
      </c>
      <c r="L847">
        <v>0.7334638237953186</v>
      </c>
      <c r="M847">
        <v>9.5295742154121399E-2</v>
      </c>
      <c r="N847">
        <v>0.85299420356750488</v>
      </c>
      <c r="O847">
        <v>0.71275883913040161</v>
      </c>
      <c r="P847">
        <v>0.26847478747367859</v>
      </c>
      <c r="Q847">
        <v>0.41955885291099548</v>
      </c>
      <c r="R847">
        <v>-0.1591661125421524</v>
      </c>
      <c r="S847">
        <v>-0.42445275187492371</v>
      </c>
      <c r="T847">
        <v>2.5118691921234131</v>
      </c>
      <c r="U847">
        <v>0.63655078411102295</v>
      </c>
      <c r="W847">
        <v>0.43</v>
      </c>
      <c r="X847">
        <v>0.54371660947799683</v>
      </c>
    </row>
    <row r="848" spans="1:24">
      <c r="A848" t="s">
        <v>144</v>
      </c>
      <c r="B848">
        <f>MATCH(CLEAN(TRIM(A848)),Country!$B$2:$B$200,0)</f>
        <v>113</v>
      </c>
      <c r="C848">
        <v>2012</v>
      </c>
      <c r="D848">
        <f>Table1[[#This Row],[Year (Original)]]+1</f>
        <v>2013</v>
      </c>
      <c r="E848">
        <f>Table1[[#This Row],[Year]]-2000+1</f>
        <v>14</v>
      </c>
      <c r="F848">
        <v>4.2792696952819824</v>
      </c>
      <c r="G848">
        <f>SUM(Table1[[#This Row],[Life Ladder]]+IF(A847=Table1[[#This Row],[Country]],F847,-1000)+IF(A846=Table1[[#This Row],[Country]],F846,-1000))/3</f>
        <v>4.4578572909037275</v>
      </c>
      <c r="H848">
        <f>IF(Table1[[#This Row],[Happiness Index Raw]]&gt;0,Table1[[#This Row],[Happiness Index Raw]],0)</f>
        <v>4.4578572909037275</v>
      </c>
      <c r="I848">
        <v>6.946744441986084</v>
      </c>
      <c r="J848">
        <v>0.60372567176818848</v>
      </c>
      <c r="K848">
        <v>50.690452575683594</v>
      </c>
      <c r="L848">
        <v>0.63736271858215332</v>
      </c>
      <c r="M848">
        <v>0.16593557596206665</v>
      </c>
      <c r="N848">
        <v>0.88578498363494873</v>
      </c>
      <c r="O848">
        <v>0.8156164288520813</v>
      </c>
      <c r="P848">
        <v>0.20046292245388031</v>
      </c>
      <c r="Q848">
        <v>0.47181019186973572</v>
      </c>
      <c r="R848">
        <v>-0.10438527166843414</v>
      </c>
      <c r="S848">
        <v>-0.46800047159194946</v>
      </c>
      <c r="T848">
        <v>2.8406326770782471</v>
      </c>
      <c r="U848">
        <v>0.66381251811981201</v>
      </c>
      <c r="W848">
        <v>0.43</v>
      </c>
      <c r="X848">
        <v>0.66430681943893433</v>
      </c>
    </row>
    <row r="849" spans="1:24">
      <c r="A849" t="s">
        <v>144</v>
      </c>
      <c r="B849">
        <f>MATCH(CLEAN(TRIM(A849)),Country!$B$2:$B$200,0)</f>
        <v>113</v>
      </c>
      <c r="C849">
        <v>2013</v>
      </c>
      <c r="D849">
        <f>Table1[[#This Row],[Year (Original)]]+1</f>
        <v>2014</v>
      </c>
      <c r="E849">
        <f>Table1[[#This Row],[Year]]-2000+1</f>
        <v>15</v>
      </c>
      <c r="F849">
        <v>4.0350842475891113</v>
      </c>
      <c r="G849">
        <f>SUM(Table1[[#This Row],[Life Ladder]]+IF(A848=Table1[[#This Row],[Country]],F848,-1000)+IF(A847=Table1[[#This Row],[Country]],F847,-1000))/3</f>
        <v>4.0868055025736494</v>
      </c>
      <c r="H849">
        <f>IF(Table1[[#This Row],[Happiness Index Raw]]&gt;0,Table1[[#This Row],[Happiness Index Raw]],0)</f>
        <v>4.0868055025736494</v>
      </c>
      <c r="I849">
        <v>6.9680643081665039</v>
      </c>
      <c r="J849">
        <v>0.56316155195236206</v>
      </c>
      <c r="K849">
        <v>51.615627288818359</v>
      </c>
      <c r="L849">
        <v>0.7519952654838562</v>
      </c>
      <c r="M849">
        <v>7.5145520269870758E-2</v>
      </c>
      <c r="N849">
        <v>0.85666608810424805</v>
      </c>
      <c r="O849">
        <v>0.80845743417739868</v>
      </c>
      <c r="P849">
        <v>0.24782867729663849</v>
      </c>
      <c r="Q849">
        <v>0.64156520366668701</v>
      </c>
      <c r="R849">
        <v>-0.19228190183639526</v>
      </c>
      <c r="S849">
        <v>-0.48366779088973999</v>
      </c>
      <c r="T849">
        <v>2.6289799213409424</v>
      </c>
      <c r="U849">
        <v>0.65153038501739502</v>
      </c>
      <c r="W849">
        <v>0.43</v>
      </c>
      <c r="X849">
        <v>0.68395674228668213</v>
      </c>
    </row>
    <row r="850" spans="1:24">
      <c r="A850" t="s">
        <v>144</v>
      </c>
      <c r="B850">
        <f>MATCH(CLEAN(TRIM(A850)),Country!$B$2:$B$200,0)</f>
        <v>113</v>
      </c>
      <c r="C850">
        <v>2014</v>
      </c>
      <c r="D850">
        <f>Table1[[#This Row],[Year (Original)]]+1</f>
        <v>2015</v>
      </c>
      <c r="E850">
        <f>Table1[[#This Row],[Year]]-2000+1</f>
        <v>16</v>
      </c>
      <c r="F850">
        <v>4.5630803108215332</v>
      </c>
      <c r="G850">
        <f>SUM(Table1[[#This Row],[Life Ladder]]+IF(A849=Table1[[#This Row],[Country]],F849,-1000)+IF(A848=Table1[[#This Row],[Country]],F848,-1000))/3</f>
        <v>4.292478084564209</v>
      </c>
      <c r="H850">
        <f>IF(Table1[[#This Row],[Happiness Index Raw]]&gt;0,Table1[[#This Row],[Happiness Index Raw]],0)</f>
        <v>4.292478084564209</v>
      </c>
      <c r="I850">
        <v>6.994269847869873</v>
      </c>
      <c r="J850">
        <v>0.51161611080169678</v>
      </c>
      <c r="K850">
        <v>52.386959075927734</v>
      </c>
      <c r="L850">
        <v>0.78576672077178955</v>
      </c>
      <c r="M850">
        <v>5.7695087045431137E-2</v>
      </c>
      <c r="N850">
        <v>0.82401788234710693</v>
      </c>
      <c r="O850">
        <v>0.70374506711959839</v>
      </c>
      <c r="P850">
        <v>0.26271340250968933</v>
      </c>
      <c r="Q850">
        <v>0.61981827020645142</v>
      </c>
      <c r="R850">
        <v>8.3975307643413544E-3</v>
      </c>
      <c r="S850">
        <v>-0.61641013622283936</v>
      </c>
      <c r="T850">
        <v>2.8609104156494141</v>
      </c>
      <c r="U850">
        <v>0.6269690990447998</v>
      </c>
      <c r="W850">
        <v>0.43</v>
      </c>
      <c r="X850">
        <v>0.66412055492401123</v>
      </c>
    </row>
    <row r="851" spans="1:24">
      <c r="A851" t="s">
        <v>144</v>
      </c>
      <c r="B851">
        <f>MATCH(CLEAN(TRIM(A851)),Country!$B$2:$B$200,0)</f>
        <v>113</v>
      </c>
      <c r="C851">
        <v>2015</v>
      </c>
      <c r="D851">
        <f>Table1[[#This Row],[Year (Original)]]+1</f>
        <v>2016</v>
      </c>
      <c r="E851">
        <f>Table1[[#This Row],[Year]]-2000+1</f>
        <v>17</v>
      </c>
      <c r="F851">
        <v>3.8676383495330811</v>
      </c>
      <c r="G851">
        <f>SUM(Table1[[#This Row],[Life Ladder]]+IF(A850=Table1[[#This Row],[Country]],F850,-1000)+IF(A849=Table1[[#This Row],[Country]],F849,-1000))/3</f>
        <v>4.1552676359812422</v>
      </c>
      <c r="H851">
        <f>IF(Table1[[#This Row],[Happiness Index Raw]]&gt;0,Table1[[#This Row],[Happiness Index Raw]],0)</f>
        <v>4.1552676359812422</v>
      </c>
      <c r="I851">
        <v>6.9927411079406738</v>
      </c>
      <c r="J851">
        <v>0.49438163638114929</v>
      </c>
      <c r="K851">
        <v>53.002853393554688</v>
      </c>
      <c r="L851">
        <v>0.80139070749282837</v>
      </c>
      <c r="M851">
        <v>5.4794814437627792E-2</v>
      </c>
      <c r="N851">
        <v>0.83482539653778076</v>
      </c>
      <c r="O851">
        <v>0.63262128829956055</v>
      </c>
      <c r="P851">
        <v>0.25976395606994629</v>
      </c>
      <c r="Q851">
        <v>0.56860178709030151</v>
      </c>
      <c r="R851">
        <v>1.3314452953636646E-2</v>
      </c>
      <c r="S851">
        <v>-0.64005917310714722</v>
      </c>
      <c r="T851">
        <v>2.5445587635040283</v>
      </c>
      <c r="U851">
        <v>0.65791022777557373</v>
      </c>
      <c r="W851">
        <v>0.43</v>
      </c>
      <c r="X851">
        <v>0.65899848937988281</v>
      </c>
    </row>
    <row r="852" spans="1:24">
      <c r="A852" t="s">
        <v>144</v>
      </c>
      <c r="B852">
        <f>MATCH(CLEAN(TRIM(A852)),Country!$B$2:$B$200,0)</f>
        <v>113</v>
      </c>
      <c r="C852">
        <v>2016</v>
      </c>
      <c r="D852">
        <f>Table1[[#This Row],[Year (Original)]]+1</f>
        <v>2017</v>
      </c>
      <c r="E852">
        <f>Table1[[#This Row],[Year]]-2000+1</f>
        <v>18</v>
      </c>
      <c r="F852">
        <v>3.4764926433563232</v>
      </c>
      <c r="G852">
        <f>SUM(Table1[[#This Row],[Life Ladder]]+IF(A851=Table1[[#This Row],[Country]],F851,-1000)+IF(A850=Table1[[#This Row],[Country]],F850,-1000))/3</f>
        <v>3.9690704345703125</v>
      </c>
      <c r="H852">
        <f>IF(Table1[[#This Row],[Happiness Index Raw]]&gt;0,Table1[[#This Row],[Happiness Index Raw]],0)</f>
        <v>3.9690704345703125</v>
      </c>
      <c r="I852">
        <v>6.9882297515869141</v>
      </c>
      <c r="J852">
        <v>0.52429962158203125</v>
      </c>
      <c r="K852">
        <v>53.618747711181641</v>
      </c>
      <c r="L852">
        <v>0.80988413095474243</v>
      </c>
      <c r="M852">
        <v>6.2750473618507385E-2</v>
      </c>
      <c r="N852">
        <v>0.82361501455307007</v>
      </c>
      <c r="O852">
        <v>0.60310459136962891</v>
      </c>
      <c r="P852">
        <v>0.32473891973495483</v>
      </c>
      <c r="Q852">
        <v>0.55253440141677856</v>
      </c>
      <c r="R852">
        <v>-1.1598717421293259E-2</v>
      </c>
      <c r="S852">
        <v>-0.67582595348358154</v>
      </c>
      <c r="T852">
        <v>2.2318577766418457</v>
      </c>
      <c r="U852">
        <v>0.64198547601699829</v>
      </c>
      <c r="W852">
        <v>0.43</v>
      </c>
      <c r="X852">
        <v>0.52595585584640503</v>
      </c>
    </row>
    <row r="853" spans="1:24">
      <c r="A853" t="s">
        <v>144</v>
      </c>
      <c r="B853">
        <f>MATCH(CLEAN(TRIM(A853)),Country!$B$2:$B$200,0)</f>
        <v>113</v>
      </c>
      <c r="C853">
        <v>2017</v>
      </c>
      <c r="D853">
        <f>Table1[[#This Row],[Year (Original)]]+1</f>
        <v>2018</v>
      </c>
      <c r="E853">
        <f>Table1[[#This Row],[Year]]-2000+1</f>
        <v>19</v>
      </c>
      <c r="F853">
        <v>3.416862964630127</v>
      </c>
      <c r="G853">
        <f>SUM(Table1[[#This Row],[Life Ladder]]+IF(A852=Table1[[#This Row],[Country]],F852,-1000)+IF(A851=Table1[[#This Row],[Country]],F851,-1000))/3</f>
        <v>3.5869979858398438</v>
      </c>
      <c r="H853">
        <f>IF(Table1[[#This Row],[Happiness Index Raw]]&gt;0,Table1[[#This Row],[Happiness Index Raw]],0)</f>
        <v>3.5869979858398438</v>
      </c>
      <c r="I853">
        <v>7.0027031898498535</v>
      </c>
      <c r="J853">
        <v>0.55542272329330444</v>
      </c>
      <c r="K853">
        <v>54.234642028808594</v>
      </c>
      <c r="L853">
        <v>0.84792077541351318</v>
      </c>
      <c r="M853">
        <v>2.1560057997703552E-2</v>
      </c>
      <c r="N853">
        <v>0.73463660478591919</v>
      </c>
      <c r="O853">
        <v>0.60866653919219971</v>
      </c>
      <c r="P853">
        <v>0.31208834052085876</v>
      </c>
      <c r="Q853">
        <v>0.62033253908157349</v>
      </c>
      <c r="T853">
        <v>2.7602932453155518</v>
      </c>
      <c r="U853">
        <v>0.80784428119659424</v>
      </c>
      <c r="W853">
        <v>0.43</v>
      </c>
      <c r="X853">
        <v>0.57405596971511841</v>
      </c>
    </row>
    <row r="854" spans="1:24">
      <c r="A854" t="s">
        <v>34</v>
      </c>
      <c r="B854">
        <f>MATCH(CLEAN(TRIM(A854)),Country!$B$2:$B$200,0)</f>
        <v>8</v>
      </c>
      <c r="C854">
        <v>2006</v>
      </c>
      <c r="D854">
        <f>Table1[[#This Row],[Year (Original)]]+1</f>
        <v>2007</v>
      </c>
      <c r="E854">
        <f>Table1[[#This Row],[Year]]-2000+1</f>
        <v>8</v>
      </c>
      <c r="F854">
        <v>6.0117168426513672</v>
      </c>
      <c r="G854">
        <f>SUM(Table1[[#This Row],[Life Ladder]]+IF(A853=Table1[[#This Row],[Country]],F853,-1000)+IF(A852=Table1[[#This Row],[Country]],F852,-1000))/3</f>
        <v>-664.66276105244958</v>
      </c>
      <c r="H854">
        <f>IF(Table1[[#This Row],[Happiness Index Raw]]&gt;0,Table1[[#This Row],[Happiness Index Raw]],0)</f>
        <v>0</v>
      </c>
      <c r="I854">
        <v>9.8653278350830078</v>
      </c>
      <c r="J854">
        <v>0.86589980125427246</v>
      </c>
      <c r="K854">
        <v>63.689071655273438</v>
      </c>
      <c r="L854">
        <v>0.83676576614379883</v>
      </c>
      <c r="M854">
        <v>0.18267148733139038</v>
      </c>
      <c r="N854">
        <v>0.73979723453521729</v>
      </c>
      <c r="O854">
        <v>0.75024253129959106</v>
      </c>
      <c r="P854">
        <v>0.24282456934452057</v>
      </c>
      <c r="Q854">
        <v>0.78456705808639526</v>
      </c>
      <c r="R854">
        <v>-0.12771224975585938</v>
      </c>
      <c r="S854">
        <v>0.62987214326858521</v>
      </c>
      <c r="T854">
        <v>1.6145737171173096</v>
      </c>
      <c r="U854">
        <v>0.26857113838195801</v>
      </c>
      <c r="W854">
        <v>0.46100000000000002</v>
      </c>
    </row>
    <row r="855" spans="1:24">
      <c r="A855" t="s">
        <v>34</v>
      </c>
      <c r="B855">
        <f>MATCH(CLEAN(TRIM(A855)),Country!$B$2:$B$200,0)</f>
        <v>8</v>
      </c>
      <c r="C855">
        <v>2007</v>
      </c>
      <c r="D855">
        <f>Table1[[#This Row],[Year (Original)]]+1</f>
        <v>2008</v>
      </c>
      <c r="E855">
        <f>Table1[[#This Row],[Year]]-2000+1</f>
        <v>9</v>
      </c>
      <c r="F855">
        <v>6.2389044761657715</v>
      </c>
      <c r="G855">
        <f>SUM(Table1[[#This Row],[Life Ladder]]+IF(A854=Table1[[#This Row],[Country]],F854,-1000)+IF(A853=Table1[[#This Row],[Country]],F853,-1000))/3</f>
        <v>-329.2497928937276</v>
      </c>
      <c r="H855">
        <f>IF(Table1[[#This Row],[Happiness Index Raw]]&gt;0,Table1[[#This Row],[Happiness Index Raw]],0)</f>
        <v>0</v>
      </c>
      <c r="I855">
        <v>9.9371423721313477</v>
      </c>
      <c r="J855">
        <v>0.87149709463119507</v>
      </c>
      <c r="K855">
        <v>63.803192138671875</v>
      </c>
      <c r="L855">
        <v>0.84362763166427612</v>
      </c>
      <c r="M855">
        <v>6.8335734307765961E-2</v>
      </c>
      <c r="N855">
        <v>0.79905205965042114</v>
      </c>
      <c r="O855">
        <v>0.77507197856903076</v>
      </c>
      <c r="P855">
        <v>0.16226157546043396</v>
      </c>
      <c r="Q855">
        <v>0.75070583820343018</v>
      </c>
      <c r="R855">
        <v>-0.16488201916217804</v>
      </c>
      <c r="S855">
        <v>0.59371566772460938</v>
      </c>
      <c r="T855">
        <v>1.6051459312438965</v>
      </c>
      <c r="U855">
        <v>0.25728008151054382</v>
      </c>
      <c r="V855">
        <v>0.46</v>
      </c>
      <c r="W855">
        <v>0.46100000000000002</v>
      </c>
    </row>
    <row r="856" spans="1:24">
      <c r="A856" t="s">
        <v>34</v>
      </c>
      <c r="B856">
        <f>MATCH(CLEAN(TRIM(A856)),Country!$B$2:$B$200,0)</f>
        <v>8</v>
      </c>
      <c r="C856">
        <v>2008</v>
      </c>
      <c r="D856">
        <f>Table1[[#This Row],[Year (Original)]]+1</f>
        <v>2009</v>
      </c>
      <c r="E856">
        <f>Table1[[#This Row],[Year]]-2000+1</f>
        <v>10</v>
      </c>
      <c r="F856">
        <v>5.8067817687988281</v>
      </c>
      <c r="G856">
        <f>SUM(Table1[[#This Row],[Life Ladder]]+IF(A855=Table1[[#This Row],[Country]],F855,-1000)+IF(A854=Table1[[#This Row],[Country]],F854,-1000))/3</f>
        <v>6.0191343625386553</v>
      </c>
      <c r="H856">
        <f>IF(Table1[[#This Row],[Happiness Index Raw]]&gt;0,Table1[[#This Row],[Happiness Index Raw]],0)</f>
        <v>6.0191343625386553</v>
      </c>
      <c r="I856">
        <v>9.9517393112182617</v>
      </c>
      <c r="J856">
        <v>0.8028113842010498</v>
      </c>
      <c r="K856">
        <v>63.934757232666016</v>
      </c>
      <c r="L856">
        <v>0.77956598997116089</v>
      </c>
      <c r="M856">
        <v>2.4165013805031776E-2</v>
      </c>
      <c r="N856">
        <v>0.88376551866531372</v>
      </c>
      <c r="O856">
        <v>0.8154144287109375</v>
      </c>
      <c r="P856">
        <v>0.1857449859380722</v>
      </c>
      <c r="Q856">
        <v>0.66347247362136841</v>
      </c>
      <c r="R856">
        <v>-0.22743390500545502</v>
      </c>
      <c r="S856">
        <v>0.43062803149223328</v>
      </c>
      <c r="T856">
        <v>1.6324843168258667</v>
      </c>
      <c r="U856">
        <v>0.28113409876823425</v>
      </c>
      <c r="W856">
        <v>0.46100000000000002</v>
      </c>
    </row>
    <row r="857" spans="1:24">
      <c r="A857" t="s">
        <v>34</v>
      </c>
      <c r="B857">
        <f>MATCH(CLEAN(TRIM(A857)),Country!$B$2:$B$200,0)</f>
        <v>8</v>
      </c>
      <c r="C857">
        <v>2009</v>
      </c>
      <c r="D857">
        <f>Table1[[#This Row],[Year (Original)]]+1</f>
        <v>2010</v>
      </c>
      <c r="E857">
        <f>Table1[[#This Row],[Year]]-2000+1</f>
        <v>11</v>
      </c>
      <c r="F857">
        <v>5.3847017288208008</v>
      </c>
      <c r="G857">
        <f>SUM(Table1[[#This Row],[Life Ladder]]+IF(A856=Table1[[#This Row],[Country]],F856,-1000)+IF(A855=Table1[[#This Row],[Country]],F855,-1000))/3</f>
        <v>5.8101293245951338</v>
      </c>
      <c r="H857">
        <f>IF(Table1[[#This Row],[Happiness Index Raw]]&gt;0,Table1[[#This Row],[Happiness Index Raw]],0)</f>
        <v>5.8101293245951338</v>
      </c>
      <c r="I857">
        <v>9.9080877304077148</v>
      </c>
      <c r="J857">
        <v>0.79166638851165771</v>
      </c>
      <c r="K857">
        <v>64.08465576171875</v>
      </c>
      <c r="L857">
        <v>0.87431979179382324</v>
      </c>
      <c r="M857">
        <v>-2.7878465130925179E-2</v>
      </c>
      <c r="N857">
        <v>0.85809522867202759</v>
      </c>
      <c r="O857">
        <v>0.82161074876785278</v>
      </c>
      <c r="P857">
        <v>0.1635497510433197</v>
      </c>
      <c r="Q857">
        <v>0.81865882873535156</v>
      </c>
      <c r="R857">
        <v>-0.27313822507858276</v>
      </c>
      <c r="S857">
        <v>0.42172148823738098</v>
      </c>
      <c r="T857">
        <v>1.5930527448654175</v>
      </c>
      <c r="U857">
        <v>0.29584792256355286</v>
      </c>
      <c r="V857">
        <v>0.46299999999999997</v>
      </c>
      <c r="W857">
        <v>0.46100000000000002</v>
      </c>
      <c r="X857">
        <v>0.47112593054771423</v>
      </c>
    </row>
    <row r="858" spans="1:24">
      <c r="A858" t="s">
        <v>34</v>
      </c>
      <c r="B858">
        <f>MATCH(CLEAN(TRIM(A858)),Country!$B$2:$B$200,0)</f>
        <v>8</v>
      </c>
      <c r="C858">
        <v>2010</v>
      </c>
      <c r="D858">
        <f>Table1[[#This Row],[Year (Original)]]+1</f>
        <v>2011</v>
      </c>
      <c r="E858">
        <f>Table1[[#This Row],[Year]]-2000+1</f>
        <v>12</v>
      </c>
      <c r="F858">
        <v>5.5802817344665527</v>
      </c>
      <c r="G858">
        <f>SUM(Table1[[#This Row],[Life Ladder]]+IF(A857=Table1[[#This Row],[Country]],F857,-1000)+IF(A856=Table1[[#This Row],[Country]],F856,-1000))/3</f>
        <v>5.5905884106953936</v>
      </c>
      <c r="H858">
        <f>IF(Table1[[#This Row],[Happiness Index Raw]]&gt;0,Table1[[#This Row],[Happiness Index Raw]],0)</f>
        <v>5.5905884106953936</v>
      </c>
      <c r="I858">
        <v>9.9573726654052734</v>
      </c>
      <c r="J858">
        <v>0.83909577131271362</v>
      </c>
      <c r="K858">
        <v>64.248092651367188</v>
      </c>
      <c r="L858">
        <v>0.76919066905975342</v>
      </c>
      <c r="M858">
        <v>1.3273013755679131E-2</v>
      </c>
      <c r="N858">
        <v>0.84369105100631714</v>
      </c>
      <c r="O858">
        <v>0.83244794607162476</v>
      </c>
      <c r="P858">
        <v>0.19194766879081726</v>
      </c>
      <c r="Q858">
        <v>0.73362213373184204</v>
      </c>
      <c r="R858">
        <v>-0.1783129870891571</v>
      </c>
      <c r="S858">
        <v>0.56922316551208496</v>
      </c>
      <c r="T858">
        <v>1.4969018697738647</v>
      </c>
      <c r="U858">
        <v>0.26824843883514404</v>
      </c>
      <c r="W858">
        <v>0.46100000000000002</v>
      </c>
      <c r="X858">
        <v>0.43166929483413696</v>
      </c>
    </row>
    <row r="859" spans="1:24">
      <c r="A859" t="s">
        <v>34</v>
      </c>
      <c r="B859">
        <f>MATCH(CLEAN(TRIM(A859)),Country!$B$2:$B$200,0)</f>
        <v>8</v>
      </c>
      <c r="C859">
        <v>2011</v>
      </c>
      <c r="D859">
        <f>Table1[[#This Row],[Year (Original)]]+1</f>
        <v>2012</v>
      </c>
      <c r="E859">
        <f>Table1[[#This Row],[Year]]-2000+1</f>
        <v>13</v>
      </c>
      <c r="F859">
        <v>5.7863674163818359</v>
      </c>
      <c r="G859">
        <f>SUM(Table1[[#This Row],[Life Ladder]]+IF(A858=Table1[[#This Row],[Country]],F858,-1000)+IF(A857=Table1[[#This Row],[Country]],F857,-1000))/3</f>
        <v>5.5837836265563965</v>
      </c>
      <c r="H859">
        <f>IF(Table1[[#This Row],[Happiness Index Raw]]&gt;0,Table1[[#This Row],[Happiness Index Raw]],0)</f>
        <v>5.5837836265563965</v>
      </c>
      <c r="I859">
        <v>9.9905309677124023</v>
      </c>
      <c r="J859">
        <v>0.77042299509048462</v>
      </c>
      <c r="K859">
        <v>64.420707702636719</v>
      </c>
      <c r="L859">
        <v>0.84035909175872803</v>
      </c>
      <c r="M859">
        <v>-3.5359878093004227E-2</v>
      </c>
      <c r="N859">
        <v>0.84150457382202148</v>
      </c>
      <c r="O859">
        <v>0.88732701539993286</v>
      </c>
      <c r="P859">
        <v>0.15487496554851532</v>
      </c>
      <c r="Q859">
        <v>0.78598439693450928</v>
      </c>
      <c r="R859">
        <v>-0.19873256981372833</v>
      </c>
      <c r="S859">
        <v>0.52785146236419678</v>
      </c>
      <c r="T859">
        <v>1.6421961784362793</v>
      </c>
      <c r="U859">
        <v>0.28380432724952698</v>
      </c>
      <c r="W859">
        <v>0.46100000000000002</v>
      </c>
      <c r="X859">
        <v>0.43822008371353149</v>
      </c>
    </row>
    <row r="860" spans="1:24">
      <c r="A860" t="s">
        <v>34</v>
      </c>
      <c r="B860">
        <f>MATCH(CLEAN(TRIM(A860)),Country!$B$2:$B$200,0)</f>
        <v>8</v>
      </c>
      <c r="C860">
        <v>2012</v>
      </c>
      <c r="D860">
        <f>Table1[[#This Row],[Year (Original)]]+1</f>
        <v>2013</v>
      </c>
      <c r="E860">
        <f>Table1[[#This Row],[Year]]-2000+1</f>
        <v>14</v>
      </c>
      <c r="F860">
        <v>5.9142837524414062</v>
      </c>
      <c r="G860">
        <f>SUM(Table1[[#This Row],[Life Ladder]]+IF(A859=Table1[[#This Row],[Country]],F859,-1000)+IF(A858=Table1[[#This Row],[Country]],F858,-1000))/3</f>
        <v>5.7603109677632647</v>
      </c>
      <c r="H860">
        <f>IF(Table1[[#This Row],[Happiness Index Raw]]&gt;0,Table1[[#This Row],[Happiness Index Raw]],0)</f>
        <v>5.7603109677632647</v>
      </c>
      <c r="I860">
        <v>10.025297164916992</v>
      </c>
      <c r="J860">
        <v>0.84121894836425781</v>
      </c>
      <c r="K860">
        <v>64.592918395996094</v>
      </c>
      <c r="L860">
        <v>0.84807181358337402</v>
      </c>
      <c r="M860">
        <v>-1.9148862920701504E-3</v>
      </c>
      <c r="N860">
        <v>0.84661847352981567</v>
      </c>
      <c r="O860">
        <v>0.86735290288925171</v>
      </c>
      <c r="P860">
        <v>0.17688189446926117</v>
      </c>
      <c r="Q860">
        <v>0.76177573204040527</v>
      </c>
      <c r="R860">
        <v>-0.17587579786777496</v>
      </c>
      <c r="S860">
        <v>0.54825359582901001</v>
      </c>
      <c r="T860">
        <v>1.562552809715271</v>
      </c>
      <c r="U860">
        <v>0.26419985294342041</v>
      </c>
      <c r="W860">
        <v>0.46100000000000002</v>
      </c>
      <c r="X860">
        <v>0.44841694831848145</v>
      </c>
    </row>
    <row r="861" spans="1:24">
      <c r="A861" t="s">
        <v>34</v>
      </c>
      <c r="B861">
        <f>MATCH(CLEAN(TRIM(A861)),Country!$B$2:$B$200,0)</f>
        <v>8</v>
      </c>
      <c r="C861">
        <v>2013</v>
      </c>
      <c r="D861">
        <f>Table1[[#This Row],[Year (Original)]]+1</f>
        <v>2014</v>
      </c>
      <c r="E861">
        <f>Table1[[#This Row],[Year]]-2000+1</f>
        <v>15</v>
      </c>
      <c r="F861">
        <v>5.7701997756958008</v>
      </c>
      <c r="G861">
        <f>SUM(Table1[[#This Row],[Life Ladder]]+IF(A860=Table1[[#This Row],[Country]],F860,-1000)+IF(A859=Table1[[#This Row],[Country]],F859,-1000))/3</f>
        <v>5.8236169815063477</v>
      </c>
      <c r="H861">
        <f>IF(Table1[[#This Row],[Happiness Index Raw]]&gt;0,Table1[[#This Row],[Happiness Index Raw]],0)</f>
        <v>5.8236169815063477</v>
      </c>
      <c r="I861">
        <v>10.052949905395508</v>
      </c>
      <c r="J861">
        <v>0.83090013265609741</v>
      </c>
      <c r="K861">
        <v>64.75732421875</v>
      </c>
      <c r="L861">
        <v>0.79131042957305908</v>
      </c>
      <c r="M861">
        <v>0.24523703753948212</v>
      </c>
      <c r="N861">
        <v>0.75538349151611328</v>
      </c>
      <c r="O861">
        <v>0.73649746179580688</v>
      </c>
      <c r="P861">
        <v>0.31655162572860718</v>
      </c>
      <c r="Q861">
        <v>0.75448113679885864</v>
      </c>
      <c r="R861">
        <v>-0.14394381642341614</v>
      </c>
      <c r="S861">
        <v>0.60561168193817139</v>
      </c>
      <c r="T861">
        <v>2.149709939956665</v>
      </c>
      <c r="U861">
        <v>0.37255382537841797</v>
      </c>
      <c r="W861">
        <v>0.46100000000000002</v>
      </c>
      <c r="X861">
        <v>0.50857943296432495</v>
      </c>
    </row>
    <row r="862" spans="1:24">
      <c r="A862" t="s">
        <v>34</v>
      </c>
      <c r="B862">
        <f>MATCH(CLEAN(TRIM(A862)),Country!$B$2:$B$200,0)</f>
        <v>8</v>
      </c>
      <c r="C862">
        <v>2014</v>
      </c>
      <c r="D862">
        <f>Table1[[#This Row],[Year (Original)]]+1</f>
        <v>2015</v>
      </c>
      <c r="E862">
        <f>Table1[[#This Row],[Year]]-2000+1</f>
        <v>16</v>
      </c>
      <c r="F862">
        <v>5.9629216194152832</v>
      </c>
      <c r="G862">
        <f>SUM(Table1[[#This Row],[Life Ladder]]+IF(A861=Table1[[#This Row],[Country]],F861,-1000)+IF(A860=Table1[[#This Row],[Country]],F860,-1000))/3</f>
        <v>5.882468382517497</v>
      </c>
      <c r="H862">
        <f>IF(Table1[[#This Row],[Happiness Index Raw]]&gt;0,Table1[[#This Row],[Happiness Index Raw]],0)</f>
        <v>5.882468382517497</v>
      </c>
      <c r="I862">
        <v>10.093886375427246</v>
      </c>
      <c r="J862">
        <v>0.86306703090667725</v>
      </c>
      <c r="K862">
        <v>64.91131591796875</v>
      </c>
      <c r="L862">
        <v>0.80838435888290405</v>
      </c>
      <c r="M862">
        <v>0.2205004096031189</v>
      </c>
      <c r="N862">
        <v>0.84481543302536011</v>
      </c>
      <c r="O862">
        <v>0.76953434944152832</v>
      </c>
      <c r="P862">
        <v>0.26089349389076233</v>
      </c>
      <c r="Q862">
        <v>0.63138425350189209</v>
      </c>
      <c r="R862">
        <v>-4.6841979026794434E-2</v>
      </c>
      <c r="S862">
        <v>0.7380756139755249</v>
      </c>
      <c r="T862">
        <v>2.210197925567627</v>
      </c>
      <c r="U862">
        <v>0.37065687775611877</v>
      </c>
      <c r="W862">
        <v>0.46100000000000002</v>
      </c>
      <c r="X862">
        <v>0.49911242723464966</v>
      </c>
    </row>
    <row r="863" spans="1:24">
      <c r="A863" t="s">
        <v>34</v>
      </c>
      <c r="B863">
        <f>MATCH(CLEAN(TRIM(A863)),Country!$B$2:$B$200,0)</f>
        <v>8</v>
      </c>
      <c r="C863">
        <v>2015</v>
      </c>
      <c r="D863">
        <f>Table1[[#This Row],[Year (Original)]]+1</f>
        <v>2016</v>
      </c>
      <c r="E863">
        <f>Table1[[#This Row],[Year]]-2000+1</f>
        <v>17</v>
      </c>
      <c r="F863">
        <v>6.3221211433410645</v>
      </c>
      <c r="G863">
        <f>SUM(Table1[[#This Row],[Life Ladder]]+IF(A862=Table1[[#This Row],[Country]],F862,-1000)+IF(A861=Table1[[#This Row],[Country]],F861,-1000))/3</f>
        <v>6.0184141794840498</v>
      </c>
      <c r="H863">
        <f>IF(Table1[[#This Row],[Happiness Index Raw]]&gt;0,Table1[[#This Row],[Happiness Index Raw]],0)</f>
        <v>6.0184141794840498</v>
      </c>
      <c r="I863">
        <v>10.12669563293457</v>
      </c>
      <c r="J863">
        <v>0.81761628389358521</v>
      </c>
      <c r="K863">
        <v>65.055305480957031</v>
      </c>
      <c r="L863">
        <v>0.6745944619178772</v>
      </c>
      <c r="M863">
        <v>0.20351499319076538</v>
      </c>
      <c r="N863">
        <v>0.83789223432540894</v>
      </c>
      <c r="O863">
        <v>0.77471619844436646</v>
      </c>
      <c r="P863">
        <v>0.31373274326324463</v>
      </c>
      <c r="Q863">
        <v>0.43682178854942322</v>
      </c>
      <c r="R863">
        <v>-6.6252633929252625E-2</v>
      </c>
      <c r="S863">
        <v>0.60971081256866455</v>
      </c>
      <c r="T863">
        <v>2.0219182968139648</v>
      </c>
      <c r="U863">
        <v>0.31981644034385681</v>
      </c>
      <c r="W863">
        <v>0.46100000000000002</v>
      </c>
      <c r="X863">
        <v>0.39426872134208679</v>
      </c>
    </row>
    <row r="864" spans="1:24">
      <c r="A864" s="4" t="s">
        <v>34</v>
      </c>
      <c r="B864" s="10">
        <f>MATCH(CLEAN(TRIM(A864)),Country!$B$2:$B$200,0)</f>
        <v>8</v>
      </c>
      <c r="C864">
        <v>2016</v>
      </c>
      <c r="D864">
        <f>Table1[[#This Row],[Year (Original)]]+1</f>
        <v>2017</v>
      </c>
      <c r="E864">
        <f>Table1[[#This Row],[Year]]-2000+1</f>
        <v>18</v>
      </c>
      <c r="F864">
        <v>0</v>
      </c>
      <c r="G864">
        <v>6.3220000000000001</v>
      </c>
      <c r="H864" s="10">
        <f>IF(Table1[[#This Row],[Happiness Index Raw]]&gt;0,Table1[[#This Row],[Happiness Index Raw]],0)</f>
        <v>6.3220000000000001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W864">
        <v>0</v>
      </c>
      <c r="X864">
        <v>0</v>
      </c>
    </row>
    <row r="865" spans="1:24">
      <c r="A865" s="4" t="s">
        <v>34</v>
      </c>
      <c r="B865" s="10">
        <f>MATCH(CLEAN(TRIM(A865)),Country!$B$2:$B$200,0)</f>
        <v>8</v>
      </c>
      <c r="C865">
        <v>2017</v>
      </c>
      <c r="D865">
        <f>Table1[[#This Row],[Year (Original)]]+1</f>
        <v>2018</v>
      </c>
      <c r="E865">
        <f>Table1[[#This Row],[Year]]-2000+1</f>
        <v>19</v>
      </c>
      <c r="F865">
        <v>0</v>
      </c>
      <c r="G865" s="4">
        <v>6.0839999999999996</v>
      </c>
      <c r="H865" s="10">
        <f>IF(Table1[[#This Row],[Happiness Index Raw]]&gt;0,Table1[[#This Row],[Happiness Index Raw]],0)</f>
        <v>6.0839999999999996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W865">
        <v>0</v>
      </c>
      <c r="X865">
        <v>0</v>
      </c>
    </row>
    <row r="866" spans="1:24">
      <c r="A866" t="s">
        <v>115</v>
      </c>
      <c r="B866">
        <f>MATCH(CLEAN(TRIM(A866)),Country!$B$2:$B$200,0)</f>
        <v>115</v>
      </c>
      <c r="C866">
        <v>2006</v>
      </c>
      <c r="D866">
        <f>Table1[[#This Row],[Year (Original)]]+1</f>
        <v>2007</v>
      </c>
      <c r="E866">
        <f>Table1[[#This Row],[Year]]-2000+1</f>
        <v>8</v>
      </c>
      <c r="F866">
        <v>4.014075756072998</v>
      </c>
      <c r="G866">
        <f>SUM(Table1[[#This Row],[Life Ladder]]+IF(A863=Table1[[#This Row],[Country]],F863,-1000)+IF(A862=Table1[[#This Row],[Country]],F862,-1000))/3</f>
        <v>-665.32864141464233</v>
      </c>
      <c r="H866">
        <f>IF(Table1[[#This Row],[Happiness Index Raw]]&gt;0,Table1[[#This Row],[Happiness Index Raw]],0)</f>
        <v>0</v>
      </c>
      <c r="I866">
        <v>7.486114501953125</v>
      </c>
      <c r="J866">
        <v>0.7611161470413208</v>
      </c>
      <c r="K866">
        <v>44.481067657470703</v>
      </c>
      <c r="L866">
        <v>0.55507564544677734</v>
      </c>
      <c r="M866">
        <v>-6.6319167613983154E-2</v>
      </c>
      <c r="N866">
        <v>0.76104575395584106</v>
      </c>
      <c r="O866">
        <v>0.76673483848571777</v>
      </c>
      <c r="P866">
        <v>0.20856268703937531</v>
      </c>
      <c r="Q866">
        <v>0.64545893669128418</v>
      </c>
      <c r="R866">
        <v>0.35547667741775513</v>
      </c>
      <c r="S866">
        <v>-0.49157634377479553</v>
      </c>
      <c r="T866">
        <v>1.6302704811096191</v>
      </c>
      <c r="U866">
        <v>0.40613844990730286</v>
      </c>
      <c r="V866">
        <v>0.38900000000000001</v>
      </c>
      <c r="W866">
        <v>0.3726666666666667</v>
      </c>
    </row>
    <row r="867" spans="1:24">
      <c r="A867" t="s">
        <v>115</v>
      </c>
      <c r="B867">
        <f>MATCH(CLEAN(TRIM(A867)),Country!$B$2:$B$200,0)</f>
        <v>115</v>
      </c>
      <c r="C867">
        <v>2008</v>
      </c>
      <c r="D867">
        <f>Table1[[#This Row],[Year (Original)]]+1</f>
        <v>2009</v>
      </c>
      <c r="E867">
        <f>Table1[[#This Row],[Year]]-2000+1</f>
        <v>10</v>
      </c>
      <c r="F867">
        <v>4.1146640777587891</v>
      </c>
      <c r="G867">
        <f>SUM(Table1[[#This Row],[Life Ladder]]+IF(A866=Table1[[#This Row],[Country]],F866,-1000)+IF(A863=Table1[[#This Row],[Country]],F863,-1000))/3</f>
        <v>-330.62375338872272</v>
      </c>
      <c r="H867">
        <f>IF(Table1[[#This Row],[Happiness Index Raw]]&gt;0,Table1[[#This Row],[Happiness Index Raw]],0)</f>
        <v>0</v>
      </c>
      <c r="I867">
        <v>7.5004673004150391</v>
      </c>
      <c r="J867">
        <v>0.74660062789916992</v>
      </c>
      <c r="K867">
        <v>45.620479583740234</v>
      </c>
      <c r="L867">
        <v>0.49484005570411682</v>
      </c>
      <c r="M867">
        <v>-6.7191929556429386E-3</v>
      </c>
      <c r="N867">
        <v>0.91758966445922852</v>
      </c>
      <c r="O867">
        <v>0.68215364217758179</v>
      </c>
      <c r="P867">
        <v>0.16449066996574402</v>
      </c>
      <c r="Q867">
        <v>0.31696084141731262</v>
      </c>
      <c r="R867">
        <v>0.20643872022628784</v>
      </c>
      <c r="S867">
        <v>-0.50729656219482422</v>
      </c>
      <c r="T867">
        <v>1.5021071434020996</v>
      </c>
      <c r="U867">
        <v>0.36506190896034241</v>
      </c>
      <c r="W867">
        <v>0.3726666666666667</v>
      </c>
    </row>
    <row r="868" spans="1:24">
      <c r="A868" t="s">
        <v>115</v>
      </c>
      <c r="B868">
        <f>MATCH(CLEAN(TRIM(A868)),Country!$B$2:$B$200,0)</f>
        <v>115</v>
      </c>
      <c r="C868">
        <v>2009</v>
      </c>
      <c r="D868">
        <f>Table1[[#This Row],[Year (Original)]]+1</f>
        <v>2010</v>
      </c>
      <c r="E868">
        <f>Table1[[#This Row],[Year]]-2000+1</f>
        <v>11</v>
      </c>
      <c r="F868">
        <v>3.9765985012054443</v>
      </c>
      <c r="G868">
        <f>SUM(Table1[[#This Row],[Life Ladder]]+IF(A867=Table1[[#This Row],[Country]],F867,-1000)+IF(A866=Table1[[#This Row],[Country]],F866,-1000))/3</f>
        <v>4.0351127783457441</v>
      </c>
      <c r="H868">
        <f>IF(Table1[[#This Row],[Happiness Index Raw]]&gt;0,Table1[[#This Row],[Happiness Index Raw]],0)</f>
        <v>4.0351127783457441</v>
      </c>
      <c r="I868">
        <v>7.5136046409606934</v>
      </c>
      <c r="J868">
        <v>0.73255705833435059</v>
      </c>
      <c r="K868">
        <v>46.093719482421875</v>
      </c>
      <c r="L868">
        <v>0.6338159441947937</v>
      </c>
      <c r="M868">
        <v>1.3729378581047058E-2</v>
      </c>
      <c r="N868">
        <v>0.81920772790908813</v>
      </c>
      <c r="O868">
        <v>0.76044577360153198</v>
      </c>
      <c r="P868">
        <v>0.14975149929523468</v>
      </c>
      <c r="Q868">
        <v>0.47964990139007568</v>
      </c>
      <c r="R868">
        <v>-2.978149801492691E-3</v>
      </c>
      <c r="S868">
        <v>-0.56228828430175781</v>
      </c>
      <c r="T868">
        <v>1.6196029186248779</v>
      </c>
      <c r="U868">
        <v>0.4072834849357605</v>
      </c>
      <c r="V868">
        <v>0.33</v>
      </c>
      <c r="W868">
        <v>0.3726666666666667</v>
      </c>
      <c r="X868">
        <v>0.50024527311325073</v>
      </c>
    </row>
    <row r="869" spans="1:24">
      <c r="A869" t="s">
        <v>115</v>
      </c>
      <c r="B869">
        <f>MATCH(CLEAN(TRIM(A869)),Country!$B$2:$B$200,0)</f>
        <v>115</v>
      </c>
      <c r="C869">
        <v>2010</v>
      </c>
      <c r="D869">
        <f>Table1[[#This Row],[Year (Original)]]+1</f>
        <v>2011</v>
      </c>
      <c r="E869">
        <f>Table1[[#This Row],[Year]]-2000+1</f>
        <v>12</v>
      </c>
      <c r="F869">
        <v>3.7623050212860107</v>
      </c>
      <c r="G869">
        <f>SUM(Table1[[#This Row],[Life Ladder]]+IF(A868=Table1[[#This Row],[Country]],F868,-1000)+IF(A867=Table1[[#This Row],[Country]],F867,-1000))/3</f>
        <v>3.9511892000834146</v>
      </c>
      <c r="H869">
        <f>IF(Table1[[#This Row],[Happiness Index Raw]]&gt;0,Table1[[#This Row],[Happiness Index Raw]],0)</f>
        <v>3.9511892000834146</v>
      </c>
      <c r="I869">
        <v>7.5347542762756348</v>
      </c>
      <c r="J869">
        <v>0.75092226266860962</v>
      </c>
      <c r="K869">
        <v>46.509269714355469</v>
      </c>
      <c r="L869">
        <v>0.74904972314834595</v>
      </c>
      <c r="M869">
        <v>-2.2721778601408005E-2</v>
      </c>
      <c r="N869">
        <v>0.81059116125106812</v>
      </c>
      <c r="O869">
        <v>0.79652541875839233</v>
      </c>
      <c r="P869">
        <v>0.16166616976261139</v>
      </c>
      <c r="Q869">
        <v>0.70666390657424927</v>
      </c>
      <c r="R869">
        <v>-1.2395940721035004E-2</v>
      </c>
      <c r="S869">
        <v>-0.62133961915969849</v>
      </c>
      <c r="T869">
        <v>1.5360853672027588</v>
      </c>
      <c r="U869">
        <v>0.4082830548286438</v>
      </c>
      <c r="W869">
        <v>0.3726666666666667</v>
      </c>
      <c r="X869">
        <v>0.5120733380317688</v>
      </c>
    </row>
    <row r="870" spans="1:24">
      <c r="A870" t="s">
        <v>115</v>
      </c>
      <c r="B870">
        <f>MATCH(CLEAN(TRIM(A870)),Country!$B$2:$B$200,0)</f>
        <v>115</v>
      </c>
      <c r="C870">
        <v>2011</v>
      </c>
      <c r="D870">
        <f>Table1[[#This Row],[Year (Original)]]+1</f>
        <v>2012</v>
      </c>
      <c r="E870">
        <f>Table1[[#This Row],[Year]]-2000+1</f>
        <v>13</v>
      </c>
      <c r="F870">
        <v>4.6668329238891602</v>
      </c>
      <c r="G870">
        <f>SUM(Table1[[#This Row],[Life Ladder]]+IF(A869=Table1[[#This Row],[Country]],F869,-1000)+IF(A868=Table1[[#This Row],[Country]],F868,-1000))/3</f>
        <v>4.135245482126872</v>
      </c>
      <c r="H870">
        <f>IF(Table1[[#This Row],[Happiness Index Raw]]&gt;0,Table1[[#This Row],[Happiness Index Raw]],0)</f>
        <v>4.135245482126872</v>
      </c>
      <c r="I870">
        <v>7.5362052917480469</v>
      </c>
      <c r="J870">
        <v>0.79550504684448242</v>
      </c>
      <c r="K870">
        <v>46.883903503417969</v>
      </c>
      <c r="L870">
        <v>0.82284760475158691</v>
      </c>
      <c r="M870">
        <v>-9.5620743930339813E-2</v>
      </c>
      <c r="N870">
        <v>0.72606247663497925</v>
      </c>
      <c r="O870">
        <v>0.75827044248580933</v>
      </c>
      <c r="P870">
        <v>0.13182123005390167</v>
      </c>
      <c r="Q870">
        <v>0.70748984813690186</v>
      </c>
      <c r="R870">
        <v>-0.27023997902870178</v>
      </c>
      <c r="S870">
        <v>-0.59006249904632568</v>
      </c>
      <c r="T870">
        <v>1.77144455909729</v>
      </c>
      <c r="U870">
        <v>0.3795817494392395</v>
      </c>
      <c r="W870">
        <v>0.3726666666666667</v>
      </c>
      <c r="X870">
        <v>0.48703429102897644</v>
      </c>
    </row>
    <row r="871" spans="1:24">
      <c r="A871" t="s">
        <v>115</v>
      </c>
      <c r="B871">
        <f>MATCH(CLEAN(TRIM(A871)),Country!$B$2:$B$200,0)</f>
        <v>115</v>
      </c>
      <c r="C871">
        <v>2012</v>
      </c>
      <c r="D871">
        <f>Table1[[#This Row],[Year (Original)]]+1</f>
        <v>2013</v>
      </c>
      <c r="E871">
        <f>Table1[[#This Row],[Year]]-2000+1</f>
        <v>14</v>
      </c>
      <c r="F871">
        <v>4.3130168914794922</v>
      </c>
      <c r="G871">
        <f>SUM(Table1[[#This Row],[Life Ladder]]+IF(A870=Table1[[#This Row],[Country]],F870,-1000)+IF(A869=Table1[[#This Row],[Country]],F869,-1000))/3</f>
        <v>4.2473849455515547</v>
      </c>
      <c r="H871">
        <f>IF(Table1[[#This Row],[Happiness Index Raw]]&gt;0,Table1[[#This Row],[Happiness Index Raw]],0)</f>
        <v>4.2473849455515547</v>
      </c>
      <c r="I871">
        <v>7.498283863067627</v>
      </c>
      <c r="J871">
        <v>0.82343506813049316</v>
      </c>
      <c r="K871">
        <v>47.244159698486328</v>
      </c>
      <c r="L871">
        <v>0.7042192816734314</v>
      </c>
      <c r="M871">
        <v>-8.29177126288414E-2</v>
      </c>
      <c r="N871">
        <v>0.78671950101852417</v>
      </c>
      <c r="O871">
        <v>0.68075037002563477</v>
      </c>
      <c r="P871">
        <v>0.10944750159978867</v>
      </c>
      <c r="Q871">
        <v>0.48643791675567627</v>
      </c>
      <c r="R871">
        <v>-1.2649294137954712</v>
      </c>
      <c r="S871">
        <v>-0.72604066133499146</v>
      </c>
      <c r="T871">
        <v>2.0432050228118896</v>
      </c>
      <c r="U871">
        <v>0.47372987866401672</v>
      </c>
      <c r="W871">
        <v>0.3726666666666667</v>
      </c>
      <c r="X871">
        <v>0.46037426590919495</v>
      </c>
    </row>
    <row r="872" spans="1:24">
      <c r="A872" t="s">
        <v>115</v>
      </c>
      <c r="B872">
        <f>MATCH(CLEAN(TRIM(A872)),Country!$B$2:$B$200,0)</f>
        <v>115</v>
      </c>
      <c r="C872">
        <v>2013</v>
      </c>
      <c r="D872">
        <f>Table1[[#This Row],[Year (Original)]]+1</f>
        <v>2014</v>
      </c>
      <c r="E872">
        <f>Table1[[#This Row],[Year]]-2000+1</f>
        <v>15</v>
      </c>
      <c r="F872">
        <v>3.6762771606445312</v>
      </c>
      <c r="G872">
        <f>SUM(Table1[[#This Row],[Life Ladder]]+IF(A871=Table1[[#This Row],[Country]],F871,-1000)+IF(A870=Table1[[#This Row],[Country]],F870,-1000))/3</f>
        <v>4.2187089920043945</v>
      </c>
      <c r="H872">
        <f>IF(Table1[[#This Row],[Happiness Index Raw]]&gt;0,Table1[[#This Row],[Happiness Index Raw]],0)</f>
        <v>4.2187089920043945</v>
      </c>
      <c r="I872">
        <v>7.4920492172241211</v>
      </c>
      <c r="J872">
        <v>0.81969141960144043</v>
      </c>
      <c r="K872">
        <v>47.609367370605469</v>
      </c>
      <c r="L872">
        <v>0.66471105813980103</v>
      </c>
      <c r="M872">
        <v>-4.7895018011331558E-2</v>
      </c>
      <c r="N872">
        <v>0.75480735301971436</v>
      </c>
      <c r="O872">
        <v>0.72391992807388306</v>
      </c>
      <c r="P872">
        <v>0.19290071725845337</v>
      </c>
      <c r="Q872">
        <v>0.60451400279998779</v>
      </c>
      <c r="R872">
        <v>-1.0033349990844727</v>
      </c>
      <c r="S872">
        <v>-0.73354154825210571</v>
      </c>
      <c r="T872">
        <v>1.9270659685134888</v>
      </c>
      <c r="U872">
        <v>0.5241895318031311</v>
      </c>
      <c r="W872">
        <v>0.3726666666666667</v>
      </c>
      <c r="X872">
        <v>0.52604830265045166</v>
      </c>
    </row>
    <row r="873" spans="1:24">
      <c r="A873" t="s">
        <v>115</v>
      </c>
      <c r="B873">
        <f>MATCH(CLEAN(TRIM(A873)),Country!$B$2:$B$200,0)</f>
        <v>115</v>
      </c>
      <c r="C873">
        <v>2014</v>
      </c>
      <c r="D873">
        <f>Table1[[#This Row],[Year (Original)]]+1</f>
        <v>2015</v>
      </c>
      <c r="E873">
        <f>Table1[[#This Row],[Year]]-2000+1</f>
        <v>16</v>
      </c>
      <c r="F873">
        <v>3.9747142791748047</v>
      </c>
      <c r="G873">
        <f>SUM(Table1[[#This Row],[Life Ladder]]+IF(A872=Table1[[#This Row],[Country]],F872,-1000)+IF(A871=Table1[[#This Row],[Country]],F871,-1000))/3</f>
        <v>3.9880027770996094</v>
      </c>
      <c r="H873">
        <f>IF(Table1[[#This Row],[Happiness Index Raw]]&gt;0,Table1[[#This Row],[Happiness Index Raw]],0)</f>
        <v>3.9880027770996094</v>
      </c>
      <c r="I873">
        <v>7.5311026573181152</v>
      </c>
      <c r="J873">
        <v>0.84312343597412109</v>
      </c>
      <c r="K873">
        <v>47.988807678222656</v>
      </c>
      <c r="L873">
        <v>0.65151387453079224</v>
      </c>
      <c r="M873">
        <v>-3.2202612608671188E-2</v>
      </c>
      <c r="N873">
        <v>0.65793055295944214</v>
      </c>
      <c r="O873">
        <v>0.7409014105796814</v>
      </c>
      <c r="P873">
        <v>0.18563412129878998</v>
      </c>
      <c r="Q873">
        <v>0.62327796220779419</v>
      </c>
      <c r="R873">
        <v>-0.93769580125808716</v>
      </c>
      <c r="S873">
        <v>-0.77278310060501099</v>
      </c>
      <c r="T873">
        <v>1.853508472442627</v>
      </c>
      <c r="U873">
        <v>0.46632495522499084</v>
      </c>
      <c r="W873">
        <v>0.3726666666666667</v>
      </c>
      <c r="X873">
        <v>0.53170555830001831</v>
      </c>
    </row>
    <row r="874" spans="1:24">
      <c r="A874" t="s">
        <v>115</v>
      </c>
      <c r="B874">
        <f>MATCH(CLEAN(TRIM(A874)),Country!$B$2:$B$200,0)</f>
        <v>115</v>
      </c>
      <c r="C874">
        <v>2015</v>
      </c>
      <c r="D874">
        <f>Table1[[#This Row],[Year (Original)]]+1</f>
        <v>2016</v>
      </c>
      <c r="E874">
        <f>Table1[[#This Row],[Year]]-2000+1</f>
        <v>17</v>
      </c>
      <c r="F874">
        <v>4.5820984840393066</v>
      </c>
      <c r="G874">
        <f>SUM(Table1[[#This Row],[Life Ladder]]+IF(A873=Table1[[#This Row],[Country]],F873,-1000)+IF(A872=Table1[[#This Row],[Country]],F872,-1000))/3</f>
        <v>4.0776966412862139</v>
      </c>
      <c r="H874">
        <f>IF(Table1[[#This Row],[Happiness Index Raw]]&gt;0,Table1[[#This Row],[Happiness Index Raw]],0)</f>
        <v>4.0776966412862139</v>
      </c>
      <c r="I874">
        <v>7.5596785545349121</v>
      </c>
      <c r="J874">
        <v>0.83018916845321655</v>
      </c>
      <c r="K874">
        <v>48.38543701171875</v>
      </c>
      <c r="L874">
        <v>0.63375353813171387</v>
      </c>
      <c r="M874">
        <v>-6.2366146594285965E-2</v>
      </c>
      <c r="N874">
        <v>0.80004674196243286</v>
      </c>
      <c r="O874">
        <v>0.70894831418991089</v>
      </c>
      <c r="P874">
        <v>0.24300301074981689</v>
      </c>
      <c r="Q874">
        <v>0.57291501760482788</v>
      </c>
      <c r="R874">
        <v>-0.94502246379852295</v>
      </c>
      <c r="S874">
        <v>-0.73272454738616943</v>
      </c>
      <c r="T874">
        <v>1.7762465476989746</v>
      </c>
      <c r="U874">
        <v>0.38764914870262146</v>
      </c>
      <c r="W874">
        <v>0.3726666666666667</v>
      </c>
      <c r="X874">
        <v>0.55125010013580322</v>
      </c>
    </row>
    <row r="875" spans="1:24">
      <c r="A875" t="s">
        <v>115</v>
      </c>
      <c r="B875">
        <f>MATCH(CLEAN(TRIM(A875)),Country!$B$2:$B$200,0)</f>
        <v>115</v>
      </c>
      <c r="C875">
        <v>2016</v>
      </c>
      <c r="D875">
        <f>Table1[[#This Row],[Year (Original)]]+1</f>
        <v>2017</v>
      </c>
      <c r="E875">
        <f>Table1[[#This Row],[Year]]-2000+1</f>
        <v>18</v>
      </c>
      <c r="F875">
        <v>4.0160279273986816</v>
      </c>
      <c r="G875">
        <f>SUM(Table1[[#This Row],[Life Ladder]]+IF(A874=Table1[[#This Row],[Country]],F874,-1000)+IF(A873=Table1[[#This Row],[Country]],F873,-1000))/3</f>
        <v>4.1909468968709307</v>
      </c>
      <c r="H875">
        <f>IF(Table1[[#This Row],[Happiness Index Raw]]&gt;0,Table1[[#This Row],[Happiness Index Raw]],0)</f>
        <v>4.1909468968709307</v>
      </c>
      <c r="I875">
        <v>7.586338996887207</v>
      </c>
      <c r="J875">
        <v>0.8362545371055603</v>
      </c>
      <c r="K875">
        <v>48.782070159912109</v>
      </c>
      <c r="L875">
        <v>0.6960073709487915</v>
      </c>
      <c r="M875">
        <v>-6.4837813377380371E-2</v>
      </c>
      <c r="N875">
        <v>0.86232668161392212</v>
      </c>
      <c r="O875">
        <v>0.80690133571624756</v>
      </c>
      <c r="P875">
        <v>0.30529943108558655</v>
      </c>
      <c r="Q875">
        <v>0.52419936656951904</v>
      </c>
      <c r="R875">
        <v>-0.8648255467414856</v>
      </c>
      <c r="S875">
        <v>-0.75701552629470825</v>
      </c>
      <c r="T875">
        <v>1.7733235359191895</v>
      </c>
      <c r="U875">
        <v>0.44156154990196228</v>
      </c>
      <c r="W875">
        <v>0.3726666666666667</v>
      </c>
      <c r="X875">
        <v>0.43803426623344421</v>
      </c>
    </row>
    <row r="876" spans="1:24">
      <c r="A876" t="s">
        <v>115</v>
      </c>
      <c r="B876">
        <f>MATCH(CLEAN(TRIM(A876)),Country!$B$2:$B$200,0)</f>
        <v>115</v>
      </c>
      <c r="C876">
        <v>2017</v>
      </c>
      <c r="D876">
        <f>Table1[[#This Row],[Year (Original)]]+1</f>
        <v>2018</v>
      </c>
      <c r="E876">
        <f>Table1[[#This Row],[Year]]-2000+1</f>
        <v>19</v>
      </c>
      <c r="F876">
        <v>4.7418503761291504</v>
      </c>
      <c r="G876">
        <f>SUM(Table1[[#This Row],[Life Ladder]]+IF(A875=Table1[[#This Row],[Country]],F875,-1000)+IF(A874=Table1[[#This Row],[Country]],F874,-1000))/3</f>
        <v>4.4466589291890459</v>
      </c>
      <c r="H876">
        <f>IF(Table1[[#This Row],[Happiness Index Raw]]&gt;0,Table1[[#This Row],[Happiness Index Raw]],0)</f>
        <v>4.4466589291890459</v>
      </c>
      <c r="I876">
        <v>7.6085591316223145</v>
      </c>
      <c r="J876">
        <v>0.7413594126701355</v>
      </c>
      <c r="K876">
        <v>49.178699493408203</v>
      </c>
      <c r="L876">
        <v>0.75321334600448608</v>
      </c>
      <c r="M876">
        <v>-6.4547285437583923E-2</v>
      </c>
      <c r="N876">
        <v>0.8626551628112793</v>
      </c>
      <c r="O876">
        <v>0.74183577299118042</v>
      </c>
      <c r="P876">
        <v>0.39278414845466614</v>
      </c>
      <c r="Q876">
        <v>0.50482010841369629</v>
      </c>
      <c r="T876">
        <v>2.5116679668426514</v>
      </c>
      <c r="U876">
        <v>0.52968096733093262</v>
      </c>
      <c r="W876">
        <v>0.3726666666666667</v>
      </c>
      <c r="X876">
        <v>0.54902654886245728</v>
      </c>
    </row>
    <row r="877" spans="1:24">
      <c r="A877" t="s">
        <v>22</v>
      </c>
      <c r="B877">
        <f>MATCH(CLEAN(TRIM(A877)),Country!$B$2:$B$200,0)</f>
        <v>116</v>
      </c>
      <c r="C877">
        <v>2009</v>
      </c>
      <c r="D877">
        <f>Table1[[#This Row],[Year (Original)]]+1</f>
        <v>2010</v>
      </c>
      <c r="E877">
        <f>Table1[[#This Row],[Year]]-2000+1</f>
        <v>11</v>
      </c>
      <c r="F877">
        <v>6.3276395797729492</v>
      </c>
      <c r="G877">
        <f>SUM(Table1[[#This Row],[Life Ladder]]+IF(A876=Table1[[#This Row],[Country]],F876,-1000)+IF(A875=Table1[[#This Row],[Country]],F875,-1000))/3</f>
        <v>-664.55745347340905</v>
      </c>
      <c r="H877">
        <f>IF(Table1[[#This Row],[Happiness Index Raw]]&gt;0,Table1[[#This Row],[Happiness Index Raw]],0)</f>
        <v>0</v>
      </c>
      <c r="I877">
        <v>10.22176456451416</v>
      </c>
      <c r="J877">
        <v>0.91577214002609253</v>
      </c>
      <c r="K877">
        <v>70.335113525390625</v>
      </c>
      <c r="L877">
        <v>0.80317980051040649</v>
      </c>
      <c r="M877">
        <v>0.45265111327171326</v>
      </c>
      <c r="O877">
        <v>0.71477991342544556</v>
      </c>
      <c r="P877">
        <v>0.35787433385848999</v>
      </c>
      <c r="Q877">
        <v>0.43947842717170715</v>
      </c>
      <c r="R877">
        <v>1.2008515596389771</v>
      </c>
      <c r="S877">
        <v>1.1986396312713623</v>
      </c>
      <c r="T877">
        <v>2.2554199695587158</v>
      </c>
      <c r="U877">
        <v>0.35643938183784485</v>
      </c>
    </row>
    <row r="878" spans="1:24">
      <c r="A878" t="s">
        <v>22</v>
      </c>
      <c r="B878">
        <f>MATCH(CLEAN(TRIM(A878)),Country!$B$2:$B$200,0)</f>
        <v>116</v>
      </c>
      <c r="C878">
        <v>2010</v>
      </c>
      <c r="D878">
        <f>Table1[[#This Row],[Year (Original)]]+1</f>
        <v>2011</v>
      </c>
      <c r="E878">
        <f>Table1[[#This Row],[Year]]-2000+1</f>
        <v>12</v>
      </c>
      <c r="F878">
        <v>5.7738747596740723</v>
      </c>
      <c r="G878">
        <f>SUM(Table1[[#This Row],[Life Ladder]]+IF(A877=Table1[[#This Row],[Country]],F877,-1000)+IF(A876=Table1[[#This Row],[Country]],F876,-1000))/3</f>
        <v>-329.29949522018433</v>
      </c>
      <c r="H878">
        <f>IF(Table1[[#This Row],[Happiness Index Raw]]&gt;0,Table1[[#This Row],[Happiness Index Raw]],0)</f>
        <v>0</v>
      </c>
      <c r="I878">
        <v>10.251666069030762</v>
      </c>
      <c r="J878">
        <v>0.90832149982452393</v>
      </c>
      <c r="K878">
        <v>71.348480224609375</v>
      </c>
      <c r="L878">
        <v>0.80204439163208008</v>
      </c>
      <c r="M878">
        <v>0.27565968036651611</v>
      </c>
      <c r="O878">
        <v>0.69691956043243408</v>
      </c>
      <c r="P878">
        <v>0.37530267238616943</v>
      </c>
      <c r="Q878">
        <v>0.41225191950798035</v>
      </c>
      <c r="R878">
        <v>1.2103345394134521</v>
      </c>
      <c r="S878">
        <v>1.2076531648635864</v>
      </c>
      <c r="T878">
        <v>2.2833118438720703</v>
      </c>
      <c r="U878">
        <v>0.39545571804046631</v>
      </c>
      <c r="X878">
        <v>0.51685696840286255</v>
      </c>
    </row>
    <row r="879" spans="1:24">
      <c r="A879" t="s">
        <v>22</v>
      </c>
      <c r="B879">
        <f>MATCH(CLEAN(TRIM(A879)),Country!$B$2:$B$200,0)</f>
        <v>116</v>
      </c>
      <c r="C879">
        <v>2011</v>
      </c>
      <c r="D879">
        <f>Table1[[#This Row],[Year (Original)]]+1</f>
        <v>2012</v>
      </c>
      <c r="E879">
        <f>Table1[[#This Row],[Year]]-2000+1</f>
        <v>13</v>
      </c>
      <c r="F879">
        <v>6.1547183990478516</v>
      </c>
      <c r="G879">
        <f>SUM(Table1[[#This Row],[Life Ladder]]+IF(A878=Table1[[#This Row],[Country]],F878,-1000)+IF(A877=Table1[[#This Row],[Country]],F877,-1000))/3</f>
        <v>6.0854109128316241</v>
      </c>
      <c r="H879">
        <f>IF(Table1[[#This Row],[Happiness Index Raw]]&gt;0,Table1[[#This Row],[Happiness Index Raw]],0)</f>
        <v>6.0854109128316241</v>
      </c>
      <c r="I879">
        <v>10.261503219604492</v>
      </c>
      <c r="J879">
        <v>0.92263972759246826</v>
      </c>
      <c r="K879">
        <v>70.777656555175781</v>
      </c>
      <c r="L879">
        <v>0.88192182779312134</v>
      </c>
      <c r="M879">
        <v>0.28461164236068726</v>
      </c>
      <c r="O879">
        <v>0.73618441820144653</v>
      </c>
      <c r="P879">
        <v>0.33970287442207336</v>
      </c>
      <c r="Q879">
        <v>0.49251323938369751</v>
      </c>
      <c r="R879">
        <v>1.1036418676376343</v>
      </c>
      <c r="S879">
        <v>1.1470303535461426</v>
      </c>
      <c r="T879">
        <v>2.091099739074707</v>
      </c>
      <c r="U879">
        <v>0.33975556492805481</v>
      </c>
      <c r="X879">
        <v>0.49949288368225098</v>
      </c>
    </row>
    <row r="880" spans="1:24">
      <c r="A880" t="s">
        <v>22</v>
      </c>
      <c r="B880">
        <f>MATCH(CLEAN(TRIM(A880)),Country!$B$2:$B$200,0)</f>
        <v>116</v>
      </c>
      <c r="C880">
        <v>2012</v>
      </c>
      <c r="D880">
        <f>Table1[[#This Row],[Year (Original)]]+1</f>
        <v>2013</v>
      </c>
      <c r="E880">
        <f>Table1[[#This Row],[Year]]-2000+1</f>
        <v>14</v>
      </c>
      <c r="F880">
        <v>5.9628720283508301</v>
      </c>
      <c r="G880">
        <f>SUM(Table1[[#This Row],[Life Ladder]]+IF(A879=Table1[[#This Row],[Country]],F879,-1000)+IF(A878=Table1[[#This Row],[Country]],F878,-1000))/3</f>
        <v>5.963821729024251</v>
      </c>
      <c r="H880">
        <f>IF(Table1[[#This Row],[Happiness Index Raw]]&gt;0,Table1[[#This Row],[Happiness Index Raw]],0)</f>
        <v>5.963821729024251</v>
      </c>
      <c r="I880">
        <v>10.279605865478516</v>
      </c>
      <c r="J880">
        <v>0.92175203561782837</v>
      </c>
      <c r="K880">
        <v>70.777656555175781</v>
      </c>
      <c r="L880">
        <v>0.86068987846374512</v>
      </c>
      <c r="M880">
        <v>0.34087523818016052</v>
      </c>
      <c r="O880">
        <v>0.74428063631057739</v>
      </c>
      <c r="P880">
        <v>0.39050397276878357</v>
      </c>
      <c r="Q880">
        <v>0.49875807762145996</v>
      </c>
      <c r="R880">
        <v>1.1152316331863403</v>
      </c>
      <c r="S880">
        <v>1.2160243988037109</v>
      </c>
      <c r="T880">
        <v>2.1844477653503418</v>
      </c>
      <c r="U880">
        <v>0.36634156107902527</v>
      </c>
      <c r="X880">
        <v>0.40479642152786255</v>
      </c>
    </row>
    <row r="881" spans="1:24">
      <c r="A881" t="s">
        <v>22</v>
      </c>
      <c r="B881">
        <f>MATCH(CLEAN(TRIM(A881)),Country!$B$2:$B$200,0)</f>
        <v>116</v>
      </c>
      <c r="C881">
        <v>2013</v>
      </c>
      <c r="D881">
        <f>Table1[[#This Row],[Year (Original)]]+1</f>
        <v>2014</v>
      </c>
      <c r="E881">
        <f>Table1[[#This Row],[Year]]-2000+1</f>
        <v>15</v>
      </c>
      <c r="F881">
        <v>6.3799247741699219</v>
      </c>
      <c r="G881">
        <f>SUM(Table1[[#This Row],[Life Ladder]]+IF(A880=Table1[[#This Row],[Country]],F880,-1000)+IF(A879=Table1[[#This Row],[Country]],F879,-1000))/3</f>
        <v>6.1658384005228681</v>
      </c>
      <c r="H881">
        <f>IF(Table1[[#This Row],[Happiness Index Raw]]&gt;0,Table1[[#This Row],[Happiness Index Raw]],0)</f>
        <v>6.1658384005228681</v>
      </c>
      <c r="I881">
        <v>10.315225601196289</v>
      </c>
      <c r="J881">
        <v>0.94223141670227051</v>
      </c>
      <c r="K881">
        <v>71.654205322265625</v>
      </c>
      <c r="L881">
        <v>0.90943628549575806</v>
      </c>
      <c r="M881">
        <v>0.39830845594406128</v>
      </c>
      <c r="O881">
        <v>0.66035270690917969</v>
      </c>
      <c r="P881">
        <v>0.36955812573432922</v>
      </c>
      <c r="Q881">
        <v>0.6615225076675415</v>
      </c>
      <c r="R881">
        <v>1.0996651649475098</v>
      </c>
      <c r="S881">
        <v>1.2182270288467407</v>
      </c>
      <c r="T881">
        <v>1.9414836168289185</v>
      </c>
      <c r="U881">
        <v>0.3043113648891449</v>
      </c>
      <c r="X881">
        <v>0.39775726199150085</v>
      </c>
    </row>
    <row r="882" spans="1:24">
      <c r="A882" t="s">
        <v>22</v>
      </c>
      <c r="B882">
        <f>MATCH(CLEAN(TRIM(A882)),Country!$B$2:$B$200,0)</f>
        <v>116</v>
      </c>
      <c r="C882">
        <v>2014</v>
      </c>
      <c r="D882">
        <f>Table1[[#This Row],[Year (Original)]]+1</f>
        <v>2015</v>
      </c>
      <c r="E882">
        <f>Table1[[#This Row],[Year]]-2000+1</f>
        <v>16</v>
      </c>
      <c r="F882">
        <v>6.452117919921875</v>
      </c>
      <c r="G882">
        <f>SUM(Table1[[#This Row],[Life Ladder]]+IF(A881=Table1[[#This Row],[Country]],F881,-1000)+IF(A880=Table1[[#This Row],[Country]],F880,-1000))/3</f>
        <v>6.264971574147542</v>
      </c>
      <c r="H882">
        <f>IF(Table1[[#This Row],[Happiness Index Raw]]&gt;0,Table1[[#This Row],[Happiness Index Raw]],0)</f>
        <v>6.264971574147542</v>
      </c>
      <c r="I882">
        <v>10.384363174438477</v>
      </c>
      <c r="J882">
        <v>0.9412158727645874</v>
      </c>
      <c r="K882">
        <v>71.829513549804688</v>
      </c>
      <c r="L882">
        <v>0.90393662452697754</v>
      </c>
      <c r="M882">
        <v>0.39150136709213257</v>
      </c>
      <c r="N882">
        <v>0.66964530944824219</v>
      </c>
      <c r="O882">
        <v>0.65230429172515869</v>
      </c>
      <c r="P882">
        <v>0.35206559300422668</v>
      </c>
      <c r="Q882">
        <v>0.72122031450271606</v>
      </c>
      <c r="R882">
        <v>1.1548815965652466</v>
      </c>
      <c r="S882">
        <v>1.0392086505889893</v>
      </c>
      <c r="T882">
        <v>1.9172126054763794</v>
      </c>
      <c r="U882">
        <v>0.29714468121528625</v>
      </c>
      <c r="X882">
        <v>0.42092671990394592</v>
      </c>
    </row>
    <row r="883" spans="1:24">
      <c r="A883" t="s">
        <v>22</v>
      </c>
      <c r="B883">
        <f>MATCH(CLEAN(TRIM(A883)),Country!$B$2:$B$200,0)</f>
        <v>116</v>
      </c>
      <c r="C883">
        <v>2015</v>
      </c>
      <c r="D883">
        <f>Table1[[#This Row],[Year (Original)]]+1</f>
        <v>2016</v>
      </c>
      <c r="E883">
        <f>Table1[[#This Row],[Year]]-2000+1</f>
        <v>17</v>
      </c>
      <c r="F883">
        <v>6.6133942604064941</v>
      </c>
      <c r="G883">
        <f>SUM(Table1[[#This Row],[Life Ladder]]+IF(A882=Table1[[#This Row],[Country]],F882,-1000)+IF(A881=Table1[[#This Row],[Country]],F881,-1000))/3</f>
        <v>6.4818123181660967</v>
      </c>
      <c r="H883">
        <f>IF(Table1[[#This Row],[Happiness Index Raw]]&gt;0,Table1[[#This Row],[Happiness Index Raw]],0)</f>
        <v>6.4818123181660967</v>
      </c>
      <c r="I883">
        <v>10.442099571228027</v>
      </c>
      <c r="J883">
        <v>0.91876488924026489</v>
      </c>
      <c r="K883">
        <v>71.829513549804688</v>
      </c>
      <c r="L883">
        <v>0.91217803955078125</v>
      </c>
      <c r="M883">
        <v>0.33572950959205627</v>
      </c>
      <c r="N883">
        <v>0.66388630867004395</v>
      </c>
      <c r="O883">
        <v>0.67982125282287598</v>
      </c>
      <c r="P883">
        <v>0.35504058003425598</v>
      </c>
      <c r="Q883">
        <v>0.73493051528930664</v>
      </c>
      <c r="R883">
        <v>1.1333324909210205</v>
      </c>
      <c r="S883">
        <v>1.0138614177703857</v>
      </c>
      <c r="T883">
        <v>1.8495956659317017</v>
      </c>
      <c r="U883">
        <v>0.27967420220375061</v>
      </c>
      <c r="X883">
        <v>0.37831184267997742</v>
      </c>
    </row>
    <row r="884" spans="1:24">
      <c r="A884" t="s">
        <v>22</v>
      </c>
      <c r="B884">
        <f>MATCH(CLEAN(TRIM(A884)),Country!$B$2:$B$200,0)</f>
        <v>116</v>
      </c>
      <c r="C884">
        <v>2016</v>
      </c>
      <c r="D884">
        <f>Table1[[#This Row],[Year (Original)]]+1</f>
        <v>2017</v>
      </c>
      <c r="E884">
        <f>Table1[[#This Row],[Year]]-2000+1</f>
        <v>18</v>
      </c>
      <c r="F884">
        <v>6.5908422470092773</v>
      </c>
      <c r="G884">
        <f>SUM(Table1[[#This Row],[Life Ladder]]+IF(A883=Table1[[#This Row],[Country]],F883,-1000)+IF(A882=Table1[[#This Row],[Country]],F882,-1000))/3</f>
        <v>6.5521181424458819</v>
      </c>
      <c r="H884">
        <f>IF(Table1[[#This Row],[Happiness Index Raw]]&gt;0,Table1[[#This Row],[Happiness Index Raw]],0)</f>
        <v>6.5521181424458819</v>
      </c>
      <c r="I884">
        <v>10.48412036895752</v>
      </c>
      <c r="J884">
        <v>0.93036937713623047</v>
      </c>
      <c r="K884">
        <v>71.829513549804688</v>
      </c>
      <c r="L884">
        <v>0.9160236120223999</v>
      </c>
      <c r="M884">
        <v>0.33325335383415222</v>
      </c>
      <c r="N884">
        <v>0.69649463891983032</v>
      </c>
      <c r="O884">
        <v>0.6872715950012207</v>
      </c>
      <c r="P884">
        <v>0.35544377565383911</v>
      </c>
      <c r="Q884">
        <v>0.61881828308105469</v>
      </c>
      <c r="R884">
        <v>1.1388025283813477</v>
      </c>
      <c r="S884">
        <v>0.97442710399627686</v>
      </c>
      <c r="T884">
        <v>1.8753358125686646</v>
      </c>
      <c r="U884">
        <v>0.28453660011291504</v>
      </c>
      <c r="X884">
        <v>0.40127581357955933</v>
      </c>
    </row>
    <row r="885" spans="1:24">
      <c r="A885" t="s">
        <v>22</v>
      </c>
      <c r="B885">
        <f>MATCH(CLEAN(TRIM(A885)),Country!$B$2:$B$200,0)</f>
        <v>116</v>
      </c>
      <c r="C885">
        <v>2017</v>
      </c>
      <c r="D885">
        <f>Table1[[#This Row],[Year (Original)]]+1</f>
        <v>2018</v>
      </c>
      <c r="E885">
        <f>Table1[[#This Row],[Year]]-2000+1</f>
        <v>19</v>
      </c>
      <c r="F885">
        <v>6.6756658554077148</v>
      </c>
      <c r="G885">
        <f>SUM(Table1[[#This Row],[Life Ladder]]+IF(A884=Table1[[#This Row],[Country]],F884,-1000)+IF(A883=Table1[[#This Row],[Country]],F883,-1000))/3</f>
        <v>6.6266341209411621</v>
      </c>
      <c r="H885">
        <f>IF(Table1[[#This Row],[Happiness Index Raw]]&gt;0,Table1[[#This Row],[Happiness Index Raw]],0)</f>
        <v>6.6266341209411621</v>
      </c>
      <c r="I885">
        <v>10.502699851989746</v>
      </c>
      <c r="J885">
        <v>0.93733179569244385</v>
      </c>
      <c r="K885">
        <v>71.829513549804688</v>
      </c>
      <c r="L885">
        <v>0.92364293336868286</v>
      </c>
      <c r="M885">
        <v>0.24176245927810669</v>
      </c>
      <c r="N885">
        <v>0.69049453735351562</v>
      </c>
      <c r="O885">
        <v>0.72075337171554565</v>
      </c>
      <c r="P885">
        <v>0.30244311690330505</v>
      </c>
      <c r="Q885">
        <v>0.75200515985488892</v>
      </c>
      <c r="T885">
        <v>1.994550347328186</v>
      </c>
      <c r="U885">
        <v>0.29877924919128418</v>
      </c>
      <c r="X885">
        <v>0.41963762044906616</v>
      </c>
    </row>
    <row r="886" spans="1:24">
      <c r="A886" t="s">
        <v>123</v>
      </c>
      <c r="B886">
        <f>MATCH(CLEAN(TRIM(A886)),Country!$B$2:$B$200,0)</f>
        <v>118</v>
      </c>
      <c r="C886">
        <v>2007</v>
      </c>
      <c r="D886">
        <f>Table1[[#This Row],[Year (Original)]]+1</f>
        <v>2008</v>
      </c>
      <c r="E886">
        <f>Table1[[#This Row],[Year]]-2000+1</f>
        <v>9</v>
      </c>
      <c r="F886">
        <v>4.149043083190918</v>
      </c>
      <c r="G886">
        <f>SUM(Table1[[#This Row],[Life Ladder]]+IF(A885=Table1[[#This Row],[Country]],F885,-1000)+IF(A884=Table1[[#This Row],[Country]],F884,-1000))/3</f>
        <v>-665.28365230560303</v>
      </c>
      <c r="H886">
        <f>IF(Table1[[#This Row],[Happiness Index Raw]]&gt;0,Table1[[#This Row],[Happiness Index Raw]],0)</f>
        <v>0</v>
      </c>
      <c r="I886">
        <v>8.1457376480102539</v>
      </c>
      <c r="J886">
        <v>0.68190902471542358</v>
      </c>
      <c r="K886">
        <v>51.440799713134766</v>
      </c>
      <c r="L886">
        <v>0.57288837432861328</v>
      </c>
      <c r="M886">
        <v>-5.0368349999189377E-2</v>
      </c>
      <c r="N886">
        <v>0.58645051717758179</v>
      </c>
      <c r="O886">
        <v>0.73282158374786377</v>
      </c>
      <c r="P886">
        <v>0.17422868311405182</v>
      </c>
      <c r="Q886">
        <v>0.51808124780654907</v>
      </c>
      <c r="R886">
        <v>-0.4723077118396759</v>
      </c>
      <c r="S886">
        <v>-0.66175961494445801</v>
      </c>
      <c r="T886">
        <v>1.8964402675628662</v>
      </c>
      <c r="U886">
        <v>0.4570789635181427</v>
      </c>
      <c r="W886">
        <v>0.36825000000000002</v>
      </c>
    </row>
    <row r="887" spans="1:24">
      <c r="A887" t="s">
        <v>123</v>
      </c>
      <c r="B887">
        <f>MATCH(CLEAN(TRIM(A887)),Country!$B$2:$B$200,0)</f>
        <v>118</v>
      </c>
      <c r="C887">
        <v>2008</v>
      </c>
      <c r="D887">
        <f>Table1[[#This Row],[Year (Original)]]+1</f>
        <v>2009</v>
      </c>
      <c r="E887">
        <f>Table1[[#This Row],[Year]]-2000+1</f>
        <v>10</v>
      </c>
      <c r="F887">
        <v>4.248075008392334</v>
      </c>
      <c r="G887">
        <f>SUM(Table1[[#This Row],[Life Ladder]]+IF(A886=Table1[[#This Row],[Country]],F886,-1000)+IF(A885=Table1[[#This Row],[Country]],F885,-1000))/3</f>
        <v>-330.53429396947223</v>
      </c>
      <c r="H887">
        <f>IF(Table1[[#This Row],[Happiness Index Raw]]&gt;0,Table1[[#This Row],[Happiness Index Raw]],0)</f>
        <v>0</v>
      </c>
      <c r="I887">
        <v>8.1282415390014648</v>
      </c>
      <c r="J887">
        <v>0.67025262117385864</v>
      </c>
      <c r="K887">
        <v>51.662567138671875</v>
      </c>
      <c r="L887">
        <v>0.5932648777961731</v>
      </c>
      <c r="M887">
        <v>2.5848876684904099E-3</v>
      </c>
      <c r="N887">
        <v>0.84094750881195068</v>
      </c>
      <c r="O887">
        <v>0.73189109563827515</v>
      </c>
      <c r="P887">
        <v>0.17608644068241119</v>
      </c>
      <c r="Q887">
        <v>0.4324212372303009</v>
      </c>
      <c r="R887">
        <v>-0.79242634773254395</v>
      </c>
      <c r="S887">
        <v>-0.8876652717590332</v>
      </c>
      <c r="T887">
        <v>1.6132267713546753</v>
      </c>
      <c r="U887">
        <v>0.37975478172302246</v>
      </c>
      <c r="V887">
        <v>0.35700000000000004</v>
      </c>
      <c r="W887">
        <v>0.36825000000000002</v>
      </c>
    </row>
    <row r="888" spans="1:24">
      <c r="A888" t="s">
        <v>123</v>
      </c>
      <c r="B888">
        <f>MATCH(CLEAN(TRIM(A888)),Country!$B$2:$B$200,0)</f>
        <v>118</v>
      </c>
      <c r="C888">
        <v>2009</v>
      </c>
      <c r="D888">
        <f>Table1[[#This Row],[Year (Original)]]+1</f>
        <v>2010</v>
      </c>
      <c r="E888">
        <f>Table1[[#This Row],[Year]]-2000+1</f>
        <v>11</v>
      </c>
      <c r="F888">
        <v>4.5004315376281738</v>
      </c>
      <c r="G888">
        <f>SUM(Table1[[#This Row],[Life Ladder]]+IF(A887=Table1[[#This Row],[Country]],F887,-1000)+IF(A886=Table1[[#This Row],[Country]],F886,-1000))/3</f>
        <v>4.2991832097371416</v>
      </c>
      <c r="H888">
        <f>IF(Table1[[#This Row],[Happiness Index Raw]]&gt;0,Table1[[#This Row],[Happiness Index Raw]],0)</f>
        <v>4.2991832097371416</v>
      </c>
      <c r="I888">
        <v>8.0891990661621094</v>
      </c>
      <c r="J888">
        <v>0.81933379173278809</v>
      </c>
      <c r="K888">
        <v>51.891063690185547</v>
      </c>
      <c r="L888">
        <v>0.73507118225097656</v>
      </c>
      <c r="M888">
        <v>6.0833107680082321E-2</v>
      </c>
      <c r="N888">
        <v>0.84829378128051758</v>
      </c>
      <c r="O888">
        <v>0.73765116930007935</v>
      </c>
      <c r="P888">
        <v>0.16982859373092651</v>
      </c>
      <c r="Q888">
        <v>0.3732149600982666</v>
      </c>
      <c r="R888">
        <v>-0.90412867069244385</v>
      </c>
      <c r="S888">
        <v>-0.7494959831237793</v>
      </c>
      <c r="T888">
        <v>1.5796177387237549</v>
      </c>
      <c r="U888">
        <v>0.35099250078201294</v>
      </c>
      <c r="W888">
        <v>0.36825000000000002</v>
      </c>
      <c r="X888">
        <v>0.413921058177948</v>
      </c>
    </row>
    <row r="889" spans="1:24">
      <c r="A889" t="s">
        <v>123</v>
      </c>
      <c r="B889">
        <f>MATCH(CLEAN(TRIM(A889)),Country!$B$2:$B$200,0)</f>
        <v>118</v>
      </c>
      <c r="C889">
        <v>2010</v>
      </c>
      <c r="D889">
        <f>Table1[[#This Row],[Year (Original)]]+1</f>
        <v>2011</v>
      </c>
      <c r="E889">
        <f>Table1[[#This Row],[Year]]-2000+1</f>
        <v>12</v>
      </c>
      <c r="F889">
        <v>4.7723069190979004</v>
      </c>
      <c r="G889">
        <f>SUM(Table1[[#This Row],[Life Ladder]]+IF(A888=Table1[[#This Row],[Country]],F888,-1000)+IF(A887=Table1[[#This Row],[Country]],F887,-1000))/3</f>
        <v>4.5069378217061358</v>
      </c>
      <c r="H889">
        <f>IF(Table1[[#This Row],[Happiness Index Raw]]&gt;0,Table1[[#This Row],[Happiness Index Raw]],0)</f>
        <v>4.5069378217061358</v>
      </c>
      <c r="I889">
        <v>8.1068086624145508</v>
      </c>
      <c r="J889">
        <v>0.85650783777236938</v>
      </c>
      <c r="K889">
        <v>52.117816925048828</v>
      </c>
      <c r="L889">
        <v>0.66893059015274048</v>
      </c>
      <c r="M889">
        <v>7.5038328766822815E-2</v>
      </c>
      <c r="N889">
        <v>0.72736448049545288</v>
      </c>
      <c r="O889">
        <v>0.77799403667449951</v>
      </c>
      <c r="P889">
        <v>0.12867562472820282</v>
      </c>
      <c r="Q889">
        <v>0.49374452233314514</v>
      </c>
      <c r="R889">
        <v>-0.99271786212921143</v>
      </c>
      <c r="S889">
        <v>-0.85088878870010376</v>
      </c>
      <c r="T889">
        <v>1.5703047513961792</v>
      </c>
      <c r="U889">
        <v>0.32904520630836487</v>
      </c>
      <c r="W889">
        <v>0.36825000000000002</v>
      </c>
      <c r="X889">
        <v>0.37600371241569519</v>
      </c>
    </row>
    <row r="890" spans="1:24">
      <c r="A890" t="s">
        <v>123</v>
      </c>
      <c r="B890">
        <f>MATCH(CLEAN(TRIM(A890)),Country!$B$2:$B$200,0)</f>
        <v>118</v>
      </c>
      <c r="C890">
        <v>2011</v>
      </c>
      <c r="D890">
        <f>Table1[[#This Row],[Year (Original)]]+1</f>
        <v>2012</v>
      </c>
      <c r="E890">
        <f>Table1[[#This Row],[Year]]-2000+1</f>
        <v>13</v>
      </c>
      <c r="F890">
        <v>4.7848043441772461</v>
      </c>
      <c r="G890">
        <f>SUM(Table1[[#This Row],[Life Ladder]]+IF(A889=Table1[[#This Row],[Country]],F889,-1000)+IF(A888=Table1[[#This Row],[Country]],F888,-1000))/3</f>
        <v>4.6858476003011065</v>
      </c>
      <c r="H890">
        <f>IF(Table1[[#This Row],[Happiness Index Raw]]&gt;0,Table1[[#This Row],[Happiness Index Raw]],0)</f>
        <v>4.6858476003011065</v>
      </c>
      <c r="I890">
        <v>8.1232595443725586</v>
      </c>
      <c r="J890">
        <v>0.75027656555175781</v>
      </c>
      <c r="K890">
        <v>52.335193634033203</v>
      </c>
      <c r="L890">
        <v>0.56692022085189819</v>
      </c>
      <c r="M890">
        <v>7.1448750793933868E-2</v>
      </c>
      <c r="N890">
        <v>0.74693787097930908</v>
      </c>
      <c r="O890">
        <v>0.76200830936431885</v>
      </c>
      <c r="P890">
        <v>0.1748625785112381</v>
      </c>
      <c r="Q890">
        <v>0.42903164029121399</v>
      </c>
      <c r="R890">
        <v>-1.0506376028060913</v>
      </c>
      <c r="S890">
        <v>-0.81857037544250488</v>
      </c>
      <c r="T890">
        <v>1.6890380382537842</v>
      </c>
      <c r="U890">
        <v>0.35300043225288391</v>
      </c>
      <c r="W890">
        <v>0.36825000000000002</v>
      </c>
      <c r="X890">
        <v>0.39321908354759216</v>
      </c>
    </row>
    <row r="891" spans="1:24">
      <c r="A891" t="s">
        <v>123</v>
      </c>
      <c r="B891">
        <f>MATCH(CLEAN(TRIM(A891)),Country!$B$2:$B$200,0)</f>
        <v>118</v>
      </c>
      <c r="C891">
        <v>2012</v>
      </c>
      <c r="D891">
        <f>Table1[[#This Row],[Year (Original)]]+1</f>
        <v>2013</v>
      </c>
      <c r="E891">
        <f>Table1[[#This Row],[Year]]-2000+1</f>
        <v>14</v>
      </c>
      <c r="F891">
        <v>4.6732039451599121</v>
      </c>
      <c r="G891">
        <f>SUM(Table1[[#This Row],[Life Ladder]]+IF(A890=Table1[[#This Row],[Country]],F890,-1000)+IF(A889=Table1[[#This Row],[Country]],F889,-1000))/3</f>
        <v>4.7434384028116865</v>
      </c>
      <c r="H891">
        <f>IF(Table1[[#This Row],[Happiness Index Raw]]&gt;0,Table1[[#This Row],[Happiness Index Raw]],0)</f>
        <v>4.7434384028116865</v>
      </c>
      <c r="I891">
        <v>8.1497640609741211</v>
      </c>
      <c r="J891">
        <v>0.76333272457122803</v>
      </c>
      <c r="K891">
        <v>52.538101196289062</v>
      </c>
      <c r="L891">
        <v>0.4873727560043335</v>
      </c>
      <c r="M891">
        <v>-2.7362150140106678E-3</v>
      </c>
      <c r="N891">
        <v>0.70700579881668091</v>
      </c>
      <c r="O891">
        <v>0.78206759691238403</v>
      </c>
      <c r="P891">
        <v>0.16368149220943451</v>
      </c>
      <c r="Q891">
        <v>0.38397499918937683</v>
      </c>
      <c r="R891">
        <v>-1.0224540233612061</v>
      </c>
      <c r="S891">
        <v>-0.81163334846496582</v>
      </c>
      <c r="T891">
        <v>1.3550091981887817</v>
      </c>
      <c r="U891">
        <v>0.28995293378829956</v>
      </c>
      <c r="W891">
        <v>0.36825000000000002</v>
      </c>
      <c r="X891">
        <v>0.35977494716644287</v>
      </c>
    </row>
    <row r="892" spans="1:24">
      <c r="A892" t="s">
        <v>123</v>
      </c>
      <c r="B892">
        <f>MATCH(CLEAN(TRIM(A892)),Country!$B$2:$B$200,0)</f>
        <v>118</v>
      </c>
      <c r="C892">
        <v>2013</v>
      </c>
      <c r="D892">
        <f>Table1[[#This Row],[Year (Original)]]+1</f>
        <v>2014</v>
      </c>
      <c r="E892">
        <f>Table1[[#This Row],[Year]]-2000+1</f>
        <v>15</v>
      </c>
      <c r="F892">
        <v>4.1990151405334473</v>
      </c>
      <c r="G892">
        <f>SUM(Table1[[#This Row],[Life Ladder]]+IF(A891=Table1[[#This Row],[Country]],F891,-1000)+IF(A890=Table1[[#This Row],[Country]],F890,-1000))/3</f>
        <v>4.5523411432902021</v>
      </c>
      <c r="H892">
        <f>IF(Table1[[#This Row],[Happiness Index Raw]]&gt;0,Table1[[#This Row],[Happiness Index Raw]],0)</f>
        <v>4.5523411432902021</v>
      </c>
      <c r="I892">
        <v>8.1790657043457031</v>
      </c>
      <c r="J892">
        <v>0.74115580320358276</v>
      </c>
      <c r="K892">
        <v>52.724021911621094</v>
      </c>
      <c r="L892">
        <v>0.60280025005340576</v>
      </c>
      <c r="M892">
        <v>-6.1642654240131378E-2</v>
      </c>
      <c r="N892">
        <v>0.67555373907089233</v>
      </c>
      <c r="O892">
        <v>0.79304009675979614</v>
      </c>
      <c r="P892">
        <v>0.1956903487443924</v>
      </c>
      <c r="Q892">
        <v>0.45432579517364502</v>
      </c>
      <c r="R892">
        <v>-0.98709064722061157</v>
      </c>
      <c r="S892">
        <v>-0.87130701541900635</v>
      </c>
      <c r="T892">
        <v>1.6214925050735474</v>
      </c>
      <c r="U892">
        <v>0.38616019487380981</v>
      </c>
      <c r="W892">
        <v>0.36825000000000002</v>
      </c>
      <c r="X892">
        <v>0.37848219275474548</v>
      </c>
    </row>
    <row r="893" spans="1:24">
      <c r="A893" t="s">
        <v>123</v>
      </c>
      <c r="B893">
        <f>MATCH(CLEAN(TRIM(A893)),Country!$B$2:$B$200,0)</f>
        <v>118</v>
      </c>
      <c r="C893">
        <v>2014</v>
      </c>
      <c r="D893">
        <f>Table1[[#This Row],[Year (Original)]]+1</f>
        <v>2015</v>
      </c>
      <c r="E893">
        <f>Table1[[#This Row],[Year]]-2000+1</f>
        <v>16</v>
      </c>
      <c r="F893">
        <v>4.4828052520751953</v>
      </c>
      <c r="G893">
        <f>SUM(Table1[[#This Row],[Life Ladder]]+IF(A892=Table1[[#This Row],[Country]],F892,-1000)+IF(A891=Table1[[#This Row],[Country]],F891,-1000))/3</f>
        <v>4.4516747792561846</v>
      </c>
      <c r="H893">
        <f>IF(Table1[[#This Row],[Happiness Index Raw]]&gt;0,Table1[[#This Row],[Happiness Index Raw]],0)</f>
        <v>4.4516747792561846</v>
      </c>
      <c r="I893">
        <v>8.2039575576782227</v>
      </c>
      <c r="J893">
        <v>0.85277795791625977</v>
      </c>
      <c r="K893">
        <v>52.890842437744141</v>
      </c>
      <c r="L893">
        <v>0.46831813454627991</v>
      </c>
      <c r="M893">
        <v>-3.8156051188707352E-2</v>
      </c>
      <c r="N893">
        <v>0.58948308229446411</v>
      </c>
      <c r="O893">
        <v>0.75496846437454224</v>
      </c>
      <c r="P893">
        <v>0.16345243155956268</v>
      </c>
      <c r="Q893">
        <v>0.34949302673339844</v>
      </c>
      <c r="R893">
        <v>-0.7424655556678772</v>
      </c>
      <c r="S893">
        <v>-0.896523118019104</v>
      </c>
      <c r="T893">
        <v>1.7730258703231812</v>
      </c>
      <c r="U893">
        <v>0.39551705121994019</v>
      </c>
      <c r="V893">
        <v>0.32400000000000001</v>
      </c>
      <c r="W893">
        <v>0.36825000000000002</v>
      </c>
      <c r="X893">
        <v>0.38684818148612976</v>
      </c>
    </row>
    <row r="894" spans="1:24">
      <c r="A894" t="s">
        <v>123</v>
      </c>
      <c r="B894">
        <f>MATCH(CLEAN(TRIM(A894)),Country!$B$2:$B$200,0)</f>
        <v>118</v>
      </c>
      <c r="C894">
        <v>2015</v>
      </c>
      <c r="D894">
        <f>Table1[[#This Row],[Year (Original)]]+1</f>
        <v>2016</v>
      </c>
      <c r="E894">
        <f>Table1[[#This Row],[Year]]-2000+1</f>
        <v>17</v>
      </c>
      <c r="F894">
        <v>3.9226641654968262</v>
      </c>
      <c r="G894">
        <f>SUM(Table1[[#This Row],[Life Ladder]]+IF(A893=Table1[[#This Row],[Country]],F893,-1000)+IF(A892=Table1[[#This Row],[Country]],F892,-1000))/3</f>
        <v>4.2014948527018232</v>
      </c>
      <c r="H894">
        <f>IF(Table1[[#This Row],[Happiness Index Raw]]&gt;0,Table1[[#This Row],[Happiness Index Raw]],0)</f>
        <v>4.2014948527018232</v>
      </c>
      <c r="I894">
        <v>8.1891374588012695</v>
      </c>
      <c r="J894">
        <v>0.87494593858718872</v>
      </c>
      <c r="K894">
        <v>53.039005279541016</v>
      </c>
      <c r="L894">
        <v>0.44708657264709473</v>
      </c>
      <c r="M894">
        <v>7.4283458292484283E-2</v>
      </c>
      <c r="N894">
        <v>0.7153584361076355</v>
      </c>
      <c r="O894">
        <v>0.81952208280563354</v>
      </c>
      <c r="P894">
        <v>0.1938997209072113</v>
      </c>
      <c r="Q894">
        <v>0.29383239150047302</v>
      </c>
      <c r="R894">
        <v>-0.76282346248626709</v>
      </c>
      <c r="S894">
        <v>-0.92143338918685913</v>
      </c>
      <c r="T894">
        <v>1.5220992565155029</v>
      </c>
      <c r="U894">
        <v>0.38802692294120789</v>
      </c>
      <c r="W894">
        <v>0.36825000000000002</v>
      </c>
      <c r="X894">
        <v>0.41327112913131714</v>
      </c>
    </row>
    <row r="895" spans="1:24">
      <c r="A895" t="s">
        <v>123</v>
      </c>
      <c r="B895">
        <f>MATCH(CLEAN(TRIM(A895)),Country!$B$2:$B$200,0)</f>
        <v>118</v>
      </c>
      <c r="C895">
        <v>2016</v>
      </c>
      <c r="D895">
        <f>Table1[[#This Row],[Year (Original)]]+1</f>
        <v>2017</v>
      </c>
      <c r="E895">
        <f>Table1[[#This Row],[Year]]-2000+1</f>
        <v>18</v>
      </c>
      <c r="F895">
        <v>4.4721493721008301</v>
      </c>
      <c r="G895">
        <f>SUM(Table1[[#This Row],[Life Ladder]]+IF(A894=Table1[[#This Row],[Country]],F894,-1000)+IF(A893=Table1[[#This Row],[Country]],F893,-1000))/3</f>
        <v>4.2925395965576172</v>
      </c>
      <c r="H895">
        <f>IF(Table1[[#This Row],[Happiness Index Raw]]&gt;0,Table1[[#This Row],[Happiness Index Raw]],0)</f>
        <v>4.2925395965576172</v>
      </c>
      <c r="I895">
        <v>8.1809597015380859</v>
      </c>
      <c r="J895">
        <v>0.78482687473297119</v>
      </c>
      <c r="K895">
        <v>53.187171936035156</v>
      </c>
      <c r="L895">
        <v>0.46656146645545959</v>
      </c>
      <c r="M895">
        <v>-0.15655757486820221</v>
      </c>
      <c r="N895">
        <v>0.8418351411819458</v>
      </c>
      <c r="O895">
        <v>0.73455607891082764</v>
      </c>
      <c r="P895">
        <v>0.22166614234447479</v>
      </c>
      <c r="Q895">
        <v>0.20892922580242157</v>
      </c>
      <c r="R895">
        <v>-0.78312766551971436</v>
      </c>
      <c r="S895">
        <v>-0.777293860912323</v>
      </c>
      <c r="T895">
        <v>2.1788160800933838</v>
      </c>
      <c r="U895">
        <v>0.48719662427902222</v>
      </c>
      <c r="W895">
        <v>0.36825000000000002</v>
      </c>
      <c r="X895">
        <v>0.45684045553207397</v>
      </c>
    </row>
    <row r="896" spans="1:24">
      <c r="A896" t="s">
        <v>123</v>
      </c>
      <c r="B896">
        <f>MATCH(CLEAN(TRIM(A896)),Country!$B$2:$B$200,0)</f>
        <v>118</v>
      </c>
      <c r="C896">
        <v>2017</v>
      </c>
      <c r="D896">
        <f>Table1[[#This Row],[Year (Original)]]+1</f>
        <v>2018</v>
      </c>
      <c r="E896">
        <f>Table1[[#This Row],[Year]]-2000+1</f>
        <v>19</v>
      </c>
      <c r="F896">
        <v>4.6781597137451172</v>
      </c>
      <c r="G896">
        <f>SUM(Table1[[#This Row],[Life Ladder]]+IF(A895=Table1[[#This Row],[Country]],F895,-1000)+IF(A894=Table1[[#This Row],[Country]],F894,-1000))/3</f>
        <v>4.3576577504475908</v>
      </c>
      <c r="H896">
        <f>IF(Table1[[#This Row],[Happiness Index Raw]]&gt;0,Table1[[#This Row],[Happiness Index Raw]],0)</f>
        <v>4.3576577504475908</v>
      </c>
      <c r="I896">
        <v>8.1877079010009766</v>
      </c>
      <c r="J896">
        <v>0.77922523021697998</v>
      </c>
      <c r="K896">
        <v>53.335338592529297</v>
      </c>
      <c r="L896">
        <v>0.52744680643081665</v>
      </c>
      <c r="M896">
        <v>-0.134765625</v>
      </c>
      <c r="N896">
        <v>0.77731406688690186</v>
      </c>
      <c r="O896">
        <v>0.63710707426071167</v>
      </c>
      <c r="P896">
        <v>0.27232193946838379</v>
      </c>
      <c r="Q896">
        <v>0.29210972785949707</v>
      </c>
      <c r="T896">
        <v>2.1305499076843262</v>
      </c>
      <c r="U896">
        <v>0.45542478561401367</v>
      </c>
      <c r="W896">
        <v>0.36825000000000002</v>
      </c>
      <c r="X896">
        <v>0.43392831087112427</v>
      </c>
    </row>
    <row r="897" spans="1:24">
      <c r="A897" t="s">
        <v>54</v>
      </c>
      <c r="B897">
        <f>MATCH(CLEAN(TRIM(A897)),Country!$B$2:$B$200,0)</f>
        <v>119</v>
      </c>
      <c r="C897">
        <v>2011</v>
      </c>
      <c r="D897">
        <f>Table1[[#This Row],[Year (Original)]]+1</f>
        <v>2012</v>
      </c>
      <c r="E897">
        <f>Table1[[#This Row],[Year]]-2000+1</f>
        <v>13</v>
      </c>
      <c r="F897">
        <v>5.4770731925964355</v>
      </c>
      <c r="G897">
        <f>SUM(Table1[[#This Row],[Life Ladder]]+IF(A896=Table1[[#This Row],[Country]],F896,-1000)+IF(A895=Table1[[#This Row],[Country]],F895,-1000))/3</f>
        <v>-664.84097560246789</v>
      </c>
      <c r="H897">
        <f>IF(Table1[[#This Row],[Happiness Index Raw]]&gt;0,Table1[[#This Row],[Happiness Index Raw]],0)</f>
        <v>0</v>
      </c>
      <c r="I897">
        <v>9.7148523330688477</v>
      </c>
      <c r="J897">
        <v>0.80027318000793457</v>
      </c>
      <c r="K897">
        <v>64.356002807617188</v>
      </c>
      <c r="L897">
        <v>0.84819376468658447</v>
      </c>
      <c r="M897">
        <v>0.179483562707901</v>
      </c>
      <c r="N897">
        <v>0.84676140546798706</v>
      </c>
      <c r="O897">
        <v>0.73843437433242798</v>
      </c>
      <c r="P897">
        <v>0.25250482559204102</v>
      </c>
      <c r="Q897">
        <v>0.66533279418945312</v>
      </c>
      <c r="R897">
        <v>0.87111556529998779</v>
      </c>
      <c r="S897">
        <v>0.78744602203369141</v>
      </c>
      <c r="T897">
        <v>1.956689715385437</v>
      </c>
      <c r="U897">
        <v>0.35725095868110657</v>
      </c>
      <c r="W897">
        <v>0.35750000000000004</v>
      </c>
      <c r="X897">
        <v>0.34810787439346313</v>
      </c>
    </row>
    <row r="898" spans="1:24">
      <c r="A898" t="s">
        <v>54</v>
      </c>
      <c r="B898">
        <f>MATCH(CLEAN(TRIM(A898)),Country!$B$2:$B$200,0)</f>
        <v>119</v>
      </c>
      <c r="C898">
        <v>2014</v>
      </c>
      <c r="D898">
        <f>Table1[[#This Row],[Year (Original)]]+1</f>
        <v>2015</v>
      </c>
      <c r="E898">
        <f>Table1[[#This Row],[Year]]-2000+1</f>
        <v>16</v>
      </c>
      <c r="F898">
        <v>5.6477799415588379</v>
      </c>
      <c r="G898">
        <f>SUM(Table1[[#This Row],[Life Ladder]]+IF(A897=Table1[[#This Row],[Country]],F897,-1000)+IF(A896=Table1[[#This Row],[Country]],F896,-1000))/3</f>
        <v>-329.62504895528156</v>
      </c>
      <c r="H898">
        <f>IF(Table1[[#This Row],[Happiness Index Raw]]&gt;0,Table1[[#This Row],[Happiness Index Raw]],0)</f>
        <v>0</v>
      </c>
      <c r="I898">
        <v>9.8122415542602539</v>
      </c>
      <c r="J898">
        <v>0.78482204675674438</v>
      </c>
      <c r="K898">
        <v>65.170745849609375</v>
      </c>
      <c r="L898">
        <v>0.82423031330108643</v>
      </c>
      <c r="M898">
        <v>0.16374935209751129</v>
      </c>
      <c r="N898">
        <v>0.87940555810928345</v>
      </c>
      <c r="O898">
        <v>0.80802452564239502</v>
      </c>
      <c r="P898">
        <v>0.22239960730075836</v>
      </c>
      <c r="Q898">
        <v>0.56246227025985718</v>
      </c>
      <c r="R898">
        <v>0.80443108081817627</v>
      </c>
      <c r="S898">
        <v>0.8587796688079834</v>
      </c>
      <c r="T898">
        <v>1.9641565084457397</v>
      </c>
      <c r="U898">
        <v>0.34777498245239258</v>
      </c>
      <c r="W898">
        <v>0.35750000000000004</v>
      </c>
      <c r="X898">
        <v>0.38857153058052063</v>
      </c>
    </row>
    <row r="899" spans="1:24">
      <c r="A899" t="s">
        <v>54</v>
      </c>
      <c r="B899">
        <f>MATCH(CLEAN(TRIM(A899)),Country!$B$2:$B$200,0)</f>
        <v>119</v>
      </c>
      <c r="C899">
        <v>2016</v>
      </c>
      <c r="D899">
        <f>Table1[[#This Row],[Year (Original)]]+1</f>
        <v>2017</v>
      </c>
      <c r="E899">
        <f>Table1[[#This Row],[Year]]-2000+1</f>
        <v>18</v>
      </c>
      <c r="F899">
        <v>5.6100034713745117</v>
      </c>
      <c r="G899">
        <f>SUM(Table1[[#This Row],[Life Ladder]]+IF(A898=Table1[[#This Row],[Country]],F898,-1000)+IF(A897=Table1[[#This Row],[Country]],F897,-1000))/3</f>
        <v>5.5782855351765948</v>
      </c>
      <c r="H899">
        <f>IF(Table1[[#This Row],[Happiness Index Raw]]&gt;0,Table1[[#This Row],[Happiness Index Raw]],0)</f>
        <v>5.5782855351765948</v>
      </c>
      <c r="I899">
        <v>9.8816251754760742</v>
      </c>
      <c r="J899">
        <v>0.83603215217590332</v>
      </c>
      <c r="K899">
        <v>65.449684143066406</v>
      </c>
      <c r="L899">
        <v>0.81917566061019897</v>
      </c>
      <c r="M899">
        <v>0.12658858299255371</v>
      </c>
      <c r="N899">
        <v>0.89066135883331299</v>
      </c>
      <c r="O899">
        <v>0.78489828109741211</v>
      </c>
      <c r="P899">
        <v>0.24571189284324646</v>
      </c>
      <c r="Q899">
        <v>0.56537926197052002</v>
      </c>
      <c r="R899">
        <v>0.95585387945175171</v>
      </c>
      <c r="S899">
        <v>0.77722090482711792</v>
      </c>
      <c r="T899">
        <v>2.0858848094940186</v>
      </c>
      <c r="U899">
        <v>0.37181523442268372</v>
      </c>
      <c r="W899">
        <v>0.35750000000000004</v>
      </c>
      <c r="X899">
        <v>0.38670578598976135</v>
      </c>
    </row>
    <row r="900" spans="1:24">
      <c r="A900" t="s">
        <v>54</v>
      </c>
      <c r="B900">
        <f>MATCH(CLEAN(TRIM(A900)),Country!$B$2:$B$200,0)</f>
        <v>119</v>
      </c>
      <c r="C900">
        <v>2017</v>
      </c>
      <c r="D900">
        <f>Table1[[#This Row],[Year (Original)]]+1</f>
        <v>2018</v>
      </c>
      <c r="E900">
        <f>Table1[[#This Row],[Year]]-2000+1</f>
        <v>19</v>
      </c>
      <c r="F900">
        <v>6.1741175651550293</v>
      </c>
      <c r="G900">
        <f>SUM(Table1[[#This Row],[Life Ladder]]+IF(A899=Table1[[#This Row],[Country]],F899,-1000)+IF(A898=Table1[[#This Row],[Country]],F898,-1000))/3</f>
        <v>5.810633659362793</v>
      </c>
      <c r="H900">
        <f>IF(Table1[[#This Row],[Happiness Index Raw]]&gt;0,Table1[[#This Row],[Happiness Index Raw]],0)</f>
        <v>5.810633659362793</v>
      </c>
      <c r="I900">
        <v>9.9146547317504883</v>
      </c>
      <c r="J900">
        <v>0.91014224290847778</v>
      </c>
      <c r="K900">
        <v>65.589157104492188</v>
      </c>
      <c r="L900">
        <v>0.9123075008392334</v>
      </c>
      <c r="M900">
        <v>7.392941415309906E-2</v>
      </c>
      <c r="N900">
        <v>0.8181799054145813</v>
      </c>
      <c r="O900">
        <v>0.74776017665863037</v>
      </c>
      <c r="P900">
        <v>0.16872118413448334</v>
      </c>
      <c r="Q900">
        <v>0.61467075347900391</v>
      </c>
      <c r="T900">
        <v>2.2477905750274658</v>
      </c>
      <c r="U900">
        <v>0.36406669020652771</v>
      </c>
      <c r="W900">
        <v>0.35750000000000004</v>
      </c>
      <c r="X900">
        <v>0.41562682390213013</v>
      </c>
    </row>
    <row r="901" spans="1:24">
      <c r="A901" t="s">
        <v>24</v>
      </c>
      <c r="B901">
        <f>MATCH(CLEAN(TRIM(A901)),Country!$B$2:$B$200,0)</f>
        <v>121</v>
      </c>
      <c r="C901">
        <v>2005</v>
      </c>
      <c r="D901">
        <f>Table1[[#This Row],[Year (Original)]]+1</f>
        <v>2006</v>
      </c>
      <c r="E901">
        <f>Table1[[#This Row],[Year]]-2000+1</f>
        <v>7</v>
      </c>
      <c r="F901">
        <v>6.580657958984375</v>
      </c>
      <c r="G901">
        <f>SUM(Table1[[#This Row],[Life Ladder]]+IF(A900=Table1[[#This Row],[Country]],F900,-1000)+IF(A899=Table1[[#This Row],[Country]],F899,-1000))/3</f>
        <v>-664.47311401367188</v>
      </c>
      <c r="H901">
        <f>IF(Table1[[#This Row],[Happiness Index Raw]]&gt;0,Table1[[#This Row],[Happiness Index Raw]],0)</f>
        <v>0</v>
      </c>
      <c r="I901">
        <v>9.6338481903076172</v>
      </c>
      <c r="J901">
        <v>0.90280765295028687</v>
      </c>
      <c r="K901">
        <v>66.367111206054688</v>
      </c>
      <c r="L901">
        <v>0.81374549865722656</v>
      </c>
      <c r="N901">
        <v>0.76424902677536011</v>
      </c>
      <c r="O901">
        <v>0.81980329751968384</v>
      </c>
      <c r="P901">
        <v>0.21894286572933197</v>
      </c>
      <c r="Q901">
        <v>0.42635920643806458</v>
      </c>
      <c r="R901">
        <v>-0.12493620067834854</v>
      </c>
      <c r="S901">
        <v>-8.8847041130065918E-2</v>
      </c>
      <c r="T901">
        <v>2.2354505062103271</v>
      </c>
      <c r="U901">
        <v>0.33970016241073608</v>
      </c>
      <c r="W901">
        <v>0.48475000000000001</v>
      </c>
    </row>
    <row r="902" spans="1:24">
      <c r="A902" t="s">
        <v>24</v>
      </c>
      <c r="B902">
        <f>MATCH(CLEAN(TRIM(A902)),Country!$B$2:$B$200,0)</f>
        <v>121</v>
      </c>
      <c r="C902">
        <v>2007</v>
      </c>
      <c r="D902">
        <f>Table1[[#This Row],[Year (Original)]]+1</f>
        <v>2008</v>
      </c>
      <c r="E902">
        <f>Table1[[#This Row],[Year]]-2000+1</f>
        <v>9</v>
      </c>
      <c r="F902">
        <v>6.5253782272338867</v>
      </c>
      <c r="G902">
        <f>SUM(Table1[[#This Row],[Life Ladder]]+IF(A901=Table1[[#This Row],[Country]],F901,-1000)+IF(A900=Table1[[#This Row],[Country]],F900,-1000))/3</f>
        <v>-328.96465460459393</v>
      </c>
      <c r="H902">
        <f>IF(Table1[[#This Row],[Happiness Index Raw]]&gt;0,Table1[[#This Row],[Happiness Index Raw]],0)</f>
        <v>0</v>
      </c>
      <c r="I902">
        <v>9.6831064224243164</v>
      </c>
      <c r="J902">
        <v>0.87880563735961914</v>
      </c>
      <c r="K902">
        <v>66.638938903808594</v>
      </c>
      <c r="L902">
        <v>0.67043036222457886</v>
      </c>
      <c r="M902">
        <v>-0.10000720620155334</v>
      </c>
      <c r="N902">
        <v>0.74668103456497192</v>
      </c>
      <c r="O902">
        <v>0.81572121381759644</v>
      </c>
      <c r="P902">
        <v>0.24849776923656464</v>
      </c>
      <c r="Q902">
        <v>0.41814661026000977</v>
      </c>
      <c r="R902">
        <v>-0.30327323079109192</v>
      </c>
      <c r="S902">
        <v>-5.2506532520055771E-2</v>
      </c>
      <c r="T902">
        <v>2.0419743061065674</v>
      </c>
      <c r="U902">
        <v>0.31292811036109924</v>
      </c>
      <c r="W902">
        <v>0.48475000000000001</v>
      </c>
    </row>
    <row r="903" spans="1:24">
      <c r="A903" t="s">
        <v>24</v>
      </c>
      <c r="B903">
        <f>MATCH(CLEAN(TRIM(A903)),Country!$B$2:$B$200,0)</f>
        <v>121</v>
      </c>
      <c r="C903">
        <v>2008</v>
      </c>
      <c r="D903">
        <f>Table1[[#This Row],[Year (Original)]]+1</f>
        <v>2009</v>
      </c>
      <c r="E903">
        <f>Table1[[#This Row],[Year]]-2000+1</f>
        <v>10</v>
      </c>
      <c r="F903">
        <v>6.8290362358093262</v>
      </c>
      <c r="G903">
        <f>SUM(Table1[[#This Row],[Life Ladder]]+IF(A902=Table1[[#This Row],[Country]],F902,-1000)+IF(A901=Table1[[#This Row],[Country]],F901,-1000))/3</f>
        <v>6.6450241406758623</v>
      </c>
      <c r="H903">
        <f>IF(Table1[[#This Row],[Happiness Index Raw]]&gt;0,Table1[[#This Row],[Happiness Index Raw]],0)</f>
        <v>6.6450241406758623</v>
      </c>
      <c r="I903">
        <v>9.6808204650878906</v>
      </c>
      <c r="J903">
        <v>0.87632781267166138</v>
      </c>
      <c r="K903">
        <v>66.768592834472656</v>
      </c>
      <c r="L903">
        <v>0.67747730016708374</v>
      </c>
      <c r="M903">
        <v>-0.13304965198040009</v>
      </c>
      <c r="N903">
        <v>0.78489792346954346</v>
      </c>
      <c r="O903">
        <v>0.82542645931243896</v>
      </c>
      <c r="P903">
        <v>0.20117530226707458</v>
      </c>
      <c r="Q903">
        <v>0.41355320811271667</v>
      </c>
      <c r="R903">
        <v>-0.33441925048828125</v>
      </c>
      <c r="S903">
        <v>-9.6734367311000824E-2</v>
      </c>
      <c r="T903">
        <v>2.0948123931884766</v>
      </c>
      <c r="U903">
        <v>0.30675080418586731</v>
      </c>
      <c r="V903">
        <v>0.48200000000000004</v>
      </c>
      <c r="W903">
        <v>0.48475000000000001</v>
      </c>
    </row>
    <row r="904" spans="1:24">
      <c r="A904" t="s">
        <v>24</v>
      </c>
      <c r="B904">
        <f>MATCH(CLEAN(TRIM(A904)),Country!$B$2:$B$200,0)</f>
        <v>121</v>
      </c>
      <c r="C904">
        <v>2009</v>
      </c>
      <c r="D904">
        <f>Table1[[#This Row],[Year (Original)]]+1</f>
        <v>2010</v>
      </c>
      <c r="E904">
        <f>Table1[[#This Row],[Year]]-2000+1</f>
        <v>11</v>
      </c>
      <c r="F904">
        <v>6.9628190994262695</v>
      </c>
      <c r="G904">
        <f>SUM(Table1[[#This Row],[Life Ladder]]+IF(A903=Table1[[#This Row],[Country]],F903,-1000)+IF(A902=Table1[[#This Row],[Country]],F902,-1000))/3</f>
        <v>6.7724111874898272</v>
      </c>
      <c r="H904">
        <f>IF(Table1[[#This Row],[Happiness Index Raw]]&gt;0,Table1[[#This Row],[Happiness Index Raw]],0)</f>
        <v>6.7724111874898272</v>
      </c>
      <c r="I904">
        <v>9.6165885925292969</v>
      </c>
      <c r="J904">
        <v>0.8682207465171814</v>
      </c>
      <c r="K904">
        <v>66.897262573242188</v>
      </c>
      <c r="L904">
        <v>0.68246340751647949</v>
      </c>
      <c r="M904">
        <v>-8.1315048038959503E-2</v>
      </c>
      <c r="N904">
        <v>0.7642255425453186</v>
      </c>
      <c r="O904">
        <v>0.84876161813735962</v>
      </c>
      <c r="P904">
        <v>0.19607076048851013</v>
      </c>
      <c r="Q904">
        <v>0.44613784551620483</v>
      </c>
      <c r="R904">
        <v>-0.24272564053535461</v>
      </c>
      <c r="S904">
        <v>-0.11520238220691681</v>
      </c>
      <c r="T904">
        <v>2.278240442276001</v>
      </c>
      <c r="U904">
        <v>0.32720085978507996</v>
      </c>
      <c r="W904">
        <v>0.48475000000000001</v>
      </c>
      <c r="X904">
        <v>0.45075219869613647</v>
      </c>
    </row>
    <row r="905" spans="1:24">
      <c r="A905" t="s">
        <v>24</v>
      </c>
      <c r="B905">
        <f>MATCH(CLEAN(TRIM(A905)),Country!$B$2:$B$200,0)</f>
        <v>121</v>
      </c>
      <c r="C905">
        <v>2010</v>
      </c>
      <c r="D905">
        <f>Table1[[#This Row],[Year (Original)]]+1</f>
        <v>2011</v>
      </c>
      <c r="E905">
        <f>Table1[[#This Row],[Year]]-2000+1</f>
        <v>12</v>
      </c>
      <c r="F905">
        <v>6.8023886680603027</v>
      </c>
      <c r="G905">
        <f>SUM(Table1[[#This Row],[Life Ladder]]+IF(A904=Table1[[#This Row],[Country]],F904,-1000)+IF(A903=Table1[[#This Row],[Country]],F903,-1000))/3</f>
        <v>6.8647480010986328</v>
      </c>
      <c r="H905">
        <f>IF(Table1[[#This Row],[Happiness Index Raw]]&gt;0,Table1[[#This Row],[Happiness Index Raw]],0)</f>
        <v>6.8647480010986328</v>
      </c>
      <c r="I905">
        <v>9.6508474349975586</v>
      </c>
      <c r="J905">
        <v>0.87638968229293823</v>
      </c>
      <c r="K905">
        <v>67.02984619140625</v>
      </c>
      <c r="L905">
        <v>0.77812075614929199</v>
      </c>
      <c r="M905">
        <v>-5.3913123905658722E-2</v>
      </c>
      <c r="N905">
        <v>0.69289189577102661</v>
      </c>
      <c r="O905">
        <v>0.84005916118621826</v>
      </c>
      <c r="P905">
        <v>0.21549467742443085</v>
      </c>
      <c r="Q905">
        <v>0.3719862699508667</v>
      </c>
      <c r="R905">
        <v>-0.27397829294204712</v>
      </c>
      <c r="S905">
        <v>-0.12431024014949799</v>
      </c>
      <c r="T905">
        <v>2.1458244323730469</v>
      </c>
      <c r="U905">
        <v>0.31545159220695496</v>
      </c>
      <c r="V905">
        <v>0.48100000000000004</v>
      </c>
      <c r="W905">
        <v>0.48475000000000001</v>
      </c>
      <c r="X905">
        <v>0.41964387893676758</v>
      </c>
    </row>
    <row r="906" spans="1:24">
      <c r="A906" t="s">
        <v>24</v>
      </c>
      <c r="B906">
        <f>MATCH(CLEAN(TRIM(A906)),Country!$B$2:$B$200,0)</f>
        <v>121</v>
      </c>
      <c r="C906">
        <v>2011</v>
      </c>
      <c r="D906">
        <f>Table1[[#This Row],[Year (Original)]]+1</f>
        <v>2012</v>
      </c>
      <c r="E906">
        <f>Table1[[#This Row],[Year]]-2000+1</f>
        <v>13</v>
      </c>
      <c r="F906">
        <v>6.909515380859375</v>
      </c>
      <c r="G906">
        <f>SUM(Table1[[#This Row],[Life Ladder]]+IF(A905=Table1[[#This Row],[Country]],F905,-1000)+IF(A904=Table1[[#This Row],[Country]],F904,-1000))/3</f>
        <v>6.8915743827819824</v>
      </c>
      <c r="H906">
        <f>IF(Table1[[#This Row],[Happiness Index Raw]]&gt;0,Table1[[#This Row],[Happiness Index Raw]],0)</f>
        <v>6.8915743827819824</v>
      </c>
      <c r="I906">
        <v>9.6755132675170898</v>
      </c>
      <c r="J906">
        <v>0.82406407594680786</v>
      </c>
      <c r="K906">
        <v>67.167671203613281</v>
      </c>
      <c r="L906">
        <v>0.831368088722229</v>
      </c>
      <c r="M906">
        <v>-0.10526936501264572</v>
      </c>
      <c r="N906">
        <v>0.69758021831512451</v>
      </c>
      <c r="O906">
        <v>0.79009872674942017</v>
      </c>
      <c r="P906">
        <v>0.22755588591098785</v>
      </c>
      <c r="Q906">
        <v>0.38344639539718628</v>
      </c>
      <c r="R906">
        <v>-0.2730383574962616</v>
      </c>
      <c r="S906">
        <v>-9.08832848072052E-2</v>
      </c>
      <c r="T906">
        <v>2.3286905288696289</v>
      </c>
      <c r="U906">
        <v>0.33702659606933594</v>
      </c>
      <c r="W906">
        <v>0.48475000000000001</v>
      </c>
      <c r="X906">
        <v>0.47157567739486694</v>
      </c>
    </row>
    <row r="907" spans="1:24">
      <c r="A907" t="s">
        <v>24</v>
      </c>
      <c r="B907">
        <f>MATCH(CLEAN(TRIM(A907)),Country!$B$2:$B$200,0)</f>
        <v>121</v>
      </c>
      <c r="C907">
        <v>2012</v>
      </c>
      <c r="D907">
        <f>Table1[[#This Row],[Year (Original)]]+1</f>
        <v>2013</v>
      </c>
      <c r="E907">
        <f>Table1[[#This Row],[Year]]-2000+1</f>
        <v>14</v>
      </c>
      <c r="F907">
        <v>7.3201851844787598</v>
      </c>
      <c r="G907">
        <f>SUM(Table1[[#This Row],[Life Ladder]]+IF(A906=Table1[[#This Row],[Country]],F906,-1000)+IF(A905=Table1[[#This Row],[Country]],F905,-1000))/3</f>
        <v>7.0106964111328125</v>
      </c>
      <c r="H907">
        <f>IF(Table1[[#This Row],[Happiness Index Raw]]&gt;0,Table1[[#This Row],[Happiness Index Raw]],0)</f>
        <v>7.0106964111328125</v>
      </c>
      <c r="I907">
        <v>9.7004184722900391</v>
      </c>
      <c r="J907">
        <v>0.76727944612503052</v>
      </c>
      <c r="K907">
        <v>67.311714172363281</v>
      </c>
      <c r="L907">
        <v>0.78776830434799194</v>
      </c>
      <c r="M907">
        <v>-9.9098481237888336E-2</v>
      </c>
      <c r="N907">
        <v>0.63328111171722412</v>
      </c>
      <c r="O907">
        <v>0.78447920083999634</v>
      </c>
      <c r="P907">
        <v>0.27811053395271301</v>
      </c>
      <c r="Q907">
        <v>0.36140879988670349</v>
      </c>
      <c r="R907">
        <v>-0.27485442161560059</v>
      </c>
      <c r="S907">
        <v>-3.1542643904685974E-2</v>
      </c>
      <c r="T907">
        <v>2.0741569995880127</v>
      </c>
      <c r="U907">
        <v>0.28334760665893555</v>
      </c>
      <c r="V907">
        <v>0.48100000000000004</v>
      </c>
      <c r="W907">
        <v>0.48475000000000001</v>
      </c>
      <c r="X907">
        <v>0.4264298677444458</v>
      </c>
    </row>
    <row r="908" spans="1:24">
      <c r="A908" t="s">
        <v>24</v>
      </c>
      <c r="B908">
        <f>MATCH(CLEAN(TRIM(A908)),Country!$B$2:$B$200,0)</f>
        <v>121</v>
      </c>
      <c r="C908">
        <v>2013</v>
      </c>
      <c r="D908">
        <f>Table1[[#This Row],[Year (Original)]]+1</f>
        <v>2014</v>
      </c>
      <c r="E908">
        <f>Table1[[#This Row],[Year]]-2000+1</f>
        <v>15</v>
      </c>
      <c r="F908">
        <v>7.4425463676452637</v>
      </c>
      <c r="G908">
        <f>SUM(Table1[[#This Row],[Life Ladder]]+IF(A907=Table1[[#This Row],[Country]],F907,-1000)+IF(A906=Table1[[#This Row],[Country]],F906,-1000))/3</f>
        <v>7.2240823109944658</v>
      </c>
      <c r="H908">
        <f>IF(Table1[[#This Row],[Happiness Index Raw]]&gt;0,Table1[[#This Row],[Happiness Index Raw]],0)</f>
        <v>7.2240823109944658</v>
      </c>
      <c r="I908">
        <v>9.6998929977416992</v>
      </c>
      <c r="J908">
        <v>0.75913840532302856</v>
      </c>
      <c r="K908">
        <v>67.461128234863281</v>
      </c>
      <c r="L908">
        <v>0.73871666193008423</v>
      </c>
      <c r="M908">
        <v>-0.17089609801769257</v>
      </c>
      <c r="N908">
        <v>0.61474704742431641</v>
      </c>
      <c r="O908">
        <v>0.78968542814254761</v>
      </c>
      <c r="P908">
        <v>0.22294872999191284</v>
      </c>
      <c r="Q908">
        <v>0.39557135105133057</v>
      </c>
      <c r="R908">
        <v>-0.30291575193405151</v>
      </c>
      <c r="S908">
        <v>-6.0540288686752319E-2</v>
      </c>
      <c r="T908">
        <v>2.0827112197875977</v>
      </c>
      <c r="U908">
        <v>0.27983853220939636</v>
      </c>
      <c r="W908">
        <v>0.48475000000000001</v>
      </c>
      <c r="X908">
        <v>0.4230995774269104</v>
      </c>
    </row>
    <row r="909" spans="1:24">
      <c r="A909" t="s">
        <v>24</v>
      </c>
      <c r="B909">
        <f>MATCH(CLEAN(TRIM(A909)),Country!$B$2:$B$200,0)</f>
        <v>121</v>
      </c>
      <c r="C909">
        <v>2014</v>
      </c>
      <c r="D909">
        <f>Table1[[#This Row],[Year (Original)]]+1</f>
        <v>2015</v>
      </c>
      <c r="E909">
        <f>Table1[[#This Row],[Year]]-2000+1</f>
        <v>16</v>
      </c>
      <c r="F909">
        <v>6.6798310279846191</v>
      </c>
      <c r="G909">
        <f>SUM(Table1[[#This Row],[Life Ladder]]+IF(A908=Table1[[#This Row],[Country]],F908,-1000)+IF(A907=Table1[[#This Row],[Country]],F907,-1000))/3</f>
        <v>7.1475208600362139</v>
      </c>
      <c r="H909">
        <f>IF(Table1[[#This Row],[Happiness Index Raw]]&gt;0,Table1[[#This Row],[Happiness Index Raw]],0)</f>
        <v>7.1475208600362139</v>
      </c>
      <c r="I909">
        <v>9.7086772918701172</v>
      </c>
      <c r="J909">
        <v>0.78196495771408081</v>
      </c>
      <c r="K909">
        <v>67.616371154785156</v>
      </c>
      <c r="L909">
        <v>0.7791329026222229</v>
      </c>
      <c r="M909">
        <v>-0.10005594044923782</v>
      </c>
      <c r="N909">
        <v>0.62985116243362427</v>
      </c>
      <c r="O909">
        <v>0.80164963006973267</v>
      </c>
      <c r="P909">
        <v>0.22873041033744812</v>
      </c>
      <c r="Q909">
        <v>0.32758203148841858</v>
      </c>
      <c r="R909">
        <v>-0.42680132389068604</v>
      </c>
      <c r="S909">
        <v>-0.14058507978916168</v>
      </c>
      <c r="T909">
        <v>2.1504697799682617</v>
      </c>
      <c r="U909">
        <v>0.32193475961685181</v>
      </c>
      <c r="V909">
        <v>0.48200000000000004</v>
      </c>
      <c r="W909">
        <v>0.48475000000000001</v>
      </c>
      <c r="X909">
        <v>0.4436454176902771</v>
      </c>
    </row>
    <row r="910" spans="1:24">
      <c r="A910" t="s">
        <v>24</v>
      </c>
      <c r="B910">
        <f>MATCH(CLEAN(TRIM(A910)),Country!$B$2:$B$200,0)</f>
        <v>121</v>
      </c>
      <c r="C910">
        <v>2015</v>
      </c>
      <c r="D910">
        <f>Table1[[#This Row],[Year (Original)]]+1</f>
        <v>2016</v>
      </c>
      <c r="E910">
        <f>Table1[[#This Row],[Year]]-2000+1</f>
        <v>17</v>
      </c>
      <c r="F910">
        <v>6.2362871170043945</v>
      </c>
      <c r="G910">
        <f>SUM(Table1[[#This Row],[Life Ladder]]+IF(A909=Table1[[#This Row],[Country]],F909,-1000)+IF(A908=Table1[[#This Row],[Country]],F908,-1000))/3</f>
        <v>6.7862215042114258</v>
      </c>
      <c r="H910">
        <f>IF(Table1[[#This Row],[Happiness Index Raw]]&gt;0,Table1[[#This Row],[Happiness Index Raw]],0)</f>
        <v>6.7862215042114258</v>
      </c>
      <c r="I910">
        <v>9.7214803695678711</v>
      </c>
      <c r="J910">
        <v>0.76061427593231201</v>
      </c>
      <c r="K910">
        <v>67.776992797851562</v>
      </c>
      <c r="L910">
        <v>0.71946597099304199</v>
      </c>
      <c r="M910">
        <v>-0.15708296000957489</v>
      </c>
      <c r="N910">
        <v>0.70797193050384521</v>
      </c>
      <c r="O910">
        <v>0.74482131004333496</v>
      </c>
      <c r="P910">
        <v>0.23718804121017456</v>
      </c>
      <c r="Q910">
        <v>0.25619316101074219</v>
      </c>
      <c r="R910">
        <v>-0.43703159689903259</v>
      </c>
      <c r="S910">
        <v>-0.161394864320755</v>
      </c>
      <c r="T910">
        <v>2.1472551822662354</v>
      </c>
      <c r="U910">
        <v>0.3443162739276886</v>
      </c>
      <c r="W910">
        <v>0.48475000000000001</v>
      </c>
      <c r="X910">
        <v>0.33566257357597351</v>
      </c>
    </row>
    <row r="911" spans="1:24">
      <c r="A911" t="s">
        <v>24</v>
      </c>
      <c r="B911">
        <f>MATCH(CLEAN(TRIM(A911)),Country!$B$2:$B$200,0)</f>
        <v>121</v>
      </c>
      <c r="C911">
        <v>2016</v>
      </c>
      <c r="D911">
        <f>Table1[[#This Row],[Year (Original)]]+1</f>
        <v>2017</v>
      </c>
      <c r="E911">
        <f>Table1[[#This Row],[Year]]-2000+1</f>
        <v>18</v>
      </c>
      <c r="F911">
        <v>6.8241729736328125</v>
      </c>
      <c r="G911">
        <f>SUM(Table1[[#This Row],[Life Ladder]]+IF(A910=Table1[[#This Row],[Country]],F910,-1000)+IF(A909=Table1[[#This Row],[Country]],F909,-1000))/3</f>
        <v>6.5800970395406084</v>
      </c>
      <c r="H911">
        <f>IF(Table1[[#This Row],[Happiness Index Raw]]&gt;0,Table1[[#This Row],[Happiness Index Raw]],0)</f>
        <v>6.5800970395406084</v>
      </c>
      <c r="I911">
        <v>9.7310647964477539</v>
      </c>
      <c r="J911">
        <v>0.89349257946014404</v>
      </c>
      <c r="K911">
        <v>67.937614440917969</v>
      </c>
      <c r="L911">
        <v>0.7516130805015564</v>
      </c>
      <c r="M911">
        <v>-0.15798279643058777</v>
      </c>
      <c r="N911">
        <v>0.80857944488525391</v>
      </c>
      <c r="O911">
        <v>0.85910642147064209</v>
      </c>
      <c r="P911">
        <v>0.21957148611545563</v>
      </c>
      <c r="Q911">
        <v>0.27794405817985535</v>
      </c>
      <c r="R911">
        <v>-0.42713835835456848</v>
      </c>
      <c r="S911">
        <v>-0.20945166051387787</v>
      </c>
      <c r="T911">
        <v>1.9594572782516479</v>
      </c>
      <c r="U911">
        <v>0.28713476657867432</v>
      </c>
      <c r="W911">
        <v>0.48475000000000001</v>
      </c>
      <c r="X911">
        <v>0.43263426423072815</v>
      </c>
    </row>
    <row r="912" spans="1:24">
      <c r="A912" t="s">
        <v>24</v>
      </c>
      <c r="B912">
        <f>MATCH(CLEAN(TRIM(A912)),Country!$B$2:$B$200,0)</f>
        <v>121</v>
      </c>
      <c r="C912">
        <v>2017</v>
      </c>
      <c r="D912">
        <f>Table1[[#This Row],[Year (Original)]]+1</f>
        <v>2018</v>
      </c>
      <c r="E912">
        <f>Table1[[#This Row],[Year]]-2000+1</f>
        <v>19</v>
      </c>
      <c r="F912">
        <v>6.4102993011474609</v>
      </c>
      <c r="G912">
        <f>SUM(Table1[[#This Row],[Life Ladder]]+IF(A911=Table1[[#This Row],[Country]],F911,-1000)+IF(A910=Table1[[#This Row],[Country]],F910,-1000))/3</f>
        <v>6.4902531305948896</v>
      </c>
      <c r="H912">
        <f>IF(Table1[[#This Row],[Happiness Index Raw]]&gt;0,Table1[[#This Row],[Happiness Index Raw]],0)</f>
        <v>6.4902531305948896</v>
      </c>
      <c r="I912">
        <v>9.741969108581543</v>
      </c>
      <c r="J912">
        <v>0.79983937740325928</v>
      </c>
      <c r="K912">
        <v>68.098228454589844</v>
      </c>
      <c r="L912">
        <v>0.8614051342010498</v>
      </c>
      <c r="M912">
        <v>-0.20663921535015106</v>
      </c>
      <c r="N912">
        <v>0.80089306831359863</v>
      </c>
      <c r="O912">
        <v>0.84264230728149414</v>
      </c>
      <c r="P912">
        <v>0.23099088668823242</v>
      </c>
      <c r="Q912">
        <v>0.25695315003395081</v>
      </c>
      <c r="T912">
        <v>2.2362072467803955</v>
      </c>
      <c r="U912">
        <v>0.34884598851203918</v>
      </c>
      <c r="W912">
        <v>0.48475000000000001</v>
      </c>
      <c r="X912">
        <v>0.43877112865447998</v>
      </c>
    </row>
    <row r="913" spans="1:24">
      <c r="A913" s="4" t="s">
        <v>66</v>
      </c>
      <c r="B913">
        <f>MATCH(CLEAN(TRIM(A913)),Country!$B$2:$B$200,0)</f>
        <v>122</v>
      </c>
      <c r="C913">
        <v>2006</v>
      </c>
      <c r="D913">
        <f>Table1[[#This Row],[Year (Original)]]+1</f>
        <v>2007</v>
      </c>
      <c r="E913">
        <f>Table1[[#This Row],[Year]]-2000+1</f>
        <v>8</v>
      </c>
      <c r="F913">
        <v>5.1020712852478027</v>
      </c>
      <c r="G913">
        <f>SUM(Table1[[#This Row],[Life Ladder]]+IF(A912=Table1[[#This Row],[Country]],F912,-1000)+IF(A911=Table1[[#This Row],[Country]],F911,-1000))/3</f>
        <v>-664.96597623825073</v>
      </c>
      <c r="H913">
        <f>IF(Table1[[#This Row],[Happiness Index Raw]]&gt;0,Table1[[#This Row],[Happiness Index Raw]],0)</f>
        <v>0</v>
      </c>
      <c r="I913">
        <v>8.1536474227905273</v>
      </c>
      <c r="J913">
        <v>0.81218260526657104</v>
      </c>
      <c r="K913">
        <v>60.254638671875</v>
      </c>
      <c r="L913">
        <v>0.55447810888290405</v>
      </c>
      <c r="M913">
        <v>-0.11462102085351944</v>
      </c>
      <c r="N913">
        <v>0.9260554313659668</v>
      </c>
      <c r="O913">
        <v>0.6187712550163269</v>
      </c>
      <c r="P913">
        <v>0.254923015832901</v>
      </c>
      <c r="Q913">
        <v>0.40698230266571045</v>
      </c>
      <c r="R913">
        <v>-0.31922635436058044</v>
      </c>
      <c r="S913">
        <v>-0.57349169254302979</v>
      </c>
      <c r="T913">
        <v>1.8802139759063721</v>
      </c>
      <c r="U913">
        <v>0.36851975321769714</v>
      </c>
      <c r="V913">
        <v>0.35399999999999998</v>
      </c>
      <c r="W913">
        <v>0.32993749999999988</v>
      </c>
    </row>
    <row r="914" spans="1:24">
      <c r="A914" t="s">
        <v>66</v>
      </c>
      <c r="B914">
        <f>MATCH(CLEAN(TRIM(A914)),Country!$B$2:$B$200,0)</f>
        <v>122</v>
      </c>
      <c r="C914">
        <v>2007</v>
      </c>
      <c r="D914">
        <f>Table1[[#This Row],[Year (Original)]]+1</f>
        <v>2008</v>
      </c>
      <c r="E914">
        <f>Table1[[#This Row],[Year]]-2000+1</f>
        <v>9</v>
      </c>
      <c r="F914">
        <v>4.7749180793762207</v>
      </c>
      <c r="G914">
        <f>SUM(Table1[[#This Row],[Life Ladder]]+IF(A913=Table1[[#This Row],[Country]],F913,-1000)+IF(A912=Table1[[#This Row],[Country]],F912,-1000))/3</f>
        <v>-330.04100354512531</v>
      </c>
      <c r="H914">
        <f>IF(Table1[[#This Row],[Happiness Index Raw]]&gt;0,Table1[[#This Row],[Happiness Index Raw]],0)</f>
        <v>0</v>
      </c>
      <c r="I914">
        <v>8.1855230331420898</v>
      </c>
      <c r="J914">
        <v>0.8041917085647583</v>
      </c>
      <c r="K914">
        <v>60.504192352294922</v>
      </c>
      <c r="L914">
        <v>0.69619494676589966</v>
      </c>
      <c r="M914">
        <v>-0.1361197829246521</v>
      </c>
      <c r="N914">
        <v>0.92956036329269409</v>
      </c>
      <c r="O914">
        <v>0.57128769159317017</v>
      </c>
      <c r="P914">
        <v>0.30551150441169739</v>
      </c>
      <c r="Q914">
        <v>0.3041185736656189</v>
      </c>
      <c r="R914">
        <v>-0.15371304750442505</v>
      </c>
      <c r="S914">
        <v>-0.56651490926742554</v>
      </c>
      <c r="T914">
        <v>1.8996284008026123</v>
      </c>
      <c r="U914">
        <v>0.39783474802970886</v>
      </c>
      <c r="V914">
        <v>0.34399999999999997</v>
      </c>
      <c r="W914">
        <v>0.32993749999999988</v>
      </c>
    </row>
    <row r="915" spans="1:24">
      <c r="A915" t="s">
        <v>66</v>
      </c>
      <c r="B915">
        <f>MATCH(CLEAN(TRIM(A915)),Country!$B$2:$B$200,0)</f>
        <v>122</v>
      </c>
      <c r="C915">
        <v>2008</v>
      </c>
      <c r="D915">
        <f>Table1[[#This Row],[Year (Original)]]+1</f>
        <v>2009</v>
      </c>
      <c r="E915">
        <f>Table1[[#This Row],[Year]]-2000+1</f>
        <v>10</v>
      </c>
      <c r="F915">
        <v>5.5027561187744141</v>
      </c>
      <c r="G915">
        <f>SUM(Table1[[#This Row],[Life Ladder]]+IF(A914=Table1[[#This Row],[Country]],F914,-1000)+IF(A913=Table1[[#This Row],[Country]],F913,-1000))/3</f>
        <v>5.1265818277994795</v>
      </c>
      <c r="H915">
        <f>IF(Table1[[#This Row],[Happiness Index Raw]]&gt;0,Table1[[#This Row],[Happiness Index Raw]],0)</f>
        <v>5.1265818277994795</v>
      </c>
      <c r="I915">
        <v>8.2625341415405273</v>
      </c>
      <c r="J915">
        <v>0.87155258655548096</v>
      </c>
      <c r="K915">
        <v>60.833606719970703</v>
      </c>
      <c r="L915">
        <v>0.64061713218688965</v>
      </c>
      <c r="M915">
        <v>-6.6332221031188965E-3</v>
      </c>
      <c r="N915">
        <v>0.92566376924514771</v>
      </c>
      <c r="O915">
        <v>0.58373934030532837</v>
      </c>
      <c r="P915">
        <v>0.28358924388885498</v>
      </c>
      <c r="Q915">
        <v>0.2086501270532608</v>
      </c>
      <c r="R915">
        <v>-0.28906559944152832</v>
      </c>
      <c r="S915">
        <v>-0.50255578756332397</v>
      </c>
      <c r="T915">
        <v>1.9671851396560669</v>
      </c>
      <c r="U915">
        <v>0.35749086737632751</v>
      </c>
      <c r="V915">
        <v>0.34700000000000003</v>
      </c>
      <c r="W915">
        <v>0.32993749999999988</v>
      </c>
    </row>
    <row r="916" spans="1:24">
      <c r="A916" t="s">
        <v>66</v>
      </c>
      <c r="B916">
        <f>MATCH(CLEAN(TRIM(A916)),Country!$B$2:$B$200,0)</f>
        <v>122</v>
      </c>
      <c r="C916">
        <v>2009</v>
      </c>
      <c r="D916">
        <f>Table1[[#This Row],[Year (Original)]]+1</f>
        <v>2010</v>
      </c>
      <c r="E916">
        <f>Table1[[#This Row],[Year]]-2000+1</f>
        <v>11</v>
      </c>
      <c r="F916">
        <v>5.5543742179870605</v>
      </c>
      <c r="G916">
        <f>SUM(Table1[[#This Row],[Life Ladder]]+IF(A915=Table1[[#This Row],[Country]],F915,-1000)+IF(A914=Table1[[#This Row],[Country]],F914,-1000))/3</f>
        <v>5.2773494720458984</v>
      </c>
      <c r="H916">
        <f>IF(Table1[[#This Row],[Happiness Index Raw]]&gt;0,Table1[[#This Row],[Happiness Index Raw]],0)</f>
        <v>5.2773494720458984</v>
      </c>
      <c r="I916">
        <v>8.2019214630126953</v>
      </c>
      <c r="J916">
        <v>0.85588306188583374</v>
      </c>
      <c r="K916">
        <v>61.234439849853516</v>
      </c>
      <c r="L916">
        <v>0.55085861682891846</v>
      </c>
      <c r="M916">
        <v>-4.9328852444887161E-2</v>
      </c>
      <c r="N916">
        <v>0.92506164312362671</v>
      </c>
      <c r="O916">
        <v>0.5616074800491333</v>
      </c>
      <c r="P916">
        <v>0.30648750066757202</v>
      </c>
      <c r="Q916">
        <v>0.23541593551635742</v>
      </c>
      <c r="R916">
        <v>-0.44104611873626709</v>
      </c>
      <c r="S916">
        <v>-0.45695573091506958</v>
      </c>
      <c r="T916">
        <v>1.8862994909286499</v>
      </c>
      <c r="U916">
        <v>0.33960613608360291</v>
      </c>
      <c r="V916">
        <v>0.32899999999999996</v>
      </c>
      <c r="W916">
        <v>0.32993749999999988</v>
      </c>
      <c r="X916">
        <v>0.40022841095924377</v>
      </c>
    </row>
    <row r="917" spans="1:24">
      <c r="A917" t="s">
        <v>66</v>
      </c>
      <c r="B917">
        <f>MATCH(CLEAN(TRIM(A917)),Country!$B$2:$B$200,0)</f>
        <v>122</v>
      </c>
      <c r="C917">
        <v>2010</v>
      </c>
      <c r="D917">
        <f>Table1[[#This Row],[Year (Original)]]+1</f>
        <v>2011</v>
      </c>
      <c r="E917">
        <f>Table1[[#This Row],[Year]]-2000+1</f>
        <v>12</v>
      </c>
      <c r="F917">
        <v>5.5897364616394043</v>
      </c>
      <c r="G917">
        <f>SUM(Table1[[#This Row],[Life Ladder]]+IF(A916=Table1[[#This Row],[Country]],F916,-1000)+IF(A915=Table1[[#This Row],[Country]],F915,-1000))/3</f>
        <v>5.5489555994669599</v>
      </c>
      <c r="H917">
        <f>IF(Table1[[#This Row],[Happiness Index Raw]]&gt;0,Table1[[#This Row],[Happiness Index Raw]],0)</f>
        <v>5.5489555994669599</v>
      </c>
      <c r="I917">
        <v>8.2715129852294922</v>
      </c>
      <c r="J917">
        <v>0.84709471464157104</v>
      </c>
      <c r="K917">
        <v>61.678470611572266</v>
      </c>
      <c r="L917">
        <v>0.59848481416702271</v>
      </c>
      <c r="M917">
        <v>-3.9428241550922394E-2</v>
      </c>
      <c r="N917">
        <v>0.9293094277381897</v>
      </c>
      <c r="O917">
        <v>0.58379000425338745</v>
      </c>
      <c r="P917">
        <v>0.27752035856246948</v>
      </c>
      <c r="Q917">
        <v>0.27074712514877319</v>
      </c>
      <c r="R917">
        <v>-0.21829003095626831</v>
      </c>
      <c r="S917">
        <v>-0.45065659284591675</v>
      </c>
      <c r="T917">
        <v>1.9775419235229492</v>
      </c>
      <c r="U917">
        <v>0.35378089547157288</v>
      </c>
      <c r="V917">
        <v>0.32</v>
      </c>
      <c r="W917">
        <v>0.32993749999999988</v>
      </c>
      <c r="X917">
        <v>0.38167181611061096</v>
      </c>
    </row>
    <row r="918" spans="1:24">
      <c r="A918" t="s">
        <v>66</v>
      </c>
      <c r="B918">
        <f>MATCH(CLEAN(TRIM(A918)),Country!$B$2:$B$200,0)</f>
        <v>122</v>
      </c>
      <c r="C918">
        <v>2011</v>
      </c>
      <c r="D918">
        <f>Table1[[#This Row],[Year (Original)]]+1</f>
        <v>2012</v>
      </c>
      <c r="E918">
        <f>Table1[[#This Row],[Year]]-2000+1</f>
        <v>13</v>
      </c>
      <c r="F918">
        <v>5.7922625541687012</v>
      </c>
      <c r="G918">
        <f>SUM(Table1[[#This Row],[Life Ladder]]+IF(A917=Table1[[#This Row],[Country]],F917,-1000)+IF(A916=Table1[[#This Row],[Country]],F916,-1000))/3</f>
        <v>5.6454577445983887</v>
      </c>
      <c r="H918">
        <f>IF(Table1[[#This Row],[Happiness Index Raw]]&gt;0,Table1[[#This Row],[Happiness Index Raw]],0)</f>
        <v>5.6454577445983887</v>
      </c>
      <c r="I918">
        <v>8.3378782272338867</v>
      </c>
      <c r="J918">
        <v>0.86941355466842651</v>
      </c>
      <c r="K918">
        <v>62.126808166503906</v>
      </c>
      <c r="L918">
        <v>0.62802278995513916</v>
      </c>
      <c r="M918">
        <v>-3.3825691789388657E-2</v>
      </c>
      <c r="N918">
        <v>0.95664435625076294</v>
      </c>
      <c r="O918">
        <v>0.56791406869888306</v>
      </c>
      <c r="P918">
        <v>0.28482949733734131</v>
      </c>
      <c r="Q918">
        <v>0.23894321918487549</v>
      </c>
      <c r="R918">
        <v>1.0537914931774139E-4</v>
      </c>
      <c r="S918">
        <v>-0.41351461410522461</v>
      </c>
      <c r="T918">
        <v>1.9470070600509644</v>
      </c>
      <c r="U918">
        <v>0.33613929152488708</v>
      </c>
      <c r="V918">
        <v>0.30599999999999999</v>
      </c>
      <c r="W918">
        <v>0.32993749999999988</v>
      </c>
      <c r="X918">
        <v>0.39246237277984619</v>
      </c>
    </row>
    <row r="919" spans="1:24">
      <c r="A919" t="s">
        <v>66</v>
      </c>
      <c r="B919">
        <f>MATCH(CLEAN(TRIM(A919)),Country!$B$2:$B$200,0)</f>
        <v>122</v>
      </c>
      <c r="C919">
        <v>2012</v>
      </c>
      <c r="D919">
        <f>Table1[[#This Row],[Year (Original)]]+1</f>
        <v>2013</v>
      </c>
      <c r="E919">
        <f>Table1[[#This Row],[Year]]-2000+1</f>
        <v>14</v>
      </c>
      <c r="F919">
        <v>5.9957127571105957</v>
      </c>
      <c r="G919">
        <f>SUM(Table1[[#This Row],[Life Ladder]]+IF(A918=Table1[[#This Row],[Country]],F918,-1000)+IF(A917=Table1[[#This Row],[Country]],F917,-1000))/3</f>
        <v>5.7925705909729004</v>
      </c>
      <c r="H919">
        <f>IF(Table1[[#This Row],[Happiness Index Raw]]&gt;0,Table1[[#This Row],[Happiness Index Raw]],0)</f>
        <v>5.7925705909729004</v>
      </c>
      <c r="I919">
        <v>8.3309850692749023</v>
      </c>
      <c r="J919">
        <v>0.82621979713439941</v>
      </c>
      <c r="K919">
        <v>62.537097930908203</v>
      </c>
      <c r="L919">
        <v>0.60241854190826416</v>
      </c>
      <c r="M919">
        <v>-1.5639102784916759E-3</v>
      </c>
      <c r="N919">
        <v>0.95548456907272339</v>
      </c>
      <c r="O919">
        <v>0.56769651174545288</v>
      </c>
      <c r="P919">
        <v>0.31372588872909546</v>
      </c>
      <c r="Q919">
        <v>0.21462216973304749</v>
      </c>
      <c r="R919">
        <v>6.0322005301713943E-3</v>
      </c>
      <c r="S919">
        <v>-0.40228766202926636</v>
      </c>
      <c r="T919">
        <v>1.9049938917160034</v>
      </c>
      <c r="U919">
        <v>0.3177260160446167</v>
      </c>
      <c r="V919">
        <v>0.29199999999999998</v>
      </c>
      <c r="W919">
        <v>0.32993749999999988</v>
      </c>
      <c r="X919">
        <v>0.37558576464653015</v>
      </c>
    </row>
    <row r="920" spans="1:24">
      <c r="A920" t="s">
        <v>66</v>
      </c>
      <c r="B920">
        <f>MATCH(CLEAN(TRIM(A920)),Country!$B$2:$B$200,0)</f>
        <v>122</v>
      </c>
      <c r="C920">
        <v>2013</v>
      </c>
      <c r="D920">
        <f>Table1[[#This Row],[Year (Original)]]+1</f>
        <v>2014</v>
      </c>
      <c r="E920">
        <f>Table1[[#This Row],[Year]]-2000+1</f>
        <v>15</v>
      </c>
      <c r="F920">
        <v>5.7560591697692871</v>
      </c>
      <c r="G920">
        <f>SUM(Table1[[#This Row],[Life Ladder]]+IF(A919=Table1[[#This Row],[Country]],F919,-1000)+IF(A918=Table1[[#This Row],[Country]],F918,-1000))/3</f>
        <v>5.8480114936828613</v>
      </c>
      <c r="H920">
        <f>IF(Table1[[#This Row],[Happiness Index Raw]]&gt;0,Table1[[#This Row],[Happiness Index Raw]],0)</f>
        <v>5.8480114936828613</v>
      </c>
      <c r="I920">
        <v>8.4210939407348633</v>
      </c>
      <c r="J920">
        <v>0.80288296937942505</v>
      </c>
      <c r="K920">
        <v>62.879817962646484</v>
      </c>
      <c r="L920">
        <v>0.65773427486419678</v>
      </c>
      <c r="M920">
        <v>-2.1541858091950417E-2</v>
      </c>
      <c r="N920">
        <v>0.9406324028968811</v>
      </c>
      <c r="O920">
        <v>0.58180379867553711</v>
      </c>
      <c r="P920">
        <v>0.26060295104980469</v>
      </c>
      <c r="Q920">
        <v>0.14501740038394928</v>
      </c>
      <c r="R920">
        <v>-3.5258129239082336E-2</v>
      </c>
      <c r="S920">
        <v>-0.40228518843650818</v>
      </c>
      <c r="T920">
        <v>1.9631413221359253</v>
      </c>
      <c r="U920">
        <v>0.34105649590492249</v>
      </c>
      <c r="V920">
        <v>0.28499999999999998</v>
      </c>
      <c r="W920">
        <v>0.32993749999999988</v>
      </c>
      <c r="X920">
        <v>0.35575675964355469</v>
      </c>
    </row>
    <row r="921" spans="1:24">
      <c r="A921" t="s">
        <v>66</v>
      </c>
      <c r="B921">
        <f>MATCH(CLEAN(TRIM(A921)),Country!$B$2:$B$200,0)</f>
        <v>122</v>
      </c>
      <c r="C921">
        <v>2014</v>
      </c>
      <c r="D921">
        <f>Table1[[#This Row],[Year (Original)]]+1</f>
        <v>2015</v>
      </c>
      <c r="E921">
        <f>Table1[[#This Row],[Year]]-2000+1</f>
        <v>16</v>
      </c>
      <c r="F921">
        <v>5.9170584678649902</v>
      </c>
      <c r="G921">
        <f>SUM(Table1[[#This Row],[Life Ladder]]+IF(A920=Table1[[#This Row],[Country]],F920,-1000)+IF(A919=Table1[[#This Row],[Country]],F919,-1000))/3</f>
        <v>5.8896101315816241</v>
      </c>
      <c r="H921">
        <f>IF(Table1[[#This Row],[Happiness Index Raw]]&gt;0,Table1[[#This Row],[Happiness Index Raw]],0)</f>
        <v>5.8896101315816241</v>
      </c>
      <c r="I921">
        <v>8.4685869216918945</v>
      </c>
      <c r="J921">
        <v>0.80496883392333984</v>
      </c>
      <c r="K921">
        <v>63.143463134765625</v>
      </c>
      <c r="L921">
        <v>0.62318623065948486</v>
      </c>
      <c r="M921">
        <v>-6.6109813749790192E-2</v>
      </c>
      <c r="N921">
        <v>0.92480671405792236</v>
      </c>
      <c r="O921">
        <v>0.58263289928436279</v>
      </c>
      <c r="P921">
        <v>0.25968974828720093</v>
      </c>
      <c r="Q921">
        <v>0.17736904323101044</v>
      </c>
      <c r="R921">
        <v>-7.3721207678318024E-2</v>
      </c>
      <c r="S921">
        <v>-0.37434741854667664</v>
      </c>
      <c r="T921">
        <v>1.8214844465255737</v>
      </c>
      <c r="U921">
        <v>0.3078361451625824</v>
      </c>
      <c r="V921">
        <v>0.26800000000000002</v>
      </c>
      <c r="W921">
        <v>0.32993749999999988</v>
      </c>
      <c r="X921">
        <v>0.36133259534835815</v>
      </c>
    </row>
    <row r="922" spans="1:24">
      <c r="A922" t="s">
        <v>66</v>
      </c>
      <c r="B922">
        <f>MATCH(CLEAN(TRIM(A922)),Country!$B$2:$B$200,0)</f>
        <v>122</v>
      </c>
      <c r="C922">
        <v>2015</v>
      </c>
      <c r="D922">
        <f>Table1[[#This Row],[Year (Original)]]+1</f>
        <v>2016</v>
      </c>
      <c r="E922">
        <f>Table1[[#This Row],[Year]]-2000+1</f>
        <v>17</v>
      </c>
      <c r="F922">
        <v>6.0174722671508789</v>
      </c>
      <c r="G922">
        <f>SUM(Table1[[#This Row],[Life Ladder]]+IF(A921=Table1[[#This Row],[Country]],F921,-1000)+IF(A920=Table1[[#This Row],[Country]],F920,-1000))/3</f>
        <v>5.8968633015950518</v>
      </c>
      <c r="H922">
        <f>IF(Table1[[#This Row],[Happiness Index Raw]]&gt;0,Table1[[#This Row],[Happiness Index Raw]],0)</f>
        <v>5.8968633015950518</v>
      </c>
      <c r="I922">
        <v>8.4652223587036133</v>
      </c>
      <c r="J922">
        <v>0.8399055004119873</v>
      </c>
      <c r="K922">
        <v>63.329391479492188</v>
      </c>
      <c r="L922">
        <v>0.59524142742156982</v>
      </c>
      <c r="M922">
        <v>-4.2142994701862335E-2</v>
      </c>
      <c r="N922">
        <v>0.94311881065368652</v>
      </c>
      <c r="O922">
        <v>0.59038323163986206</v>
      </c>
      <c r="P922">
        <v>0.28145581483840942</v>
      </c>
      <c r="Q922">
        <v>0.17430561780929565</v>
      </c>
      <c r="R922">
        <v>-0.14942927658557892</v>
      </c>
      <c r="S922">
        <v>-0.49640679359436035</v>
      </c>
      <c r="T922">
        <v>1.69331955909729</v>
      </c>
      <c r="U922">
        <v>0.28140047192573547</v>
      </c>
      <c r="V922">
        <v>0.27</v>
      </c>
      <c r="W922">
        <v>0.32993749999999988</v>
      </c>
      <c r="X922">
        <v>0.42412728071212769</v>
      </c>
    </row>
    <row r="923" spans="1:24">
      <c r="A923" t="s">
        <v>66</v>
      </c>
      <c r="B923">
        <f>MATCH(CLEAN(TRIM(A923)),Country!$B$2:$B$200,0)</f>
        <v>122</v>
      </c>
      <c r="C923">
        <v>2016</v>
      </c>
      <c r="D923">
        <f>Table1[[#This Row],[Year (Original)]]+1</f>
        <v>2017</v>
      </c>
      <c r="E923">
        <f>Table1[[#This Row],[Year]]-2000+1</f>
        <v>18</v>
      </c>
      <c r="F923">
        <v>5.5777840614318848</v>
      </c>
      <c r="G923">
        <f>SUM(Table1[[#This Row],[Life Ladder]]+IF(A922=Table1[[#This Row],[Country]],F922,-1000)+IF(A921=Table1[[#This Row],[Country]],F921,-1000))/3</f>
        <v>5.8374382654825849</v>
      </c>
      <c r="H923">
        <f>IF(Table1[[#This Row],[Happiness Index Raw]]&gt;0,Table1[[#This Row],[Happiness Index Raw]],0)</f>
        <v>5.8374382654825849</v>
      </c>
      <c r="I923">
        <v>8.5059976577758789</v>
      </c>
      <c r="J923">
        <v>0.83732146024703979</v>
      </c>
      <c r="K923">
        <v>63.515316009521484</v>
      </c>
      <c r="L923">
        <v>0.55736947059631348</v>
      </c>
      <c r="M923">
        <v>9.1399130178615451E-4</v>
      </c>
      <c r="N923">
        <v>0.96948295831680298</v>
      </c>
      <c r="O923">
        <v>0.62110114097595215</v>
      </c>
      <c r="P923">
        <v>0.27455112338066101</v>
      </c>
      <c r="Q923">
        <v>8.4061242640018463E-2</v>
      </c>
      <c r="R923">
        <v>-0.15461038053035736</v>
      </c>
      <c r="S923">
        <v>-0.55668336153030396</v>
      </c>
      <c r="T923">
        <v>1.8537135124206543</v>
      </c>
      <c r="U923">
        <v>0.33233869075775146</v>
      </c>
      <c r="W923">
        <v>0.32993749999999988</v>
      </c>
      <c r="X923">
        <v>0.37286514043807983</v>
      </c>
    </row>
    <row r="924" spans="1:24">
      <c r="A924" t="s">
        <v>66</v>
      </c>
      <c r="B924">
        <f>MATCH(CLEAN(TRIM(A924)),Country!$B$2:$B$200,0)</f>
        <v>122</v>
      </c>
      <c r="C924">
        <v>2017</v>
      </c>
      <c r="D924">
        <f>Table1[[#This Row],[Year (Original)]]+1</f>
        <v>2018</v>
      </c>
      <c r="E924">
        <f>Table1[[#This Row],[Year]]-2000+1</f>
        <v>19</v>
      </c>
      <c r="F924">
        <v>5.3255305290222168</v>
      </c>
      <c r="G924">
        <f>SUM(Table1[[#This Row],[Life Ladder]]+IF(A923=Table1[[#This Row],[Country]],F923,-1000)+IF(A922=Table1[[#This Row],[Country]],F922,-1000))/3</f>
        <v>5.6402622858683271</v>
      </c>
      <c r="H924">
        <f>IF(Table1[[#This Row],[Happiness Index Raw]]&gt;0,Table1[[#This Row],[Happiness Index Raw]],0)</f>
        <v>5.6402622858683271</v>
      </c>
      <c r="I924">
        <v>8.5457887649536133</v>
      </c>
      <c r="J924">
        <v>0.8307679295539856</v>
      </c>
      <c r="K924">
        <v>63.701244354248047</v>
      </c>
      <c r="L924">
        <v>0.5528252124786377</v>
      </c>
      <c r="M924">
        <v>-3.1788721680641174E-3</v>
      </c>
      <c r="N924">
        <v>0.92633378505706787</v>
      </c>
      <c r="O924">
        <v>0.58148878812789917</v>
      </c>
      <c r="P924">
        <v>0.25947779417037964</v>
      </c>
      <c r="Q924">
        <v>0.13272963464260101</v>
      </c>
      <c r="T924">
        <v>1.8851692676544189</v>
      </c>
      <c r="U924">
        <v>0.35398712754249573</v>
      </c>
      <c r="W924">
        <v>0.32993749999999988</v>
      </c>
      <c r="X924">
        <v>0.43316996097564697</v>
      </c>
    </row>
    <row r="925" spans="1:24">
      <c r="A925" t="s">
        <v>92</v>
      </c>
      <c r="B925">
        <f>MATCH(CLEAN(TRIM(A925)),Country!$B$2:$B$200,0)</f>
        <v>124</v>
      </c>
      <c r="C925">
        <v>2007</v>
      </c>
      <c r="D925">
        <f>Table1[[#This Row],[Year (Original)]]+1</f>
        <v>2008</v>
      </c>
      <c r="E925">
        <f>Table1[[#This Row],[Year]]-2000+1</f>
        <v>9</v>
      </c>
      <c r="F925">
        <v>4.6090593338012695</v>
      </c>
      <c r="G925">
        <f>SUM(Table1[[#This Row],[Life Ladder]]+IF(A924=Table1[[#This Row],[Country]],F924,-1000)+IF(A923=Table1[[#This Row],[Country]],F923,-1000))/3</f>
        <v>-665.13031355539954</v>
      </c>
      <c r="H925">
        <f>IF(Table1[[#This Row],[Happiness Index Raw]]&gt;0,Table1[[#This Row],[Happiness Index Raw]],0)</f>
        <v>0</v>
      </c>
      <c r="I925">
        <v>8.86151123046875</v>
      </c>
      <c r="J925">
        <v>0.88105475902557373</v>
      </c>
      <c r="K925">
        <v>59.169742584228516</v>
      </c>
      <c r="L925">
        <v>0.78133267164230347</v>
      </c>
      <c r="M925">
        <v>5.1092565059661865E-2</v>
      </c>
      <c r="N925">
        <v>0.9178130030632019</v>
      </c>
      <c r="O925">
        <v>0.57064008712768555</v>
      </c>
      <c r="P925">
        <v>0.20304401218891144</v>
      </c>
      <c r="Q925">
        <v>0.37500202655792236</v>
      </c>
      <c r="R925">
        <v>0.49133497476577759</v>
      </c>
      <c r="S925">
        <v>-0.44469282031059265</v>
      </c>
      <c r="T925">
        <v>1.6948374509811401</v>
      </c>
      <c r="U925">
        <v>0.36771872639656067</v>
      </c>
      <c r="V925">
        <v>0.35799999999999998</v>
      </c>
      <c r="W925">
        <v>0.33583333333333326</v>
      </c>
    </row>
    <row r="926" spans="1:24">
      <c r="A926" t="s">
        <v>92</v>
      </c>
      <c r="B926">
        <f>MATCH(CLEAN(TRIM(A926)),Country!$B$2:$B$200,0)</f>
        <v>124</v>
      </c>
      <c r="C926">
        <v>2008</v>
      </c>
      <c r="D926">
        <f>Table1[[#This Row],[Year (Original)]]+1</f>
        <v>2009</v>
      </c>
      <c r="E926">
        <f>Table1[[#This Row],[Year]]-2000+1</f>
        <v>10</v>
      </c>
      <c r="F926">
        <v>4.4930100440979004</v>
      </c>
      <c r="G926">
        <f>SUM(Table1[[#This Row],[Life Ladder]]+IF(A925=Table1[[#This Row],[Country]],F925,-1000)+IF(A924=Table1[[#This Row],[Country]],F924,-1000))/3</f>
        <v>-330.29931020736694</v>
      </c>
      <c r="H926">
        <f>IF(Table1[[#This Row],[Happiness Index Raw]]&gt;0,Table1[[#This Row],[Happiness Index Raw]],0)</f>
        <v>0</v>
      </c>
      <c r="I926">
        <v>8.9328041076660156</v>
      </c>
      <c r="J926">
        <v>0.92011594772338867</v>
      </c>
      <c r="K926">
        <v>59.577030181884766</v>
      </c>
      <c r="L926">
        <v>0.48408141732215881</v>
      </c>
      <c r="M926">
        <v>5.4778449237346649E-2</v>
      </c>
      <c r="N926">
        <v>0.96171426773071289</v>
      </c>
      <c r="O926">
        <v>0.58589428663253784</v>
      </c>
      <c r="P926">
        <v>0.17345213890075684</v>
      </c>
      <c r="Q926">
        <v>0.39432045817375183</v>
      </c>
      <c r="R926">
        <v>0.40479791164398193</v>
      </c>
      <c r="S926">
        <v>-0.46815812587738037</v>
      </c>
      <c r="T926">
        <v>1.5665560960769653</v>
      </c>
      <c r="U926">
        <v>0.34866517782211304</v>
      </c>
      <c r="W926">
        <v>0.33583333333333326</v>
      </c>
    </row>
    <row r="927" spans="1:24">
      <c r="A927" t="s">
        <v>92</v>
      </c>
      <c r="B927">
        <f>MATCH(CLEAN(TRIM(A927)),Country!$B$2:$B$200,0)</f>
        <v>124</v>
      </c>
      <c r="C927">
        <v>2010</v>
      </c>
      <c r="D927">
        <f>Table1[[#This Row],[Year (Original)]]+1</f>
        <v>2011</v>
      </c>
      <c r="E927">
        <f>Table1[[#This Row],[Year]]-2000+1</f>
        <v>12</v>
      </c>
      <c r="F927">
        <v>4.5855236053466797</v>
      </c>
      <c r="G927">
        <f>SUM(Table1[[#This Row],[Life Ladder]]+IF(A926=Table1[[#This Row],[Country]],F926,-1000)+IF(A925=Table1[[#This Row],[Country]],F925,-1000))/3</f>
        <v>4.5625309944152832</v>
      </c>
      <c r="H927">
        <f>IF(Table1[[#This Row],[Happiness Index Raw]]&gt;0,Table1[[#This Row],[Happiness Index Raw]],0)</f>
        <v>4.5625309944152832</v>
      </c>
      <c r="I927">
        <v>8.9500923156738281</v>
      </c>
      <c r="J927">
        <v>0.90417784452438354</v>
      </c>
      <c r="K927">
        <v>60.399013519287109</v>
      </c>
      <c r="L927">
        <v>0.63096660375595093</v>
      </c>
      <c r="M927">
        <v>8.6105324327945709E-2</v>
      </c>
      <c r="N927">
        <v>0.92756831645965576</v>
      </c>
      <c r="O927">
        <v>0.71242493391036987</v>
      </c>
      <c r="P927">
        <v>0.15002517402172089</v>
      </c>
      <c r="Q927">
        <v>0.3138866126537323</v>
      </c>
      <c r="R927">
        <v>0.34274941682815552</v>
      </c>
      <c r="S927">
        <v>-0.47698691487312317</v>
      </c>
      <c r="T927">
        <v>1.7464014291763306</v>
      </c>
      <c r="U927">
        <v>0.38085103034973145</v>
      </c>
      <c r="V927">
        <v>0.33100000000000002</v>
      </c>
      <c r="W927">
        <v>0.33583333333333326</v>
      </c>
    </row>
    <row r="928" spans="1:24">
      <c r="A928" t="s">
        <v>92</v>
      </c>
      <c r="B928">
        <f>MATCH(CLEAN(TRIM(A928)),Country!$B$2:$B$200,0)</f>
        <v>124</v>
      </c>
      <c r="C928">
        <v>2011</v>
      </c>
      <c r="D928">
        <f>Table1[[#This Row],[Year (Original)]]+1</f>
        <v>2012</v>
      </c>
      <c r="E928">
        <f>Table1[[#This Row],[Year]]-2000+1</f>
        <v>13</v>
      </c>
      <c r="F928">
        <v>5.0311737060546875</v>
      </c>
      <c r="G928">
        <f>SUM(Table1[[#This Row],[Life Ladder]]+IF(A927=Table1[[#This Row],[Country]],F927,-1000)+IF(A926=Table1[[#This Row],[Country]],F926,-1000))/3</f>
        <v>4.7032357851664228</v>
      </c>
      <c r="H928">
        <f>IF(Table1[[#This Row],[Happiness Index Raw]]&gt;0,Table1[[#This Row],[Happiness Index Raw]],0)</f>
        <v>4.7032357851664228</v>
      </c>
      <c r="I928">
        <v>9.0917243957519531</v>
      </c>
      <c r="J928">
        <v>0.94788527488708496</v>
      </c>
      <c r="K928">
        <v>60.784065246582031</v>
      </c>
      <c r="L928">
        <v>0.70034569501876831</v>
      </c>
      <c r="M928">
        <v>0.13687925040721893</v>
      </c>
      <c r="N928">
        <v>0.93115884065628052</v>
      </c>
      <c r="O928">
        <v>0.69215786457061768</v>
      </c>
      <c r="P928">
        <v>0.15323258936405182</v>
      </c>
      <c r="Q928">
        <v>0.28595799207687378</v>
      </c>
      <c r="R928">
        <v>0.32929956912994385</v>
      </c>
      <c r="S928">
        <v>-0.44169488549232483</v>
      </c>
      <c r="T928">
        <v>1.6600075960159302</v>
      </c>
      <c r="U928">
        <v>0.32994440197944641</v>
      </c>
      <c r="V928">
        <v>0.33899999999999997</v>
      </c>
      <c r="W928">
        <v>0.33583333333333326</v>
      </c>
      <c r="X928">
        <v>0.34962132573127747</v>
      </c>
    </row>
    <row r="929" spans="1:24">
      <c r="A929" t="s">
        <v>92</v>
      </c>
      <c r="B929">
        <f>MATCH(CLEAN(TRIM(A929)),Country!$B$2:$B$200,0)</f>
        <v>124</v>
      </c>
      <c r="C929">
        <v>2012</v>
      </c>
      <c r="D929">
        <f>Table1[[#This Row],[Year (Original)]]+1</f>
        <v>2013</v>
      </c>
      <c r="E929">
        <f>Table1[[#This Row],[Year]]-2000+1</f>
        <v>14</v>
      </c>
      <c r="F929">
        <v>4.8851504325866699</v>
      </c>
      <c r="G929">
        <f>SUM(Table1[[#This Row],[Life Ladder]]+IF(A928=Table1[[#This Row],[Country]],F928,-1000)+IF(A927=Table1[[#This Row],[Country]],F927,-1000))/3</f>
        <v>4.8339492479960127</v>
      </c>
      <c r="H929">
        <f>IF(Table1[[#This Row],[Happiness Index Raw]]&gt;0,Table1[[#This Row],[Happiness Index Raw]],0)</f>
        <v>4.8339492479960127</v>
      </c>
      <c r="I929">
        <v>9.1889963150024414</v>
      </c>
      <c r="J929">
        <v>0.91851609945297241</v>
      </c>
      <c r="K929">
        <v>61.131175994873047</v>
      </c>
      <c r="L929">
        <v>0.68831169605255127</v>
      </c>
      <c r="M929">
        <v>9.1883569955825806E-2</v>
      </c>
      <c r="N929">
        <v>0.93238598108291626</v>
      </c>
      <c r="O929">
        <v>0.68905264139175415</v>
      </c>
      <c r="P929">
        <v>0.18106634914875031</v>
      </c>
      <c r="Q929">
        <v>0.31026831269264221</v>
      </c>
      <c r="R929">
        <v>0.26830491423606873</v>
      </c>
      <c r="S929">
        <v>-0.43839284777641296</v>
      </c>
      <c r="T929">
        <v>1.5790622234344482</v>
      </c>
      <c r="U929">
        <v>0.32323718070983887</v>
      </c>
      <c r="V929">
        <v>0.33799999999999997</v>
      </c>
      <c r="W929">
        <v>0.33583333333333326</v>
      </c>
      <c r="X929">
        <v>0.37985685467720032</v>
      </c>
    </row>
    <row r="930" spans="1:24">
      <c r="A930" t="s">
        <v>92</v>
      </c>
      <c r="B930">
        <f>MATCH(CLEAN(TRIM(A930)),Country!$B$2:$B$200,0)</f>
        <v>124</v>
      </c>
      <c r="C930">
        <v>2013</v>
      </c>
      <c r="D930">
        <f>Table1[[#This Row],[Year (Original)]]+1</f>
        <v>2014</v>
      </c>
      <c r="E930">
        <f>Table1[[#This Row],[Year]]-2000+1</f>
        <v>15</v>
      </c>
      <c r="F930">
        <v>4.9129281044006348</v>
      </c>
      <c r="G930">
        <f>SUM(Table1[[#This Row],[Life Ladder]]+IF(A929=Table1[[#This Row],[Country]],F929,-1000)+IF(A928=Table1[[#This Row],[Country]],F928,-1000))/3</f>
        <v>4.9430840810139971</v>
      </c>
      <c r="H930">
        <f>IF(Table1[[#This Row],[Happiness Index Raw]]&gt;0,Table1[[#This Row],[Happiness Index Raw]],0)</f>
        <v>4.9430840810139971</v>
      </c>
      <c r="I930">
        <v>9.279871940612793</v>
      </c>
      <c r="J930">
        <v>0.9347415566444397</v>
      </c>
      <c r="K930">
        <v>61.432704925537109</v>
      </c>
      <c r="L930">
        <v>0.74801403284072876</v>
      </c>
      <c r="M930">
        <v>0.12082438170909882</v>
      </c>
      <c r="N930">
        <v>0.92785447835922241</v>
      </c>
      <c r="O930">
        <v>0.64944493770599365</v>
      </c>
      <c r="P930">
        <v>0.17890222370624542</v>
      </c>
      <c r="Q930">
        <v>0.36531183123588562</v>
      </c>
      <c r="R930">
        <v>0.30013814568519592</v>
      </c>
      <c r="S930">
        <v>-0.43066897988319397</v>
      </c>
      <c r="T930">
        <v>1.7317526340484619</v>
      </c>
      <c r="U930">
        <v>0.35248890519142151</v>
      </c>
      <c r="W930">
        <v>0.33583333333333326</v>
      </c>
      <c r="X930">
        <v>0.40640762448310852</v>
      </c>
    </row>
    <row r="931" spans="1:24">
      <c r="A931" t="s">
        <v>92</v>
      </c>
      <c r="B931">
        <f>MATCH(CLEAN(TRIM(A931)),Country!$B$2:$B$200,0)</f>
        <v>124</v>
      </c>
      <c r="C931">
        <v>2014</v>
      </c>
      <c r="D931">
        <f>Table1[[#This Row],[Year (Original)]]+1</f>
        <v>2015</v>
      </c>
      <c r="E931">
        <f>Table1[[#This Row],[Year]]-2000+1</f>
        <v>16</v>
      </c>
      <c r="F931">
        <v>4.8248348236083984</v>
      </c>
      <c r="G931">
        <f>SUM(Table1[[#This Row],[Life Ladder]]+IF(A930=Table1[[#This Row],[Country]],F930,-1000)+IF(A929=Table1[[#This Row],[Country]],F929,-1000))/3</f>
        <v>4.8743044535319013</v>
      </c>
      <c r="H931">
        <f>IF(Table1[[#This Row],[Happiness Index Raw]]&gt;0,Table1[[#This Row],[Happiness Index Raw]],0)</f>
        <v>4.8743044535319013</v>
      </c>
      <c r="I931">
        <v>9.3368539810180664</v>
      </c>
      <c r="J931">
        <v>0.94343668222427368</v>
      </c>
      <c r="K931">
        <v>61.685920715332031</v>
      </c>
      <c r="L931">
        <v>0.75235414505004883</v>
      </c>
      <c r="M931">
        <v>0.13043570518493652</v>
      </c>
      <c r="N931">
        <v>0.90859681367874146</v>
      </c>
      <c r="O931">
        <v>0.62749159336090088</v>
      </c>
      <c r="P931">
        <v>0.17042131721973419</v>
      </c>
      <c r="Q931">
        <v>0.33725738525390625</v>
      </c>
      <c r="R931">
        <v>0.51667290925979614</v>
      </c>
      <c r="S931">
        <v>-0.38137418031692505</v>
      </c>
      <c r="T931">
        <v>1.6562737226486206</v>
      </c>
      <c r="U931">
        <v>0.34328091144561768</v>
      </c>
      <c r="V931">
        <v>0.32</v>
      </c>
      <c r="W931">
        <v>0.33583333333333326</v>
      </c>
      <c r="X931">
        <v>0.41204273700714111</v>
      </c>
    </row>
    <row r="932" spans="1:24">
      <c r="A932" t="s">
        <v>92</v>
      </c>
      <c r="B932">
        <f>MATCH(CLEAN(TRIM(A932)),Country!$B$2:$B$200,0)</f>
        <v>124</v>
      </c>
      <c r="C932">
        <v>2015</v>
      </c>
      <c r="D932">
        <f>Table1[[#This Row],[Year (Original)]]+1</f>
        <v>2016</v>
      </c>
      <c r="E932">
        <f>Table1[[#This Row],[Year]]-2000+1</f>
        <v>17</v>
      </c>
      <c r="F932">
        <v>4.982719898223877</v>
      </c>
      <c r="G932">
        <f>SUM(Table1[[#This Row],[Life Ladder]]+IF(A931=Table1[[#This Row],[Country]],F931,-1000)+IF(A930=Table1[[#This Row],[Country]],F930,-1000))/3</f>
        <v>4.9068276087443037</v>
      </c>
      <c r="H932">
        <f>IF(Table1[[#This Row],[Happiness Index Raw]]&gt;0,Table1[[#This Row],[Happiness Index Raw]],0)</f>
        <v>4.9068276087443037</v>
      </c>
      <c r="I932">
        <v>9.3424158096313477</v>
      </c>
      <c r="J932">
        <v>0.90552437305450439</v>
      </c>
      <c r="K932">
        <v>61.894817352294922</v>
      </c>
      <c r="L932">
        <v>0.68551075458526611</v>
      </c>
      <c r="M932">
        <v>0.15719795227050781</v>
      </c>
      <c r="N932">
        <v>0.90021818876266479</v>
      </c>
      <c r="O932">
        <v>0.65278571844100952</v>
      </c>
      <c r="P932">
        <v>0.20765265822410583</v>
      </c>
      <c r="Q932">
        <v>0.22675488889217377</v>
      </c>
      <c r="R932">
        <v>0.49330824613571167</v>
      </c>
      <c r="S932">
        <v>-0.41015124320983887</v>
      </c>
      <c r="T932">
        <v>1.840139627456665</v>
      </c>
      <c r="U932">
        <v>0.36930423974990845</v>
      </c>
      <c r="W932">
        <v>0.33583333333333326</v>
      </c>
      <c r="X932">
        <v>0.38301101326942444</v>
      </c>
    </row>
    <row r="933" spans="1:24">
      <c r="A933" t="s">
        <v>92</v>
      </c>
      <c r="B933">
        <f>MATCH(CLEAN(TRIM(A933)),Country!$B$2:$B$200,0)</f>
        <v>124</v>
      </c>
      <c r="C933">
        <v>2016</v>
      </c>
      <c r="D933">
        <f>Table1[[#This Row],[Year (Original)]]+1</f>
        <v>2017</v>
      </c>
      <c r="E933">
        <f>Table1[[#This Row],[Year]]-2000+1</f>
        <v>18</v>
      </c>
      <c r="F933">
        <v>5.056999683380127</v>
      </c>
      <c r="G933">
        <f>SUM(Table1[[#This Row],[Life Ladder]]+IF(A932=Table1[[#This Row],[Country]],F932,-1000)+IF(A931=Table1[[#This Row],[Country]],F931,-1000))/3</f>
        <v>4.9548514684041338</v>
      </c>
      <c r="H933">
        <f>IF(Table1[[#This Row],[Happiness Index Raw]]&gt;0,Table1[[#This Row],[Happiness Index Raw]],0)</f>
        <v>4.9548514684041338</v>
      </c>
      <c r="I933">
        <v>9.3379421234130859</v>
      </c>
      <c r="J933">
        <v>0.94748938083648682</v>
      </c>
      <c r="K933">
        <v>62.103713989257812</v>
      </c>
      <c r="L933">
        <v>0.75974094867706299</v>
      </c>
      <c r="M933">
        <v>7.3655866086483002E-2</v>
      </c>
      <c r="N933">
        <v>0.9004521369934082</v>
      </c>
      <c r="O933">
        <v>0.6940954327583313</v>
      </c>
      <c r="P933">
        <v>0.17117175459861755</v>
      </c>
      <c r="Q933">
        <v>0.34938287734985352</v>
      </c>
      <c r="R933">
        <v>0.63515526056289673</v>
      </c>
      <c r="S933">
        <v>-0.22719396650791168</v>
      </c>
      <c r="T933">
        <v>1.6921592950820923</v>
      </c>
      <c r="U933">
        <v>0.3346172571182251</v>
      </c>
      <c r="W933">
        <v>0.33583333333333326</v>
      </c>
      <c r="X933">
        <v>0.38641384243965149</v>
      </c>
    </row>
    <row r="934" spans="1:24">
      <c r="A934" t="s">
        <v>92</v>
      </c>
      <c r="B934">
        <f>MATCH(CLEAN(TRIM(A934)),Country!$B$2:$B$200,0)</f>
        <v>124</v>
      </c>
      <c r="C934">
        <v>2017</v>
      </c>
      <c r="D934">
        <f>Table1[[#This Row],[Year (Original)]]+1</f>
        <v>2018</v>
      </c>
      <c r="E934">
        <f>Table1[[#This Row],[Year]]-2000+1</f>
        <v>19</v>
      </c>
      <c r="F934">
        <v>5.3338503837585449</v>
      </c>
      <c r="G934">
        <f>SUM(Table1[[#This Row],[Life Ladder]]+IF(A933=Table1[[#This Row],[Country]],F933,-1000)+IF(A932=Table1[[#This Row],[Country]],F932,-1000))/3</f>
        <v>5.1245233217875166</v>
      </c>
      <c r="H934">
        <f>IF(Table1[[#This Row],[Happiness Index Raw]]&gt;0,Table1[[#This Row],[Happiness Index Raw]],0)</f>
        <v>5.1245233217875166</v>
      </c>
      <c r="I934">
        <v>9.3185482025146484</v>
      </c>
      <c r="J934">
        <v>0.92425078153610229</v>
      </c>
      <c r="K934">
        <v>62.312610626220703</v>
      </c>
      <c r="L934">
        <v>0.67462742328643799</v>
      </c>
      <c r="M934">
        <v>0.10645134747028351</v>
      </c>
      <c r="N934">
        <v>0.8649522066116333</v>
      </c>
      <c r="O934">
        <v>0.67516529560089111</v>
      </c>
      <c r="P934">
        <v>0.21359951794147491</v>
      </c>
      <c r="Q934">
        <v>0.27505835890769958</v>
      </c>
      <c r="T934">
        <v>2.0951616764068604</v>
      </c>
      <c r="U934">
        <v>0.39280474185943604</v>
      </c>
      <c r="W934">
        <v>0.33583333333333326</v>
      </c>
      <c r="X934">
        <v>0.38935151696205139</v>
      </c>
    </row>
    <row r="935" spans="1:24">
      <c r="A935" t="s">
        <v>79</v>
      </c>
      <c r="B935">
        <f>MATCH(CLEAN(TRIM(A935)),Country!$B$2:$B$200,0)</f>
        <v>125</v>
      </c>
      <c r="C935">
        <v>2007</v>
      </c>
      <c r="D935">
        <f>Table1[[#This Row],[Year (Original)]]+1</f>
        <v>2008</v>
      </c>
      <c r="E935">
        <f>Table1[[#This Row],[Year]]-2000+1</f>
        <v>9</v>
      </c>
      <c r="F935">
        <v>5.1963152885437012</v>
      </c>
      <c r="G935">
        <f>SUM(Table1[[#This Row],[Life Ladder]]+IF(A934=Table1[[#This Row],[Country]],F934,-1000)+IF(A933=Table1[[#This Row],[Country]],F933,-1000))/3</f>
        <v>-664.93456157048547</v>
      </c>
      <c r="H935">
        <f>IF(Table1[[#This Row],[Happiness Index Raw]]&gt;0,Table1[[#This Row],[Happiness Index Raw]],0)</f>
        <v>0</v>
      </c>
      <c r="I935">
        <v>9.553400993347168</v>
      </c>
      <c r="J935">
        <v>0.8318406343460083</v>
      </c>
      <c r="K935">
        <v>64.301284790039062</v>
      </c>
      <c r="L935">
        <v>0.51206725835800171</v>
      </c>
      <c r="M935">
        <v>-0.13833214342594147</v>
      </c>
      <c r="N935">
        <v>0.81456780433654785</v>
      </c>
      <c r="O935">
        <v>0.57893800735473633</v>
      </c>
      <c r="P935">
        <v>0.33985087275505066</v>
      </c>
      <c r="Q935">
        <v>0.49720996618270874</v>
      </c>
      <c r="R935">
        <v>0.18326213955879211</v>
      </c>
      <c r="S935">
        <v>-0.22125333547592163</v>
      </c>
      <c r="T935">
        <v>2.4623539447784424</v>
      </c>
      <c r="U935">
        <v>0.47386538982391357</v>
      </c>
      <c r="V935">
        <v>0.315</v>
      </c>
      <c r="W935">
        <v>0.30930000000000002</v>
      </c>
    </row>
    <row r="936" spans="1:24">
      <c r="A936" t="s">
        <v>79</v>
      </c>
      <c r="B936">
        <f>MATCH(CLEAN(TRIM(A936)),Country!$B$2:$B$200,0)</f>
        <v>125</v>
      </c>
      <c r="C936">
        <v>2009</v>
      </c>
      <c r="D936">
        <f>Table1[[#This Row],[Year (Original)]]+1</f>
        <v>2010</v>
      </c>
      <c r="E936">
        <f>Table1[[#This Row],[Year]]-2000+1</f>
        <v>11</v>
      </c>
      <c r="F936">
        <v>4.8010601997375488</v>
      </c>
      <c r="G936">
        <f>SUM(Table1[[#This Row],[Life Ladder]]+IF(A935=Table1[[#This Row],[Country]],F935,-1000)+IF(A934=Table1[[#This Row],[Country]],F934,-1000))/3</f>
        <v>-330.00087483723956</v>
      </c>
      <c r="H936">
        <f>IF(Table1[[#This Row],[Happiness Index Raw]]&gt;0,Table1[[#This Row],[Happiness Index Raw]],0)</f>
        <v>0</v>
      </c>
      <c r="I936">
        <v>9.5241308212280273</v>
      </c>
      <c r="J936">
        <v>0.81598418951034546</v>
      </c>
      <c r="K936">
        <v>64.941886901855469</v>
      </c>
      <c r="L936">
        <v>0.55636554956436157</v>
      </c>
      <c r="M936">
        <v>-0.10334078222513199</v>
      </c>
      <c r="N936">
        <v>0.83848565816879272</v>
      </c>
      <c r="O936">
        <v>0.62321102619171143</v>
      </c>
      <c r="P936">
        <v>0.42273992300033569</v>
      </c>
      <c r="R936">
        <v>0.52902919054031372</v>
      </c>
      <c r="S936">
        <v>-4.7819428145885468E-2</v>
      </c>
      <c r="T936">
        <v>2.1393520832061768</v>
      </c>
      <c r="U936">
        <v>0.44559994339942932</v>
      </c>
      <c r="V936">
        <v>0.31</v>
      </c>
      <c r="W936">
        <v>0.30930000000000002</v>
      </c>
      <c r="X936">
        <v>0.36678794026374817</v>
      </c>
    </row>
    <row r="937" spans="1:24">
      <c r="A937" t="s">
        <v>79</v>
      </c>
      <c r="B937">
        <f>MATCH(CLEAN(TRIM(A937)),Country!$B$2:$B$200,0)</f>
        <v>125</v>
      </c>
      <c r="C937">
        <v>2010</v>
      </c>
      <c r="D937">
        <f>Table1[[#This Row],[Year (Original)]]+1</f>
        <v>2011</v>
      </c>
      <c r="E937">
        <f>Table1[[#This Row],[Year]]-2000+1</f>
        <v>12</v>
      </c>
      <c r="F937">
        <v>5.4550304412841797</v>
      </c>
      <c r="G937">
        <f>SUM(Table1[[#This Row],[Life Ladder]]+IF(A936=Table1[[#This Row],[Country]],F936,-1000)+IF(A935=Table1[[#This Row],[Country]],F935,-1000))/3</f>
        <v>5.1508019765218096</v>
      </c>
      <c r="H937">
        <f>IF(Table1[[#This Row],[Happiness Index Raw]]&gt;0,Table1[[#This Row],[Happiness Index Raw]],0)</f>
        <v>5.1508019765218096</v>
      </c>
      <c r="I937">
        <v>9.5492744445800781</v>
      </c>
      <c r="J937">
        <v>0.80454933643341064</v>
      </c>
      <c r="K937">
        <v>65.308334350585938</v>
      </c>
      <c r="L937">
        <v>0.55210369825363159</v>
      </c>
      <c r="M937">
        <v>-0.20847347378730774</v>
      </c>
      <c r="N937">
        <v>0.75720721483230591</v>
      </c>
      <c r="O937">
        <v>0.59465903043746948</v>
      </c>
      <c r="P937">
        <v>0.41030210256576538</v>
      </c>
      <c r="R937">
        <v>0.38698461651802063</v>
      </c>
      <c r="S937">
        <v>-4.784880205988884E-2</v>
      </c>
      <c r="T937">
        <v>1.7657170295715332</v>
      </c>
      <c r="U937">
        <v>0.32368600368499756</v>
      </c>
      <c r="V937">
        <v>0.28899999999999998</v>
      </c>
      <c r="W937">
        <v>0.30930000000000002</v>
      </c>
      <c r="X937">
        <v>0.35128065943717957</v>
      </c>
    </row>
    <row r="938" spans="1:24">
      <c r="A938" t="s">
        <v>79</v>
      </c>
      <c r="B938">
        <f>MATCH(CLEAN(TRIM(A938)),Country!$B$2:$B$200,0)</f>
        <v>125</v>
      </c>
      <c r="C938">
        <v>2011</v>
      </c>
      <c r="D938">
        <f>Table1[[#This Row],[Year (Original)]]+1</f>
        <v>2012</v>
      </c>
      <c r="E938">
        <f>Table1[[#This Row],[Year]]-2000+1</f>
        <v>13</v>
      </c>
      <c r="F938">
        <v>5.2231168746948242</v>
      </c>
      <c r="G938">
        <f>SUM(Table1[[#This Row],[Life Ladder]]+IF(A937=Table1[[#This Row],[Country]],F937,-1000)+IF(A936=Table1[[#This Row],[Country]],F936,-1000))/3</f>
        <v>5.1597358385721845</v>
      </c>
      <c r="H938">
        <f>IF(Table1[[#This Row],[Happiness Index Raw]]&gt;0,Table1[[#This Row],[Happiness Index Raw]],0)</f>
        <v>5.1597358385721845</v>
      </c>
      <c r="I938">
        <v>9.5799980163574219</v>
      </c>
      <c r="J938">
        <v>0.81763154268264771</v>
      </c>
      <c r="K938">
        <v>65.672714233398438</v>
      </c>
      <c r="L938">
        <v>0.54608136415481567</v>
      </c>
      <c r="M938">
        <v>-0.22834983468055725</v>
      </c>
      <c r="N938">
        <v>0.76238352060317993</v>
      </c>
      <c r="O938">
        <v>0.60276079177856445</v>
      </c>
      <c r="P938">
        <v>0.37812000513076782</v>
      </c>
      <c r="R938">
        <v>0.386616051197052</v>
      </c>
      <c r="S938">
        <v>-3.5170312970876694E-2</v>
      </c>
      <c r="T938">
        <v>2.0304067134857178</v>
      </c>
      <c r="U938">
        <v>0.38873469829559326</v>
      </c>
      <c r="V938">
        <v>0.308</v>
      </c>
      <c r="W938">
        <v>0.30930000000000002</v>
      </c>
      <c r="X938">
        <v>0.308319091796875</v>
      </c>
    </row>
    <row r="939" spans="1:24">
      <c r="A939" t="s">
        <v>79</v>
      </c>
      <c r="B939">
        <f>MATCH(CLEAN(TRIM(A939)),Country!$B$2:$B$200,0)</f>
        <v>125</v>
      </c>
      <c r="C939">
        <v>2012</v>
      </c>
      <c r="D939">
        <f>Table1[[#This Row],[Year (Original)]]+1</f>
        <v>2013</v>
      </c>
      <c r="E939">
        <f>Table1[[#This Row],[Year]]-2000+1</f>
        <v>14</v>
      </c>
      <c r="F939">
        <v>5.218724250793457</v>
      </c>
      <c r="G939">
        <f>SUM(Table1[[#This Row],[Life Ladder]]+IF(A938=Table1[[#This Row],[Country]],F938,-1000)+IF(A937=Table1[[#This Row],[Country]],F937,-1000))/3</f>
        <v>5.2989571889241533</v>
      </c>
      <c r="H939">
        <f>IF(Table1[[#This Row],[Happiness Index Raw]]&gt;0,Table1[[#This Row],[Happiness Index Raw]],0)</f>
        <v>5.2989571889241533</v>
      </c>
      <c r="I939">
        <v>9.5515413284301758</v>
      </c>
      <c r="J939">
        <v>0.7040327787399292</v>
      </c>
      <c r="K939">
        <v>66.012222290039062</v>
      </c>
      <c r="L939">
        <v>0.46170637011528015</v>
      </c>
      <c r="M939">
        <v>-0.19456179440021515</v>
      </c>
      <c r="N939">
        <v>0.75505971908569336</v>
      </c>
      <c r="O939">
        <v>0.57361048460006714</v>
      </c>
      <c r="P939">
        <v>0.37928134202957153</v>
      </c>
      <c r="Q939">
        <v>0.35539981722831726</v>
      </c>
      <c r="R939">
        <v>0.40723448991775513</v>
      </c>
      <c r="S939">
        <v>1.485325675457716E-2</v>
      </c>
      <c r="T939">
        <v>2.3094573020935059</v>
      </c>
      <c r="U939">
        <v>0.44253292679786682</v>
      </c>
      <c r="V939">
        <v>0.32200000000000001</v>
      </c>
      <c r="W939">
        <v>0.30930000000000002</v>
      </c>
      <c r="X939">
        <v>0.35506358742713928</v>
      </c>
    </row>
    <row r="940" spans="1:24">
      <c r="A940" t="s">
        <v>79</v>
      </c>
      <c r="B940">
        <f>MATCH(CLEAN(TRIM(A940)),Country!$B$2:$B$200,0)</f>
        <v>125</v>
      </c>
      <c r="C940">
        <v>2013</v>
      </c>
      <c r="D940">
        <f>Table1[[#This Row],[Year (Original)]]+1</f>
        <v>2014</v>
      </c>
      <c r="E940">
        <f>Table1[[#This Row],[Year]]-2000+1</f>
        <v>15</v>
      </c>
      <c r="F940">
        <v>5.0743417739868164</v>
      </c>
      <c r="G940">
        <f>SUM(Table1[[#This Row],[Life Ladder]]+IF(A939=Table1[[#This Row],[Country]],F939,-1000)+IF(A938=Table1[[#This Row],[Country]],F938,-1000))/3</f>
        <v>5.1720609664916992</v>
      </c>
      <c r="H940">
        <f>IF(Table1[[#This Row],[Happiness Index Raw]]&gt;0,Table1[[#This Row],[Happiness Index Raw]],0)</f>
        <v>5.1720609664916992</v>
      </c>
      <c r="I940">
        <v>9.5854406356811523</v>
      </c>
      <c r="J940">
        <v>0.735565185546875</v>
      </c>
      <c r="K940">
        <v>66.308395385742188</v>
      </c>
      <c r="L940">
        <v>0.50226497650146484</v>
      </c>
      <c r="M940">
        <v>-0.17825907468795776</v>
      </c>
      <c r="N940">
        <v>0.69337213039398193</v>
      </c>
      <c r="O940">
        <v>0.53898036479949951</v>
      </c>
      <c r="P940">
        <v>0.33108171820640564</v>
      </c>
      <c r="Q940">
        <v>0.39223527908325195</v>
      </c>
      <c r="R940">
        <v>0.34144261479377747</v>
      </c>
      <c r="S940">
        <v>4.9593392759561539E-3</v>
      </c>
      <c r="T940">
        <v>2.1303973197937012</v>
      </c>
      <c r="U940">
        <v>0.41983717679977417</v>
      </c>
      <c r="V940">
        <v>0.32299999999999995</v>
      </c>
      <c r="W940">
        <v>0.30930000000000002</v>
      </c>
      <c r="X940">
        <v>0.3510856032371521</v>
      </c>
    </row>
    <row r="941" spans="1:24">
      <c r="A941" t="s">
        <v>79</v>
      </c>
      <c r="B941">
        <f>MATCH(CLEAN(TRIM(A941)),Country!$B$2:$B$200,0)</f>
        <v>125</v>
      </c>
      <c r="C941">
        <v>2014</v>
      </c>
      <c r="D941">
        <f>Table1[[#This Row],[Year (Original)]]+1</f>
        <v>2015</v>
      </c>
      <c r="E941">
        <f>Table1[[#This Row],[Year]]-2000+1</f>
        <v>16</v>
      </c>
      <c r="F941">
        <v>5.2827205657958984</v>
      </c>
      <c r="G941">
        <f>SUM(Table1[[#This Row],[Life Ladder]]+IF(A940=Table1[[#This Row],[Country]],F940,-1000)+IF(A939=Table1[[#This Row],[Country]],F939,-1000))/3</f>
        <v>5.1919288635253906</v>
      </c>
      <c r="H941">
        <f>IF(Table1[[#This Row],[Happiness Index Raw]]&gt;0,Table1[[#This Row],[Happiness Index Raw]],0)</f>
        <v>5.1919288635253906</v>
      </c>
      <c r="I941">
        <v>9.6021499633789062</v>
      </c>
      <c r="J941">
        <v>0.86293035745620728</v>
      </c>
      <c r="K941">
        <v>66.554794311523438</v>
      </c>
      <c r="L941">
        <v>0.50266551971435547</v>
      </c>
      <c r="M941">
        <v>9.4070419669151306E-2</v>
      </c>
      <c r="N941">
        <v>0.76846551895141602</v>
      </c>
      <c r="O941">
        <v>0.58744204044342041</v>
      </c>
      <c r="P941">
        <v>0.36764675378799438</v>
      </c>
      <c r="Q941">
        <v>0.40211284160614014</v>
      </c>
      <c r="R941">
        <v>0.18987776339054108</v>
      </c>
      <c r="S941">
        <v>0.10356832295656204</v>
      </c>
      <c r="T941">
        <v>2.4378008842468262</v>
      </c>
      <c r="U941">
        <v>0.46146693825721741</v>
      </c>
      <c r="V941">
        <v>0.31900000000000001</v>
      </c>
      <c r="W941">
        <v>0.30930000000000002</v>
      </c>
      <c r="X941">
        <v>0.36428868770599365</v>
      </c>
    </row>
    <row r="942" spans="1:24">
      <c r="A942" t="s">
        <v>79</v>
      </c>
      <c r="B942">
        <f>MATCH(CLEAN(TRIM(A942)),Country!$B$2:$B$200,0)</f>
        <v>125</v>
      </c>
      <c r="C942">
        <v>2015</v>
      </c>
      <c r="D942">
        <f>Table1[[#This Row],[Year (Original)]]+1</f>
        <v>2016</v>
      </c>
      <c r="E942">
        <f>Table1[[#This Row],[Year]]-2000+1</f>
        <v>17</v>
      </c>
      <c r="F942">
        <v>5.1249213218688965</v>
      </c>
      <c r="G942">
        <f>SUM(Table1[[#This Row],[Life Ladder]]+IF(A941=Table1[[#This Row],[Country]],F941,-1000)+IF(A940=Table1[[#This Row],[Country]],F940,-1000))/3</f>
        <v>5.1606612205505371</v>
      </c>
      <c r="H942">
        <f>IF(Table1[[#This Row],[Happiness Index Raw]]&gt;0,Table1[[#This Row],[Happiness Index Raw]],0)</f>
        <v>5.1606612205505371</v>
      </c>
      <c r="I942">
        <v>9.6349306106567383</v>
      </c>
      <c r="J942">
        <v>0.73963052034378052</v>
      </c>
      <c r="K942">
        <v>66.750595092773438</v>
      </c>
      <c r="L942">
        <v>0.5833173394203186</v>
      </c>
      <c r="M942">
        <v>-0.14671048521995544</v>
      </c>
      <c r="N942">
        <v>0.78123259544372559</v>
      </c>
      <c r="O942">
        <v>0.58031415939331055</v>
      </c>
      <c r="P942">
        <v>0.33723944425582886</v>
      </c>
      <c r="Q942">
        <v>0.39976596832275391</v>
      </c>
      <c r="R942">
        <v>0.1424020379781723</v>
      </c>
      <c r="S942">
        <v>7.5628384947776794E-2</v>
      </c>
      <c r="T942">
        <v>2.5493886470794678</v>
      </c>
      <c r="U942">
        <v>0.49744933843612671</v>
      </c>
      <c r="W942">
        <v>0.30930000000000002</v>
      </c>
      <c r="X942">
        <v>0.37689456343650818</v>
      </c>
    </row>
    <row r="943" spans="1:24">
      <c r="A943" t="s">
        <v>79</v>
      </c>
      <c r="B943">
        <f>MATCH(CLEAN(TRIM(A943)),Country!$B$2:$B$200,0)</f>
        <v>125</v>
      </c>
      <c r="C943">
        <v>2016</v>
      </c>
      <c r="D943">
        <f>Table1[[#This Row],[Year (Original)]]+1</f>
        <v>2017</v>
      </c>
      <c r="E943">
        <f>Table1[[#This Row],[Year]]-2000+1</f>
        <v>18</v>
      </c>
      <c r="F943">
        <v>5.3040661811828613</v>
      </c>
      <c r="G943">
        <f>SUM(Table1[[#This Row],[Life Ladder]]+IF(A942=Table1[[#This Row],[Country]],F942,-1000)+IF(A941=Table1[[#This Row],[Country]],F941,-1000))/3</f>
        <v>5.2372360229492188</v>
      </c>
      <c r="H943">
        <f>IF(Table1[[#This Row],[Happiness Index Raw]]&gt;0,Table1[[#This Row],[Happiness Index Raw]],0)</f>
        <v>5.2372360229492188</v>
      </c>
      <c r="I943">
        <v>9.6629981994628906</v>
      </c>
      <c r="J943">
        <v>0.86574369668960571</v>
      </c>
      <c r="K943">
        <v>66.946388244628906</v>
      </c>
      <c r="L943">
        <v>0.56863367557525635</v>
      </c>
      <c r="M943">
        <v>-9.0254776179790497E-2</v>
      </c>
      <c r="N943">
        <v>0.84896659851074219</v>
      </c>
      <c r="O943">
        <v>0.59142518043518066</v>
      </c>
      <c r="P943">
        <v>0.33667546510696411</v>
      </c>
      <c r="Q943">
        <v>0.32595923542976379</v>
      </c>
      <c r="R943">
        <v>0.12064887583255768</v>
      </c>
      <c r="S943">
        <v>4.6508446335792542E-2</v>
      </c>
      <c r="T943">
        <v>2.2282915115356445</v>
      </c>
      <c r="U943">
        <v>0.42011004686355591</v>
      </c>
      <c r="W943">
        <v>0.30930000000000002</v>
      </c>
      <c r="X943">
        <v>0.35685938596725464</v>
      </c>
    </row>
    <row r="944" spans="1:24">
      <c r="A944" t="s">
        <v>79</v>
      </c>
      <c r="B944">
        <f>MATCH(CLEAN(TRIM(A944)),Country!$B$2:$B$200,0)</f>
        <v>125</v>
      </c>
      <c r="C944">
        <v>2017</v>
      </c>
      <c r="D944">
        <f>Table1[[#This Row],[Year (Original)]]+1</f>
        <v>2018</v>
      </c>
      <c r="E944">
        <f>Table1[[#This Row],[Year]]-2000+1</f>
        <v>19</v>
      </c>
      <c r="F944">
        <v>5.6147985458374023</v>
      </c>
      <c r="G944">
        <f>SUM(Table1[[#This Row],[Life Ladder]]+IF(A943=Table1[[#This Row],[Country]],F943,-1000)+IF(A942=Table1[[#This Row],[Country]],F942,-1000))/3</f>
        <v>5.3479286829630537</v>
      </c>
      <c r="H944">
        <f>IF(Table1[[#This Row],[Happiness Index Raw]]&gt;0,Table1[[#This Row],[Happiness Index Raw]],0)</f>
        <v>5.3479286829630537</v>
      </c>
      <c r="I944">
        <v>9.6944971084594727</v>
      </c>
      <c r="J944">
        <v>0.88119983673095703</v>
      </c>
      <c r="K944">
        <v>67.142189025878906</v>
      </c>
      <c r="L944">
        <v>0.62590628862380981</v>
      </c>
      <c r="M944">
        <v>-8.4890782833099365E-2</v>
      </c>
      <c r="N944">
        <v>0.75568002462387085</v>
      </c>
      <c r="O944">
        <v>0.51912814378738403</v>
      </c>
      <c r="P944">
        <v>0.34978508949279785</v>
      </c>
      <c r="Q944">
        <v>0.35154989361763</v>
      </c>
      <c r="T944">
        <v>2.2075119018554688</v>
      </c>
      <c r="U944">
        <v>0.39315959811210632</v>
      </c>
      <c r="W944">
        <v>0.30930000000000002</v>
      </c>
      <c r="X944">
        <v>0.35243850946426392</v>
      </c>
    </row>
    <row r="945" spans="1:24">
      <c r="A945" t="s">
        <v>83</v>
      </c>
      <c r="B945">
        <f>MATCH(CLEAN(TRIM(A945)),Country!$B$2:$B$200,0)</f>
        <v>127</v>
      </c>
      <c r="C945">
        <v>2010</v>
      </c>
      <c r="D945">
        <f>Table1[[#This Row],[Year (Original)]]+1</f>
        <v>2011</v>
      </c>
      <c r="E945">
        <f>Table1[[#This Row],[Year]]-2000+1</f>
        <v>12</v>
      </c>
      <c r="F945">
        <v>4.3832473754882812</v>
      </c>
      <c r="G945">
        <f>SUM(Table1[[#This Row],[Life Ladder]]+IF(A944=Table1[[#This Row],[Country]],F944,-1000)+IF(A943=Table1[[#This Row],[Country]],F943,-1000))/3</f>
        <v>-665.20558420817054</v>
      </c>
      <c r="H945">
        <f>IF(Table1[[#This Row],[Happiness Index Raw]]&gt;0,Table1[[#This Row],[Happiness Index Raw]],0)</f>
        <v>0</v>
      </c>
      <c r="I945">
        <v>8.7707891464233398</v>
      </c>
      <c r="K945">
        <v>63.526836395263672</v>
      </c>
      <c r="L945">
        <v>0.66290038824081421</v>
      </c>
      <c r="M945">
        <v>-0.17407955229282379</v>
      </c>
      <c r="N945">
        <v>0.90045309066772461</v>
      </c>
      <c r="R945">
        <v>-0.54080146551132202</v>
      </c>
      <c r="S945">
        <v>-0.14043176174163818</v>
      </c>
      <c r="T945">
        <v>1.5530258417129517</v>
      </c>
      <c r="U945">
        <v>0.35430940985679626</v>
      </c>
      <c r="W945">
        <v>0.40650000000000003</v>
      </c>
    </row>
    <row r="946" spans="1:24">
      <c r="A946" t="s">
        <v>83</v>
      </c>
      <c r="B946">
        <f>MATCH(CLEAN(TRIM(A946)),Country!$B$2:$B$200,0)</f>
        <v>127</v>
      </c>
      <c r="C946">
        <v>2011</v>
      </c>
      <c r="D946">
        <f>Table1[[#This Row],[Year (Original)]]+1</f>
        <v>2012</v>
      </c>
      <c r="E946">
        <f>Table1[[#This Row],[Year]]-2000+1</f>
        <v>13</v>
      </c>
      <c r="F946">
        <v>5.0849728584289551</v>
      </c>
      <c r="G946">
        <f>SUM(Table1[[#This Row],[Life Ladder]]+IF(A945=Table1[[#This Row],[Country]],F945,-1000)+IF(A944=Table1[[#This Row],[Country]],F944,-1000))/3</f>
        <v>-330.17725992202759</v>
      </c>
      <c r="H946">
        <f>IF(Table1[[#This Row],[Happiness Index Raw]]&gt;0,Table1[[#This Row],[Happiness Index Raw]],0)</f>
        <v>0</v>
      </c>
      <c r="I946">
        <v>8.8081302642822266</v>
      </c>
      <c r="J946">
        <v>0.83338528871536255</v>
      </c>
      <c r="K946">
        <v>63.852603912353516</v>
      </c>
      <c r="L946">
        <v>0.57893073558807373</v>
      </c>
      <c r="M946">
        <v>-0.23005582392215729</v>
      </c>
      <c r="N946">
        <v>0.87522482872009277</v>
      </c>
      <c r="O946">
        <v>0.73565632104873657</v>
      </c>
      <c r="P946">
        <v>0.18714874982833862</v>
      </c>
      <c r="R946">
        <v>-0.55110681056976318</v>
      </c>
      <c r="S946">
        <v>-0.22430606186389923</v>
      </c>
      <c r="T946">
        <v>1.4796926975250244</v>
      </c>
      <c r="U946">
        <v>0.29099324345588684</v>
      </c>
      <c r="W946">
        <v>0.40650000000000003</v>
      </c>
    </row>
    <row r="947" spans="1:24">
      <c r="A947" t="s">
        <v>83</v>
      </c>
      <c r="B947">
        <f>MATCH(CLEAN(TRIM(A947)),Country!$B$2:$B$200,0)</f>
        <v>127</v>
      </c>
      <c r="C947">
        <v>2012</v>
      </c>
      <c r="D947">
        <f>Table1[[#This Row],[Year (Original)]]+1</f>
        <v>2013</v>
      </c>
      <c r="E947">
        <f>Table1[[#This Row],[Year]]-2000+1</f>
        <v>14</v>
      </c>
      <c r="F947">
        <v>4.9696564674377441</v>
      </c>
      <c r="G947">
        <f>SUM(Table1[[#This Row],[Life Ladder]]+IF(A946=Table1[[#This Row],[Country]],F946,-1000)+IF(A945=Table1[[#This Row],[Country]],F945,-1000))/3</f>
        <v>4.8126255671183271</v>
      </c>
      <c r="H947">
        <f>IF(Table1[[#This Row],[Happiness Index Raw]]&gt;0,Table1[[#This Row],[Happiness Index Raw]],0)</f>
        <v>4.8126255671183271</v>
      </c>
      <c r="I947">
        <v>8.8234024047851562</v>
      </c>
      <c r="J947">
        <v>0.67582494020462036</v>
      </c>
      <c r="K947">
        <v>64.145072937011719</v>
      </c>
      <c r="L947">
        <v>0.75678461790084839</v>
      </c>
      <c r="M947">
        <v>-0.19870127737522125</v>
      </c>
      <c r="N947">
        <v>0.84493476152420044</v>
      </c>
      <c r="O947">
        <v>0.68713104724884033</v>
      </c>
      <c r="P947">
        <v>0.2813359797000885</v>
      </c>
      <c r="Q947">
        <v>0.52586764097213745</v>
      </c>
      <c r="R947">
        <v>-0.53806298971176147</v>
      </c>
      <c r="S947">
        <v>-0.19707094132900238</v>
      </c>
      <c r="T947">
        <v>1.9346587657928467</v>
      </c>
      <c r="U947">
        <v>0.38929426670074463</v>
      </c>
      <c r="W947">
        <v>0.40650000000000003</v>
      </c>
      <c r="X947">
        <v>0.55827289819717407</v>
      </c>
    </row>
    <row r="948" spans="1:24">
      <c r="A948" t="s">
        <v>83</v>
      </c>
      <c r="B948">
        <f>MATCH(CLEAN(TRIM(A948)),Country!$B$2:$B$200,0)</f>
        <v>127</v>
      </c>
      <c r="C948">
        <v>2013</v>
      </c>
      <c r="D948">
        <f>Table1[[#This Row],[Year (Original)]]+1</f>
        <v>2014</v>
      </c>
      <c r="E948">
        <f>Table1[[#This Row],[Year]]-2000+1</f>
        <v>15</v>
      </c>
      <c r="F948">
        <v>5.1421604156494141</v>
      </c>
      <c r="G948">
        <f>SUM(Table1[[#This Row],[Life Ladder]]+IF(A947=Table1[[#This Row],[Country]],F947,-1000)+IF(A946=Table1[[#This Row],[Country]],F946,-1000))/3</f>
        <v>5.0655965805053711</v>
      </c>
      <c r="H948">
        <f>IF(Table1[[#This Row],[Happiness Index Raw]]&gt;0,Table1[[#This Row],[Happiness Index Raw]],0)</f>
        <v>5.0655965805053711</v>
      </c>
      <c r="I948">
        <v>8.8530845642089844</v>
      </c>
      <c r="J948">
        <v>0.59716570377349854</v>
      </c>
      <c r="K948">
        <v>64.410972595214844</v>
      </c>
      <c r="L948">
        <v>0.57162994146347046</v>
      </c>
      <c r="M948">
        <v>-0.222547248005867</v>
      </c>
      <c r="N948">
        <v>0.77111220359802246</v>
      </c>
      <c r="O948">
        <v>0.78426146507263184</v>
      </c>
      <c r="P948">
        <v>0.23940926790237427</v>
      </c>
      <c r="Q948">
        <v>0.38358128070831299</v>
      </c>
      <c r="R948">
        <v>-0.59579885005950928</v>
      </c>
      <c r="S948">
        <v>-0.19256371259689331</v>
      </c>
      <c r="T948">
        <v>1.8887835741043091</v>
      </c>
      <c r="U948">
        <v>0.36731323599815369</v>
      </c>
      <c r="W948">
        <v>0.40650000000000003</v>
      </c>
      <c r="X948">
        <v>0.62115895748138428</v>
      </c>
    </row>
    <row r="949" spans="1:24">
      <c r="A949" t="s">
        <v>83</v>
      </c>
      <c r="B949">
        <f>MATCH(CLEAN(TRIM(A949)),Country!$B$2:$B$200,0)</f>
        <v>127</v>
      </c>
      <c r="C949">
        <v>2015</v>
      </c>
      <c r="D949">
        <f>Table1[[#This Row],[Year (Original)]]+1</f>
        <v>2016</v>
      </c>
      <c r="E949">
        <f>Table1[[#This Row],[Year]]-2000+1</f>
        <v>17</v>
      </c>
      <c r="F949">
        <v>5.1631569862365723</v>
      </c>
      <c r="G949">
        <f>SUM(Table1[[#This Row],[Life Ladder]]+IF(A948=Table1[[#This Row],[Country]],F948,-1000)+IF(A947=Table1[[#This Row],[Country]],F947,-1000))/3</f>
        <v>5.0916579564412432</v>
      </c>
      <c r="H949">
        <f>IF(Table1[[#This Row],[Happiness Index Raw]]&gt;0,Table1[[#This Row],[Happiness Index Raw]],0)</f>
        <v>5.0916579564412432</v>
      </c>
      <c r="I949">
        <v>8.8936624526977539</v>
      </c>
      <c r="J949">
        <v>0.60591763257980347</v>
      </c>
      <c r="K949">
        <v>64.883506774902344</v>
      </c>
      <c r="L949">
        <v>0.71293342113494873</v>
      </c>
      <c r="M949">
        <v>-0.23993298411369324</v>
      </c>
      <c r="N949">
        <v>0.84185695648193359</v>
      </c>
      <c r="O949">
        <v>0.66107833385467529</v>
      </c>
      <c r="P949">
        <v>0.26180371642112732</v>
      </c>
      <c r="R949">
        <v>-0.48488301038742065</v>
      </c>
      <c r="S949">
        <v>-0.13549058139324188</v>
      </c>
      <c r="T949">
        <v>2.0330936908721924</v>
      </c>
      <c r="U949">
        <v>0.39376950263977051</v>
      </c>
      <c r="W949">
        <v>0.40650000000000003</v>
      </c>
      <c r="X949">
        <v>0.5610395073890686</v>
      </c>
    </row>
    <row r="950" spans="1:24">
      <c r="A950" t="s">
        <v>83</v>
      </c>
      <c r="B950">
        <f>MATCH(CLEAN(TRIM(A950)),Country!$B$2:$B$200,0)</f>
        <v>127</v>
      </c>
      <c r="C950">
        <v>2016</v>
      </c>
      <c r="D950">
        <f>Table1[[#This Row],[Year (Original)]]+1</f>
        <v>2017</v>
      </c>
      <c r="E950">
        <f>Table1[[#This Row],[Year]]-2000+1</f>
        <v>18</v>
      </c>
      <c r="F950">
        <v>5.3863072395324707</v>
      </c>
      <c r="G950">
        <f>SUM(Table1[[#This Row],[Life Ladder]]+IF(A949=Table1[[#This Row],[Country]],F949,-1000)+IF(A948=Table1[[#This Row],[Country]],F948,-1000))/3</f>
        <v>5.2305415471394854</v>
      </c>
      <c r="H950">
        <f>IF(Table1[[#This Row],[Happiness Index Raw]]&gt;0,Table1[[#This Row],[Happiness Index Raw]],0)</f>
        <v>5.2305415471394854</v>
      </c>
      <c r="I950">
        <v>8.8909397125244141</v>
      </c>
      <c r="J950">
        <v>0.65540933609008789</v>
      </c>
      <c r="K950">
        <v>65.111183166503906</v>
      </c>
      <c r="L950">
        <v>0.81655609607696533</v>
      </c>
      <c r="M950">
        <v>-0.24971185624599457</v>
      </c>
      <c r="N950">
        <v>0.71735614538192749</v>
      </c>
      <c r="O950">
        <v>0.71265935897827148</v>
      </c>
      <c r="P950">
        <v>0.20541314780712128</v>
      </c>
      <c r="R950">
        <v>-0.4660772979259491</v>
      </c>
      <c r="S950">
        <v>-0.15736308693885803</v>
      </c>
      <c r="T950">
        <v>2.1439924240112305</v>
      </c>
      <c r="U950">
        <v>0.39804494380950928</v>
      </c>
      <c r="W950">
        <v>0.40650000000000003</v>
      </c>
      <c r="X950">
        <v>0.52820974588394165</v>
      </c>
    </row>
    <row r="951" spans="1:24">
      <c r="A951" t="s">
        <v>83</v>
      </c>
      <c r="B951">
        <f>MATCH(CLEAN(TRIM(A951)),Country!$B$2:$B$200,0)</f>
        <v>127</v>
      </c>
      <c r="C951">
        <v>2017</v>
      </c>
      <c r="D951">
        <f>Table1[[#This Row],[Year (Original)]]+1</f>
        <v>2018</v>
      </c>
      <c r="E951">
        <f>Table1[[#This Row],[Year]]-2000+1</f>
        <v>19</v>
      </c>
      <c r="F951">
        <v>5.3124828338623047</v>
      </c>
      <c r="G951">
        <f>SUM(Table1[[#This Row],[Life Ladder]]+IF(A950=Table1[[#This Row],[Country]],F950,-1000)+IF(A949=Table1[[#This Row],[Country]],F949,-1000))/3</f>
        <v>5.2873156865437823</v>
      </c>
      <c r="H951">
        <f>IF(Table1[[#This Row],[Happiness Index Raw]]&gt;0,Table1[[#This Row],[Happiness Index Raw]],0)</f>
        <v>5.2873156865437823</v>
      </c>
      <c r="I951">
        <v>8.915043830871582</v>
      </c>
      <c r="J951">
        <v>0.64119309186935425</v>
      </c>
      <c r="K951">
        <v>65.338859558105469</v>
      </c>
      <c r="L951">
        <v>0.81425803899765015</v>
      </c>
      <c r="M951">
        <v>-0.22791938483715057</v>
      </c>
      <c r="N951">
        <v>0.84050244092941284</v>
      </c>
      <c r="O951">
        <v>0.55928820371627808</v>
      </c>
      <c r="P951">
        <v>0.32271590828895569</v>
      </c>
      <c r="T951">
        <v>2.2871682643890381</v>
      </c>
      <c r="U951">
        <v>0.43052718043327332</v>
      </c>
      <c r="W951">
        <v>0.40650000000000003</v>
      </c>
      <c r="X951">
        <v>0.52796691656112671</v>
      </c>
    </row>
    <row r="952" spans="1:24">
      <c r="A952" t="s">
        <v>120</v>
      </c>
      <c r="B952">
        <f>MATCH(CLEAN(TRIM(A952)),Country!$B$2:$B$200,0)</f>
        <v>128</v>
      </c>
      <c r="C952">
        <v>2006</v>
      </c>
      <c r="D952">
        <f>Table1[[#This Row],[Year (Original)]]+1</f>
        <v>2007</v>
      </c>
      <c r="E952">
        <f>Table1[[#This Row],[Year]]-2000+1</f>
        <v>8</v>
      </c>
      <c r="F952">
        <v>4.5948796272277832</v>
      </c>
      <c r="G952">
        <f>SUM(Table1[[#This Row],[Life Ladder]]+IF(A951=Table1[[#This Row],[Country]],F951,-1000)+IF(A950=Table1[[#This Row],[Country]],F950,-1000))/3</f>
        <v>-665.13504012425744</v>
      </c>
      <c r="H952">
        <f>IF(Table1[[#This Row],[Happiness Index Raw]]&gt;0,Table1[[#This Row],[Happiness Index Raw]],0)</f>
        <v>0</v>
      </c>
      <c r="I952">
        <v>6.6744699478149414</v>
      </c>
      <c r="J952">
        <v>0.87879490852355957</v>
      </c>
      <c r="K952">
        <v>44.144252777099609</v>
      </c>
      <c r="L952">
        <v>0.68414920568466187</v>
      </c>
      <c r="M952">
        <v>5.1070839166641235E-2</v>
      </c>
      <c r="N952">
        <v>0.75799918174743652</v>
      </c>
      <c r="O952">
        <v>0.62254422903060913</v>
      </c>
      <c r="P952">
        <v>0.32682299613952637</v>
      </c>
      <c r="Q952">
        <v>0.55674904584884644</v>
      </c>
      <c r="R952">
        <v>0.2165587991476059</v>
      </c>
      <c r="S952">
        <v>-0.6037021279335022</v>
      </c>
      <c r="T952">
        <v>1.7914185523986816</v>
      </c>
      <c r="U952">
        <v>0.38987278938293457</v>
      </c>
      <c r="W952">
        <v>0.46299999999999997</v>
      </c>
    </row>
    <row r="953" spans="1:24">
      <c r="A953" t="s">
        <v>120</v>
      </c>
      <c r="B953">
        <f>MATCH(CLEAN(TRIM(A953)),Country!$B$2:$B$200,0)</f>
        <v>128</v>
      </c>
      <c r="C953">
        <v>2007</v>
      </c>
      <c r="D953">
        <f>Table1[[#This Row],[Year (Original)]]+1</f>
        <v>2008</v>
      </c>
      <c r="E953">
        <f>Table1[[#This Row],[Year]]-2000+1</f>
        <v>9</v>
      </c>
      <c r="F953">
        <v>4.8326349258422852</v>
      </c>
      <c r="G953">
        <f>SUM(Table1[[#This Row],[Life Ladder]]+IF(A952=Table1[[#This Row],[Country]],F952,-1000)+IF(A951=Table1[[#This Row],[Country]],F951,-1000))/3</f>
        <v>-330.19082848231</v>
      </c>
      <c r="H953">
        <f>IF(Table1[[#This Row],[Happiness Index Raw]]&gt;0,Table1[[#This Row],[Happiness Index Raw]],0)</f>
        <v>0</v>
      </c>
      <c r="I953">
        <v>6.7167916297912598</v>
      </c>
      <c r="J953">
        <v>0.7476811408996582</v>
      </c>
      <c r="K953">
        <v>44.741474151611328</v>
      </c>
      <c r="L953">
        <v>0.64306181669235229</v>
      </c>
      <c r="M953">
        <v>8.3860129117965698E-2</v>
      </c>
      <c r="N953">
        <v>0.85401630401611328</v>
      </c>
      <c r="O953">
        <v>0.63445127010345459</v>
      </c>
      <c r="P953">
        <v>0.24026356637477875</v>
      </c>
      <c r="Q953">
        <v>0.59179508686065674</v>
      </c>
      <c r="R953">
        <v>0.13791088759899139</v>
      </c>
      <c r="S953">
        <v>-0.54490381479263306</v>
      </c>
      <c r="T953">
        <v>1.6209498643875122</v>
      </c>
      <c r="U953">
        <v>0.33541738986968994</v>
      </c>
      <c r="W953">
        <v>0.46299999999999997</v>
      </c>
    </row>
    <row r="954" spans="1:24">
      <c r="A954" t="s">
        <v>120</v>
      </c>
      <c r="B954">
        <f>MATCH(CLEAN(TRIM(A954)),Country!$B$2:$B$200,0)</f>
        <v>128</v>
      </c>
      <c r="C954">
        <v>2008</v>
      </c>
      <c r="D954">
        <f>Table1[[#This Row],[Year (Original)]]+1</f>
        <v>2009</v>
      </c>
      <c r="E954">
        <f>Table1[[#This Row],[Year]]-2000+1</f>
        <v>10</v>
      </c>
      <c r="F954">
        <v>4.6535830497741699</v>
      </c>
      <c r="G954">
        <f>SUM(Table1[[#This Row],[Life Ladder]]+IF(A953=Table1[[#This Row],[Country]],F953,-1000)+IF(A952=Table1[[#This Row],[Country]],F952,-1000))/3</f>
        <v>4.6936992009480791</v>
      </c>
      <c r="H954">
        <f>IF(Table1[[#This Row],[Happiness Index Raw]]&gt;0,Table1[[#This Row],[Happiness Index Raw]],0)</f>
        <v>4.6936992009480791</v>
      </c>
      <c r="I954">
        <v>6.7540526390075684</v>
      </c>
      <c r="J954">
        <v>0.75558280944824219</v>
      </c>
      <c r="K954">
        <v>45.311416625976562</v>
      </c>
      <c r="L954">
        <v>0.51443749666213989</v>
      </c>
      <c r="M954">
        <v>1.5998300164937973E-2</v>
      </c>
      <c r="N954">
        <v>0.86433464288711548</v>
      </c>
      <c r="O954">
        <v>0.62297636270523071</v>
      </c>
      <c r="P954">
        <v>0.27954640984535217</v>
      </c>
      <c r="Q954">
        <v>0.54126840829849243</v>
      </c>
      <c r="R954">
        <v>0.15438443422317505</v>
      </c>
      <c r="S954">
        <v>-0.51510339975357056</v>
      </c>
      <c r="T954">
        <v>1.5220447778701782</v>
      </c>
      <c r="U954">
        <v>0.32706943154335022</v>
      </c>
      <c r="V954">
        <v>0.45600000000000002</v>
      </c>
      <c r="W954">
        <v>0.46299999999999997</v>
      </c>
    </row>
    <row r="955" spans="1:24">
      <c r="A955" t="s">
        <v>120</v>
      </c>
      <c r="B955">
        <f>MATCH(CLEAN(TRIM(A955)),Country!$B$2:$B$200,0)</f>
        <v>128</v>
      </c>
      <c r="C955">
        <v>2011</v>
      </c>
      <c r="D955">
        <f>Table1[[#This Row],[Year (Original)]]+1</f>
        <v>2012</v>
      </c>
      <c r="E955">
        <f>Table1[[#This Row],[Year]]-2000+1</f>
        <v>13</v>
      </c>
      <c r="F955">
        <v>4.9711117744445801</v>
      </c>
      <c r="G955">
        <f>SUM(Table1[[#This Row],[Life Ladder]]+IF(A954=Table1[[#This Row],[Country]],F954,-1000)+IF(A953=Table1[[#This Row],[Country]],F953,-1000))/3</f>
        <v>4.8191099166870117</v>
      </c>
      <c r="H955">
        <f>IF(Table1[[#This Row],[Happiness Index Raw]]&gt;0,Table1[[#This Row],[Happiness Index Raw]],0)</f>
        <v>4.8191099166870117</v>
      </c>
      <c r="I955">
        <v>6.8615012168884277</v>
      </c>
      <c r="J955">
        <v>0.81762456893920898</v>
      </c>
      <c r="K955">
        <v>46.857383728027344</v>
      </c>
      <c r="L955">
        <v>0.63920682668685913</v>
      </c>
      <c r="M955">
        <v>-1.416537631303072E-2</v>
      </c>
      <c r="N955">
        <v>0.71875894069671631</v>
      </c>
      <c r="O955">
        <v>0.5920061469078064</v>
      </c>
      <c r="P955">
        <v>0.24341605603694916</v>
      </c>
      <c r="Q955">
        <v>0.62992823123931885</v>
      </c>
      <c r="R955">
        <v>6.6263817250728607E-2</v>
      </c>
      <c r="S955">
        <v>-0.53230446577072144</v>
      </c>
      <c r="T955">
        <v>2.1120772361755371</v>
      </c>
      <c r="U955">
        <v>0.42487019300460815</v>
      </c>
      <c r="W955">
        <v>0.46299999999999997</v>
      </c>
    </row>
    <row r="956" spans="1:24">
      <c r="A956" t="s">
        <v>120</v>
      </c>
      <c r="B956">
        <f>MATCH(CLEAN(TRIM(A956)),Country!$B$2:$B$200,0)</f>
        <v>128</v>
      </c>
      <c r="C956">
        <v>2015</v>
      </c>
      <c r="D956">
        <f>Table1[[#This Row],[Year (Original)]]+1</f>
        <v>2016</v>
      </c>
      <c r="E956">
        <f>Table1[[#This Row],[Year]]-2000+1</f>
        <v>17</v>
      </c>
      <c r="F956">
        <v>4.5497674942016602</v>
      </c>
      <c r="G956">
        <f>SUM(Table1[[#This Row],[Life Ladder]]+IF(A955=Table1[[#This Row],[Country]],F955,-1000)+IF(A954=Table1[[#This Row],[Country]],F954,-1000))/3</f>
        <v>4.7248207728068037</v>
      </c>
      <c r="H956">
        <f>IF(Table1[[#This Row],[Happiness Index Raw]]&gt;0,Table1[[#This Row],[Happiness Index Raw]],0)</f>
        <v>4.7248207728068037</v>
      </c>
      <c r="I956">
        <v>7.0194931030273438</v>
      </c>
      <c r="J956">
        <v>0.66585820913314819</v>
      </c>
      <c r="K956">
        <v>48.913528442382812</v>
      </c>
      <c r="L956">
        <v>0.8132292628288269</v>
      </c>
      <c r="M956">
        <v>9.8107390105724335E-2</v>
      </c>
      <c r="N956">
        <v>0.63157349824905396</v>
      </c>
      <c r="O956">
        <v>0.5644606351852417</v>
      </c>
      <c r="P956">
        <v>0.3395843505859375</v>
      </c>
      <c r="Q956">
        <v>0.70672774314880371</v>
      </c>
      <c r="R956">
        <v>-0.39196315407752991</v>
      </c>
      <c r="S956">
        <v>-0.7110750675201416</v>
      </c>
      <c r="T956">
        <v>3.0160002708435059</v>
      </c>
      <c r="U956">
        <v>0.66289108991622925</v>
      </c>
      <c r="W956">
        <v>0.46299999999999997</v>
      </c>
      <c r="X956">
        <v>0.84946244955062866</v>
      </c>
    </row>
    <row r="957" spans="1:24">
      <c r="A957" t="s">
        <v>120</v>
      </c>
      <c r="B957">
        <f>MATCH(CLEAN(TRIM(A957)),Country!$B$2:$B$200,0)</f>
        <v>128</v>
      </c>
      <c r="C957">
        <v>2017</v>
      </c>
      <c r="D957">
        <f>Table1[[#This Row],[Year (Original)]]+1</f>
        <v>2018</v>
      </c>
      <c r="E957">
        <f>Table1[[#This Row],[Year]]-2000+1</f>
        <v>19</v>
      </c>
      <c r="F957">
        <v>4.2798633575439453</v>
      </c>
      <c r="G957">
        <f>SUM(Table1[[#This Row],[Life Ladder]]+IF(A956=Table1[[#This Row],[Country]],F956,-1000)+IF(A955=Table1[[#This Row],[Country]],F955,-1000))/3</f>
        <v>4.6002475420633955</v>
      </c>
      <c r="H957">
        <f>IF(Table1[[#This Row],[Happiness Index Raw]]&gt;0,Table1[[#This Row],[Happiness Index Raw]],0)</f>
        <v>4.6002475420633955</v>
      </c>
      <c r="I957">
        <v>7.0465774536132812</v>
      </c>
      <c r="J957">
        <v>0.67846369743347168</v>
      </c>
      <c r="K957">
        <v>49.957744598388672</v>
      </c>
      <c r="L957">
        <v>0.82267051935195923</v>
      </c>
      <c r="M957">
        <v>-2.1502597257494926E-2</v>
      </c>
      <c r="N957">
        <v>0.68210893869400024</v>
      </c>
      <c r="O957">
        <v>0.64838141202926636</v>
      </c>
      <c r="P957">
        <v>0.35317650437355042</v>
      </c>
      <c r="Q957">
        <v>0.75923436880111694</v>
      </c>
      <c r="T957">
        <v>2.9850199222564697</v>
      </c>
      <c r="U957">
        <v>0.69745683670043945</v>
      </c>
      <c r="W957">
        <v>0.46299999999999997</v>
      </c>
      <c r="X957">
        <v>0.60884535312652588</v>
      </c>
    </row>
    <row r="958" spans="1:24">
      <c r="A958" t="s">
        <v>127</v>
      </c>
      <c r="B958">
        <f>MATCH(CLEAN(TRIM(A958)),Country!$B$2:$B$200,0)</f>
        <v>38</v>
      </c>
      <c r="C958">
        <v>2012</v>
      </c>
      <c r="D958">
        <f>Table1[[#This Row],[Year (Original)]]+1</f>
        <v>2013</v>
      </c>
      <c r="E958">
        <f>Table1[[#This Row],[Year]]-2000+1</f>
        <v>14</v>
      </c>
      <c r="F958">
        <v>4.4389395713806152</v>
      </c>
      <c r="G958">
        <f>SUM(Table1[[#This Row],[Life Ladder]]+IF(A957=Table1[[#This Row],[Country]],F957,-1000)+IF(A956=Table1[[#This Row],[Country]],F956,-1000))/3</f>
        <v>-665.18702014287317</v>
      </c>
      <c r="H958">
        <f>IF(Table1[[#This Row],[Happiness Index Raw]]&gt;0,Table1[[#This Row],[Happiness Index Raw]],0)</f>
        <v>0</v>
      </c>
      <c r="I958">
        <v>8.3305501937866211</v>
      </c>
      <c r="J958">
        <v>0.61224967241287231</v>
      </c>
      <c r="K958">
        <v>56.765914916992188</v>
      </c>
      <c r="L958">
        <v>0.69109427928924561</v>
      </c>
      <c r="M958">
        <v>0.62539160251617432</v>
      </c>
      <c r="N958">
        <v>0.69473868608474731</v>
      </c>
      <c r="O958">
        <v>0.76430416107177734</v>
      </c>
      <c r="P958">
        <v>0.20541441440582275</v>
      </c>
      <c r="R958">
        <v>-1.2818971872329712</v>
      </c>
      <c r="S958">
        <v>-1.4335205554962158</v>
      </c>
      <c r="T958">
        <v>1.732100248336792</v>
      </c>
      <c r="U958">
        <v>0.39020586013793945</v>
      </c>
      <c r="W958">
        <v>0.38100000000000001</v>
      </c>
      <c r="X958">
        <v>0.46142691373825073</v>
      </c>
    </row>
    <row r="959" spans="1:24">
      <c r="A959" t="s">
        <v>127</v>
      </c>
      <c r="B959">
        <f>MATCH(CLEAN(TRIM(A959)),Country!$B$2:$B$200,0)</f>
        <v>38</v>
      </c>
      <c r="C959">
        <v>2013</v>
      </c>
      <c r="D959">
        <f>Table1[[#This Row],[Year (Original)]]+1</f>
        <v>2014</v>
      </c>
      <c r="E959">
        <f>Table1[[#This Row],[Year]]-2000+1</f>
        <v>15</v>
      </c>
      <c r="F959">
        <v>4.1756706237792969</v>
      </c>
      <c r="G959">
        <f>SUM(Table1[[#This Row],[Life Ladder]]+IF(A958=Table1[[#This Row],[Country]],F958,-1000)+IF(A957=Table1[[#This Row],[Country]],F957,-1000))/3</f>
        <v>-330.46179660161334</v>
      </c>
      <c r="H959">
        <f>IF(Table1[[#This Row],[Happiness Index Raw]]&gt;0,Table1[[#This Row],[Happiness Index Raw]],0)</f>
        <v>0</v>
      </c>
      <c r="I959">
        <v>8.4024333953857422</v>
      </c>
      <c r="J959">
        <v>0.7567254900932312</v>
      </c>
      <c r="K959">
        <v>56.990058898925781</v>
      </c>
      <c r="L959">
        <v>0.77544760704040527</v>
      </c>
      <c r="M959">
        <v>0.66933393478393555</v>
      </c>
      <c r="N959">
        <v>0.63776576519012451</v>
      </c>
      <c r="O959">
        <v>0.80330181121826172</v>
      </c>
      <c r="P959">
        <v>0.21731062233448029</v>
      </c>
      <c r="R959">
        <v>-1.3009994029998779</v>
      </c>
      <c r="S959">
        <v>-1.3063721656799316</v>
      </c>
      <c r="T959">
        <v>1.7387962341308594</v>
      </c>
      <c r="U959">
        <v>0.41641125082969666</v>
      </c>
      <c r="W959">
        <v>0.38100000000000001</v>
      </c>
      <c r="X959">
        <v>0.4579431414604187</v>
      </c>
    </row>
    <row r="960" spans="1:24">
      <c r="A960" t="s">
        <v>127</v>
      </c>
      <c r="B960">
        <f>MATCH(CLEAN(TRIM(A960)),Country!$B$2:$B$200,0)</f>
        <v>38</v>
      </c>
      <c r="C960">
        <v>2014</v>
      </c>
      <c r="D960">
        <f>Table1[[#This Row],[Year (Original)]]+1</f>
        <v>2015</v>
      </c>
      <c r="E960">
        <f>Table1[[#This Row],[Year]]-2000+1</f>
        <v>16</v>
      </c>
      <c r="F960">
        <v>4.7862472534179688</v>
      </c>
      <c r="G960">
        <f>SUM(Table1[[#This Row],[Life Ladder]]+IF(A959=Table1[[#This Row],[Country]],F959,-1000)+IF(A958=Table1[[#This Row],[Country]],F958,-1000))/3</f>
        <v>4.4669524828592939</v>
      </c>
      <c r="H960">
        <f>IF(Table1[[#This Row],[Happiness Index Raw]]&gt;0,Table1[[#This Row],[Happiness Index Raw]],0)</f>
        <v>4.4669524828592939</v>
      </c>
      <c r="I960">
        <v>8.4701042175292969</v>
      </c>
      <c r="J960">
        <v>0.77426743507385254</v>
      </c>
      <c r="K960">
        <v>57.178962707519531</v>
      </c>
      <c r="M960">
        <v>0.67777276039123535</v>
      </c>
      <c r="N960">
        <v>0.59163296222686768</v>
      </c>
      <c r="O960">
        <v>0.85796540975570679</v>
      </c>
      <c r="P960">
        <v>0.11197876930236816</v>
      </c>
      <c r="Q960">
        <v>0.88881582021713257</v>
      </c>
      <c r="R960">
        <v>-1.2157865762710571</v>
      </c>
      <c r="S960">
        <v>-1.1818726062774658</v>
      </c>
      <c r="T960">
        <v>1.4716356992721558</v>
      </c>
      <c r="U960">
        <v>0.30747172236442566</v>
      </c>
      <c r="W960">
        <v>0.38100000000000001</v>
      </c>
      <c r="X960">
        <v>0.42785060405731201</v>
      </c>
    </row>
    <row r="961" spans="1:24">
      <c r="A961" t="s">
        <v>127</v>
      </c>
      <c r="B961">
        <f>MATCH(CLEAN(TRIM(A961)),Country!$B$2:$B$200,0)</f>
        <v>38</v>
      </c>
      <c r="C961">
        <v>2015</v>
      </c>
      <c r="D961">
        <f>Table1[[#This Row],[Year (Original)]]+1</f>
        <v>2016</v>
      </c>
      <c r="E961">
        <f>Table1[[#This Row],[Year]]-2000+1</f>
        <v>17</v>
      </c>
      <c r="F961">
        <v>4.223846435546875</v>
      </c>
      <c r="G961">
        <f>SUM(Table1[[#This Row],[Life Ladder]]+IF(A960=Table1[[#This Row],[Country]],F960,-1000)+IF(A959=Table1[[#This Row],[Country]],F959,-1000))/3</f>
        <v>4.3952547709147138</v>
      </c>
      <c r="H961">
        <f>IF(Table1[[#This Row],[Happiness Index Raw]]&gt;0,Table1[[#This Row],[Happiness Index Raw]],0)</f>
        <v>4.3952547709147138</v>
      </c>
      <c r="I961">
        <v>8.5285005569458008</v>
      </c>
      <c r="J961">
        <v>0.7520642876625061</v>
      </c>
      <c r="K961">
        <v>57.333049774169922</v>
      </c>
      <c r="L961">
        <v>0.80797106027603149</v>
      </c>
      <c r="M961">
        <v>0.66699111461639404</v>
      </c>
      <c r="N961">
        <v>0.63330519199371338</v>
      </c>
      <c r="O961">
        <v>0.86590605974197388</v>
      </c>
      <c r="P961">
        <v>0.27175077795982361</v>
      </c>
      <c r="Q961">
        <v>0.77745169401168823</v>
      </c>
      <c r="R961">
        <v>-1.1919925212860107</v>
      </c>
      <c r="S961">
        <v>-1.1334464550018311</v>
      </c>
      <c r="T961">
        <v>1.6209306716918945</v>
      </c>
      <c r="U961">
        <v>0.38375699520111084</v>
      </c>
      <c r="V961">
        <v>0.38100000000000001</v>
      </c>
      <c r="W961">
        <v>0.38100000000000001</v>
      </c>
      <c r="X961">
        <v>0.41133427619934082</v>
      </c>
    </row>
    <row r="962" spans="1:24">
      <c r="A962" t="s">
        <v>127</v>
      </c>
      <c r="B962">
        <f>MATCH(CLEAN(TRIM(A962)),Country!$B$2:$B$200,0)</f>
        <v>38</v>
      </c>
      <c r="C962">
        <v>2016</v>
      </c>
      <c r="D962">
        <f>Table1[[#This Row],[Year (Original)]]+1</f>
        <v>2017</v>
      </c>
      <c r="E962">
        <f>Table1[[#This Row],[Year]]-2000+1</f>
        <v>18</v>
      </c>
      <c r="F962">
        <v>4.6231198310852051</v>
      </c>
      <c r="G962">
        <f>SUM(Table1[[#This Row],[Life Ladder]]+IF(A961=Table1[[#This Row],[Country]],F961,-1000)+IF(A960=Table1[[#This Row],[Country]],F960,-1000))/3</f>
        <v>4.5444045066833496</v>
      </c>
      <c r="H962">
        <f>IF(Table1[[#This Row],[Happiness Index Raw]]&gt;0,Table1[[#This Row],[Happiness Index Raw]],0)</f>
        <v>4.5444045066833496</v>
      </c>
      <c r="I962">
        <v>8.5764141082763672</v>
      </c>
      <c r="J962">
        <v>0.79346197843551636</v>
      </c>
      <c r="K962">
        <v>57.487133026123047</v>
      </c>
      <c r="L962">
        <v>0.87749117612838745</v>
      </c>
      <c r="M962">
        <v>0.65864408016204834</v>
      </c>
      <c r="N962">
        <v>0.60728657245635986</v>
      </c>
      <c r="O962">
        <v>0.80400991439819336</v>
      </c>
      <c r="P962">
        <v>0.30150139331817627</v>
      </c>
      <c r="Q962">
        <v>0.92431908845901489</v>
      </c>
      <c r="R962">
        <v>-0.74420070648193359</v>
      </c>
      <c r="S962">
        <v>-0.87093210220336914</v>
      </c>
      <c r="T962">
        <v>1.8507627248764038</v>
      </c>
      <c r="U962">
        <v>0.4003276526927948</v>
      </c>
      <c r="W962">
        <v>0.38100000000000001</v>
      </c>
      <c r="X962">
        <v>0.42654064297676086</v>
      </c>
    </row>
    <row r="963" spans="1:24">
      <c r="A963" t="s">
        <v>127</v>
      </c>
      <c r="B963">
        <f>MATCH(CLEAN(TRIM(A963)),Country!$B$2:$B$200,0)</f>
        <v>38</v>
      </c>
      <c r="C963">
        <v>2017</v>
      </c>
      <c r="D963">
        <f>Table1[[#This Row],[Year (Original)]]+1</f>
        <v>2018</v>
      </c>
      <c r="E963">
        <f>Table1[[#This Row],[Year]]-2000+1</f>
        <v>19</v>
      </c>
      <c r="F963">
        <v>4.1543416976928711</v>
      </c>
      <c r="G963">
        <f>SUM(Table1[[#This Row],[Life Ladder]]+IF(A962=Table1[[#This Row],[Country]],F962,-1000)+IF(A961=Table1[[#This Row],[Country]],F961,-1000))/3</f>
        <v>4.3337693214416504</v>
      </c>
      <c r="H963">
        <f>IF(Table1[[#This Row],[Happiness Index Raw]]&gt;0,Table1[[#This Row],[Happiness Index Raw]],0)</f>
        <v>4.3337693214416504</v>
      </c>
      <c r="I963">
        <v>8.6345043182373047</v>
      </c>
      <c r="J963">
        <v>0.79518383741378784</v>
      </c>
      <c r="K963">
        <v>57.641220092773438</v>
      </c>
      <c r="L963">
        <v>0.88601183891296387</v>
      </c>
      <c r="M963">
        <v>0.62870573997497559</v>
      </c>
      <c r="N963">
        <v>0.61882150173187256</v>
      </c>
      <c r="O963">
        <v>0.74564749002456665</v>
      </c>
      <c r="P963">
        <v>0.28228554129600525</v>
      </c>
      <c r="Q963">
        <v>0.82417654991149902</v>
      </c>
      <c r="T963">
        <v>2.2338659763336182</v>
      </c>
      <c r="U963">
        <v>0.53771841526031494</v>
      </c>
      <c r="W963">
        <v>0.38100000000000001</v>
      </c>
      <c r="X963">
        <v>0.42416217923164368</v>
      </c>
    </row>
    <row r="964" spans="1:24">
      <c r="A964" t="s">
        <v>116</v>
      </c>
      <c r="B964">
        <f>MATCH(CLEAN(TRIM(A964)),Country!$B$2:$B$200,0)</f>
        <v>129</v>
      </c>
      <c r="C964">
        <v>2007</v>
      </c>
      <c r="D964">
        <f>Table1[[#This Row],[Year (Original)]]+1</f>
        <v>2008</v>
      </c>
      <c r="E964">
        <f>Table1[[#This Row],[Year]]-2000+1</f>
        <v>9</v>
      </c>
      <c r="F964">
        <v>4.885587215423584</v>
      </c>
      <c r="G964">
        <f>SUM(Table1[[#This Row],[Life Ladder]]+IF(A963=Table1[[#This Row],[Country]],F963,-1000)+IF(A962=Table1[[#This Row],[Country]],F962,-1000))/3</f>
        <v>-665.03813759485877</v>
      </c>
      <c r="H964">
        <f>IF(Table1[[#This Row],[Happiness Index Raw]]&gt;0,Table1[[#This Row],[Happiness Index Raw]],0)</f>
        <v>0</v>
      </c>
      <c r="I964">
        <v>8.9993171691894531</v>
      </c>
      <c r="J964">
        <v>0.82762354612350464</v>
      </c>
      <c r="K964">
        <v>46.471702575683594</v>
      </c>
      <c r="L964">
        <v>0.7810404896736145</v>
      </c>
      <c r="M964">
        <v>-0.10768818855285645</v>
      </c>
      <c r="N964">
        <v>0.83921784162521362</v>
      </c>
      <c r="O964">
        <v>0.81089544296264648</v>
      </c>
      <c r="P964">
        <v>0.1597558856010437</v>
      </c>
      <c r="Q964">
        <v>0.81961697340011597</v>
      </c>
      <c r="R964">
        <v>0.73410320281982422</v>
      </c>
      <c r="S964">
        <v>0.11801215261220932</v>
      </c>
      <c r="T964">
        <v>1.5063227415084839</v>
      </c>
      <c r="U964">
        <v>0.30831968784332275</v>
      </c>
      <c r="W964">
        <v>0.62149999999999994</v>
      </c>
    </row>
    <row r="965" spans="1:24">
      <c r="A965" t="s">
        <v>116</v>
      </c>
      <c r="B965">
        <f>MATCH(CLEAN(TRIM(A965)),Country!$B$2:$B$200,0)</f>
        <v>129</v>
      </c>
      <c r="C965">
        <v>2014</v>
      </c>
      <c r="D965">
        <f>Table1[[#This Row],[Year (Original)]]+1</f>
        <v>2015</v>
      </c>
      <c r="E965">
        <f>Table1[[#This Row],[Year]]-2000+1</f>
        <v>16</v>
      </c>
      <c r="F965">
        <v>4.5739912986755371</v>
      </c>
      <c r="G965">
        <f>SUM(Table1[[#This Row],[Life Ladder]]+IF(A964=Table1[[#This Row],[Country]],F964,-1000)+IF(A963=Table1[[#This Row],[Country]],F963,-1000))/3</f>
        <v>-330.18014049530029</v>
      </c>
      <c r="H965">
        <f>IF(Table1[[#This Row],[Happiness Index Raw]]&gt;0,Table1[[#This Row],[Happiness Index Raw]],0)</f>
        <v>0</v>
      </c>
      <c r="I965">
        <v>9.1713285446166992</v>
      </c>
      <c r="J965">
        <v>0.76278358697891235</v>
      </c>
      <c r="K965">
        <v>53.459983825683594</v>
      </c>
      <c r="L965">
        <v>0.84935498237609863</v>
      </c>
      <c r="M965">
        <v>-0.19140645861625671</v>
      </c>
      <c r="N965">
        <v>0.79022836685180664</v>
      </c>
      <c r="O965">
        <v>0.74863678216934204</v>
      </c>
      <c r="P965">
        <v>0.23896144330501556</v>
      </c>
      <c r="Q965">
        <v>0.77954375743865967</v>
      </c>
      <c r="R965">
        <v>0.58102059364318848</v>
      </c>
      <c r="S965">
        <v>0.13285398483276367</v>
      </c>
      <c r="T965">
        <v>2.7245676517486572</v>
      </c>
      <c r="U965">
        <v>0.59566521644592285</v>
      </c>
      <c r="W965">
        <v>0.62149999999999994</v>
      </c>
      <c r="X965">
        <v>0.78011977672576904</v>
      </c>
    </row>
    <row r="966" spans="1:24">
      <c r="A966" t="s">
        <v>116</v>
      </c>
      <c r="B966">
        <f>MATCH(CLEAN(TRIM(A966)),Country!$B$2:$B$200,0)</f>
        <v>129</v>
      </c>
      <c r="C966">
        <v>2017</v>
      </c>
      <c r="D966">
        <f>Table1[[#This Row],[Year (Original)]]+1</f>
        <v>2018</v>
      </c>
      <c r="E966">
        <f>Table1[[#This Row],[Year]]-2000+1</f>
        <v>19</v>
      </c>
      <c r="F966">
        <v>4.4413061141967773</v>
      </c>
      <c r="G966">
        <f>SUM(Table1[[#This Row],[Life Ladder]]+IF(A965=Table1[[#This Row],[Country]],F965,-1000)+IF(A964=Table1[[#This Row],[Country]],F964,-1000))/3</f>
        <v>4.6336282094319658</v>
      </c>
      <c r="H966">
        <f>IF(Table1[[#This Row],[Happiness Index Raw]]&gt;0,Table1[[#This Row],[Happiness Index Raw]],0)</f>
        <v>4.6336282094319658</v>
      </c>
      <c r="I966">
        <v>9.2033624649047852</v>
      </c>
      <c r="J966">
        <v>0.82833904027938843</v>
      </c>
      <c r="K966">
        <v>55.495426177978516</v>
      </c>
      <c r="L966">
        <v>0.81040185689926147</v>
      </c>
      <c r="M966">
        <v>-0.20176585018634796</v>
      </c>
      <c r="N966">
        <v>0.83130288124084473</v>
      </c>
      <c r="O966">
        <v>0.72067821025848389</v>
      </c>
      <c r="P966">
        <v>0.27725216746330261</v>
      </c>
      <c r="Q966">
        <v>0.74585360288619995</v>
      </c>
      <c r="T966">
        <v>2.7397732734680176</v>
      </c>
      <c r="U966">
        <v>0.61688458919525146</v>
      </c>
      <c r="W966">
        <v>0.62149999999999994</v>
      </c>
      <c r="X966">
        <v>0.60273593664169312</v>
      </c>
    </row>
    <row r="967" spans="1:24">
      <c r="A967" t="s">
        <v>99</v>
      </c>
      <c r="B967">
        <f>MATCH(CLEAN(TRIM(A967)),Country!$B$2:$B$200,0)</f>
        <v>130</v>
      </c>
      <c r="C967">
        <v>2006</v>
      </c>
      <c r="D967">
        <f>Table1[[#This Row],[Year (Original)]]+1</f>
        <v>2007</v>
      </c>
      <c r="E967">
        <f>Table1[[#This Row],[Year]]-2000+1</f>
        <v>8</v>
      </c>
      <c r="F967">
        <v>4.5665946006774902</v>
      </c>
      <c r="G967">
        <f>SUM(Table1[[#This Row],[Life Ladder]]+IF(A966=Table1[[#This Row],[Country]],F966,-1000)+IF(A965=Table1[[#This Row],[Country]],F965,-1000))/3</f>
        <v>-665.1444684664408</v>
      </c>
      <c r="H967">
        <f>IF(Table1[[#This Row],[Happiness Index Raw]]&gt;0,Table1[[#This Row],[Happiness Index Raw]],0)</f>
        <v>0</v>
      </c>
      <c r="I967">
        <v>7.4505758285522461</v>
      </c>
      <c r="J967">
        <v>0.87368106842041016</v>
      </c>
      <c r="K967">
        <v>57.299579620361328</v>
      </c>
      <c r="L967">
        <v>0.68929582834243774</v>
      </c>
      <c r="N967">
        <v>0.8971366286277771</v>
      </c>
      <c r="O967">
        <v>0.71677982807159424</v>
      </c>
      <c r="P967">
        <v>0.17083820700645447</v>
      </c>
      <c r="Q967">
        <v>0.42768731713294983</v>
      </c>
      <c r="R967">
        <v>-1.4016081094741821</v>
      </c>
      <c r="S967">
        <v>-0.68535512685775757</v>
      </c>
      <c r="T967">
        <v>1.5260097980499268</v>
      </c>
      <c r="U967">
        <v>0.33416801691055298</v>
      </c>
      <c r="W967">
        <v>0.38299999999999995</v>
      </c>
    </row>
    <row r="968" spans="1:24">
      <c r="A968" t="s">
        <v>99</v>
      </c>
      <c r="B968">
        <f>MATCH(CLEAN(TRIM(A968)),Country!$B$2:$B$200,0)</f>
        <v>130</v>
      </c>
      <c r="C968">
        <v>2007</v>
      </c>
      <c r="D968">
        <f>Table1[[#This Row],[Year (Original)]]+1</f>
        <v>2008</v>
      </c>
      <c r="E968">
        <f>Table1[[#This Row],[Year]]-2000+1</f>
        <v>9</v>
      </c>
      <c r="F968">
        <v>4.7482843399047852</v>
      </c>
      <c r="G968">
        <f>SUM(Table1[[#This Row],[Life Ladder]]+IF(A967=Table1[[#This Row],[Country]],F967,-1000)+IF(A966=Table1[[#This Row],[Country]],F966,-1000))/3</f>
        <v>-330.22837368647259</v>
      </c>
      <c r="H968">
        <f>IF(Table1[[#This Row],[Happiness Index Raw]]&gt;0,Table1[[#This Row],[Happiness Index Raw]],0)</f>
        <v>0</v>
      </c>
      <c r="I968">
        <v>7.4736061096191406</v>
      </c>
      <c r="J968">
        <v>0.78670769929885864</v>
      </c>
      <c r="K968">
        <v>57.739181518554688</v>
      </c>
      <c r="L968">
        <v>0.41332083940505981</v>
      </c>
      <c r="M968">
        <v>0.32622158527374268</v>
      </c>
      <c r="N968">
        <v>0.8908112645149231</v>
      </c>
      <c r="O968">
        <v>0.64331698417663574</v>
      </c>
      <c r="P968">
        <v>0.15229792892932892</v>
      </c>
      <c r="Q968">
        <v>0.32367202639579773</v>
      </c>
      <c r="R968">
        <v>-1.2344086170196533</v>
      </c>
      <c r="S968">
        <v>-0.66496926546096802</v>
      </c>
      <c r="T968">
        <v>1.74527907371521</v>
      </c>
      <c r="U968">
        <v>0.36755993962287903</v>
      </c>
      <c r="W968">
        <v>0.38299999999999995</v>
      </c>
    </row>
    <row r="969" spans="1:24">
      <c r="A969" t="s">
        <v>99</v>
      </c>
      <c r="B969">
        <f>MATCH(CLEAN(TRIM(A969)),Country!$B$2:$B$200,0)</f>
        <v>130</v>
      </c>
      <c r="C969">
        <v>2008</v>
      </c>
      <c r="D969">
        <f>Table1[[#This Row],[Year (Original)]]+1</f>
        <v>2009</v>
      </c>
      <c r="E969">
        <f>Table1[[#This Row],[Year]]-2000+1</f>
        <v>10</v>
      </c>
      <c r="F969">
        <v>4.4405264854431152</v>
      </c>
      <c r="G969">
        <f>SUM(Table1[[#This Row],[Life Ladder]]+IF(A968=Table1[[#This Row],[Country]],F968,-1000)+IF(A967=Table1[[#This Row],[Country]],F967,-1000))/3</f>
        <v>4.5851351420084638</v>
      </c>
      <c r="H969">
        <f>IF(Table1[[#This Row],[Happiness Index Raw]]&gt;0,Table1[[#This Row],[Happiness Index Raw]],0)</f>
        <v>4.5851351420084638</v>
      </c>
      <c r="I969">
        <v>7.5229544639587402</v>
      </c>
      <c r="J969">
        <v>0.81765764951705933</v>
      </c>
      <c r="K969">
        <v>58.154022216796875</v>
      </c>
      <c r="L969">
        <v>0.61760479211807251</v>
      </c>
      <c r="M969">
        <v>0.2998795211315155</v>
      </c>
      <c r="N969">
        <v>0.9000287652015686</v>
      </c>
      <c r="O969">
        <v>0.74486196041107178</v>
      </c>
      <c r="P969">
        <v>0.15309849381446838</v>
      </c>
      <c r="Q969">
        <v>0.68105047941207886</v>
      </c>
      <c r="R969">
        <v>-1.1652834415435791</v>
      </c>
      <c r="S969">
        <v>-0.726584792137146</v>
      </c>
      <c r="T969">
        <v>1.5270214080810547</v>
      </c>
      <c r="U969">
        <v>0.3438829779624939</v>
      </c>
      <c r="W969">
        <v>0.38299999999999995</v>
      </c>
    </row>
    <row r="970" spans="1:24">
      <c r="A970" t="s">
        <v>99</v>
      </c>
      <c r="B970">
        <f>MATCH(CLEAN(TRIM(A970)),Country!$B$2:$B$200,0)</f>
        <v>130</v>
      </c>
      <c r="C970">
        <v>2009</v>
      </c>
      <c r="D970">
        <f>Table1[[#This Row],[Year (Original)]]+1</f>
        <v>2010</v>
      </c>
      <c r="E970">
        <f>Table1[[#This Row],[Year]]-2000+1</f>
        <v>11</v>
      </c>
      <c r="F970">
        <v>4.9168682098388672</v>
      </c>
      <c r="G970">
        <f>SUM(Table1[[#This Row],[Life Ladder]]+IF(A969=Table1[[#This Row],[Country]],F969,-1000)+IF(A968=Table1[[#This Row],[Country]],F968,-1000))/3</f>
        <v>4.7018930117289228</v>
      </c>
      <c r="H970">
        <f>IF(Table1[[#This Row],[Happiness Index Raw]]&gt;0,Table1[[#This Row],[Happiness Index Raw]],0)</f>
        <v>4.7018930117289228</v>
      </c>
      <c r="I970">
        <v>7.557319164276123</v>
      </c>
      <c r="J970">
        <v>0.81306785345077515</v>
      </c>
      <c r="K970">
        <v>58.547149658203125</v>
      </c>
      <c r="L970">
        <v>0.6161537766456604</v>
      </c>
      <c r="M970">
        <v>5.2841611206531525E-2</v>
      </c>
      <c r="N970">
        <v>0.94970196485519409</v>
      </c>
      <c r="O970">
        <v>0.57015705108642578</v>
      </c>
      <c r="P970">
        <v>0.2154337614774704</v>
      </c>
      <c r="Q970">
        <v>0.41518166661262512</v>
      </c>
      <c r="R970">
        <v>-1.030482292175293</v>
      </c>
      <c r="S970">
        <v>-0.80489277839660645</v>
      </c>
      <c r="T970">
        <v>1.6651754379272461</v>
      </c>
      <c r="U970">
        <v>0.33866587281227112</v>
      </c>
      <c r="W970">
        <v>0.38299999999999995</v>
      </c>
      <c r="X970">
        <v>0.42215755581855774</v>
      </c>
    </row>
    <row r="971" spans="1:24">
      <c r="A971" t="s">
        <v>99</v>
      </c>
      <c r="B971">
        <f>MATCH(CLEAN(TRIM(A971)),Country!$B$2:$B$200,0)</f>
        <v>130</v>
      </c>
      <c r="C971">
        <v>2010</v>
      </c>
      <c r="D971">
        <f>Table1[[#This Row],[Year (Original)]]+1</f>
        <v>2011</v>
      </c>
      <c r="E971">
        <f>Table1[[#This Row],[Year]]-2000+1</f>
        <v>12</v>
      </c>
      <c r="F971">
        <v>4.349675178527832</v>
      </c>
      <c r="G971">
        <f>SUM(Table1[[#This Row],[Life Ladder]]+IF(A970=Table1[[#This Row],[Country]],F970,-1000)+IF(A969=Table1[[#This Row],[Country]],F969,-1000))/3</f>
        <v>4.5690232912699384</v>
      </c>
      <c r="H971">
        <f>IF(Table1[[#This Row],[Happiness Index Raw]]&gt;0,Table1[[#This Row],[Happiness Index Raw]],0)</f>
        <v>4.5690232912699384</v>
      </c>
      <c r="I971">
        <v>7.5938677787780762</v>
      </c>
      <c r="J971">
        <v>0.77903807163238525</v>
      </c>
      <c r="K971">
        <v>58.92205810546875</v>
      </c>
      <c r="L971">
        <v>0.51906263828277588</v>
      </c>
      <c r="M971">
        <v>0.10106302052736282</v>
      </c>
      <c r="N971">
        <v>0.91080188751220703</v>
      </c>
      <c r="O971">
        <v>0.67245835065841675</v>
      </c>
      <c r="P971">
        <v>0.22597299516201019</v>
      </c>
      <c r="Q971">
        <v>0.45481204986572266</v>
      </c>
      <c r="R971">
        <v>-1.0157319307327271</v>
      </c>
      <c r="S971">
        <v>-0.81549787521362305</v>
      </c>
      <c r="T971">
        <v>1.821636438369751</v>
      </c>
      <c r="U971">
        <v>0.41879826784133911</v>
      </c>
      <c r="V971">
        <v>0.32799999999999996</v>
      </c>
      <c r="W971">
        <v>0.38299999999999995</v>
      </c>
      <c r="X971">
        <v>0.5718461275100708</v>
      </c>
    </row>
    <row r="972" spans="1:24">
      <c r="A972" t="s">
        <v>99</v>
      </c>
      <c r="B972">
        <f>MATCH(CLEAN(TRIM(A972)),Country!$B$2:$B$200,0)</f>
        <v>130</v>
      </c>
      <c r="C972">
        <v>2011</v>
      </c>
      <c r="D972">
        <f>Table1[[#This Row],[Year (Original)]]+1</f>
        <v>2012</v>
      </c>
      <c r="E972">
        <f>Table1[[#This Row],[Year]]-2000+1</f>
        <v>13</v>
      </c>
      <c r="F972">
        <v>3.8094446659088135</v>
      </c>
      <c r="G972">
        <f>SUM(Table1[[#This Row],[Life Ladder]]+IF(A971=Table1[[#This Row],[Country]],F971,-1000)+IF(A970=Table1[[#This Row],[Country]],F970,-1000))/3</f>
        <v>4.3586626847585039</v>
      </c>
      <c r="H972">
        <f>IF(Table1[[#This Row],[Happiness Index Raw]]&gt;0,Table1[[#This Row],[Happiness Index Raw]],0)</f>
        <v>4.3586626847585039</v>
      </c>
      <c r="I972">
        <v>7.6163268089294434</v>
      </c>
      <c r="J972">
        <v>0.74097937345504761</v>
      </c>
      <c r="K972">
        <v>59.282661437988281</v>
      </c>
      <c r="L972">
        <v>0.52479767799377441</v>
      </c>
      <c r="M972">
        <v>3.1723317806608975E-4</v>
      </c>
      <c r="N972">
        <v>0.93456375598907471</v>
      </c>
      <c r="O972">
        <v>0.69945317506790161</v>
      </c>
      <c r="P972">
        <v>0.2073589563369751</v>
      </c>
      <c r="Q972">
        <v>0.32848730683326721</v>
      </c>
      <c r="R972">
        <v>-0.93078470230102539</v>
      </c>
      <c r="S972">
        <v>-0.82270383834838867</v>
      </c>
      <c r="T972">
        <v>1.6251927614212036</v>
      </c>
      <c r="U972">
        <v>0.42662197351455688</v>
      </c>
      <c r="W972">
        <v>0.38299999999999995</v>
      </c>
      <c r="X972">
        <v>0.4471820592880249</v>
      </c>
    </row>
    <row r="973" spans="1:24">
      <c r="A973" t="s">
        <v>99</v>
      </c>
      <c r="B973">
        <f>MATCH(CLEAN(TRIM(A973)),Country!$B$2:$B$200,0)</f>
        <v>130</v>
      </c>
      <c r="C973">
        <v>2012</v>
      </c>
      <c r="D973">
        <f>Table1[[#This Row],[Year (Original)]]+1</f>
        <v>2013</v>
      </c>
      <c r="E973">
        <f>Table1[[#This Row],[Year]]-2000+1</f>
        <v>14</v>
      </c>
      <c r="F973">
        <v>4.2332448959350586</v>
      </c>
      <c r="G973">
        <f>SUM(Table1[[#This Row],[Life Ladder]]+IF(A972=Table1[[#This Row],[Country]],F972,-1000)+IF(A971=Table1[[#This Row],[Country]],F971,-1000))/3</f>
        <v>4.1307882467905683</v>
      </c>
      <c r="H973">
        <f>IF(Table1[[#This Row],[Happiness Index Raw]]&gt;0,Table1[[#This Row],[Happiness Index Raw]],0)</f>
        <v>4.1307882467905683</v>
      </c>
      <c r="I973">
        <v>7.6512885093688965</v>
      </c>
      <c r="J973">
        <v>0.73360234498977661</v>
      </c>
      <c r="K973">
        <v>59.631603240966797</v>
      </c>
      <c r="L973">
        <v>0.63777840137481689</v>
      </c>
      <c r="M973">
        <v>8.1051968038082123E-2</v>
      </c>
      <c r="N973">
        <v>0.88349401950836182</v>
      </c>
      <c r="O973">
        <v>0.73608291149139404</v>
      </c>
      <c r="P973">
        <v>0.23107080161571503</v>
      </c>
      <c r="Q973">
        <v>0.43979993462562561</v>
      </c>
      <c r="R973">
        <v>-1.0117979049682617</v>
      </c>
      <c r="S973">
        <v>-0.83282124996185303</v>
      </c>
      <c r="T973">
        <v>1.7782894372940063</v>
      </c>
      <c r="U973">
        <v>0.42007714509963989</v>
      </c>
      <c r="W973">
        <v>0.38299999999999995</v>
      </c>
      <c r="X973">
        <v>0.45488673448562622</v>
      </c>
    </row>
    <row r="974" spans="1:24">
      <c r="A974" t="s">
        <v>99</v>
      </c>
      <c r="B974">
        <f>MATCH(CLEAN(TRIM(A974)),Country!$B$2:$B$200,0)</f>
        <v>130</v>
      </c>
      <c r="C974">
        <v>2013</v>
      </c>
      <c r="D974">
        <f>Table1[[#This Row],[Year (Original)]]+1</f>
        <v>2014</v>
      </c>
      <c r="E974">
        <f>Table1[[#This Row],[Year]]-2000+1</f>
        <v>15</v>
      </c>
      <c r="F974">
        <v>4.604576587677002</v>
      </c>
      <c r="G974">
        <f>SUM(Table1[[#This Row],[Life Ladder]]+IF(A973=Table1[[#This Row],[Country]],F973,-1000)+IF(A972=Table1[[#This Row],[Country]],F972,-1000))/3</f>
        <v>4.215755383173625</v>
      </c>
      <c r="H974">
        <f>IF(Table1[[#This Row],[Happiness Index Raw]]&gt;0,Table1[[#This Row],[Happiness Index Raw]],0)</f>
        <v>4.215755383173625</v>
      </c>
      <c r="I974">
        <v>7.6796908378601074</v>
      </c>
      <c r="J974">
        <v>0.74009895324707031</v>
      </c>
      <c r="K974">
        <v>59.970176696777344</v>
      </c>
      <c r="L974">
        <v>0.72226577997207642</v>
      </c>
      <c r="M974">
        <v>0.16222876310348511</v>
      </c>
      <c r="N974">
        <v>0.87734049558639526</v>
      </c>
      <c r="O974">
        <v>0.62917584180831909</v>
      </c>
      <c r="P974">
        <v>0.27926355600357056</v>
      </c>
      <c r="Q974">
        <v>0.45357030630111694</v>
      </c>
      <c r="R974">
        <v>-0.82886046171188354</v>
      </c>
      <c r="S974">
        <v>-0.79507523775100708</v>
      </c>
      <c r="T974">
        <v>1.8323285579681396</v>
      </c>
      <c r="U974">
        <v>0.3979363739490509</v>
      </c>
      <c r="W974">
        <v>0.38299999999999995</v>
      </c>
      <c r="X974">
        <v>0.40791589021682739</v>
      </c>
    </row>
    <row r="975" spans="1:24">
      <c r="A975" t="s">
        <v>99</v>
      </c>
      <c r="B975">
        <f>MATCH(CLEAN(TRIM(A975)),Country!$B$2:$B$200,0)</f>
        <v>130</v>
      </c>
      <c r="C975">
        <v>2014</v>
      </c>
      <c r="D975">
        <f>Table1[[#This Row],[Year (Original)]]+1</f>
        <v>2015</v>
      </c>
      <c r="E975">
        <f>Table1[[#This Row],[Year]]-2000+1</f>
        <v>16</v>
      </c>
      <c r="F975">
        <v>4.9750146865844727</v>
      </c>
      <c r="G975">
        <f>SUM(Table1[[#This Row],[Life Ladder]]+IF(A974=Table1[[#This Row],[Country]],F974,-1000)+IF(A973=Table1[[#This Row],[Country]],F973,-1000))/3</f>
        <v>4.6042787233988447</v>
      </c>
      <c r="H975">
        <f>IF(Table1[[#This Row],[Happiness Index Raw]]&gt;0,Table1[[#This Row],[Happiness Index Raw]],0)</f>
        <v>4.6042787233988447</v>
      </c>
      <c r="I975">
        <v>7.7258529663085938</v>
      </c>
      <c r="J975">
        <v>0.78588336706161499</v>
      </c>
      <c r="K975">
        <v>60.300582885742188</v>
      </c>
      <c r="L975">
        <v>0.71187764406204224</v>
      </c>
      <c r="M975">
        <v>0.13295218348503113</v>
      </c>
      <c r="N975">
        <v>0.84068584442138672</v>
      </c>
      <c r="O975">
        <v>0.61392045021057129</v>
      </c>
      <c r="P975">
        <v>0.28744715452194214</v>
      </c>
      <c r="Q975">
        <v>0.58819562196731567</v>
      </c>
      <c r="R975">
        <v>-0.57752829790115356</v>
      </c>
      <c r="S975">
        <v>-0.73032325506210327</v>
      </c>
      <c r="T975">
        <v>2.0291898250579834</v>
      </c>
      <c r="U975">
        <v>0.40787613391876221</v>
      </c>
      <c r="W975">
        <v>0.38299999999999995</v>
      </c>
      <c r="X975">
        <v>0.49726840853691101</v>
      </c>
    </row>
    <row r="976" spans="1:24">
      <c r="A976" t="s">
        <v>99</v>
      </c>
      <c r="B976">
        <f>MATCH(CLEAN(TRIM(A976)),Country!$B$2:$B$200,0)</f>
        <v>130</v>
      </c>
      <c r="C976">
        <v>2015</v>
      </c>
      <c r="D976">
        <f>Table1[[#This Row],[Year (Original)]]+1</f>
        <v>2016</v>
      </c>
      <c r="E976">
        <f>Table1[[#This Row],[Year]]-2000+1</f>
        <v>17</v>
      </c>
      <c r="F976">
        <v>4.812436580657959</v>
      </c>
      <c r="G976">
        <f>SUM(Table1[[#This Row],[Life Ladder]]+IF(A975=Table1[[#This Row],[Country]],F975,-1000)+IF(A974=Table1[[#This Row],[Country]],F974,-1000))/3</f>
        <v>4.7973426183064776</v>
      </c>
      <c r="H976">
        <f>IF(Table1[[#This Row],[Happiness Index Raw]]&gt;0,Table1[[#This Row],[Happiness Index Raw]],0)</f>
        <v>4.7973426183064776</v>
      </c>
      <c r="I976">
        <v>7.746851921081543</v>
      </c>
      <c r="J976">
        <v>0.7476118803024292</v>
      </c>
      <c r="K976">
        <v>60.622371673583984</v>
      </c>
      <c r="L976">
        <v>0.76344722509384155</v>
      </c>
      <c r="M976">
        <v>0.24008569121360779</v>
      </c>
      <c r="N976">
        <v>0.82350838184356689</v>
      </c>
      <c r="O976">
        <v>0.54305762052536011</v>
      </c>
      <c r="P976">
        <v>0.35823437571525574</v>
      </c>
      <c r="Q976">
        <v>0.46929368376731873</v>
      </c>
      <c r="R976">
        <v>-0.70688003301620483</v>
      </c>
      <c r="S976">
        <v>-0.77702212333679199</v>
      </c>
      <c r="T976">
        <v>2.5752527713775635</v>
      </c>
      <c r="U976">
        <v>0.53512454032897949</v>
      </c>
      <c r="W976">
        <v>0.38299999999999995</v>
      </c>
      <c r="X976">
        <v>0.44891026616096497</v>
      </c>
    </row>
    <row r="977" spans="1:24">
      <c r="A977" t="s">
        <v>99</v>
      </c>
      <c r="B977">
        <f>MATCH(CLEAN(TRIM(A977)),Country!$B$2:$B$200,0)</f>
        <v>130</v>
      </c>
      <c r="C977">
        <v>2016</v>
      </c>
      <c r="D977">
        <f>Table1[[#This Row],[Year (Original)]]+1</f>
        <v>2017</v>
      </c>
      <c r="E977">
        <f>Table1[[#This Row],[Year]]-2000+1</f>
        <v>18</v>
      </c>
      <c r="F977">
        <v>5.0995397567749023</v>
      </c>
      <c r="G977">
        <f>SUM(Table1[[#This Row],[Life Ladder]]+IF(A976=Table1[[#This Row],[Country]],F976,-1000)+IF(A975=Table1[[#This Row],[Country]],F975,-1000))/3</f>
        <v>4.9623303413391113</v>
      </c>
      <c r="H977">
        <f>IF(Table1[[#This Row],[Happiness Index Raw]]&gt;0,Table1[[#This Row],[Happiness Index Raw]],0)</f>
        <v>4.9623303413391113</v>
      </c>
      <c r="I977">
        <v>7.7396430969238281</v>
      </c>
      <c r="J977">
        <v>0.8370436429977417</v>
      </c>
      <c r="K977">
        <v>60.944164276123047</v>
      </c>
      <c r="L977">
        <v>0.8394884467124939</v>
      </c>
      <c r="M977">
        <v>0.18132416903972626</v>
      </c>
      <c r="N977">
        <v>0.81711488962173462</v>
      </c>
      <c r="O977">
        <v>0.62735116481781006</v>
      </c>
      <c r="P977">
        <v>0.36966174840927124</v>
      </c>
      <c r="Q977">
        <v>0.49001622200012207</v>
      </c>
      <c r="R977">
        <v>-0.51362282037734985</v>
      </c>
      <c r="S977">
        <v>-0.79351300001144409</v>
      </c>
      <c r="T977">
        <v>2.442025899887085</v>
      </c>
      <c r="U977">
        <v>0.47887182235717773</v>
      </c>
      <c r="W977">
        <v>0.38299999999999995</v>
      </c>
      <c r="X977">
        <v>0.48367214202880859</v>
      </c>
    </row>
    <row r="978" spans="1:24">
      <c r="A978" t="s">
        <v>99</v>
      </c>
      <c r="B978">
        <f>MATCH(CLEAN(TRIM(A978)),Country!$B$2:$B$200,0)</f>
        <v>130</v>
      </c>
      <c r="C978">
        <v>2017</v>
      </c>
      <c r="D978">
        <f>Table1[[#This Row],[Year (Original)]]+1</f>
        <v>2018</v>
      </c>
      <c r="E978">
        <f>Table1[[#This Row],[Year]]-2000+1</f>
        <v>19</v>
      </c>
      <c r="F978">
        <v>4.7366924285888672</v>
      </c>
      <c r="G978">
        <f>SUM(Table1[[#This Row],[Life Ladder]]+IF(A977=Table1[[#This Row],[Country]],F977,-1000)+IF(A976=Table1[[#This Row],[Country]],F976,-1000))/3</f>
        <v>4.8828895886739092</v>
      </c>
      <c r="H978">
        <f>IF(Table1[[#This Row],[Happiness Index Raw]]&gt;0,Table1[[#This Row],[Happiness Index Raw]],0)</f>
        <v>4.8828895886739092</v>
      </c>
      <c r="I978">
        <v>7.8013091087341309</v>
      </c>
      <c r="J978">
        <v>0.81638330221176147</v>
      </c>
      <c r="K978">
        <v>61.265956878662109</v>
      </c>
      <c r="L978">
        <v>0.84514760971069336</v>
      </c>
      <c r="M978">
        <v>0.14651113748550415</v>
      </c>
      <c r="N978">
        <v>0.77017712593078613</v>
      </c>
      <c r="O978">
        <v>0.57057702541351318</v>
      </c>
      <c r="P978">
        <v>0.37597793340682983</v>
      </c>
      <c r="Q978">
        <v>0.559578537940979</v>
      </c>
      <c r="T978">
        <v>2.4684536457061768</v>
      </c>
      <c r="U978">
        <v>0.52113443613052368</v>
      </c>
      <c r="W978">
        <v>0.38299999999999995</v>
      </c>
      <c r="X978">
        <v>0.46374663710594177</v>
      </c>
    </row>
    <row r="979" spans="1:24">
      <c r="A979" t="s">
        <v>6</v>
      </c>
      <c r="B979">
        <f>MATCH(CLEAN(TRIM(A979)),Country!$B$2:$B$200,0)</f>
        <v>131</v>
      </c>
      <c r="C979">
        <v>2005</v>
      </c>
      <c r="D979">
        <f>Table1[[#This Row],[Year (Original)]]+1</f>
        <v>2006</v>
      </c>
      <c r="E979">
        <f>Table1[[#This Row],[Year]]-2000+1</f>
        <v>7</v>
      </c>
      <c r="F979">
        <v>7.4639792442321777</v>
      </c>
      <c r="G979">
        <f>SUM(Table1[[#This Row],[Life Ladder]]+IF(A978=Table1[[#This Row],[Country]],F978,-1000)+IF(A977=Table1[[#This Row],[Country]],F977,-1000))/3</f>
        <v>-664.17867358525598</v>
      </c>
      <c r="H979">
        <f>IF(Table1[[#This Row],[Happiness Index Raw]]&gt;0,Table1[[#This Row],[Happiness Index Raw]],0)</f>
        <v>0</v>
      </c>
      <c r="I979">
        <v>10.680684089660645</v>
      </c>
      <c r="J979">
        <v>0.94735795259475708</v>
      </c>
      <c r="K979">
        <v>69.550498962402344</v>
      </c>
      <c r="L979">
        <v>0.90100777149200439</v>
      </c>
      <c r="N979">
        <v>0.57134222984313965</v>
      </c>
      <c r="O979">
        <v>0.86935335397720337</v>
      </c>
      <c r="P979">
        <v>0.23279471695423126</v>
      </c>
      <c r="Q979">
        <v>0.42900654673576355</v>
      </c>
      <c r="R979">
        <v>1.3274706602096558</v>
      </c>
      <c r="S979">
        <v>1.8331887722015381</v>
      </c>
      <c r="T979">
        <v>1.2422230243682861</v>
      </c>
      <c r="U979">
        <v>0.1664290577173233</v>
      </c>
      <c r="V979">
        <v>0.28999999999999998</v>
      </c>
      <c r="W979">
        <v>0.28690909090909089</v>
      </c>
    </row>
    <row r="980" spans="1:24">
      <c r="A980" t="s">
        <v>6</v>
      </c>
      <c r="B980">
        <f>MATCH(CLEAN(TRIM(A980)),Country!$B$2:$B$200,0)</f>
        <v>131</v>
      </c>
      <c r="C980">
        <v>2007</v>
      </c>
      <c r="D980">
        <f>Table1[[#This Row],[Year (Original)]]+1</f>
        <v>2008</v>
      </c>
      <c r="E980">
        <f>Table1[[#This Row],[Year]]-2000+1</f>
        <v>9</v>
      </c>
      <c r="F980">
        <v>7.4518795013427734</v>
      </c>
      <c r="G980">
        <f>SUM(Table1[[#This Row],[Life Ladder]]+IF(A979=Table1[[#This Row],[Country]],F979,-1000)+IF(A978=Table1[[#This Row],[Country]],F978,-1000))/3</f>
        <v>-328.36138041814166</v>
      </c>
      <c r="H980">
        <f>IF(Table1[[#This Row],[Happiness Index Raw]]&gt;0,Table1[[#This Row],[Happiness Index Raw]],0)</f>
        <v>0</v>
      </c>
      <c r="I980">
        <v>10.747801780700684</v>
      </c>
      <c r="J980">
        <v>0.94385409355163574</v>
      </c>
      <c r="K980">
        <v>70.208976745605469</v>
      </c>
      <c r="L980">
        <v>0.89601808786392212</v>
      </c>
      <c r="M980">
        <v>0.33187627792358398</v>
      </c>
      <c r="N980">
        <v>0.44543656706809998</v>
      </c>
      <c r="O980">
        <v>0.81775003671646118</v>
      </c>
      <c r="P980">
        <v>0.21333560347557068</v>
      </c>
      <c r="Q980">
        <v>0.66194599866867065</v>
      </c>
      <c r="R980">
        <v>1.1509767770767212</v>
      </c>
      <c r="S980">
        <v>1.8711811304092407</v>
      </c>
      <c r="T980">
        <v>1.4383766651153564</v>
      </c>
      <c r="U980">
        <v>0.1930219978094101</v>
      </c>
      <c r="V980">
        <v>0.29600000000000004</v>
      </c>
      <c r="W980">
        <v>0.28690909090909089</v>
      </c>
    </row>
    <row r="981" spans="1:24">
      <c r="A981" t="s">
        <v>6</v>
      </c>
      <c r="B981">
        <f>MATCH(CLEAN(TRIM(A981)),Country!$B$2:$B$200,0)</f>
        <v>131</v>
      </c>
      <c r="C981">
        <v>2008</v>
      </c>
      <c r="D981">
        <f>Table1[[#This Row],[Year (Original)]]+1</f>
        <v>2009</v>
      </c>
      <c r="E981">
        <f>Table1[[#This Row],[Year]]-2000+1</f>
        <v>10</v>
      </c>
      <c r="F981">
        <v>7.631011962890625</v>
      </c>
      <c r="G981">
        <f>SUM(Table1[[#This Row],[Life Ladder]]+IF(A980=Table1[[#This Row],[Country]],F980,-1000)+IF(A979=Table1[[#This Row],[Country]],F979,-1000))/3</f>
        <v>7.5156235694885254</v>
      </c>
      <c r="H981">
        <f>IF(Table1[[#This Row],[Happiness Index Raw]]&gt;0,Table1[[#This Row],[Happiness Index Raw]],0)</f>
        <v>7.5156235694885254</v>
      </c>
      <c r="I981">
        <v>10.760756492614746</v>
      </c>
      <c r="J981">
        <v>0.9442022442817688</v>
      </c>
      <c r="K981">
        <v>70.343666076660156</v>
      </c>
      <c r="L981">
        <v>0.88328725099563599</v>
      </c>
      <c r="M981">
        <v>0.35298055410385132</v>
      </c>
      <c r="N981">
        <v>0.41894048452377319</v>
      </c>
      <c r="O981">
        <v>0.78819471597671509</v>
      </c>
      <c r="P981">
        <v>0.18169042468070984</v>
      </c>
      <c r="Q981">
        <v>0.61742883920669556</v>
      </c>
      <c r="R981">
        <v>1.1740562915802002</v>
      </c>
      <c r="S981">
        <v>1.8377065658569336</v>
      </c>
      <c r="T981">
        <v>1.0218561887741089</v>
      </c>
      <c r="U981">
        <v>0.13390834629535675</v>
      </c>
      <c r="V981">
        <v>0.29299999999999998</v>
      </c>
      <c r="W981">
        <v>0.28690909090909089</v>
      </c>
    </row>
    <row r="982" spans="1:24">
      <c r="A982" t="s">
        <v>6</v>
      </c>
      <c r="B982">
        <f>MATCH(CLEAN(TRIM(A982)),Country!$B$2:$B$200,0)</f>
        <v>131</v>
      </c>
      <c r="C982">
        <v>2010</v>
      </c>
      <c r="D982">
        <f>Table1[[#This Row],[Year (Original)]]+1</f>
        <v>2011</v>
      </c>
      <c r="E982">
        <f>Table1[[#This Row],[Year]]-2000+1</f>
        <v>12</v>
      </c>
      <c r="F982">
        <v>7.5018758773803711</v>
      </c>
      <c r="G982">
        <f>SUM(Table1[[#This Row],[Life Ladder]]+IF(A981=Table1[[#This Row],[Country]],F981,-1000)+IF(A980=Table1[[#This Row],[Country]],F980,-1000))/3</f>
        <v>7.5282557805379229</v>
      </c>
      <c r="H982">
        <f>IF(Table1[[#This Row],[Happiness Index Raw]]&gt;0,Table1[[#This Row],[Happiness Index Raw]],0)</f>
        <v>7.5282557805379229</v>
      </c>
      <c r="I982">
        <v>10.726009368896484</v>
      </c>
      <c r="J982">
        <v>0.95653688907623291</v>
      </c>
      <c r="K982">
        <v>70.739173889160156</v>
      </c>
      <c r="L982">
        <v>0.9214482307434082</v>
      </c>
      <c r="M982">
        <v>0.337370365858078</v>
      </c>
      <c r="N982">
        <v>0.39859184622764587</v>
      </c>
      <c r="O982">
        <v>0.85323381423950195</v>
      </c>
      <c r="P982">
        <v>0.20607930421829224</v>
      </c>
      <c r="Q982">
        <v>0.63618630170822144</v>
      </c>
      <c r="R982">
        <v>1.1956596374511719</v>
      </c>
      <c r="S982">
        <v>1.856003999710083</v>
      </c>
      <c r="T982">
        <v>1.3361097574234009</v>
      </c>
      <c r="U982">
        <v>0.17810341715812683</v>
      </c>
      <c r="V982">
        <v>0.27899999999999997</v>
      </c>
      <c r="W982">
        <v>0.28690909090909089</v>
      </c>
      <c r="X982">
        <v>0.46467462182044983</v>
      </c>
    </row>
    <row r="983" spans="1:24">
      <c r="A983" t="s">
        <v>6</v>
      </c>
      <c r="B983">
        <f>MATCH(CLEAN(TRIM(A983)),Country!$B$2:$B$200,0)</f>
        <v>131</v>
      </c>
      <c r="C983">
        <v>2011</v>
      </c>
      <c r="D983">
        <f>Table1[[#This Row],[Year (Original)]]+1</f>
        <v>2012</v>
      </c>
      <c r="E983">
        <f>Table1[[#This Row],[Year]]-2000+1</f>
        <v>13</v>
      </c>
      <c r="F983">
        <v>7.5637979507446289</v>
      </c>
      <c r="G983">
        <f>SUM(Table1[[#This Row],[Life Ladder]]+IF(A982=Table1[[#This Row],[Country]],F982,-1000)+IF(A981=Table1[[#This Row],[Country]],F981,-1000))/3</f>
        <v>7.565561930338542</v>
      </c>
      <c r="H983">
        <f>IF(Table1[[#This Row],[Happiness Index Raw]]&gt;0,Table1[[#This Row],[Happiness Index Raw]],0)</f>
        <v>7.565561930338542</v>
      </c>
      <c r="I983">
        <v>10.737844467163086</v>
      </c>
      <c r="J983">
        <v>0.93839609622955322</v>
      </c>
      <c r="K983">
        <v>71.179588317871094</v>
      </c>
      <c r="L983">
        <v>0.92543154954910278</v>
      </c>
      <c r="M983">
        <v>0.32354176044464111</v>
      </c>
      <c r="N983">
        <v>0.35939589142799377</v>
      </c>
      <c r="O983">
        <v>0.86272323131561279</v>
      </c>
      <c r="P983">
        <v>0.18138618767261505</v>
      </c>
      <c r="Q983">
        <v>0.60336679220199585</v>
      </c>
      <c r="R983">
        <v>1.3253391981124878</v>
      </c>
      <c r="S983">
        <v>1.8857043981552124</v>
      </c>
      <c r="T983">
        <v>1.2935105562210083</v>
      </c>
      <c r="U983">
        <v>0.17101337015628815</v>
      </c>
      <c r="V983">
        <v>0.27800000000000002</v>
      </c>
      <c r="W983">
        <v>0.28690909090909089</v>
      </c>
      <c r="X983">
        <v>0.44654086232185364</v>
      </c>
    </row>
    <row r="984" spans="1:24">
      <c r="A984" t="s">
        <v>6</v>
      </c>
      <c r="B984">
        <f>MATCH(CLEAN(TRIM(A984)),Country!$B$2:$B$200,0)</f>
        <v>131</v>
      </c>
      <c r="C984">
        <v>2012</v>
      </c>
      <c r="D984">
        <f>Table1[[#This Row],[Year (Original)]]+1</f>
        <v>2013</v>
      </c>
      <c r="E984">
        <f>Table1[[#This Row],[Year]]-2000+1</f>
        <v>14</v>
      </c>
      <c r="F984">
        <v>7.4707155227661133</v>
      </c>
      <c r="G984">
        <f>SUM(Table1[[#This Row],[Life Ladder]]+IF(A983=Table1[[#This Row],[Country]],F983,-1000)+IF(A982=Table1[[#This Row],[Country]],F982,-1000))/3</f>
        <v>7.5121297836303711</v>
      </c>
      <c r="H984">
        <f>IF(Table1[[#This Row],[Happiness Index Raw]]&gt;0,Table1[[#This Row],[Happiness Index Raw]],0)</f>
        <v>7.5121297836303711</v>
      </c>
      <c r="I984">
        <v>10.723517417907715</v>
      </c>
      <c r="J984">
        <v>0.9388846755027771</v>
      </c>
      <c r="K984">
        <v>71.091934204101562</v>
      </c>
      <c r="L984">
        <v>0.87711864709854126</v>
      </c>
      <c r="M984">
        <v>0.27609962224960327</v>
      </c>
      <c r="N984">
        <v>0.43375378847122192</v>
      </c>
      <c r="O984">
        <v>0.86064058542251587</v>
      </c>
      <c r="P984">
        <v>0.22628986835479736</v>
      </c>
      <c r="Q984">
        <v>0.57451391220092773</v>
      </c>
      <c r="R984">
        <v>1.3965250253677368</v>
      </c>
      <c r="S984">
        <v>1.8863096237182617</v>
      </c>
      <c r="T984">
        <v>1.351189136505127</v>
      </c>
      <c r="U984">
        <v>0.18086475133895874</v>
      </c>
      <c r="V984">
        <v>0.27600000000000002</v>
      </c>
      <c r="W984">
        <v>0.28690909090909089</v>
      </c>
      <c r="X984">
        <v>0.35245352983474731</v>
      </c>
    </row>
    <row r="985" spans="1:24">
      <c r="A985" t="s">
        <v>6</v>
      </c>
      <c r="B985">
        <f>MATCH(CLEAN(TRIM(A985)),Country!$B$2:$B$200,0)</f>
        <v>131</v>
      </c>
      <c r="C985">
        <v>2013</v>
      </c>
      <c r="D985">
        <f>Table1[[#This Row],[Year (Original)]]+1</f>
        <v>2014</v>
      </c>
      <c r="E985">
        <f>Table1[[#This Row],[Year]]-2000+1</f>
        <v>15</v>
      </c>
      <c r="F985">
        <v>7.406550407409668</v>
      </c>
      <c r="G985">
        <f>SUM(Table1[[#This Row],[Life Ladder]]+IF(A984=Table1[[#This Row],[Country]],F984,-1000)+IF(A983=Table1[[#This Row],[Country]],F983,-1000))/3</f>
        <v>7.4803546269734698</v>
      </c>
      <c r="H985">
        <f>IF(Table1[[#This Row],[Happiness Index Raw]]&gt;0,Table1[[#This Row],[Happiness Index Raw]],0)</f>
        <v>7.4803546269734698</v>
      </c>
      <c r="I985">
        <v>10.718664169311523</v>
      </c>
      <c r="J985">
        <v>0.92470544576644897</v>
      </c>
      <c r="K985">
        <v>71.267242431640625</v>
      </c>
      <c r="L985">
        <v>0.91899585723876953</v>
      </c>
      <c r="M985">
        <v>0.29258215427398682</v>
      </c>
      <c r="N985">
        <v>0.50452995300292969</v>
      </c>
      <c r="O985">
        <v>0.8668244481086731</v>
      </c>
      <c r="P985">
        <v>0.23544321954250336</v>
      </c>
      <c r="Q985">
        <v>0.54298692941665649</v>
      </c>
      <c r="R985">
        <v>1.3553940057754517</v>
      </c>
      <c r="S985">
        <v>1.8588728904724121</v>
      </c>
      <c r="T985">
        <v>1.3427598476409912</v>
      </c>
      <c r="U985">
        <v>0.1812935471534729</v>
      </c>
      <c r="V985">
        <v>0.28100000000000003</v>
      </c>
      <c r="W985">
        <v>0.28690909090909089</v>
      </c>
      <c r="X985">
        <v>0.39400258660316467</v>
      </c>
    </row>
    <row r="986" spans="1:24">
      <c r="A986" t="s">
        <v>6</v>
      </c>
      <c r="B986">
        <f>MATCH(CLEAN(TRIM(A986)),Country!$B$2:$B$200,0)</f>
        <v>131</v>
      </c>
      <c r="C986">
        <v>2014</v>
      </c>
      <c r="D986">
        <f>Table1[[#This Row],[Year (Original)]]+1</f>
        <v>2015</v>
      </c>
      <c r="E986">
        <f>Table1[[#This Row],[Year]]-2000+1</f>
        <v>16</v>
      </c>
      <c r="F986">
        <v>7.3211884498596191</v>
      </c>
      <c r="G986">
        <f>SUM(Table1[[#This Row],[Life Ladder]]+IF(A985=Table1[[#This Row],[Country]],F985,-1000)+IF(A984=Table1[[#This Row],[Country]],F984,-1000))/3</f>
        <v>7.3994847933451338</v>
      </c>
      <c r="H986">
        <f>IF(Table1[[#This Row],[Happiness Index Raw]]&gt;0,Table1[[#This Row],[Happiness Index Raw]],0)</f>
        <v>7.3994847933451338</v>
      </c>
      <c r="I986">
        <v>10.72916316986084</v>
      </c>
      <c r="J986">
        <v>0.90899574756622314</v>
      </c>
      <c r="K986">
        <v>71.6199951171875</v>
      </c>
      <c r="L986">
        <v>0.91017961502075195</v>
      </c>
      <c r="M986">
        <v>0.3193022608757019</v>
      </c>
      <c r="N986">
        <v>0.45694836974143982</v>
      </c>
      <c r="O986">
        <v>0.86776614189147949</v>
      </c>
      <c r="P986">
        <v>0.22065652906894684</v>
      </c>
      <c r="Q986">
        <v>0.52524226903915405</v>
      </c>
      <c r="R986">
        <v>1.2961983680725098</v>
      </c>
      <c r="S986">
        <v>1.8893171548843384</v>
      </c>
      <c r="T986">
        <v>1.410852313041687</v>
      </c>
      <c r="U986">
        <v>0.19270810484886169</v>
      </c>
      <c r="V986">
        <v>0.28600000000000003</v>
      </c>
      <c r="W986">
        <v>0.28690909090909089</v>
      </c>
      <c r="X986">
        <v>0.45557427406311035</v>
      </c>
    </row>
    <row r="987" spans="1:24">
      <c r="A987" t="s">
        <v>6</v>
      </c>
      <c r="B987">
        <f>MATCH(CLEAN(TRIM(A987)),Country!$B$2:$B$200,0)</f>
        <v>131</v>
      </c>
      <c r="C987">
        <v>2015</v>
      </c>
      <c r="D987">
        <f>Table1[[#This Row],[Year (Original)]]+1</f>
        <v>2016</v>
      </c>
      <c r="E987">
        <f>Table1[[#This Row],[Year]]-2000+1</f>
        <v>17</v>
      </c>
      <c r="F987">
        <v>7.324437141418457</v>
      </c>
      <c r="G987">
        <f>SUM(Table1[[#This Row],[Life Ladder]]+IF(A986=Table1[[#This Row],[Country]],F986,-1000)+IF(A985=Table1[[#This Row],[Country]],F985,-1000))/3</f>
        <v>7.350725332895915</v>
      </c>
      <c r="H987">
        <f>IF(Table1[[#This Row],[Happiness Index Raw]]&gt;0,Table1[[#This Row],[Happiness Index Raw]],0)</f>
        <v>7.350725332895915</v>
      </c>
      <c r="I987">
        <v>10.747086524963379</v>
      </c>
      <c r="J987">
        <v>0.87901043891906738</v>
      </c>
      <c r="K987">
        <v>71.6199951171875</v>
      </c>
      <c r="L987">
        <v>0.90397876501083374</v>
      </c>
      <c r="M987">
        <v>0.24911846220493317</v>
      </c>
      <c r="N987">
        <v>0.411822110414505</v>
      </c>
      <c r="O987">
        <v>0.83413368463516235</v>
      </c>
      <c r="P987">
        <v>0.20212863385677338</v>
      </c>
      <c r="Q987">
        <v>0.57962101697921753</v>
      </c>
      <c r="R987">
        <v>1.2435791492462158</v>
      </c>
      <c r="S987">
        <v>1.8650796413421631</v>
      </c>
      <c r="T987">
        <v>1.4478803873062134</v>
      </c>
      <c r="U987">
        <v>0.19767804443836212</v>
      </c>
      <c r="W987">
        <v>0.28690909090909089</v>
      </c>
      <c r="X987">
        <v>0.42128285765647888</v>
      </c>
    </row>
    <row r="988" spans="1:24">
      <c r="A988" t="s">
        <v>6</v>
      </c>
      <c r="B988">
        <f>MATCH(CLEAN(TRIM(A988)),Country!$B$2:$B$200,0)</f>
        <v>131</v>
      </c>
      <c r="C988">
        <v>2016</v>
      </c>
      <c r="D988">
        <f>Table1[[#This Row],[Year (Original)]]+1</f>
        <v>2017</v>
      </c>
      <c r="E988">
        <f>Table1[[#This Row],[Year]]-2000+1</f>
        <v>18</v>
      </c>
      <c r="F988">
        <v>7.5408773422241211</v>
      </c>
      <c r="G988">
        <f>SUM(Table1[[#This Row],[Life Ladder]]+IF(A987=Table1[[#This Row],[Country]],F987,-1000)+IF(A986=Table1[[#This Row],[Country]],F986,-1000))/3</f>
        <v>7.3955009778340655</v>
      </c>
      <c r="H988">
        <f>IF(Table1[[#This Row],[Happiness Index Raw]]&gt;0,Table1[[#This Row],[Happiness Index Raw]],0)</f>
        <v>7.3955009778340655</v>
      </c>
      <c r="I988">
        <v>10.764322280883789</v>
      </c>
      <c r="J988">
        <v>0.92594420909881592</v>
      </c>
      <c r="K988">
        <v>71.6199951171875</v>
      </c>
      <c r="L988">
        <v>0.90731000900268555</v>
      </c>
      <c r="M988">
        <v>0.22616823017597198</v>
      </c>
      <c r="N988">
        <v>0.43330425024032593</v>
      </c>
      <c r="O988">
        <v>0.83843237161636353</v>
      </c>
      <c r="P988">
        <v>0.21485073864459991</v>
      </c>
      <c r="Q988">
        <v>0.57227331399917603</v>
      </c>
      <c r="R988">
        <v>1.1847406625747681</v>
      </c>
      <c r="S988">
        <v>1.9156339168548584</v>
      </c>
      <c r="T988">
        <v>1.2814716100692749</v>
      </c>
      <c r="U988">
        <v>0.16993667185306549</v>
      </c>
      <c r="W988">
        <v>0.28690909090909089</v>
      </c>
      <c r="X988">
        <v>0.41705405712127686</v>
      </c>
    </row>
    <row r="989" spans="1:24">
      <c r="A989" t="s">
        <v>6</v>
      </c>
      <c r="B989">
        <f>MATCH(CLEAN(TRIM(A989)),Country!$B$2:$B$200,0)</f>
        <v>131</v>
      </c>
      <c r="C989">
        <v>2017</v>
      </c>
      <c r="D989">
        <f>Table1[[#This Row],[Year (Original)]]+1</f>
        <v>2018</v>
      </c>
      <c r="E989">
        <f>Table1[[#This Row],[Year]]-2000+1</f>
        <v>19</v>
      </c>
      <c r="F989">
        <v>7.4589653015136719</v>
      </c>
      <c r="G989">
        <f>SUM(Table1[[#This Row],[Life Ladder]]+IF(A988=Table1[[#This Row],[Country]],F988,-1000)+IF(A987=Table1[[#This Row],[Country]],F987,-1000))/3</f>
        <v>7.441426595052083</v>
      </c>
      <c r="H989">
        <f>IF(Table1[[#This Row],[Happiness Index Raw]]&gt;0,Table1[[#This Row],[Happiness Index Raw]],0)</f>
        <v>7.441426595052083</v>
      </c>
      <c r="I989">
        <v>10.791813850402832</v>
      </c>
      <c r="J989">
        <v>0.93650132417678833</v>
      </c>
      <c r="K989">
        <v>71.6199951171875</v>
      </c>
      <c r="L989">
        <v>0.92031973600387573</v>
      </c>
      <c r="M989">
        <v>0.23744046688079834</v>
      </c>
      <c r="N989">
        <v>0.36313363909721375</v>
      </c>
      <c r="O989">
        <v>0.85218489170074463</v>
      </c>
      <c r="P989">
        <v>0.18451984226703644</v>
      </c>
      <c r="Q989">
        <v>0.66955363750457764</v>
      </c>
      <c r="T989">
        <v>1.3184798955917358</v>
      </c>
      <c r="U989">
        <v>0.17676444351673126</v>
      </c>
      <c r="W989">
        <v>0.28690909090909089</v>
      </c>
      <c r="X989">
        <v>0.44193547964096069</v>
      </c>
    </row>
    <row r="990" spans="1:24">
      <c r="A990" t="s">
        <v>8</v>
      </c>
      <c r="B990">
        <f>MATCH(CLEAN(TRIM(A990)),Country!$B$2:$B$200,0)</f>
        <v>4</v>
      </c>
      <c r="C990">
        <v>2006</v>
      </c>
      <c r="D990">
        <f>Table1[[#This Row],[Year (Original)]]+1</f>
        <v>2007</v>
      </c>
      <c r="E990">
        <f>Table1[[#This Row],[Year]]-2000+1</f>
        <v>8</v>
      </c>
      <c r="F990">
        <v>7.3050141334533691</v>
      </c>
      <c r="G990">
        <f>SUM(Table1[[#This Row],[Life Ladder]]+IF(A989=Table1[[#This Row],[Country]],F989,-1000)+IF(A988=Table1[[#This Row],[Country]],F988,-1000))/3</f>
        <v>-664.23166195551551</v>
      </c>
      <c r="H990">
        <f>IF(Table1[[#This Row],[Happiness Index Raw]]&gt;0,Table1[[#This Row],[Happiness Index Raw]],0)</f>
        <v>0</v>
      </c>
      <c r="I990">
        <v>10.390972137451172</v>
      </c>
      <c r="J990">
        <v>0.94604748487472534</v>
      </c>
      <c r="K990">
        <v>70.286735534667969</v>
      </c>
      <c r="L990">
        <v>0.93208026885986328</v>
      </c>
      <c r="M990">
        <v>0.30129748582839966</v>
      </c>
      <c r="N990">
        <v>0.22422023117542267</v>
      </c>
      <c r="O990">
        <v>0.87967085838317871</v>
      </c>
      <c r="P990">
        <v>0.21877320110797882</v>
      </c>
      <c r="Q990">
        <v>0.62648099660873413</v>
      </c>
      <c r="R990">
        <v>1.3773878812789917</v>
      </c>
      <c r="S990">
        <v>1.8561569452285767</v>
      </c>
      <c r="T990">
        <v>1.7429274320602417</v>
      </c>
      <c r="U990">
        <v>0.23859329521656036</v>
      </c>
    </row>
    <row r="991" spans="1:24">
      <c r="A991" t="s">
        <v>8</v>
      </c>
      <c r="B991">
        <f>MATCH(CLEAN(TRIM(A991)),Country!$B$2:$B$200,0)</f>
        <v>4</v>
      </c>
      <c r="C991">
        <v>2007</v>
      </c>
      <c r="D991">
        <f>Table1[[#This Row],[Year (Original)]]+1</f>
        <v>2008</v>
      </c>
      <c r="E991">
        <f>Table1[[#This Row],[Year]]-2000+1</f>
        <v>9</v>
      </c>
      <c r="F991">
        <v>7.6041731834411621</v>
      </c>
      <c r="G991">
        <f>SUM(Table1[[#This Row],[Life Ladder]]+IF(A990=Table1[[#This Row],[Country]],F990,-1000)+IF(A989=Table1[[#This Row],[Country]],F989,-1000))/3</f>
        <v>-328.36360422770184</v>
      </c>
      <c r="H991">
        <f>IF(Table1[[#This Row],[Happiness Index Raw]]&gt;0,Table1[[#This Row],[Happiness Index Raw]],0)</f>
        <v>0</v>
      </c>
      <c r="I991">
        <v>10.410113334655762</v>
      </c>
      <c r="J991">
        <v>0.96653276681900024</v>
      </c>
      <c r="K991">
        <v>70.376678466796875</v>
      </c>
      <c r="L991">
        <v>0.8782188892364502</v>
      </c>
      <c r="M991">
        <v>0.26848489046096802</v>
      </c>
      <c r="N991">
        <v>0.2946162223815918</v>
      </c>
      <c r="O991">
        <v>0.85402733087539673</v>
      </c>
      <c r="P991">
        <v>0.23799705505371094</v>
      </c>
      <c r="Q991">
        <v>0.58644223213195801</v>
      </c>
      <c r="R991">
        <v>1.3605474233627319</v>
      </c>
      <c r="S991">
        <v>1.8880664110183716</v>
      </c>
      <c r="T991">
        <v>1.6011257171630859</v>
      </c>
      <c r="U991">
        <v>0.21055881679058075</v>
      </c>
    </row>
    <row r="992" spans="1:24">
      <c r="A992" t="s">
        <v>8</v>
      </c>
      <c r="B992">
        <f>MATCH(CLEAN(TRIM(A992)),Country!$B$2:$B$200,0)</f>
        <v>4</v>
      </c>
      <c r="C992">
        <v>2008</v>
      </c>
      <c r="D992">
        <f>Table1[[#This Row],[Year (Original)]]+1</f>
        <v>2009</v>
      </c>
      <c r="E992">
        <f>Table1[[#This Row],[Year]]-2000+1</f>
        <v>10</v>
      </c>
      <c r="F992">
        <v>7.3811707496643066</v>
      </c>
      <c r="G992">
        <f>SUM(Table1[[#This Row],[Life Ladder]]+IF(A991=Table1[[#This Row],[Country]],F991,-1000)+IF(A990=Table1[[#This Row],[Country]],F990,-1000))/3</f>
        <v>7.4301193555196123</v>
      </c>
      <c r="H992">
        <f>IF(Table1[[#This Row],[Happiness Index Raw]]&gt;0,Table1[[#This Row],[Happiness Index Raw]],0)</f>
        <v>7.4301193555196123</v>
      </c>
      <c r="I992">
        <v>10.39036750793457</v>
      </c>
      <c r="J992">
        <v>0.9442746639251709</v>
      </c>
      <c r="K992">
        <v>70.552291870117188</v>
      </c>
      <c r="L992">
        <v>0.89307248592376709</v>
      </c>
      <c r="M992">
        <v>0.28771567344665527</v>
      </c>
      <c r="N992">
        <v>0.33375087380409241</v>
      </c>
      <c r="O992">
        <v>0.85424709320068359</v>
      </c>
      <c r="P992">
        <v>0.23188064992427826</v>
      </c>
      <c r="Q992">
        <v>0.4647863507270813</v>
      </c>
      <c r="R992">
        <v>1.3205831050872803</v>
      </c>
      <c r="S992">
        <v>1.9136217832565308</v>
      </c>
      <c r="T992">
        <v>1.6553037166595459</v>
      </c>
      <c r="U992">
        <v>0.22426031529903412</v>
      </c>
    </row>
    <row r="993" spans="1:24">
      <c r="A993" t="s">
        <v>8</v>
      </c>
      <c r="B993">
        <f>MATCH(CLEAN(TRIM(A993)),Country!$B$2:$B$200,0)</f>
        <v>4</v>
      </c>
      <c r="C993">
        <v>2010</v>
      </c>
      <c r="D993">
        <f>Table1[[#This Row],[Year (Original)]]+1</f>
        <v>2011</v>
      </c>
      <c r="E993">
        <f>Table1[[#This Row],[Year]]-2000+1</f>
        <v>12</v>
      </c>
      <c r="F993">
        <v>7.2237563133239746</v>
      </c>
      <c r="G993">
        <f>SUM(Table1[[#This Row],[Life Ladder]]+IF(A992=Table1[[#This Row],[Country]],F992,-1000)+IF(A991=Table1[[#This Row],[Country]],F991,-1000))/3</f>
        <v>7.4030334154764814</v>
      </c>
      <c r="H993">
        <f>IF(Table1[[#This Row],[Happiness Index Raw]]&gt;0,Table1[[#This Row],[Happiness Index Raw]],0)</f>
        <v>7.4030334154764814</v>
      </c>
      <c r="I993">
        <v>10.381363868713379</v>
      </c>
      <c r="J993">
        <v>0.97564220428466797</v>
      </c>
      <c r="K993">
        <v>70.860679626464844</v>
      </c>
      <c r="L993">
        <v>0.91775250434875488</v>
      </c>
      <c r="M993">
        <v>0.24454174935817719</v>
      </c>
      <c r="N993">
        <v>0.32074818015098572</v>
      </c>
      <c r="O993">
        <v>0.84723418951034546</v>
      </c>
      <c r="P993">
        <v>0.23475848138332367</v>
      </c>
      <c r="Q993">
        <v>0.63913518190383911</v>
      </c>
      <c r="R993">
        <v>1.3719973564147949</v>
      </c>
      <c r="S993">
        <v>1.9596805572509766</v>
      </c>
      <c r="T993">
        <v>1.68634033203125</v>
      </c>
      <c r="U993">
        <v>0.23344369232654572</v>
      </c>
      <c r="X993">
        <v>0.42638757824897766</v>
      </c>
    </row>
    <row r="994" spans="1:24">
      <c r="A994" t="s">
        <v>8</v>
      </c>
      <c r="B994">
        <f>MATCH(CLEAN(TRIM(A994)),Country!$B$2:$B$200,0)</f>
        <v>4</v>
      </c>
      <c r="C994">
        <v>2011</v>
      </c>
      <c r="D994">
        <f>Table1[[#This Row],[Year (Original)]]+1</f>
        <v>2012</v>
      </c>
      <c r="E994">
        <f>Table1[[#This Row],[Year]]-2000+1</f>
        <v>13</v>
      </c>
      <c r="F994">
        <v>7.1906380653381348</v>
      </c>
      <c r="G994">
        <f>SUM(Table1[[#This Row],[Life Ladder]]+IF(A993=Table1[[#This Row],[Country]],F993,-1000)+IF(A992=Table1[[#This Row],[Country]],F992,-1000))/3</f>
        <v>7.2651883761088056</v>
      </c>
      <c r="H994">
        <f>IF(Table1[[#This Row],[Happiness Index Raw]]&gt;0,Table1[[#This Row],[Happiness Index Raw]],0)</f>
        <v>7.2651883761088056</v>
      </c>
      <c r="I994">
        <v>10.396185874938965</v>
      </c>
      <c r="J994">
        <v>0.95364987850189209</v>
      </c>
      <c r="K994">
        <v>71.038429260253906</v>
      </c>
      <c r="L994">
        <v>0.93476873636245728</v>
      </c>
      <c r="M994">
        <v>0.27447202801704407</v>
      </c>
      <c r="N994">
        <v>0.26933020353317261</v>
      </c>
      <c r="O994">
        <v>0.86391270160675049</v>
      </c>
      <c r="P994">
        <v>0.21014964580535889</v>
      </c>
      <c r="Q994">
        <v>0.63515305519104004</v>
      </c>
      <c r="R994">
        <v>1.4779034852981567</v>
      </c>
      <c r="S994">
        <v>2.0125904083251953</v>
      </c>
      <c r="T994">
        <v>1.7109606266021729</v>
      </c>
      <c r="U994">
        <v>0.23794281482696533</v>
      </c>
      <c r="X994">
        <v>0.39848044514656067</v>
      </c>
    </row>
    <row r="995" spans="1:24">
      <c r="A995" t="s">
        <v>8</v>
      </c>
      <c r="B995">
        <f>MATCH(CLEAN(TRIM(A995)),Country!$B$2:$B$200,0)</f>
        <v>4</v>
      </c>
      <c r="C995">
        <v>2012</v>
      </c>
      <c r="D995">
        <f>Table1[[#This Row],[Year (Original)]]+1</f>
        <v>2013</v>
      </c>
      <c r="E995">
        <f>Table1[[#This Row],[Year]]-2000+1</f>
        <v>14</v>
      </c>
      <c r="F995">
        <v>7.2496299743652344</v>
      </c>
      <c r="G995">
        <f>SUM(Table1[[#This Row],[Life Ladder]]+IF(A994=Table1[[#This Row],[Country]],F994,-1000)+IF(A993=Table1[[#This Row],[Country]],F993,-1000))/3</f>
        <v>7.2213414510091143</v>
      </c>
      <c r="H995">
        <f>IF(Table1[[#This Row],[Happiness Index Raw]]&gt;0,Table1[[#This Row],[Happiness Index Raw]],0)</f>
        <v>7.2213414510091143</v>
      </c>
      <c r="I995">
        <v>10.412915229797363</v>
      </c>
      <c r="J995">
        <v>0.93002861738204956</v>
      </c>
      <c r="K995">
        <v>71.259010314941406</v>
      </c>
      <c r="L995">
        <v>0.90185308456420898</v>
      </c>
      <c r="M995">
        <v>0.27737829089164734</v>
      </c>
      <c r="N995">
        <v>0.28929793834686279</v>
      </c>
      <c r="O995">
        <v>0.86630415916442871</v>
      </c>
      <c r="P995">
        <v>0.2068781703710556</v>
      </c>
      <c r="Q995">
        <v>0.61469995975494385</v>
      </c>
      <c r="R995">
        <v>1.4895437955856323</v>
      </c>
      <c r="S995">
        <v>1.9651111364364624</v>
      </c>
      <c r="T995">
        <v>1.7226243019104004</v>
      </c>
      <c r="U995">
        <v>0.23761548101902008</v>
      </c>
      <c r="X995">
        <v>0.38531354069709778</v>
      </c>
    </row>
    <row r="996" spans="1:24">
      <c r="A996" t="s">
        <v>8</v>
      </c>
      <c r="B996">
        <f>MATCH(CLEAN(TRIM(A996)),Country!$B$2:$B$200,0)</f>
        <v>4</v>
      </c>
      <c r="C996">
        <v>2013</v>
      </c>
      <c r="D996">
        <f>Table1[[#This Row],[Year (Original)]]+1</f>
        <v>2014</v>
      </c>
      <c r="E996">
        <f>Table1[[#This Row],[Year]]-2000+1</f>
        <v>15</v>
      </c>
      <c r="F996">
        <v>7.2801518440246582</v>
      </c>
      <c r="G996">
        <f>SUM(Table1[[#This Row],[Life Ladder]]+IF(A995=Table1[[#This Row],[Country]],F995,-1000)+IF(A994=Table1[[#This Row],[Country]],F994,-1000))/3</f>
        <v>7.2401399612426758</v>
      </c>
      <c r="H996">
        <f>IF(Table1[[#This Row],[Happiness Index Raw]]&gt;0,Table1[[#This Row],[Happiness Index Raw]],0)</f>
        <v>7.2401399612426758</v>
      </c>
      <c r="I996">
        <v>10.429433822631836</v>
      </c>
      <c r="J996">
        <v>0.95815348625183105</v>
      </c>
      <c r="K996">
        <v>71.479598999023438</v>
      </c>
      <c r="L996">
        <v>0.94400042295455933</v>
      </c>
      <c r="M996">
        <v>0.22706487774848938</v>
      </c>
      <c r="N996">
        <v>0.31223580241203308</v>
      </c>
      <c r="O996">
        <v>0.83495640754699707</v>
      </c>
      <c r="P996">
        <v>0.15139691531658173</v>
      </c>
      <c r="Q996">
        <v>0.54350864887237549</v>
      </c>
      <c r="R996">
        <v>1.5300021171569824</v>
      </c>
      <c r="S996">
        <v>1.9518510103225708</v>
      </c>
      <c r="T996">
        <v>1.6641775369644165</v>
      </c>
      <c r="U996">
        <v>0.22859105467796326</v>
      </c>
      <c r="X996">
        <v>0.40091103315353394</v>
      </c>
    </row>
    <row r="997" spans="1:24">
      <c r="A997" t="s">
        <v>8</v>
      </c>
      <c r="B997">
        <f>MATCH(CLEAN(TRIM(A997)),Country!$B$2:$B$200,0)</f>
        <v>4</v>
      </c>
      <c r="C997">
        <v>2014</v>
      </c>
      <c r="D997">
        <f>Table1[[#This Row],[Year (Original)]]+1</f>
        <v>2015</v>
      </c>
      <c r="E997">
        <f>Table1[[#This Row],[Year]]-2000+1</f>
        <v>16</v>
      </c>
      <c r="F997">
        <v>7.3058924674987793</v>
      </c>
      <c r="G997">
        <f>SUM(Table1[[#This Row],[Life Ladder]]+IF(A996=Table1[[#This Row],[Country]],F996,-1000)+IF(A995=Table1[[#This Row],[Country]],F995,-1000))/3</f>
        <v>7.2785580952962237</v>
      </c>
      <c r="H997">
        <f>IF(Table1[[#This Row],[Happiness Index Raw]]&gt;0,Table1[[#This Row],[Happiness Index Raw]],0)</f>
        <v>7.2785580952962237</v>
      </c>
      <c r="I997">
        <v>10.447809219360352</v>
      </c>
      <c r="J997">
        <v>0.94238084554672241</v>
      </c>
      <c r="K997">
        <v>71.477455139160156</v>
      </c>
      <c r="L997">
        <v>0.93188244104385376</v>
      </c>
      <c r="M997">
        <v>0.33806034922599792</v>
      </c>
      <c r="N997">
        <v>0.27260860800743103</v>
      </c>
      <c r="O997">
        <v>0.84751409292221069</v>
      </c>
      <c r="P997">
        <v>0.19901886582374573</v>
      </c>
      <c r="Q997">
        <v>0.62968134880065918</v>
      </c>
      <c r="R997">
        <v>1.4961556196212769</v>
      </c>
      <c r="S997">
        <v>2.0361199378967285</v>
      </c>
      <c r="T997">
        <v>1.6751971244812012</v>
      </c>
      <c r="U997">
        <v>0.22929397225379944</v>
      </c>
      <c r="X997">
        <v>0.39432823657989502</v>
      </c>
    </row>
    <row r="998" spans="1:24">
      <c r="A998" t="s">
        <v>8</v>
      </c>
      <c r="B998">
        <f>MATCH(CLEAN(TRIM(A998)),Country!$B$2:$B$200,0)</f>
        <v>4</v>
      </c>
      <c r="C998">
        <v>2015</v>
      </c>
      <c r="D998">
        <f>Table1[[#This Row],[Year (Original)]]+1</f>
        <v>2016</v>
      </c>
      <c r="E998">
        <f>Table1[[#This Row],[Year]]-2000+1</f>
        <v>17</v>
      </c>
      <c r="F998">
        <v>7.4181208610534668</v>
      </c>
      <c r="G998">
        <f>SUM(Table1[[#This Row],[Life Ladder]]+IF(A997=Table1[[#This Row],[Country]],F997,-1000)+IF(A996=Table1[[#This Row],[Country]],F996,-1000))/3</f>
        <v>7.3347217241923017</v>
      </c>
      <c r="H998">
        <f>IF(Table1[[#This Row],[Happiness Index Raw]]&gt;0,Table1[[#This Row],[Happiness Index Raw]],0)</f>
        <v>7.3347217241923017</v>
      </c>
      <c r="I998">
        <v>10.461631774902344</v>
      </c>
      <c r="J998">
        <v>0.98734349012374878</v>
      </c>
      <c r="K998">
        <v>71.5230712890625</v>
      </c>
      <c r="L998">
        <v>0.94178426265716553</v>
      </c>
      <c r="M998">
        <v>0.31966286897659302</v>
      </c>
      <c r="N998">
        <v>0.18588870763778687</v>
      </c>
      <c r="O998">
        <v>0.83364212512969971</v>
      </c>
      <c r="P998">
        <v>0.15982998907566071</v>
      </c>
      <c r="Q998">
        <v>0.62090766429901123</v>
      </c>
      <c r="R998">
        <v>1.5400974750518799</v>
      </c>
      <c r="S998">
        <v>2.0206098556518555</v>
      </c>
      <c r="T998">
        <v>1.503419041633606</v>
      </c>
      <c r="U998">
        <v>0.2026684433221817</v>
      </c>
      <c r="X998">
        <v>0.36184835433959961</v>
      </c>
    </row>
    <row r="999" spans="1:24">
      <c r="A999" t="s">
        <v>8</v>
      </c>
      <c r="B999">
        <f>MATCH(CLEAN(TRIM(A999)),Country!$B$2:$B$200,0)</f>
        <v>4</v>
      </c>
      <c r="C999">
        <v>2016</v>
      </c>
      <c r="D999">
        <f>Table1[[#This Row],[Year (Original)]]+1</f>
        <v>2017</v>
      </c>
      <c r="E999">
        <f>Table1[[#This Row],[Year]]-2000+1</f>
        <v>18</v>
      </c>
      <c r="F999">
        <v>7.2256879806518555</v>
      </c>
      <c r="G999">
        <f>SUM(Table1[[#This Row],[Life Ladder]]+IF(A998=Table1[[#This Row],[Country]],F998,-1000)+IF(A997=Table1[[#This Row],[Country]],F997,-1000))/3</f>
        <v>7.3165671030680342</v>
      </c>
      <c r="H999">
        <f>IF(Table1[[#This Row],[Happiness Index Raw]]&gt;0,Table1[[#This Row],[Happiness Index Raw]],0)</f>
        <v>7.3165671030680342</v>
      </c>
      <c r="I999">
        <v>10.470828056335449</v>
      </c>
      <c r="J999">
        <v>0.9366028904914856</v>
      </c>
      <c r="K999">
        <v>71.568687438964844</v>
      </c>
      <c r="L999">
        <v>0.92657601833343506</v>
      </c>
      <c r="M999">
        <v>0.25622239708900452</v>
      </c>
      <c r="N999">
        <v>0.27827078104019165</v>
      </c>
      <c r="O999">
        <v>0.83294469118118286</v>
      </c>
      <c r="P999">
        <v>0.20741362869739532</v>
      </c>
      <c r="Q999">
        <v>0.56969016790390015</v>
      </c>
      <c r="R999">
        <v>1.4671400785446167</v>
      </c>
      <c r="S999">
        <v>2.0295679569244385</v>
      </c>
      <c r="T999">
        <v>1.7404985427856445</v>
      </c>
      <c r="U999">
        <v>0.24087651073932648</v>
      </c>
      <c r="X999">
        <v>0.41976487636566162</v>
      </c>
    </row>
    <row r="1000" spans="1:24">
      <c r="A1000" t="s">
        <v>8</v>
      </c>
      <c r="B1000">
        <f>MATCH(CLEAN(TRIM(A1000)),Country!$B$2:$B$200,0)</f>
        <v>4</v>
      </c>
      <c r="C1000">
        <v>2017</v>
      </c>
      <c r="D1000">
        <f>Table1[[#This Row],[Year (Original)]]+1</f>
        <v>2018</v>
      </c>
      <c r="E1000">
        <f>Table1[[#This Row],[Year]]-2000+1</f>
        <v>19</v>
      </c>
      <c r="F1000">
        <v>7.3271827697753906</v>
      </c>
      <c r="G1000">
        <f>SUM(Table1[[#This Row],[Life Ladder]]+IF(A999=Table1[[#This Row],[Country]],F999,-1000)+IF(A998=Table1[[#This Row],[Country]],F998,-1000))/3</f>
        <v>7.3236638704935713</v>
      </c>
      <c r="H1000">
        <f>IF(Table1[[#This Row],[Happiness Index Raw]]&gt;0,Table1[[#This Row],[Happiness Index Raw]],0)</f>
        <v>7.3236638704935713</v>
      </c>
      <c r="I1000">
        <v>10.475762367248535</v>
      </c>
      <c r="J1000">
        <v>0.95492064952850342</v>
      </c>
      <c r="K1000">
        <v>71.614303588867188</v>
      </c>
      <c r="L1000">
        <v>0.94227945804595947</v>
      </c>
      <c r="M1000">
        <v>0.2850567102432251</v>
      </c>
      <c r="N1000">
        <v>0.22188748419284821</v>
      </c>
      <c r="O1000">
        <v>0.81743127107620239</v>
      </c>
      <c r="P1000">
        <v>0.17171657085418701</v>
      </c>
      <c r="Q1000">
        <v>0.60901546478271484</v>
      </c>
      <c r="T1000">
        <v>1.6503357887268066</v>
      </c>
      <c r="U1000">
        <v>0.22523470222949982</v>
      </c>
      <c r="X1000">
        <v>0.44644218683242798</v>
      </c>
    </row>
    <row r="1001" spans="1:24">
      <c r="A1001" t="s">
        <v>40</v>
      </c>
      <c r="B1001">
        <f>MATCH(CLEAN(TRIM(A1001)),Country!$B$2:$B$200,0)</f>
        <v>132</v>
      </c>
      <c r="C1001">
        <v>2006</v>
      </c>
      <c r="D1001">
        <f>Table1[[#This Row],[Year (Original)]]+1</f>
        <v>2007</v>
      </c>
      <c r="E1001">
        <f>Table1[[#This Row],[Year]]-2000+1</f>
        <v>8</v>
      </c>
      <c r="F1001">
        <v>4.4601583480834961</v>
      </c>
      <c r="G1001">
        <f>SUM(Table1[[#This Row],[Life Ladder]]+IF(A1000=Table1[[#This Row],[Country]],F1000,-1000)+IF(A999=Table1[[#This Row],[Country]],F999,-1000))/3</f>
        <v>-665.17994721730554</v>
      </c>
      <c r="H1001">
        <f>IF(Table1[[#This Row],[Happiness Index Raw]]&gt;0,Table1[[#This Row],[Happiness Index Raw]],0)</f>
        <v>0</v>
      </c>
      <c r="I1001">
        <v>8.2596378326416016</v>
      </c>
      <c r="J1001">
        <v>0.8771701455116272</v>
      </c>
      <c r="K1001">
        <v>63.311824798583984</v>
      </c>
      <c r="L1001">
        <v>0.74545633792877197</v>
      </c>
      <c r="M1001">
        <v>1.2716841883957386E-2</v>
      </c>
      <c r="N1001">
        <v>0.8443913459777832</v>
      </c>
      <c r="O1001">
        <v>0.77886104583740234</v>
      </c>
      <c r="P1001">
        <v>0.29441577196121216</v>
      </c>
      <c r="Q1001">
        <v>0.21607273817062378</v>
      </c>
      <c r="R1001">
        <v>-0.23098933696746826</v>
      </c>
      <c r="S1001">
        <v>-0.68309378623962402</v>
      </c>
      <c r="T1001">
        <v>2.7167723178863525</v>
      </c>
      <c r="U1001">
        <v>0.60912013053894043</v>
      </c>
      <c r="W1001">
        <v>0.48275000000000001</v>
      </c>
    </row>
    <row r="1002" spans="1:24">
      <c r="A1002" t="s">
        <v>40</v>
      </c>
      <c r="B1002">
        <f>MATCH(CLEAN(TRIM(A1002)),Country!$B$2:$B$200,0)</f>
        <v>132</v>
      </c>
      <c r="C1002">
        <v>2007</v>
      </c>
      <c r="D1002">
        <f>Table1[[#This Row],[Year (Original)]]+1</f>
        <v>2008</v>
      </c>
      <c r="E1002">
        <f>Table1[[#This Row],[Year]]-2000+1</f>
        <v>9</v>
      </c>
      <c r="F1002">
        <v>4.9440908432006836</v>
      </c>
      <c r="G1002">
        <f>SUM(Table1[[#This Row],[Life Ladder]]+IF(A1001=Table1[[#This Row],[Country]],F1001,-1000)+IF(A1000=Table1[[#This Row],[Country]],F1000,-1000))/3</f>
        <v>-330.19858360290527</v>
      </c>
      <c r="H1002">
        <f>IF(Table1[[#This Row],[Happiness Index Raw]]&gt;0,Table1[[#This Row],[Happiness Index Raw]],0)</f>
        <v>0</v>
      </c>
      <c r="I1002">
        <v>8.2960500717163086</v>
      </c>
      <c r="J1002">
        <v>0.86621302366256714</v>
      </c>
      <c r="K1002">
        <v>63.628467559814453</v>
      </c>
      <c r="L1002">
        <v>0.83555972576141357</v>
      </c>
      <c r="M1002">
        <v>0.14317516982555389</v>
      </c>
      <c r="N1002">
        <v>0.82579851150512695</v>
      </c>
      <c r="O1002">
        <v>0.80976212024688721</v>
      </c>
      <c r="P1002">
        <v>0.28748211264610291</v>
      </c>
      <c r="Q1002">
        <v>0.4072287380695343</v>
      </c>
      <c r="R1002">
        <v>-0.1683276891708374</v>
      </c>
      <c r="S1002">
        <v>-0.73411381244659424</v>
      </c>
      <c r="T1002">
        <v>2.8539423942565918</v>
      </c>
      <c r="U1002">
        <v>0.57724308967590332</v>
      </c>
      <c r="W1002">
        <v>0.48275000000000001</v>
      </c>
    </row>
    <row r="1003" spans="1:24">
      <c r="A1003" t="s">
        <v>40</v>
      </c>
      <c r="B1003">
        <f>MATCH(CLEAN(TRIM(A1003)),Country!$B$2:$B$200,0)</f>
        <v>132</v>
      </c>
      <c r="C1003">
        <v>2008</v>
      </c>
      <c r="D1003">
        <f>Table1[[#This Row],[Year (Original)]]+1</f>
        <v>2009</v>
      </c>
      <c r="E1003">
        <f>Table1[[#This Row],[Year]]-2000+1</f>
        <v>10</v>
      </c>
      <c r="F1003">
        <v>5.1038274765014648</v>
      </c>
      <c r="G1003">
        <f>SUM(Table1[[#This Row],[Life Ladder]]+IF(A1002=Table1[[#This Row],[Country]],F1002,-1000)+IF(A1001=Table1[[#This Row],[Country]],F1001,-1000))/3</f>
        <v>4.8360255559285479</v>
      </c>
      <c r="H1003">
        <f>IF(Table1[[#This Row],[Happiness Index Raw]]&gt;0,Table1[[#This Row],[Happiness Index Raw]],0)</f>
        <v>4.8360255559285479</v>
      </c>
      <c r="I1003">
        <v>8.3168039321899414</v>
      </c>
      <c r="J1003">
        <v>0.85718625783920288</v>
      </c>
      <c r="K1003">
        <v>63.934246063232422</v>
      </c>
      <c r="L1003">
        <v>0.79083108901977539</v>
      </c>
      <c r="M1003">
        <v>7.812044769525528E-2</v>
      </c>
      <c r="N1003">
        <v>0.81894922256469727</v>
      </c>
      <c r="O1003">
        <v>0.78384757041931152</v>
      </c>
      <c r="P1003">
        <v>0.28934472799301147</v>
      </c>
      <c r="Q1003">
        <v>0.33671942353248596</v>
      </c>
      <c r="R1003">
        <v>-0.29482010006904602</v>
      </c>
      <c r="S1003">
        <v>-0.7209288477897644</v>
      </c>
      <c r="T1003">
        <v>2.6531388759613037</v>
      </c>
      <c r="U1003">
        <v>0.51983320713043213</v>
      </c>
      <c r="W1003">
        <v>0.48275000000000001</v>
      </c>
    </row>
    <row r="1004" spans="1:24">
      <c r="A1004" t="s">
        <v>40</v>
      </c>
      <c r="B1004">
        <f>MATCH(CLEAN(TRIM(A1004)),Country!$B$2:$B$200,0)</f>
        <v>132</v>
      </c>
      <c r="C1004">
        <v>2009</v>
      </c>
      <c r="D1004">
        <f>Table1[[#This Row],[Year (Original)]]+1</f>
        <v>2010</v>
      </c>
      <c r="E1004">
        <f>Table1[[#This Row],[Year]]-2000+1</f>
        <v>11</v>
      </c>
      <c r="F1004">
        <v>5.3528046607971191</v>
      </c>
      <c r="G1004">
        <f>SUM(Table1[[#This Row],[Life Ladder]]+IF(A1003=Table1[[#This Row],[Country]],F1003,-1000)+IF(A1002=Table1[[#This Row],[Country]],F1002,-1000))/3</f>
        <v>5.1335743268330889</v>
      </c>
      <c r="H1004">
        <f>IF(Table1[[#This Row],[Happiness Index Raw]]&gt;0,Table1[[#This Row],[Happiness Index Raw]],0)</f>
        <v>5.1335743268330889</v>
      </c>
      <c r="I1004">
        <v>8.2705221176147461</v>
      </c>
      <c r="J1004">
        <v>0.83468806743621826</v>
      </c>
      <c r="K1004">
        <v>64.231346130371094</v>
      </c>
      <c r="L1004">
        <v>0.74606502056121826</v>
      </c>
      <c r="M1004">
        <v>7.3093421757221222E-2</v>
      </c>
      <c r="N1004">
        <v>0.79448676109313965</v>
      </c>
      <c r="O1004">
        <v>0.78109663724899292</v>
      </c>
      <c r="P1004">
        <v>0.29906466603279114</v>
      </c>
      <c r="Q1004">
        <v>0.37253618240356445</v>
      </c>
      <c r="R1004">
        <v>-0.37245675921440125</v>
      </c>
      <c r="S1004">
        <v>-0.72628098726272583</v>
      </c>
      <c r="T1004">
        <v>2.6809072494506836</v>
      </c>
      <c r="U1004">
        <v>0.50084161758422852</v>
      </c>
      <c r="V1004">
        <v>0.442</v>
      </c>
      <c r="W1004">
        <v>0.48275000000000001</v>
      </c>
      <c r="X1004">
        <v>0.45299768447875977</v>
      </c>
    </row>
    <row r="1005" spans="1:24">
      <c r="A1005" t="s">
        <v>40</v>
      </c>
      <c r="B1005">
        <f>MATCH(CLEAN(TRIM(A1005)),Country!$B$2:$B$200,0)</f>
        <v>132</v>
      </c>
      <c r="C1005">
        <v>2010</v>
      </c>
      <c r="D1005">
        <f>Table1[[#This Row],[Year (Original)]]+1</f>
        <v>2011</v>
      </c>
      <c r="E1005">
        <f>Table1[[#This Row],[Year]]-2000+1</f>
        <v>12</v>
      </c>
      <c r="F1005">
        <v>5.686699390411377</v>
      </c>
      <c r="G1005">
        <f>SUM(Table1[[#This Row],[Life Ladder]]+IF(A1004=Table1[[#This Row],[Country]],F1004,-1000)+IF(A1003=Table1[[#This Row],[Country]],F1003,-1000))/3</f>
        <v>5.3811105092366533</v>
      </c>
      <c r="H1005">
        <f>IF(Table1[[#This Row],[Happiness Index Raw]]&gt;0,Table1[[#This Row],[Happiness Index Raw]],0)</f>
        <v>5.3811105092366533</v>
      </c>
      <c r="I1005">
        <v>8.3012018203735352</v>
      </c>
      <c r="J1005">
        <v>0.86315155029296875</v>
      </c>
      <c r="K1005">
        <v>64.519309997558594</v>
      </c>
      <c r="L1005">
        <v>0.79177331924438477</v>
      </c>
      <c r="M1005">
        <v>2.0814798772335052E-2</v>
      </c>
      <c r="N1005">
        <v>0.80172890424728394</v>
      </c>
      <c r="O1005">
        <v>0.80537617206573486</v>
      </c>
      <c r="P1005">
        <v>0.26802337169647217</v>
      </c>
      <c r="Q1005">
        <v>0.40334972739219666</v>
      </c>
      <c r="R1005">
        <v>-0.4886724054813385</v>
      </c>
      <c r="S1005">
        <v>-0.70664358139038086</v>
      </c>
      <c r="T1005">
        <v>2.5237693786621094</v>
      </c>
      <c r="U1005">
        <v>0.44380214810371399</v>
      </c>
      <c r="W1005">
        <v>0.48275000000000001</v>
      </c>
      <c r="X1005">
        <v>0.49160099029541016</v>
      </c>
    </row>
    <row r="1006" spans="1:24">
      <c r="A1006" t="s">
        <v>40</v>
      </c>
      <c r="B1006">
        <f>MATCH(CLEAN(TRIM(A1006)),Country!$B$2:$B$200,0)</f>
        <v>132</v>
      </c>
      <c r="C1006">
        <v>2011</v>
      </c>
      <c r="D1006">
        <f>Table1[[#This Row],[Year (Original)]]+1</f>
        <v>2012</v>
      </c>
      <c r="E1006">
        <f>Table1[[#This Row],[Year]]-2000+1</f>
        <v>13</v>
      </c>
      <c r="F1006">
        <v>5.3857054710388184</v>
      </c>
      <c r="G1006">
        <f>SUM(Table1[[#This Row],[Life Ladder]]+IF(A1005=Table1[[#This Row],[Country]],F1005,-1000)+IF(A1004=Table1[[#This Row],[Country]],F1004,-1000))/3</f>
        <v>5.4750698407491045</v>
      </c>
      <c r="H1006">
        <f>IF(Table1[[#This Row],[Happiness Index Raw]]&gt;0,Table1[[#This Row],[Happiness Index Raw]],0)</f>
        <v>5.4750698407491045</v>
      </c>
      <c r="I1006">
        <v>8.350311279296875</v>
      </c>
      <c r="J1006">
        <v>0.80030512809753418</v>
      </c>
      <c r="K1006">
        <v>64.795501708984375</v>
      </c>
      <c r="L1006">
        <v>0.77859103679656982</v>
      </c>
      <c r="M1006">
        <v>-1.7413130030035973E-2</v>
      </c>
      <c r="N1006">
        <v>0.7602425217628479</v>
      </c>
      <c r="O1006">
        <v>0.79143226146697998</v>
      </c>
      <c r="P1006">
        <v>0.3090188205242157</v>
      </c>
      <c r="Q1006">
        <v>0.53996843099594116</v>
      </c>
      <c r="R1006">
        <v>-0.42323294281959534</v>
      </c>
      <c r="S1006">
        <v>-0.67345321178436279</v>
      </c>
      <c r="T1006">
        <v>2.7035644054412842</v>
      </c>
      <c r="U1006">
        <v>0.50198888778686523</v>
      </c>
      <c r="W1006">
        <v>0.48275000000000001</v>
      </c>
      <c r="X1006">
        <v>0.5071069598197937</v>
      </c>
    </row>
    <row r="1007" spans="1:24">
      <c r="A1007" t="s">
        <v>40</v>
      </c>
      <c r="B1007">
        <f>MATCH(CLEAN(TRIM(A1007)),Country!$B$2:$B$200,0)</f>
        <v>132</v>
      </c>
      <c r="C1007">
        <v>2012</v>
      </c>
      <c r="D1007">
        <f>Table1[[#This Row],[Year (Original)]]+1</f>
        <v>2013</v>
      </c>
      <c r="E1007">
        <f>Table1[[#This Row],[Year]]-2000+1</f>
        <v>14</v>
      </c>
      <c r="F1007">
        <v>5.4480061531066895</v>
      </c>
      <c r="G1007">
        <f>SUM(Table1[[#This Row],[Life Ladder]]+IF(A1006=Table1[[#This Row],[Country]],F1006,-1000)+IF(A1005=Table1[[#This Row],[Country]],F1005,-1000))/3</f>
        <v>5.5068036715189619</v>
      </c>
      <c r="H1007">
        <f>IF(Table1[[#This Row],[Happiness Index Raw]]&gt;0,Table1[[#This Row],[Happiness Index Raw]],0)</f>
        <v>5.5068036715189619</v>
      </c>
      <c r="I1007">
        <v>8.4013900756835938</v>
      </c>
      <c r="J1007">
        <v>0.89405441284179688</v>
      </c>
      <c r="K1007">
        <v>65.060348510742188</v>
      </c>
      <c r="L1007">
        <v>0.85030490159988403</v>
      </c>
      <c r="M1007">
        <v>1.8913382664322853E-2</v>
      </c>
      <c r="N1007">
        <v>0.64357876777648926</v>
      </c>
      <c r="O1007">
        <v>0.80325382947921753</v>
      </c>
      <c r="P1007">
        <v>0.25466048717498779</v>
      </c>
      <c r="Q1007">
        <v>0.57339566946029663</v>
      </c>
      <c r="R1007">
        <v>-0.44255900382995605</v>
      </c>
      <c r="S1007">
        <v>-0.67427027225494385</v>
      </c>
      <c r="T1007">
        <v>2.4623522758483887</v>
      </c>
      <c r="U1007">
        <v>0.45197311043739319</v>
      </c>
      <c r="W1007">
        <v>0.48275000000000001</v>
      </c>
      <c r="X1007">
        <v>0.46133697032928467</v>
      </c>
    </row>
    <row r="1008" spans="1:24">
      <c r="A1008" t="s">
        <v>40</v>
      </c>
      <c r="B1008">
        <f>MATCH(CLEAN(TRIM(A1008)),Country!$B$2:$B$200,0)</f>
        <v>132</v>
      </c>
      <c r="C1008">
        <v>2013</v>
      </c>
      <c r="D1008">
        <f>Table1[[#This Row],[Year (Original)]]+1</f>
        <v>2014</v>
      </c>
      <c r="E1008">
        <f>Table1[[#This Row],[Year]]-2000+1</f>
        <v>15</v>
      </c>
      <c r="F1008">
        <v>5.7722749710083008</v>
      </c>
      <c r="G1008">
        <f>SUM(Table1[[#This Row],[Life Ladder]]+IF(A1007=Table1[[#This Row],[Country]],F1007,-1000)+IF(A1006=Table1[[#This Row],[Country]],F1006,-1000))/3</f>
        <v>5.5353288650512695</v>
      </c>
      <c r="H1008">
        <f>IF(Table1[[#This Row],[Happiness Index Raw]]&gt;0,Table1[[#This Row],[Happiness Index Raw]],0)</f>
        <v>5.5353288650512695</v>
      </c>
      <c r="I1008">
        <v>8.4378747940063477</v>
      </c>
      <c r="J1008">
        <v>0.86821603775024414</v>
      </c>
      <c r="K1008">
        <v>65.313400268554688</v>
      </c>
      <c r="L1008">
        <v>0.85914903879165649</v>
      </c>
      <c r="M1008">
        <v>4.0594693273305893E-2</v>
      </c>
      <c r="N1008">
        <v>0.63624674081802368</v>
      </c>
      <c r="O1008">
        <v>0.83862018585205078</v>
      </c>
      <c r="P1008">
        <v>0.27060955762863159</v>
      </c>
      <c r="Q1008">
        <v>0.60989469289779663</v>
      </c>
      <c r="R1008">
        <v>-0.3534320592880249</v>
      </c>
      <c r="S1008">
        <v>-0.63015830516815186</v>
      </c>
      <c r="T1008">
        <v>2.5245819091796875</v>
      </c>
      <c r="U1008">
        <v>0.43736341595649719</v>
      </c>
      <c r="W1008">
        <v>0.48275000000000001</v>
      </c>
      <c r="X1008">
        <v>0.48431485891342163</v>
      </c>
    </row>
    <row r="1009" spans="1:24">
      <c r="A1009" t="s">
        <v>40</v>
      </c>
      <c r="B1009">
        <f>MATCH(CLEAN(TRIM(A1009)),Country!$B$2:$B$200,0)</f>
        <v>132</v>
      </c>
      <c r="C1009">
        <v>2014</v>
      </c>
      <c r="D1009">
        <f>Table1[[#This Row],[Year (Original)]]+1</f>
        <v>2015</v>
      </c>
      <c r="E1009">
        <f>Table1[[#This Row],[Year]]-2000+1</f>
        <v>16</v>
      </c>
      <c r="F1009">
        <v>6.2752666473388672</v>
      </c>
      <c r="G1009">
        <f>SUM(Table1[[#This Row],[Life Ladder]]+IF(A1008=Table1[[#This Row],[Country]],F1008,-1000)+IF(A1007=Table1[[#This Row],[Country]],F1007,-1000))/3</f>
        <v>5.8318492571512861</v>
      </c>
      <c r="H1009">
        <f>IF(Table1[[#This Row],[Happiness Index Raw]]&gt;0,Table1[[#This Row],[Happiness Index Raw]],0)</f>
        <v>5.8318492571512861</v>
      </c>
      <c r="I1009">
        <v>8.47320556640625</v>
      </c>
      <c r="J1009">
        <v>0.83856743574142456</v>
      </c>
      <c r="K1009">
        <v>65.554214477539062</v>
      </c>
      <c r="L1009">
        <v>0.81732064485549927</v>
      </c>
      <c r="M1009">
        <v>0.1051003709435463</v>
      </c>
      <c r="N1009">
        <v>0.69880801439285278</v>
      </c>
      <c r="O1009">
        <v>0.81328392028808594</v>
      </c>
      <c r="P1009">
        <v>0.33393573760986328</v>
      </c>
      <c r="Q1009">
        <v>0.58454239368438721</v>
      </c>
      <c r="R1009">
        <v>-0.21825379133224487</v>
      </c>
      <c r="S1009">
        <v>-0.70720827579498291</v>
      </c>
      <c r="T1009">
        <v>2.7205474376678467</v>
      </c>
      <c r="U1009">
        <v>0.43353495001792908</v>
      </c>
      <c r="V1009">
        <v>0.46600000000000003</v>
      </c>
      <c r="W1009">
        <v>0.48275000000000001</v>
      </c>
      <c r="X1009">
        <v>0.43715876340866089</v>
      </c>
    </row>
    <row r="1010" spans="1:24">
      <c r="A1010" t="s">
        <v>40</v>
      </c>
      <c r="B1010">
        <f>MATCH(CLEAN(TRIM(A1010)),Country!$B$2:$B$200,0)</f>
        <v>132</v>
      </c>
      <c r="C1010">
        <v>2015</v>
      </c>
      <c r="D1010">
        <f>Table1[[#This Row],[Year (Original)]]+1</f>
        <v>2016</v>
      </c>
      <c r="E1010">
        <f>Table1[[#This Row],[Year]]-2000+1</f>
        <v>17</v>
      </c>
      <c r="F1010">
        <v>5.9241127967834473</v>
      </c>
      <c r="G1010">
        <f>SUM(Table1[[#This Row],[Life Ladder]]+IF(A1009=Table1[[#This Row],[Country]],F1009,-1000)+IF(A1008=Table1[[#This Row],[Country]],F1008,-1000))/3</f>
        <v>5.9905514717102051</v>
      </c>
      <c r="H1010">
        <f>IF(Table1[[#This Row],[Happiness Index Raw]]&gt;0,Table1[[#This Row],[Happiness Index Raw]],0)</f>
        <v>5.9905514717102051</v>
      </c>
      <c r="I1010">
        <v>8.5093450546264648</v>
      </c>
      <c r="J1010">
        <v>0.82690852880477905</v>
      </c>
      <c r="K1010">
        <v>65.786735534667969</v>
      </c>
      <c r="L1010">
        <v>0.80925917625427246</v>
      </c>
      <c r="M1010">
        <v>7.7852144837379456E-2</v>
      </c>
      <c r="N1010">
        <v>0.72799837589263916</v>
      </c>
      <c r="O1010">
        <v>0.79668498039245605</v>
      </c>
      <c r="P1010">
        <v>0.34559464454650879</v>
      </c>
      <c r="Q1010">
        <v>0.60345548391342163</v>
      </c>
      <c r="R1010">
        <v>-0.25067371129989624</v>
      </c>
      <c r="S1010">
        <v>-0.70866626501083374</v>
      </c>
      <c r="T1010">
        <v>2.9094455242156982</v>
      </c>
      <c r="U1010">
        <v>0.49111920595169067</v>
      </c>
      <c r="W1010">
        <v>0.48275000000000001</v>
      </c>
      <c r="X1010">
        <v>0.53176844120025635</v>
      </c>
    </row>
    <row r="1011" spans="1:24">
      <c r="A1011" t="s">
        <v>40</v>
      </c>
      <c r="B1011">
        <f>MATCH(CLEAN(TRIM(A1011)),Country!$B$2:$B$200,0)</f>
        <v>132</v>
      </c>
      <c r="C1011">
        <v>2016</v>
      </c>
      <c r="D1011">
        <f>Table1[[#This Row],[Year (Original)]]+1</f>
        <v>2017</v>
      </c>
      <c r="E1011">
        <f>Table1[[#This Row],[Year]]-2000+1</f>
        <v>18</v>
      </c>
      <c r="F1011">
        <v>6.0127396583557129</v>
      </c>
      <c r="G1011">
        <f>SUM(Table1[[#This Row],[Life Ladder]]+IF(A1010=Table1[[#This Row],[Country]],F1010,-1000)+IF(A1009=Table1[[#This Row],[Country]],F1009,-1000))/3</f>
        <v>6.0707063674926758</v>
      </c>
      <c r="H1011">
        <f>IF(Table1[[#This Row],[Happiness Index Raw]]&gt;0,Table1[[#This Row],[Happiness Index Raw]],0)</f>
        <v>6.0707063674926758</v>
      </c>
      <c r="I1011">
        <v>8.5441932678222656</v>
      </c>
      <c r="J1011">
        <v>0.85270243883132935</v>
      </c>
      <c r="K1011">
        <v>66.019264221191406</v>
      </c>
      <c r="L1011">
        <v>0.71653425693511963</v>
      </c>
      <c r="M1011">
        <v>3.9651159197092056E-2</v>
      </c>
      <c r="N1011">
        <v>0.7314649224281311</v>
      </c>
      <c r="O1011">
        <v>0.80512398481369019</v>
      </c>
      <c r="P1011">
        <v>0.38034728169441223</v>
      </c>
      <c r="Q1011">
        <v>0.58654975891113281</v>
      </c>
      <c r="R1011">
        <v>-0.40010583400726318</v>
      </c>
      <c r="S1011">
        <v>-0.6739736795425415</v>
      </c>
      <c r="T1011">
        <v>2.8001537322998047</v>
      </c>
      <c r="U1011">
        <v>0.46570345759391785</v>
      </c>
      <c r="W1011">
        <v>0.48275000000000001</v>
      </c>
      <c r="X1011">
        <v>0.41608762741088867</v>
      </c>
    </row>
    <row r="1012" spans="1:24">
      <c r="A1012" t="s">
        <v>40</v>
      </c>
      <c r="B1012">
        <f>MATCH(CLEAN(TRIM(A1012)),Country!$B$2:$B$200,0)</f>
        <v>132</v>
      </c>
      <c r="C1012">
        <v>2017</v>
      </c>
      <c r="D1012">
        <f>Table1[[#This Row],[Year (Original)]]+1</f>
        <v>2018</v>
      </c>
      <c r="E1012">
        <f>Table1[[#This Row],[Year]]-2000+1</f>
        <v>19</v>
      </c>
      <c r="F1012">
        <v>6.4763565063476562</v>
      </c>
      <c r="G1012">
        <f>SUM(Table1[[#This Row],[Life Ladder]]+IF(A1011=Table1[[#This Row],[Country]],F1011,-1000)+IF(A1010=Table1[[#This Row],[Country]],F1010,-1000))/3</f>
        <v>6.1377363204956055</v>
      </c>
      <c r="H1012">
        <f>IF(Table1[[#This Row],[Happiness Index Raw]]&gt;0,Table1[[#This Row],[Happiness Index Raw]],0)</f>
        <v>6.1377363204956055</v>
      </c>
      <c r="I1012">
        <v>8.5753183364868164</v>
      </c>
      <c r="J1012">
        <v>0.8380436897277832</v>
      </c>
      <c r="K1012">
        <v>66.251785278320312</v>
      </c>
      <c r="L1012">
        <v>0.92216277122497559</v>
      </c>
      <c r="M1012">
        <v>1.0326704941689968E-2</v>
      </c>
      <c r="N1012">
        <v>0.67296332120895386</v>
      </c>
      <c r="O1012">
        <v>0.84976416826248169</v>
      </c>
      <c r="P1012">
        <v>0.30844789743423462</v>
      </c>
      <c r="Q1012">
        <v>0.59042519330978394</v>
      </c>
      <c r="T1012">
        <v>2.6572532653808594</v>
      </c>
      <c r="U1012">
        <v>0.41030064225196838</v>
      </c>
      <c r="W1012">
        <v>0.48275000000000001</v>
      </c>
      <c r="X1012">
        <v>0.44281300902366638</v>
      </c>
    </row>
    <row r="1013" spans="1:24">
      <c r="A1013" t="s">
        <v>131</v>
      </c>
      <c r="B1013">
        <f>MATCH(CLEAN(TRIM(A1013)),Country!$B$2:$B$200,0)</f>
        <v>133</v>
      </c>
      <c r="C1013">
        <v>2006</v>
      </c>
      <c r="D1013">
        <f>Table1[[#This Row],[Year (Original)]]+1</f>
        <v>2007</v>
      </c>
      <c r="E1013">
        <f>Table1[[#This Row],[Year]]-2000+1</f>
        <v>8</v>
      </c>
      <c r="F1013">
        <v>3.7369518280029297</v>
      </c>
      <c r="G1013">
        <f>SUM(Table1[[#This Row],[Life Ladder]]+IF(A1012=Table1[[#This Row],[Country]],F1012,-1000)+IF(A1011=Table1[[#This Row],[Country]],F1011,-1000))/3</f>
        <v>-665.42101605733239</v>
      </c>
      <c r="H1013">
        <f>IF(Table1[[#This Row],[Happiness Index Raw]]&gt;0,Table1[[#This Row],[Happiness Index Raw]],0)</f>
        <v>0</v>
      </c>
      <c r="I1013">
        <v>6.6565685272216797</v>
      </c>
      <c r="J1013">
        <v>0.67716550827026367</v>
      </c>
      <c r="K1013">
        <v>45.632907867431641</v>
      </c>
      <c r="L1013">
        <v>0.75033634901046753</v>
      </c>
      <c r="M1013">
        <v>9.5769397914409637E-2</v>
      </c>
      <c r="N1013">
        <v>0.75497537851333618</v>
      </c>
      <c r="O1013">
        <v>0.75532430410385132</v>
      </c>
      <c r="P1013">
        <v>0.17930358648300171</v>
      </c>
      <c r="Q1013">
        <v>0.60050708055496216</v>
      </c>
      <c r="R1013">
        <v>-0.27602279186248779</v>
      </c>
      <c r="S1013">
        <v>-0.67751193046569824</v>
      </c>
      <c r="T1013">
        <v>1.6101294755935669</v>
      </c>
      <c r="U1013">
        <v>0.43086707592010498</v>
      </c>
      <c r="W1013">
        <v>0.36799999999999999</v>
      </c>
    </row>
    <row r="1014" spans="1:24">
      <c r="A1014" t="s">
        <v>131</v>
      </c>
      <c r="B1014">
        <f>MATCH(CLEAN(TRIM(A1014)),Country!$B$2:$B$200,0)</f>
        <v>133</v>
      </c>
      <c r="C1014">
        <v>2007</v>
      </c>
      <c r="D1014">
        <f>Table1[[#This Row],[Year (Original)]]+1</f>
        <v>2008</v>
      </c>
      <c r="E1014">
        <f>Table1[[#This Row],[Year]]-2000+1</f>
        <v>9</v>
      </c>
      <c r="F1014">
        <v>4.277402400970459</v>
      </c>
      <c r="G1014">
        <f>SUM(Table1[[#This Row],[Life Ladder]]+IF(A1013=Table1[[#This Row],[Country]],F1013,-1000)+IF(A1012=Table1[[#This Row],[Country]],F1012,-1000))/3</f>
        <v>-330.66188192367554</v>
      </c>
      <c r="H1014">
        <f>IF(Table1[[#This Row],[Happiness Index Raw]]&gt;0,Table1[[#This Row],[Happiness Index Raw]],0)</f>
        <v>0</v>
      </c>
      <c r="I1014">
        <v>6.6503043174743652</v>
      </c>
      <c r="J1014">
        <v>0.72571283578872681</v>
      </c>
      <c r="K1014">
        <v>46.266578674316406</v>
      </c>
      <c r="L1014">
        <v>0.58406716585159302</v>
      </c>
      <c r="M1014">
        <v>-3.6491271108388901E-2</v>
      </c>
      <c r="N1014">
        <v>0.74756360054016113</v>
      </c>
      <c r="O1014">
        <v>0.70561718940734863</v>
      </c>
      <c r="P1014">
        <v>0.15848231315612793</v>
      </c>
      <c r="Q1014">
        <v>0.47070044279098511</v>
      </c>
      <c r="R1014">
        <v>-0.41326031088829041</v>
      </c>
      <c r="S1014">
        <v>-0.65716671943664551</v>
      </c>
      <c r="T1014">
        <v>1.5507264137268066</v>
      </c>
      <c r="U1014">
        <v>0.36253929138183594</v>
      </c>
      <c r="V1014">
        <v>0.373</v>
      </c>
      <c r="W1014">
        <v>0.36799999999999999</v>
      </c>
    </row>
    <row r="1015" spans="1:24">
      <c r="A1015" t="s">
        <v>131</v>
      </c>
      <c r="B1015">
        <f>MATCH(CLEAN(TRIM(A1015)),Country!$B$2:$B$200,0)</f>
        <v>133</v>
      </c>
      <c r="C1015">
        <v>2008</v>
      </c>
      <c r="D1015">
        <f>Table1[[#This Row],[Year (Original)]]+1</f>
        <v>2009</v>
      </c>
      <c r="E1015">
        <f>Table1[[#This Row],[Year]]-2000+1</f>
        <v>10</v>
      </c>
      <c r="F1015">
        <v>4.2356572151184082</v>
      </c>
      <c r="G1015">
        <f>SUM(Table1[[#This Row],[Life Ladder]]+IF(A1014=Table1[[#This Row],[Country]],F1014,-1000)+IF(A1013=Table1[[#This Row],[Country]],F1013,-1000))/3</f>
        <v>4.0833371480305987</v>
      </c>
      <c r="H1015">
        <f>IF(Table1[[#This Row],[Happiness Index Raw]]&gt;0,Table1[[#This Row],[Happiness Index Raw]],0)</f>
        <v>4.0833371480305987</v>
      </c>
      <c r="I1015">
        <v>6.7043800354003906</v>
      </c>
      <c r="J1015">
        <v>0.60663866996765137</v>
      </c>
      <c r="K1015">
        <v>46.909427642822266</v>
      </c>
      <c r="L1015">
        <v>0.64872807264328003</v>
      </c>
      <c r="M1015">
        <v>-3.6955639719963074E-2</v>
      </c>
      <c r="N1015">
        <v>0.74875259399414062</v>
      </c>
      <c r="O1015">
        <v>0.64985185861587524</v>
      </c>
      <c r="P1015">
        <v>0.19388248026371002</v>
      </c>
      <c r="Q1015">
        <v>0.49537858366966248</v>
      </c>
      <c r="R1015">
        <v>-0.5551566481590271</v>
      </c>
      <c r="S1015">
        <v>-0.62778466939926147</v>
      </c>
      <c r="T1015">
        <v>1.38503098487854</v>
      </c>
      <c r="U1015">
        <v>0.32699316740036011</v>
      </c>
      <c r="W1015">
        <v>0.36799999999999999</v>
      </c>
    </row>
    <row r="1016" spans="1:24">
      <c r="A1016" t="s">
        <v>131</v>
      </c>
      <c r="B1016">
        <f>MATCH(CLEAN(TRIM(A1016)),Country!$B$2:$B$200,0)</f>
        <v>133</v>
      </c>
      <c r="C1016">
        <v>2009</v>
      </c>
      <c r="D1016">
        <f>Table1[[#This Row],[Year (Original)]]+1</f>
        <v>2010</v>
      </c>
      <c r="E1016">
        <f>Table1[[#This Row],[Year]]-2000+1</f>
        <v>11</v>
      </c>
      <c r="F1016">
        <v>4.2671699523925781</v>
      </c>
      <c r="G1016">
        <f>SUM(Table1[[#This Row],[Life Ladder]]+IF(A1015=Table1[[#This Row],[Country]],F1015,-1000)+IF(A1014=Table1[[#This Row],[Country]],F1014,-1000))/3</f>
        <v>4.2600765228271484</v>
      </c>
      <c r="H1016">
        <f>IF(Table1[[#This Row],[Happiness Index Raw]]&gt;0,Table1[[#This Row],[Happiness Index Raw]],0)</f>
        <v>4.2600765228271484</v>
      </c>
      <c r="I1016">
        <v>6.659508228302002</v>
      </c>
      <c r="J1016">
        <v>0.77126514911651611</v>
      </c>
      <c r="K1016">
        <v>47.550888061523438</v>
      </c>
      <c r="L1016">
        <v>0.88004213571548462</v>
      </c>
      <c r="M1016">
        <v>1.1330623179674149E-2</v>
      </c>
      <c r="N1016">
        <v>0.48315298557281494</v>
      </c>
      <c r="O1016">
        <v>0.73027122020721436</v>
      </c>
      <c r="P1016">
        <v>0.11524847894906998</v>
      </c>
      <c r="Q1016">
        <v>0.58404481410980225</v>
      </c>
      <c r="R1016">
        <v>-0.94411236047744751</v>
      </c>
      <c r="S1016">
        <v>-0.55614989995956421</v>
      </c>
      <c r="T1016">
        <v>1.3090059757232666</v>
      </c>
      <c r="U1016">
        <v>0.30676209926605225</v>
      </c>
      <c r="W1016">
        <v>0.36799999999999999</v>
      </c>
      <c r="X1016">
        <v>0.47018107771873474</v>
      </c>
    </row>
    <row r="1017" spans="1:24">
      <c r="A1017" t="s">
        <v>131</v>
      </c>
      <c r="B1017">
        <f>MATCH(CLEAN(TRIM(A1017)),Country!$B$2:$B$200,0)</f>
        <v>133</v>
      </c>
      <c r="C1017">
        <v>2010</v>
      </c>
      <c r="D1017">
        <f>Table1[[#This Row],[Year (Original)]]+1</f>
        <v>2011</v>
      </c>
      <c r="E1017">
        <f>Table1[[#This Row],[Year]]-2000+1</f>
        <v>12</v>
      </c>
      <c r="F1017">
        <v>4.1010160446166992</v>
      </c>
      <c r="G1017">
        <f>SUM(Table1[[#This Row],[Life Ladder]]+IF(A1016=Table1[[#This Row],[Country]],F1016,-1000)+IF(A1015=Table1[[#This Row],[Country]],F1015,-1000))/3</f>
        <v>4.2012810707092285</v>
      </c>
      <c r="H1017">
        <f>IF(Table1[[#This Row],[Happiness Index Raw]]&gt;0,Table1[[#This Row],[Happiness Index Raw]],0)</f>
        <v>4.2012810707092285</v>
      </c>
      <c r="I1017">
        <v>6.701932430267334</v>
      </c>
      <c r="J1017">
        <v>0.65496498346328735</v>
      </c>
      <c r="K1017">
        <v>48.174079895019531</v>
      </c>
      <c r="L1017">
        <v>0.81721973419189453</v>
      </c>
      <c r="M1017">
        <v>-3.3642160706222057E-3</v>
      </c>
      <c r="N1017">
        <v>0.5289803147315979</v>
      </c>
      <c r="O1017">
        <v>0.74547994136810303</v>
      </c>
      <c r="P1017">
        <v>0.12583780288696289</v>
      </c>
      <c r="Q1017">
        <v>0.77949076890945435</v>
      </c>
      <c r="R1017">
        <v>-0.91385465860366821</v>
      </c>
      <c r="S1017">
        <v>-0.58005714416503906</v>
      </c>
      <c r="T1017">
        <v>1.2469156980514526</v>
      </c>
      <c r="U1017">
        <v>0.30405044555664062</v>
      </c>
      <c r="W1017">
        <v>0.36799999999999999</v>
      </c>
      <c r="X1017">
        <v>0.42472434043884277</v>
      </c>
    </row>
    <row r="1018" spans="1:24">
      <c r="A1018" t="s">
        <v>131</v>
      </c>
      <c r="B1018">
        <f>MATCH(CLEAN(TRIM(A1018)),Country!$B$2:$B$200,0)</f>
        <v>133</v>
      </c>
      <c r="C1018">
        <v>2011</v>
      </c>
      <c r="D1018">
        <f>Table1[[#This Row],[Year (Original)]]+1</f>
        <v>2012</v>
      </c>
      <c r="E1018">
        <f>Table1[[#This Row],[Year]]-2000+1</f>
        <v>13</v>
      </c>
      <c r="F1018">
        <v>4.5558295249938965</v>
      </c>
      <c r="G1018">
        <f>SUM(Table1[[#This Row],[Life Ladder]]+IF(A1017=Table1[[#This Row],[Country]],F1017,-1000)+IF(A1016=Table1[[#This Row],[Country]],F1016,-1000))/3</f>
        <v>4.3080051740010576</v>
      </c>
      <c r="H1018">
        <f>IF(Table1[[#This Row],[Happiness Index Raw]]&gt;0,Table1[[#This Row],[Happiness Index Raw]],0)</f>
        <v>4.3080051740010576</v>
      </c>
      <c r="I1018">
        <v>6.686614990234375</v>
      </c>
      <c r="J1018">
        <v>0.81766068935394287</v>
      </c>
      <c r="K1018">
        <v>48.759571075439453</v>
      </c>
      <c r="L1018">
        <v>0.77951526641845703</v>
      </c>
      <c r="M1018">
        <v>-3.5595651715993881E-2</v>
      </c>
      <c r="N1018">
        <v>0.54909336566925049</v>
      </c>
      <c r="O1018">
        <v>0.70049363374710083</v>
      </c>
      <c r="P1018">
        <v>0.16615444421768188</v>
      </c>
      <c r="Q1018">
        <v>0.79230690002441406</v>
      </c>
      <c r="R1018">
        <v>-0.56236690282821655</v>
      </c>
      <c r="S1018">
        <v>-0.54584002494812012</v>
      </c>
      <c r="T1018">
        <v>1.4433481693267822</v>
      </c>
      <c r="U1018">
        <v>0.31681346893310547</v>
      </c>
      <c r="V1018">
        <v>0.315</v>
      </c>
      <c r="W1018">
        <v>0.36799999999999999</v>
      </c>
      <c r="X1018">
        <v>0.39173406362533569</v>
      </c>
    </row>
    <row r="1019" spans="1:24">
      <c r="A1019" t="s">
        <v>131</v>
      </c>
      <c r="B1019">
        <f>MATCH(CLEAN(TRIM(A1019)),Country!$B$2:$B$200,0)</f>
        <v>133</v>
      </c>
      <c r="C1019">
        <v>2012</v>
      </c>
      <c r="D1019">
        <f>Table1[[#This Row],[Year (Original)]]+1</f>
        <v>2013</v>
      </c>
      <c r="E1019">
        <f>Table1[[#This Row],[Year]]-2000+1</f>
        <v>14</v>
      </c>
      <c r="F1019">
        <v>3.7980883121490479</v>
      </c>
      <c r="G1019">
        <f>SUM(Table1[[#This Row],[Life Ladder]]+IF(A1018=Table1[[#This Row],[Country]],F1018,-1000)+IF(A1017=Table1[[#This Row],[Country]],F1017,-1000))/3</f>
        <v>4.1516446272532148</v>
      </c>
      <c r="H1019">
        <f>IF(Table1[[#This Row],[Happiness Index Raw]]&gt;0,Table1[[#This Row],[Happiness Index Raw]],0)</f>
        <v>4.1516446272532148</v>
      </c>
      <c r="I1019">
        <v>6.7599363327026367</v>
      </c>
      <c r="J1019">
        <v>0.70010757446289062</v>
      </c>
      <c r="K1019">
        <v>49.296817779541016</v>
      </c>
      <c r="L1019">
        <v>0.73443090915679932</v>
      </c>
      <c r="M1019">
        <v>-4.501057043671608E-2</v>
      </c>
      <c r="N1019">
        <v>0.77734088897705078</v>
      </c>
      <c r="O1019">
        <v>0.60254466533660889</v>
      </c>
      <c r="P1019">
        <v>0.14155304431915283</v>
      </c>
      <c r="Q1019">
        <v>0.53452837467193604</v>
      </c>
      <c r="R1019">
        <v>-0.71637922525405884</v>
      </c>
      <c r="S1019">
        <v>-0.64167338609695435</v>
      </c>
      <c r="T1019">
        <v>1.3137092590332031</v>
      </c>
      <c r="U1019">
        <v>0.34588697552680969</v>
      </c>
      <c r="W1019">
        <v>0.36799999999999999</v>
      </c>
      <c r="X1019">
        <v>0.50625479221343994</v>
      </c>
    </row>
    <row r="1020" spans="1:24">
      <c r="A1020" t="s">
        <v>131</v>
      </c>
      <c r="B1020">
        <f>MATCH(CLEAN(TRIM(A1020)),Country!$B$2:$B$200,0)</f>
        <v>133</v>
      </c>
      <c r="C1020">
        <v>2013</v>
      </c>
      <c r="D1020">
        <f>Table1[[#This Row],[Year (Original)]]+1</f>
        <v>2014</v>
      </c>
      <c r="E1020">
        <f>Table1[[#This Row],[Year]]-2000+1</f>
        <v>15</v>
      </c>
      <c r="F1020">
        <v>3.71632981300354</v>
      </c>
      <c r="G1020">
        <f>SUM(Table1[[#This Row],[Life Ladder]]+IF(A1019=Table1[[#This Row],[Country]],F1019,-1000)+IF(A1018=Table1[[#This Row],[Country]],F1018,-1000))/3</f>
        <v>4.0234158833821612</v>
      </c>
      <c r="H1020">
        <f>IF(Table1[[#This Row],[Happiness Index Raw]]&gt;0,Table1[[#This Row],[Happiness Index Raw]],0)</f>
        <v>4.0234158833821612</v>
      </c>
      <c r="I1020">
        <v>6.7728466987609863</v>
      </c>
      <c r="J1020">
        <v>0.69581359624862671</v>
      </c>
      <c r="K1020">
        <v>49.778648376464844</v>
      </c>
      <c r="L1020">
        <v>0.82538706064224243</v>
      </c>
      <c r="M1020">
        <v>-5.885874480009079E-2</v>
      </c>
      <c r="N1020">
        <v>0.71096342802047729</v>
      </c>
      <c r="O1020">
        <v>0.65020036697387695</v>
      </c>
      <c r="P1020">
        <v>0.20813019573688507</v>
      </c>
      <c r="Q1020">
        <v>0.64175307750701904</v>
      </c>
      <c r="R1020">
        <v>-0.8140445351600647</v>
      </c>
      <c r="S1020">
        <v>-0.63874417543411255</v>
      </c>
      <c r="T1020">
        <v>1.7201583385467529</v>
      </c>
      <c r="U1020">
        <v>0.46286481618881226</v>
      </c>
      <c r="W1020">
        <v>0.36799999999999999</v>
      </c>
      <c r="X1020">
        <v>0.3903069794178009</v>
      </c>
    </row>
    <row r="1021" spans="1:24">
      <c r="A1021" t="s">
        <v>131</v>
      </c>
      <c r="B1021">
        <f>MATCH(CLEAN(TRIM(A1021)),Country!$B$2:$B$200,0)</f>
        <v>133</v>
      </c>
      <c r="C1021">
        <v>2014</v>
      </c>
      <c r="D1021">
        <f>Table1[[#This Row],[Year (Original)]]+1</f>
        <v>2015</v>
      </c>
      <c r="E1021">
        <f>Table1[[#This Row],[Year]]-2000+1</f>
        <v>16</v>
      </c>
      <c r="F1021">
        <v>4.180943489074707</v>
      </c>
      <c r="G1021">
        <f>SUM(Table1[[#This Row],[Life Ladder]]+IF(A1020=Table1[[#This Row],[Country]],F1020,-1000)+IF(A1019=Table1[[#This Row],[Country]],F1019,-1000))/3</f>
        <v>3.8984538714090982</v>
      </c>
      <c r="H1021">
        <f>IF(Table1[[#This Row],[Happiness Index Raw]]&gt;0,Table1[[#This Row],[Happiness Index Raw]],0)</f>
        <v>3.8984538714090982</v>
      </c>
      <c r="I1021">
        <v>6.8070106506347656</v>
      </c>
      <c r="J1021">
        <v>0.75253385305404663</v>
      </c>
      <c r="K1021">
        <v>50.203826904296875</v>
      </c>
      <c r="L1021">
        <v>0.68763428926467896</v>
      </c>
      <c r="M1021">
        <v>-2.8641119599342346E-2</v>
      </c>
      <c r="N1021">
        <v>0.60472846031188965</v>
      </c>
      <c r="O1021">
        <v>0.6776120662689209</v>
      </c>
      <c r="P1021">
        <v>0.20466127991676331</v>
      </c>
      <c r="Q1021">
        <v>0.57910788059234619</v>
      </c>
      <c r="R1021">
        <v>-0.68548876047134399</v>
      </c>
      <c r="S1021">
        <v>-0.68667441606521606</v>
      </c>
      <c r="T1021">
        <v>1.7435165643692017</v>
      </c>
      <c r="U1021">
        <v>0.41701510548591614</v>
      </c>
      <c r="V1021">
        <v>0.34</v>
      </c>
      <c r="W1021">
        <v>0.36799999999999999</v>
      </c>
      <c r="X1021">
        <v>0.51994150876998901</v>
      </c>
    </row>
    <row r="1022" spans="1:24">
      <c r="A1022" t="s">
        <v>131</v>
      </c>
      <c r="B1022">
        <f>MATCH(CLEAN(TRIM(A1022)),Country!$B$2:$B$200,0)</f>
        <v>133</v>
      </c>
      <c r="C1022">
        <v>2015</v>
      </c>
      <c r="D1022">
        <f>Table1[[#This Row],[Year (Original)]]+1</f>
        <v>2016</v>
      </c>
      <c r="E1022">
        <f>Table1[[#This Row],[Year]]-2000+1</f>
        <v>17</v>
      </c>
      <c r="F1022">
        <v>3.6714537143707275</v>
      </c>
      <c r="G1022">
        <f>SUM(Table1[[#This Row],[Life Ladder]]+IF(A1021=Table1[[#This Row],[Country]],F1021,-1000)+IF(A1020=Table1[[#This Row],[Country]],F1020,-1000))/3</f>
        <v>3.8562423388163247</v>
      </c>
      <c r="H1022">
        <f>IF(Table1[[#This Row],[Happiness Index Raw]]&gt;0,Table1[[#This Row],[Happiness Index Raw]],0)</f>
        <v>3.8562423388163247</v>
      </c>
      <c r="I1022">
        <v>6.8074703216552734</v>
      </c>
      <c r="J1022">
        <v>0.71301960945129395</v>
      </c>
      <c r="K1022">
        <v>50.577865600585938</v>
      </c>
      <c r="L1022">
        <v>0.72812831401824951</v>
      </c>
      <c r="M1022">
        <v>-1.4219797216355801E-2</v>
      </c>
      <c r="N1022">
        <v>0.70254969596862793</v>
      </c>
      <c r="O1022">
        <v>0.6818726658821106</v>
      </c>
      <c r="P1022">
        <v>0.21842257678508759</v>
      </c>
      <c r="Q1022">
        <v>0.57602298259735107</v>
      </c>
      <c r="R1022">
        <v>-0.63960164785385132</v>
      </c>
      <c r="S1022">
        <v>-0.63901668787002563</v>
      </c>
      <c r="T1022">
        <v>1.9388706684112549</v>
      </c>
      <c r="U1022">
        <v>0.52809345722198486</v>
      </c>
      <c r="W1022">
        <v>0.36799999999999999</v>
      </c>
      <c r="X1022">
        <v>0.45296305418014526</v>
      </c>
    </row>
    <row r="1023" spans="1:24">
      <c r="A1023" t="s">
        <v>131</v>
      </c>
      <c r="B1023">
        <f>MATCH(CLEAN(TRIM(A1023)),Country!$B$2:$B$200,0)</f>
        <v>133</v>
      </c>
      <c r="C1023">
        <v>2016</v>
      </c>
      <c r="D1023">
        <f>Table1[[#This Row],[Year (Original)]]+1</f>
        <v>2017</v>
      </c>
      <c r="E1023">
        <f>Table1[[#This Row],[Year]]-2000+1</f>
        <v>18</v>
      </c>
      <c r="F1023">
        <v>4.2346458435058594</v>
      </c>
      <c r="G1023">
        <f>SUM(Table1[[#This Row],[Life Ladder]]+IF(A1022=Table1[[#This Row],[Country]],F1022,-1000)+IF(A1021=Table1[[#This Row],[Country]],F1021,-1000))/3</f>
        <v>4.0290143489837646</v>
      </c>
      <c r="H1023">
        <f>IF(Table1[[#This Row],[Happiness Index Raw]]&gt;0,Table1[[#This Row],[Happiness Index Raw]],0)</f>
        <v>4.0290143489837646</v>
      </c>
      <c r="I1023">
        <v>6.8183412551879883</v>
      </c>
      <c r="J1023">
        <v>0.68282824754714966</v>
      </c>
      <c r="K1023">
        <v>50.951904296875</v>
      </c>
      <c r="L1023">
        <v>0.7019273042678833</v>
      </c>
      <c r="M1023">
        <v>2.5311016943305731E-3</v>
      </c>
      <c r="N1023">
        <v>0.81449389457702637</v>
      </c>
      <c r="O1023">
        <v>0.67485892772674561</v>
      </c>
      <c r="P1023">
        <v>0.32544195652008057</v>
      </c>
      <c r="Q1023">
        <v>0.57246750593185425</v>
      </c>
      <c r="R1023">
        <v>-0.71148794889450073</v>
      </c>
      <c r="S1023">
        <v>-0.63747477531433105</v>
      </c>
      <c r="T1023">
        <v>2.2795438766479492</v>
      </c>
      <c r="U1023">
        <v>0.53830802440643311</v>
      </c>
      <c r="W1023">
        <v>0.36799999999999999</v>
      </c>
      <c r="X1023">
        <v>0.47475644946098328</v>
      </c>
    </row>
    <row r="1024" spans="1:24">
      <c r="A1024" t="s">
        <v>131</v>
      </c>
      <c r="B1024">
        <f>MATCH(CLEAN(TRIM(A1024)),Country!$B$2:$B$200,0)</f>
        <v>133</v>
      </c>
      <c r="C1024">
        <v>2017</v>
      </c>
      <c r="D1024">
        <f>Table1[[#This Row],[Year (Original)]]+1</f>
        <v>2018</v>
      </c>
      <c r="E1024">
        <f>Table1[[#This Row],[Year]]-2000+1</f>
        <v>19</v>
      </c>
      <c r="F1024">
        <v>4.6156735420227051</v>
      </c>
      <c r="G1024">
        <f>SUM(Table1[[#This Row],[Life Ladder]]+IF(A1023=Table1[[#This Row],[Country]],F1023,-1000)+IF(A1022=Table1[[#This Row],[Country]],F1022,-1000))/3</f>
        <v>4.1739243666330976</v>
      </c>
      <c r="H1024">
        <f>IF(Table1[[#This Row],[Happiness Index Raw]]&gt;0,Table1[[#This Row],[Happiness Index Raw]],0)</f>
        <v>4.1739243666330976</v>
      </c>
      <c r="I1024">
        <v>6.8312315940856934</v>
      </c>
      <c r="J1024">
        <v>0.58210957050323486</v>
      </c>
      <c r="K1024">
        <v>51.325942993164062</v>
      </c>
      <c r="L1024">
        <v>0.68355756998062134</v>
      </c>
      <c r="M1024">
        <v>-1.2236271053552628E-2</v>
      </c>
      <c r="N1024">
        <v>0.77766001224517822</v>
      </c>
      <c r="O1024">
        <v>0.73116141557693481</v>
      </c>
      <c r="P1024">
        <v>0.42652237415313721</v>
      </c>
      <c r="Q1024">
        <v>0.60111725330352783</v>
      </c>
      <c r="T1024">
        <v>2.780397891998291</v>
      </c>
      <c r="U1024">
        <v>0.60238182544708252</v>
      </c>
      <c r="W1024">
        <v>0.36799999999999999</v>
      </c>
      <c r="X1024">
        <v>0.65929687023162842</v>
      </c>
    </row>
    <row r="1025" spans="1:24">
      <c r="A1025" t="s">
        <v>89</v>
      </c>
      <c r="B1025">
        <f>MATCH(CLEAN(TRIM(A1025)),Country!$B$2:$B$200,0)</f>
        <v>134</v>
      </c>
      <c r="C1025">
        <v>2006</v>
      </c>
      <c r="D1025">
        <f>Table1[[#This Row],[Year (Original)]]+1</f>
        <v>2007</v>
      </c>
      <c r="E1025">
        <f>Table1[[#This Row],[Year]]-2000+1</f>
        <v>8</v>
      </c>
      <c r="F1025">
        <v>4.7097458839416504</v>
      </c>
      <c r="G1025">
        <f>SUM(Table1[[#This Row],[Life Ladder]]+IF(A1024=Table1[[#This Row],[Country]],F1024,-1000)+IF(A1023=Table1[[#This Row],[Country]],F1023,-1000))/3</f>
        <v>-665.09675137201941</v>
      </c>
      <c r="H1025">
        <f>IF(Table1[[#This Row],[Happiness Index Raw]]&gt;0,Table1[[#This Row],[Happiness Index Raw]],0)</f>
        <v>0</v>
      </c>
      <c r="I1025">
        <v>8.3834981918334961</v>
      </c>
      <c r="J1025">
        <v>0.73517858982086182</v>
      </c>
      <c r="K1025">
        <v>41.564285278320312</v>
      </c>
      <c r="L1025">
        <v>0.64913976192474365</v>
      </c>
      <c r="M1025">
        <v>7.3169775307178497E-2</v>
      </c>
      <c r="N1025">
        <v>0.87074899673461914</v>
      </c>
      <c r="O1025">
        <v>0.78140008449554443</v>
      </c>
      <c r="P1025">
        <v>0.17823716998100281</v>
      </c>
      <c r="Q1025">
        <v>0.24524325132369995</v>
      </c>
      <c r="R1025">
        <v>-1.3287193775177002</v>
      </c>
      <c r="S1025">
        <v>-1.01854407787323</v>
      </c>
      <c r="T1025">
        <v>1.8012553453445435</v>
      </c>
      <c r="U1025">
        <v>0.38245275616645813</v>
      </c>
      <c r="W1025">
        <v>0.41549999999999998</v>
      </c>
    </row>
    <row r="1026" spans="1:24">
      <c r="A1026" t="s">
        <v>89</v>
      </c>
      <c r="B1026">
        <f>MATCH(CLEAN(TRIM(A1026)),Country!$B$2:$B$200,0)</f>
        <v>134</v>
      </c>
      <c r="C1026">
        <v>2007</v>
      </c>
      <c r="D1026">
        <f>Table1[[#This Row],[Year (Original)]]+1</f>
        <v>2008</v>
      </c>
      <c r="E1026">
        <f>Table1[[#This Row],[Year]]-2000+1</f>
        <v>9</v>
      </c>
      <c r="F1026">
        <v>4.8904194831848145</v>
      </c>
      <c r="G1026">
        <f>SUM(Table1[[#This Row],[Life Ladder]]+IF(A1025=Table1[[#This Row],[Country]],F1025,-1000)+IF(A1024=Table1[[#This Row],[Country]],F1024,-1000))/3</f>
        <v>-330.13327821095783</v>
      </c>
      <c r="H1026">
        <f>IF(Table1[[#This Row],[Happiness Index Raw]]&gt;0,Table1[[#This Row],[Happiness Index Raw]],0)</f>
        <v>0</v>
      </c>
      <c r="I1026">
        <v>8.4232349395751953</v>
      </c>
      <c r="J1026">
        <v>0.71770381927490234</v>
      </c>
      <c r="K1026">
        <v>42.035713195800781</v>
      </c>
      <c r="L1026">
        <v>0.63507324457168579</v>
      </c>
      <c r="M1026">
        <v>0.12430876493453979</v>
      </c>
      <c r="N1026">
        <v>0.9183918833732605</v>
      </c>
      <c r="O1026">
        <v>0.82570946216583252</v>
      </c>
      <c r="P1026">
        <v>0.14140293002128601</v>
      </c>
      <c r="Q1026">
        <v>0.38923776149749756</v>
      </c>
      <c r="R1026">
        <v>-1.3858857154846191</v>
      </c>
      <c r="S1026">
        <v>-1.012633204460144</v>
      </c>
      <c r="T1026">
        <v>1.6228940486907959</v>
      </c>
      <c r="U1026">
        <v>0.33185172080993652</v>
      </c>
      <c r="W1026">
        <v>0.41549999999999998</v>
      </c>
    </row>
    <row r="1027" spans="1:24">
      <c r="A1027" t="s">
        <v>89</v>
      </c>
      <c r="B1027">
        <f>MATCH(CLEAN(TRIM(A1027)),Country!$B$2:$B$200,0)</f>
        <v>134</v>
      </c>
      <c r="C1027">
        <v>2008</v>
      </c>
      <c r="D1027">
        <f>Table1[[#This Row],[Year (Original)]]+1</f>
        <v>2009</v>
      </c>
      <c r="E1027">
        <f>Table1[[#This Row],[Year]]-2000+1</f>
        <v>10</v>
      </c>
      <c r="F1027">
        <v>4.9385604858398438</v>
      </c>
      <c r="G1027">
        <f>SUM(Table1[[#This Row],[Life Ladder]]+IF(A1026=Table1[[#This Row],[Country]],F1026,-1000)+IF(A1025=Table1[[#This Row],[Country]],F1025,-1000))/3</f>
        <v>4.8462419509887695</v>
      </c>
      <c r="H1027">
        <f>IF(Table1[[#This Row],[Happiness Index Raw]]&gt;0,Table1[[#This Row],[Happiness Index Raw]],0)</f>
        <v>4.8462419509887695</v>
      </c>
      <c r="I1027">
        <v>8.4575605392456055</v>
      </c>
      <c r="J1027">
        <v>0.77964049577713013</v>
      </c>
      <c r="K1027">
        <v>42.488292694091797</v>
      </c>
      <c r="L1027">
        <v>0.58422154188156128</v>
      </c>
      <c r="M1027">
        <v>0.10706966370344162</v>
      </c>
      <c r="N1027">
        <v>0.89189010858535767</v>
      </c>
      <c r="O1027">
        <v>0.73953664302825928</v>
      </c>
      <c r="P1027">
        <v>0.24409429728984833</v>
      </c>
      <c r="Q1027">
        <v>0.45540201663970947</v>
      </c>
      <c r="R1027">
        <v>-1.2981164455413818</v>
      </c>
      <c r="S1027">
        <v>-0.92743152379989624</v>
      </c>
      <c r="T1027">
        <v>1.696233868598938</v>
      </c>
      <c r="U1027">
        <v>0.34346726536750793</v>
      </c>
      <c r="W1027">
        <v>0.41549999999999998</v>
      </c>
    </row>
    <row r="1028" spans="1:24">
      <c r="A1028" t="s">
        <v>89</v>
      </c>
      <c r="B1028">
        <f>MATCH(CLEAN(TRIM(A1028)),Country!$B$2:$B$200,0)</f>
        <v>134</v>
      </c>
      <c r="C1028">
        <v>2009</v>
      </c>
      <c r="D1028">
        <f>Table1[[#This Row],[Year (Original)]]+1</f>
        <v>2010</v>
      </c>
      <c r="E1028">
        <f>Table1[[#This Row],[Year]]-2000+1</f>
        <v>11</v>
      </c>
      <c r="F1028">
        <v>4.9802203178405762</v>
      </c>
      <c r="G1028">
        <f>SUM(Table1[[#This Row],[Life Ladder]]+IF(A1027=Table1[[#This Row],[Country]],F1027,-1000)+IF(A1026=Table1[[#This Row],[Country]],F1026,-1000))/3</f>
        <v>4.9364000956217451</v>
      </c>
      <c r="H1028">
        <f>IF(Table1[[#This Row],[Happiness Index Raw]]&gt;0,Table1[[#This Row],[Happiness Index Raw]],0)</f>
        <v>4.9364000956217451</v>
      </c>
      <c r="I1028">
        <v>8.4979944229125977</v>
      </c>
      <c r="J1028">
        <v>0.72208178043365479</v>
      </c>
      <c r="K1028">
        <v>42.912662506103516</v>
      </c>
      <c r="L1028">
        <v>0.53672111034393311</v>
      </c>
      <c r="M1028">
        <v>5.6018754839897156E-2</v>
      </c>
      <c r="N1028">
        <v>0.91319572925567627</v>
      </c>
      <c r="O1028">
        <v>0.74471545219421387</v>
      </c>
      <c r="P1028">
        <v>0.22512304782867432</v>
      </c>
      <c r="Q1028">
        <v>0.23254892230033875</v>
      </c>
      <c r="R1028">
        <v>-1.4219719171524048</v>
      </c>
      <c r="S1028">
        <v>-1.0363693237304688</v>
      </c>
      <c r="T1028">
        <v>1.9200495481491089</v>
      </c>
      <c r="U1028">
        <v>0.38553506135940552</v>
      </c>
      <c r="V1028">
        <v>0.43</v>
      </c>
      <c r="W1028">
        <v>0.41549999999999998</v>
      </c>
      <c r="X1028">
        <v>0.54100263118743896</v>
      </c>
    </row>
    <row r="1029" spans="1:24">
      <c r="A1029" t="s">
        <v>89</v>
      </c>
      <c r="B1029">
        <f>MATCH(CLEAN(TRIM(A1029)),Country!$B$2:$B$200,0)</f>
        <v>134</v>
      </c>
      <c r="C1029">
        <v>2010</v>
      </c>
      <c r="D1029">
        <f>Table1[[#This Row],[Year (Original)]]+1</f>
        <v>2011</v>
      </c>
      <c r="E1029">
        <f>Table1[[#This Row],[Year]]-2000+1</f>
        <v>12</v>
      </c>
      <c r="F1029">
        <v>4.7602758407592773</v>
      </c>
      <c r="G1029">
        <f>SUM(Table1[[#This Row],[Life Ladder]]+IF(A1028=Table1[[#This Row],[Country]],F1028,-1000)+IF(A1027=Table1[[#This Row],[Country]],F1027,-1000))/3</f>
        <v>4.8930188814798994</v>
      </c>
      <c r="H1029">
        <f>IF(Table1[[#This Row],[Happiness Index Raw]]&gt;0,Table1[[#This Row],[Happiness Index Raw]],0)</f>
        <v>4.8930188814798994</v>
      </c>
      <c r="I1029">
        <v>8.5467824935913086</v>
      </c>
      <c r="J1029">
        <v>0.82382303476333618</v>
      </c>
      <c r="K1029">
        <v>43.305824279785156</v>
      </c>
      <c r="L1029">
        <v>0.56535106897354126</v>
      </c>
      <c r="M1029">
        <v>5.4936271160840988E-2</v>
      </c>
      <c r="N1029">
        <v>0.91071903705596924</v>
      </c>
      <c r="O1029">
        <v>0.78204953670501709</v>
      </c>
      <c r="P1029">
        <v>0.19034340977668762</v>
      </c>
      <c r="Q1029">
        <v>0.28801092505455017</v>
      </c>
      <c r="R1029">
        <v>-1.4941051006317139</v>
      </c>
      <c r="S1029">
        <v>-1.0248751640319824</v>
      </c>
      <c r="T1029">
        <v>1.9229001998901367</v>
      </c>
      <c r="U1029">
        <v>0.40394723415374756</v>
      </c>
      <c r="W1029">
        <v>0.41549999999999998</v>
      </c>
      <c r="X1029">
        <v>0.43065536022186279</v>
      </c>
    </row>
    <row r="1030" spans="1:24">
      <c r="A1030" t="s">
        <v>89</v>
      </c>
      <c r="B1030">
        <f>MATCH(CLEAN(TRIM(A1030)),Country!$B$2:$B$200,0)</f>
        <v>134</v>
      </c>
      <c r="C1030">
        <v>2012</v>
      </c>
      <c r="D1030">
        <f>Table1[[#This Row],[Year (Original)]]+1</f>
        <v>2013</v>
      </c>
      <c r="E1030">
        <f>Table1[[#This Row],[Year]]-2000+1</f>
        <v>14</v>
      </c>
      <c r="F1030">
        <v>5.4929542541503906</v>
      </c>
      <c r="G1030">
        <f>SUM(Table1[[#This Row],[Life Ladder]]+IF(A1029=Table1[[#This Row],[Country]],F1029,-1000)+IF(A1028=Table1[[#This Row],[Country]],F1028,-1000))/3</f>
        <v>5.0778168042500811</v>
      </c>
      <c r="H1030">
        <f>IF(Table1[[#This Row],[Happiness Index Raw]]&gt;0,Table1[[#This Row],[Happiness Index Raw]],0)</f>
        <v>5.0778168042500811</v>
      </c>
      <c r="I1030">
        <v>8.5828781127929688</v>
      </c>
      <c r="J1030">
        <v>0.81757956743240356</v>
      </c>
      <c r="K1030">
        <v>44.032638549804688</v>
      </c>
      <c r="L1030">
        <v>0.65168887376785278</v>
      </c>
      <c r="M1030">
        <v>5.4680578410625458E-2</v>
      </c>
      <c r="N1030">
        <v>0.90043139457702637</v>
      </c>
      <c r="O1030">
        <v>0.81090551614761353</v>
      </c>
      <c r="P1030">
        <v>0.20909948647022247</v>
      </c>
      <c r="Q1030">
        <v>0.30356168746948242</v>
      </c>
      <c r="R1030">
        <v>-1.3711467981338501</v>
      </c>
      <c r="S1030">
        <v>-1.00608229637146</v>
      </c>
      <c r="T1030">
        <v>1.7320209741592407</v>
      </c>
      <c r="U1030">
        <v>0.3153168261051178</v>
      </c>
      <c r="W1030">
        <v>0.41549999999999998</v>
      </c>
      <c r="X1030">
        <v>0.48107486963272095</v>
      </c>
    </row>
    <row r="1031" spans="1:24">
      <c r="A1031" t="s">
        <v>89</v>
      </c>
      <c r="B1031">
        <f>MATCH(CLEAN(TRIM(A1031)),Country!$B$2:$B$200,0)</f>
        <v>134</v>
      </c>
      <c r="C1031">
        <v>2013</v>
      </c>
      <c r="D1031">
        <f>Table1[[#This Row],[Year (Original)]]+1</f>
        <v>2014</v>
      </c>
      <c r="E1031">
        <f>Table1[[#This Row],[Year]]-2000+1</f>
        <v>15</v>
      </c>
      <c r="F1031">
        <v>4.817868709564209</v>
      </c>
      <c r="G1031">
        <f>SUM(Table1[[#This Row],[Life Ladder]]+IF(A1030=Table1[[#This Row],[Country]],F1030,-1000)+IF(A1029=Table1[[#This Row],[Country]],F1029,-1000))/3</f>
        <v>5.023699601491292</v>
      </c>
      <c r="H1031">
        <f>IF(Table1[[#This Row],[Happiness Index Raw]]&gt;0,Table1[[#This Row],[Happiness Index Raw]],0)</f>
        <v>5.023699601491292</v>
      </c>
      <c r="I1031">
        <v>8.6086883544921875</v>
      </c>
      <c r="J1031">
        <v>0.66294330358505249</v>
      </c>
      <c r="K1031">
        <v>44.392307281494141</v>
      </c>
      <c r="L1031">
        <v>0.62158769369125366</v>
      </c>
      <c r="M1031">
        <v>3.9609979838132858E-2</v>
      </c>
      <c r="N1031">
        <v>0.90530931949615479</v>
      </c>
      <c r="O1031">
        <v>0.63848870992660522</v>
      </c>
      <c r="P1031">
        <v>0.28634592890739441</v>
      </c>
      <c r="Q1031">
        <v>0.30350750684738159</v>
      </c>
      <c r="R1031">
        <v>-1.3907532691955566</v>
      </c>
      <c r="S1031">
        <v>-0.99665248394012451</v>
      </c>
      <c r="T1031">
        <v>2.0641868114471436</v>
      </c>
      <c r="U1031">
        <v>0.42844396829605103</v>
      </c>
      <c r="W1031">
        <v>0.41549999999999998</v>
      </c>
      <c r="X1031">
        <v>0.44908004999160767</v>
      </c>
    </row>
    <row r="1032" spans="1:24">
      <c r="A1032" t="s">
        <v>89</v>
      </c>
      <c r="B1032">
        <f>MATCH(CLEAN(TRIM(A1032)),Country!$B$2:$B$200,0)</f>
        <v>134</v>
      </c>
      <c r="C1032">
        <v>2015</v>
      </c>
      <c r="D1032">
        <f>Table1[[#This Row],[Year (Original)]]+1</f>
        <v>2016</v>
      </c>
      <c r="E1032">
        <f>Table1[[#This Row],[Year]]-2000+1</f>
        <v>17</v>
      </c>
      <c r="F1032">
        <v>4.9329147338867188</v>
      </c>
      <c r="G1032">
        <f>SUM(Table1[[#This Row],[Life Ladder]]+IF(A1031=Table1[[#This Row],[Country]],F1031,-1000)+IF(A1030=Table1[[#This Row],[Country]],F1030,-1000))/3</f>
        <v>5.0812458992004395</v>
      </c>
      <c r="H1032">
        <f>IF(Table1[[#This Row],[Happiness Index Raw]]&gt;0,Table1[[#This Row],[Happiness Index Raw]],0)</f>
        <v>5.0812458992004395</v>
      </c>
      <c r="I1032">
        <v>8.6430568695068359</v>
      </c>
      <c r="J1032">
        <v>0.81164765357971191</v>
      </c>
      <c r="K1032">
        <v>45.129344940185547</v>
      </c>
      <c r="L1032">
        <v>0.68047028779983521</v>
      </c>
      <c r="M1032">
        <v>-4.6517051756381989E-2</v>
      </c>
      <c r="N1032">
        <v>0.92610925436019897</v>
      </c>
      <c r="O1032">
        <v>0.71689188480377197</v>
      </c>
      <c r="P1032">
        <v>0.25118955969810486</v>
      </c>
      <c r="Q1032">
        <v>0.41035830974578857</v>
      </c>
      <c r="R1032">
        <v>-1.1460200548171997</v>
      </c>
      <c r="S1032">
        <v>-0.96449601650238037</v>
      </c>
      <c r="T1032">
        <v>2.2330503463745117</v>
      </c>
      <c r="U1032">
        <v>0.45268374681472778</v>
      </c>
      <c r="W1032">
        <v>0.41549999999999998</v>
      </c>
      <c r="X1032">
        <v>0.49240869283676147</v>
      </c>
    </row>
    <row r="1033" spans="1:24">
      <c r="A1033" t="s">
        <v>89</v>
      </c>
      <c r="B1033">
        <f>MATCH(CLEAN(TRIM(A1033)),Country!$B$2:$B$200,0)</f>
        <v>134</v>
      </c>
      <c r="C1033">
        <v>2016</v>
      </c>
      <c r="D1033">
        <f>Table1[[#This Row],[Year (Original)]]+1</f>
        <v>2017</v>
      </c>
      <c r="E1033">
        <f>Table1[[#This Row],[Year]]-2000+1</f>
        <v>18</v>
      </c>
      <c r="F1033">
        <v>5.2195677757263184</v>
      </c>
      <c r="G1033">
        <f>SUM(Table1[[#This Row],[Life Ladder]]+IF(A1032=Table1[[#This Row],[Country]],F1032,-1000)+IF(A1031=Table1[[#This Row],[Country]],F1031,-1000))/3</f>
        <v>4.990117073059082</v>
      </c>
      <c r="H1033">
        <f>IF(Table1[[#This Row],[Happiness Index Raw]]&gt;0,Table1[[#This Row],[Happiness Index Raw]],0)</f>
        <v>4.990117073059082</v>
      </c>
      <c r="I1033">
        <v>8.6005659103393555</v>
      </c>
      <c r="J1033">
        <v>0.8047669529914856</v>
      </c>
      <c r="K1033">
        <v>45.501251220703125</v>
      </c>
      <c r="L1033">
        <v>0.79769051074981689</v>
      </c>
      <c r="M1033">
        <v>3.2186321914196014E-2</v>
      </c>
      <c r="N1033">
        <v>0.90470683574676514</v>
      </c>
      <c r="O1033">
        <v>0.73198610544204712</v>
      </c>
      <c r="P1033">
        <v>0.25183629989624023</v>
      </c>
      <c r="Q1033">
        <v>0.41432607173919678</v>
      </c>
      <c r="R1033">
        <v>-1.0744669437408447</v>
      </c>
      <c r="S1033">
        <v>-1.0256775617599487</v>
      </c>
      <c r="T1033">
        <v>2.5199592113494873</v>
      </c>
      <c r="U1033">
        <v>0.48279076814651489</v>
      </c>
      <c r="W1033">
        <v>0.41549999999999998</v>
      </c>
      <c r="X1033">
        <v>0.50053209066390991</v>
      </c>
    </row>
    <row r="1034" spans="1:24">
      <c r="A1034" t="s">
        <v>89</v>
      </c>
      <c r="B1034">
        <f>MATCH(CLEAN(TRIM(A1034)),Country!$B$2:$B$200,0)</f>
        <v>134</v>
      </c>
      <c r="C1034">
        <v>2017</v>
      </c>
      <c r="D1034">
        <f>Table1[[#This Row],[Year (Original)]]+1</f>
        <v>2018</v>
      </c>
      <c r="E1034">
        <f>Table1[[#This Row],[Year]]-2000+1</f>
        <v>19</v>
      </c>
      <c r="F1034">
        <v>5.3219280242919922</v>
      </c>
      <c r="G1034">
        <f>SUM(Table1[[#This Row],[Life Ladder]]+IF(A1033=Table1[[#This Row],[Country]],F1033,-1000)+IF(A1032=Table1[[#This Row],[Country]],F1032,-1000))/3</f>
        <v>5.1581368446350098</v>
      </c>
      <c r="H1034">
        <f>IF(Table1[[#This Row],[Happiness Index Raw]]&gt;0,Table1[[#This Row],[Happiness Index Raw]],0)</f>
        <v>5.1581368446350098</v>
      </c>
      <c r="I1034">
        <v>8.5856208801269531</v>
      </c>
      <c r="J1034">
        <v>0.73346853256225586</v>
      </c>
      <c r="K1034">
        <v>45.873157501220703</v>
      </c>
      <c r="L1034">
        <v>0.82590556144714355</v>
      </c>
      <c r="M1034">
        <v>0.11330148577690125</v>
      </c>
      <c r="N1034">
        <v>0.83489197492599487</v>
      </c>
      <c r="O1034">
        <v>0.72499054670333862</v>
      </c>
      <c r="P1034">
        <v>0.23596876859664917</v>
      </c>
      <c r="Q1034">
        <v>0.55879074335098267</v>
      </c>
      <c r="T1034">
        <v>2.9479031562805176</v>
      </c>
      <c r="U1034">
        <v>0.55391639471054077</v>
      </c>
      <c r="W1034">
        <v>0.41549999999999998</v>
      </c>
      <c r="X1034">
        <v>0.46859923005104065</v>
      </c>
    </row>
    <row r="1035" spans="1:24">
      <c r="A1035" t="s">
        <v>157</v>
      </c>
      <c r="B1035" t="e">
        <f>MATCH(CLEAN(TRIM(A1035)),Country!$B$2:$B$200,0)</f>
        <v>#N/A</v>
      </c>
      <c r="C1035">
        <v>2012</v>
      </c>
      <c r="D1035">
        <f>Table1[[#This Row],[Year (Original)]]+1</f>
        <v>2013</v>
      </c>
      <c r="E1035">
        <f>Table1[[#This Row],[Year]]-2000+1</f>
        <v>14</v>
      </c>
      <c r="F1035">
        <v>5.4633054733276367</v>
      </c>
      <c r="G1035">
        <f>SUM(Table1[[#This Row],[Life Ladder]]+IF(A1034=Table1[[#This Row],[Country]],F1034,-1000)+IF(A1033=Table1[[#This Row],[Country]],F1033,-1000))/3</f>
        <v>-664.84556484222412</v>
      </c>
      <c r="H1035">
        <f>IF(Table1[[#This Row],[Happiness Index Raw]]&gt;0,Table1[[#This Row],[Happiness Index Raw]],0)</f>
        <v>0</v>
      </c>
      <c r="J1035">
        <v>0.87115007638931274</v>
      </c>
      <c r="L1035">
        <v>0.69256764650344849</v>
      </c>
      <c r="N1035">
        <v>0.85472965240478516</v>
      </c>
      <c r="O1035">
        <v>0.70923608541488647</v>
      </c>
      <c r="P1035">
        <v>0.40543466806411743</v>
      </c>
      <c r="Q1035">
        <v>0.41400045156478882</v>
      </c>
      <c r="T1035">
        <v>2.7436892986297607</v>
      </c>
      <c r="U1035">
        <v>0.50220316648483276</v>
      </c>
      <c r="X1035">
        <v>0.36829867959022522</v>
      </c>
    </row>
    <row r="1036" spans="1:24">
      <c r="A1036" t="s">
        <v>157</v>
      </c>
      <c r="B1036" t="e">
        <f>MATCH(CLEAN(TRIM(A1036)),Country!$B$2:$B$200,0)</f>
        <v>#N/A</v>
      </c>
      <c r="C1036">
        <v>2013</v>
      </c>
      <c r="D1036">
        <f>Table1[[#This Row],[Year (Original)]]+1</f>
        <v>2014</v>
      </c>
      <c r="E1036">
        <f>Table1[[#This Row],[Year]]-2000+1</f>
        <v>15</v>
      </c>
      <c r="F1036">
        <v>5.5668025016784668</v>
      </c>
      <c r="G1036">
        <f>SUM(Table1[[#This Row],[Life Ladder]]+IF(A1035=Table1[[#This Row],[Country]],F1035,-1000)+IF(A1034=Table1[[#This Row],[Country]],F1034,-1000))/3</f>
        <v>-329.65663067499798</v>
      </c>
      <c r="H1036">
        <f>IF(Table1[[#This Row],[Happiness Index Raw]]&gt;0,Table1[[#This Row],[Happiness Index Raw]],0)</f>
        <v>0</v>
      </c>
      <c r="J1036">
        <v>0.86927419900894165</v>
      </c>
      <c r="L1036">
        <v>0.77538329362869263</v>
      </c>
      <c r="N1036">
        <v>0.71535617113113403</v>
      </c>
      <c r="O1036">
        <v>0.62155359983444214</v>
      </c>
      <c r="P1036">
        <v>0.44297236204147339</v>
      </c>
      <c r="Q1036">
        <v>0.40178757905960083</v>
      </c>
      <c r="T1036">
        <v>2.4608538150787354</v>
      </c>
      <c r="U1036">
        <v>0.44205877184867859</v>
      </c>
      <c r="X1036">
        <v>0.36047354340553284</v>
      </c>
    </row>
    <row r="1037" spans="1:24">
      <c r="A1037" t="s">
        <v>157</v>
      </c>
      <c r="B1037" t="e">
        <f>MATCH(CLEAN(TRIM(A1037)),Country!$B$2:$B$200,0)</f>
        <v>#N/A</v>
      </c>
      <c r="C1037">
        <v>2014</v>
      </c>
      <c r="D1037">
        <f>Table1[[#This Row],[Year (Original)]]+1</f>
        <v>2015</v>
      </c>
      <c r="E1037">
        <f>Table1[[#This Row],[Year]]-2000+1</f>
        <v>16</v>
      </c>
      <c r="F1037">
        <v>5.7859787940979004</v>
      </c>
      <c r="G1037">
        <f>SUM(Table1[[#This Row],[Life Ladder]]+IF(A1036=Table1[[#This Row],[Country]],F1036,-1000)+IF(A1035=Table1[[#This Row],[Country]],F1035,-1000))/3</f>
        <v>5.605362256368001</v>
      </c>
      <c r="H1037">
        <f>IF(Table1[[#This Row],[Happiness Index Raw]]&gt;0,Table1[[#This Row],[Happiness Index Raw]],0)</f>
        <v>5.605362256368001</v>
      </c>
      <c r="J1037">
        <v>0.80180168151855469</v>
      </c>
      <c r="L1037">
        <v>0.8296772837638855</v>
      </c>
      <c r="N1037">
        <v>0.69222128391265869</v>
      </c>
      <c r="O1037">
        <v>0.72384178638458252</v>
      </c>
      <c r="P1037">
        <v>0.31133586168289185</v>
      </c>
      <c r="Q1037">
        <v>0.41238999366760254</v>
      </c>
      <c r="T1037">
        <v>2.3411812782287598</v>
      </c>
      <c r="U1037">
        <v>0.40463012456893921</v>
      </c>
      <c r="X1037">
        <v>0.35439544916152954</v>
      </c>
    </row>
    <row r="1038" spans="1:24">
      <c r="A1038" t="s">
        <v>157</v>
      </c>
      <c r="B1038" t="e">
        <f>MATCH(CLEAN(TRIM(A1038)),Country!$B$2:$B$200,0)</f>
        <v>#N/A</v>
      </c>
      <c r="C1038">
        <v>2015</v>
      </c>
      <c r="D1038">
        <f>Table1[[#This Row],[Year (Original)]]+1</f>
        <v>2016</v>
      </c>
      <c r="E1038">
        <f>Table1[[#This Row],[Year]]-2000+1</f>
        <v>17</v>
      </c>
      <c r="F1038">
        <v>5.8425502777099609</v>
      </c>
      <c r="G1038">
        <f>SUM(Table1[[#This Row],[Life Ladder]]+IF(A1037=Table1[[#This Row],[Country]],F1037,-1000)+IF(A1036=Table1[[#This Row],[Country]],F1036,-1000))/3</f>
        <v>5.7317771911621094</v>
      </c>
      <c r="H1038">
        <f>IF(Table1[[#This Row],[Happiness Index Raw]]&gt;0,Table1[[#This Row],[Happiness Index Raw]],0)</f>
        <v>5.7317771911621094</v>
      </c>
      <c r="J1038">
        <v>0.79138273000717163</v>
      </c>
      <c r="L1038">
        <v>0.78535282611846924</v>
      </c>
      <c r="N1038">
        <v>0.65918028354644775</v>
      </c>
      <c r="O1038">
        <v>0.70160919427871704</v>
      </c>
      <c r="P1038">
        <v>0.31893017888069153</v>
      </c>
      <c r="Q1038">
        <v>0.43962091207504272</v>
      </c>
      <c r="T1038">
        <v>2.2228479385375977</v>
      </c>
      <c r="U1038">
        <v>0.38045850396156311</v>
      </c>
      <c r="X1038">
        <v>0.41584229469299316</v>
      </c>
    </row>
    <row r="1039" spans="1:24">
      <c r="A1039" t="s">
        <v>157</v>
      </c>
      <c r="B1039" t="e">
        <f>MATCH(CLEAN(TRIM(A1039)),Country!$B$2:$B$200,0)</f>
        <v>#N/A</v>
      </c>
      <c r="C1039">
        <v>2016</v>
      </c>
      <c r="D1039">
        <f>Table1[[#This Row],[Year (Original)]]+1</f>
        <v>2017</v>
      </c>
      <c r="E1039">
        <f>Table1[[#This Row],[Year]]-2000+1</f>
        <v>18</v>
      </c>
      <c r="F1039">
        <v>5.8271279335021973</v>
      </c>
      <c r="G1039">
        <f>SUM(Table1[[#This Row],[Life Ladder]]+IF(A1038=Table1[[#This Row],[Country]],F1038,-1000)+IF(A1037=Table1[[#This Row],[Country]],F1037,-1000))/3</f>
        <v>5.8185523351033526</v>
      </c>
      <c r="H1039">
        <f>IF(Table1[[#This Row],[Happiness Index Raw]]&gt;0,Table1[[#This Row],[Happiness Index Raw]],0)</f>
        <v>5.8185523351033526</v>
      </c>
      <c r="J1039">
        <v>0.80769026279449463</v>
      </c>
      <c r="L1039">
        <v>0.79623383283615112</v>
      </c>
      <c r="N1039">
        <v>0.67019140720367432</v>
      </c>
      <c r="O1039">
        <v>0.64366436004638672</v>
      </c>
      <c r="P1039">
        <v>0.34646537899971008</v>
      </c>
      <c r="Q1039">
        <v>0.440594881772995</v>
      </c>
      <c r="T1039">
        <v>1.857637882232666</v>
      </c>
      <c r="U1039">
        <v>0.31879132986068726</v>
      </c>
      <c r="X1039">
        <v>0.2934357225894928</v>
      </c>
    </row>
    <row r="1040" spans="1:24">
      <c r="A1040" t="s">
        <v>2</v>
      </c>
      <c r="B1040">
        <f>MATCH(CLEAN(TRIM(A1040)),Country!$B$2:$B$200,0)</f>
        <v>136</v>
      </c>
      <c r="C1040">
        <v>2006</v>
      </c>
      <c r="D1040">
        <f>Table1[[#This Row],[Year (Original)]]+1</f>
        <v>2007</v>
      </c>
      <c r="E1040">
        <f>Table1[[#This Row],[Year]]-2000+1</f>
        <v>8</v>
      </c>
      <c r="F1040">
        <v>7.415682315826416</v>
      </c>
      <c r="G1040">
        <f>SUM(Table1[[#This Row],[Life Ladder]]+IF(A1039=Table1[[#This Row],[Country]],F1039,-1000)+IF(A1038=Table1[[#This Row],[Country]],F1038,-1000))/3</f>
        <v>-664.19477256139123</v>
      </c>
      <c r="H1040">
        <f>IF(Table1[[#This Row],[Happiness Index Raw]]&gt;0,Table1[[#This Row],[Happiness Index Raw]],0)</f>
        <v>0</v>
      </c>
      <c r="I1040">
        <v>11.064355850219727</v>
      </c>
      <c r="J1040">
        <v>0.95851129293441772</v>
      </c>
      <c r="K1040">
        <v>69.566062927246094</v>
      </c>
      <c r="L1040">
        <v>0.95953273773193359</v>
      </c>
      <c r="M1040">
        <v>8.2223445177078247E-2</v>
      </c>
      <c r="N1040">
        <v>0.39715012907981873</v>
      </c>
      <c r="O1040">
        <v>0.83173108100891113</v>
      </c>
      <c r="P1040">
        <v>0.19711318612098694</v>
      </c>
      <c r="Q1040">
        <v>0.68271720409393311</v>
      </c>
      <c r="R1040">
        <v>1.3977690935134888</v>
      </c>
      <c r="S1040">
        <v>1.8034988641738892</v>
      </c>
      <c r="T1040">
        <v>1.7493691444396973</v>
      </c>
      <c r="U1040">
        <v>0.23590131103992462</v>
      </c>
      <c r="V1040">
        <v>0.26500000000000001</v>
      </c>
      <c r="W1040">
        <v>0.27172727272727271</v>
      </c>
    </row>
    <row r="1041" spans="1:24">
      <c r="A1041" t="s">
        <v>2</v>
      </c>
      <c r="B1041">
        <f>MATCH(CLEAN(TRIM(A1041)),Country!$B$2:$B$200,0)</f>
        <v>136</v>
      </c>
      <c r="C1041">
        <v>2008</v>
      </c>
      <c r="D1041">
        <f>Table1[[#This Row],[Year (Original)]]+1</f>
        <v>2009</v>
      </c>
      <c r="E1041">
        <f>Table1[[#This Row],[Year]]-2000+1</f>
        <v>10</v>
      </c>
      <c r="F1041">
        <v>7.6322875022888184</v>
      </c>
      <c r="G1041">
        <f>SUM(Table1[[#This Row],[Life Ladder]]+IF(A1040=Table1[[#This Row],[Country]],F1040,-1000)+IF(A1039=Table1[[#This Row],[Country]],F1039,-1000))/3</f>
        <v>-328.31734339396161</v>
      </c>
      <c r="H1041">
        <f>IF(Table1[[#This Row],[Happiness Index Raw]]&gt;0,Table1[[#This Row],[Happiness Index Raw]],0)</f>
        <v>0</v>
      </c>
      <c r="I1041">
        <v>11.075756072998047</v>
      </c>
      <c r="J1041">
        <v>0.9358789324760437</v>
      </c>
      <c r="K1041">
        <v>69.781471252441406</v>
      </c>
      <c r="L1041">
        <v>0.9472888708114624</v>
      </c>
      <c r="M1041">
        <v>-8.5986824706196785E-3</v>
      </c>
      <c r="N1041">
        <v>0.50277632474899292</v>
      </c>
      <c r="O1041">
        <v>0.79172235727310181</v>
      </c>
      <c r="P1041">
        <v>0.15509520471096039</v>
      </c>
      <c r="Q1041">
        <v>0.54075998067855835</v>
      </c>
      <c r="R1041">
        <v>1.416594386100769</v>
      </c>
      <c r="S1041">
        <v>1.7728854417800903</v>
      </c>
      <c r="T1041">
        <v>1.5329686403274536</v>
      </c>
      <c r="U1041">
        <v>0.20085310935974121</v>
      </c>
      <c r="V1041">
        <v>0.27</v>
      </c>
      <c r="W1041">
        <v>0.27172727272727271</v>
      </c>
    </row>
    <row r="1042" spans="1:24">
      <c r="A1042" t="s">
        <v>2</v>
      </c>
      <c r="B1042">
        <f>MATCH(CLEAN(TRIM(A1042)),Country!$B$2:$B$200,0)</f>
        <v>136</v>
      </c>
      <c r="C1042">
        <v>2012</v>
      </c>
      <c r="D1042">
        <f>Table1[[#This Row],[Year (Original)]]+1</f>
        <v>2013</v>
      </c>
      <c r="E1042">
        <f>Table1[[#This Row],[Year]]-2000+1</f>
        <v>14</v>
      </c>
      <c r="F1042">
        <v>7.6782770156860352</v>
      </c>
      <c r="G1042">
        <f>SUM(Table1[[#This Row],[Life Ladder]]+IF(A1041=Table1[[#This Row],[Country]],F1041,-1000)+IF(A1040=Table1[[#This Row],[Country]],F1040,-1000))/3</f>
        <v>7.5754156112670898</v>
      </c>
      <c r="H1042">
        <f>IF(Table1[[#This Row],[Happiness Index Raw]]&gt;0,Table1[[#This Row],[Happiness Index Raw]],0)</f>
        <v>7.5754156112670898</v>
      </c>
      <c r="I1042">
        <v>11.050944328308105</v>
      </c>
      <c r="J1042">
        <v>0.94765740633010864</v>
      </c>
      <c r="K1042">
        <v>70.524833679199219</v>
      </c>
      <c r="L1042">
        <v>0.94656586647033691</v>
      </c>
      <c r="M1042">
        <v>0.12092236429452896</v>
      </c>
      <c r="N1042">
        <v>0.36804267764091492</v>
      </c>
      <c r="O1042">
        <v>0.82274985313415527</v>
      </c>
      <c r="P1042">
        <v>0.2128211110830307</v>
      </c>
      <c r="Q1042">
        <v>0.66334050893783569</v>
      </c>
      <c r="R1042">
        <v>1.5278165340423584</v>
      </c>
      <c r="S1042">
        <v>1.9177150726318359</v>
      </c>
      <c r="T1042">
        <v>1.7460178136825562</v>
      </c>
      <c r="U1042">
        <v>0.22739708423614502</v>
      </c>
      <c r="V1042">
        <v>0.25700000000000001</v>
      </c>
      <c r="W1042">
        <v>0.27172727272727271</v>
      </c>
      <c r="X1042">
        <v>0.31880399584770203</v>
      </c>
    </row>
    <row r="1043" spans="1:24">
      <c r="A1043" t="s">
        <v>2</v>
      </c>
      <c r="B1043">
        <f>MATCH(CLEAN(TRIM(A1043)),Country!$B$2:$B$200,0)</f>
        <v>136</v>
      </c>
      <c r="C1043">
        <v>2014</v>
      </c>
      <c r="D1043">
        <f>Table1[[#This Row],[Year (Original)]]+1</f>
        <v>2015</v>
      </c>
      <c r="E1043">
        <f>Table1[[#This Row],[Year]]-2000+1</f>
        <v>16</v>
      </c>
      <c r="F1043">
        <v>7.4444708824157715</v>
      </c>
      <c r="G1043">
        <f>SUM(Table1[[#This Row],[Life Ladder]]+IF(A1042=Table1[[#This Row],[Country]],F1042,-1000)+IF(A1041=Table1[[#This Row],[Country]],F1041,-1000))/3</f>
        <v>7.585011800130208</v>
      </c>
      <c r="H1043">
        <f>IF(Table1[[#This Row],[Happiness Index Raw]]&gt;0,Table1[[#This Row],[Happiness Index Raw]],0)</f>
        <v>7.585011800130208</v>
      </c>
      <c r="I1043">
        <v>11.057523727416992</v>
      </c>
      <c r="J1043">
        <v>0.94116193056106567</v>
      </c>
      <c r="K1043">
        <v>71.086585998535156</v>
      </c>
      <c r="L1043">
        <v>0.95631617307662964</v>
      </c>
      <c r="M1043">
        <v>0.15469498932361603</v>
      </c>
      <c r="N1043">
        <v>0.4048258364200592</v>
      </c>
      <c r="O1043">
        <v>0.83369660377502441</v>
      </c>
      <c r="P1043">
        <v>0.19435493648052216</v>
      </c>
      <c r="Q1043">
        <v>0.69969052076339722</v>
      </c>
      <c r="R1043">
        <v>1.4020228385925293</v>
      </c>
      <c r="S1043">
        <v>1.9326351881027222</v>
      </c>
      <c r="T1043">
        <v>1.6375908851623535</v>
      </c>
      <c r="U1043">
        <v>0.21997411549091339</v>
      </c>
      <c r="V1043">
        <v>0.26800000000000002</v>
      </c>
      <c r="W1043">
        <v>0.27172727272727271</v>
      </c>
      <c r="X1043">
        <v>0.41327387094497681</v>
      </c>
    </row>
    <row r="1044" spans="1:24">
      <c r="A1044" t="s">
        <v>2</v>
      </c>
      <c r="B1044">
        <f>MATCH(CLEAN(TRIM(A1044)),Country!$B$2:$B$200,0)</f>
        <v>136</v>
      </c>
      <c r="C1044">
        <v>2015</v>
      </c>
      <c r="D1044">
        <f>Table1[[#This Row],[Year (Original)]]+1</f>
        <v>2016</v>
      </c>
      <c r="E1044">
        <f>Table1[[#This Row],[Year]]-2000+1</f>
        <v>17</v>
      </c>
      <c r="F1044">
        <v>7.6034336090087891</v>
      </c>
      <c r="G1044">
        <f>SUM(Table1[[#This Row],[Life Ladder]]+IF(A1043=Table1[[#This Row],[Country]],F1043,-1000)+IF(A1042=Table1[[#This Row],[Country]],F1042,-1000))/3</f>
        <v>7.5753938357035322</v>
      </c>
      <c r="H1044">
        <f>IF(Table1[[#This Row],[Happiness Index Raw]]&gt;0,Table1[[#This Row],[Happiness Index Raw]],0)</f>
        <v>7.5753938357035322</v>
      </c>
      <c r="I1044">
        <v>11.067082405090332</v>
      </c>
      <c r="J1044">
        <v>0.94683396816253662</v>
      </c>
      <c r="K1044">
        <v>71.086585998535156</v>
      </c>
      <c r="L1044">
        <v>0.94762051105499268</v>
      </c>
      <c r="M1044">
        <v>0.23055994510650635</v>
      </c>
      <c r="N1044">
        <v>0.29881435632705688</v>
      </c>
      <c r="O1044">
        <v>0.8428875207901001</v>
      </c>
      <c r="P1044">
        <v>0.20940987765789032</v>
      </c>
      <c r="Q1044">
        <v>0.58687162399291992</v>
      </c>
      <c r="R1044">
        <v>1.4247587919235229</v>
      </c>
      <c r="S1044">
        <v>1.9314028024673462</v>
      </c>
      <c r="T1044">
        <v>1.6756404638290405</v>
      </c>
      <c r="U1044">
        <v>0.22037944197654724</v>
      </c>
      <c r="W1044">
        <v>0.27172727272727271</v>
      </c>
      <c r="X1044">
        <v>0.37180685997009277</v>
      </c>
    </row>
    <row r="1045" spans="1:24">
      <c r="A1045" t="s">
        <v>2</v>
      </c>
      <c r="B1045">
        <f>MATCH(CLEAN(TRIM(A1045)),Country!$B$2:$B$200,0)</f>
        <v>136</v>
      </c>
      <c r="C1045">
        <v>2016</v>
      </c>
      <c r="D1045">
        <f>Table1[[#This Row],[Year (Original)]]+1</f>
        <v>2017</v>
      </c>
      <c r="E1045">
        <f>Table1[[#This Row],[Year]]-2000+1</f>
        <v>18</v>
      </c>
      <c r="F1045">
        <v>7.5963315963745117</v>
      </c>
      <c r="G1045">
        <f>SUM(Table1[[#This Row],[Life Ladder]]+IF(A1044=Table1[[#This Row],[Country]],F1044,-1000)+IF(A1043=Table1[[#This Row],[Country]],F1043,-1000))/3</f>
        <v>7.5480786959330244</v>
      </c>
      <c r="H1045">
        <f>IF(Table1[[#This Row],[Happiness Index Raw]]&gt;0,Table1[[#This Row],[Happiness Index Raw]],0)</f>
        <v>7.5480786959330244</v>
      </c>
      <c r="I1045">
        <v>11.069432258605957</v>
      </c>
      <c r="J1045">
        <v>0.95974284410476685</v>
      </c>
      <c r="K1045">
        <v>71.086585998535156</v>
      </c>
      <c r="L1045">
        <v>0.95435231924057007</v>
      </c>
      <c r="M1045">
        <v>0.10647119581699371</v>
      </c>
      <c r="N1045">
        <v>0.40966612100601196</v>
      </c>
      <c r="O1045">
        <v>0.84962594509124756</v>
      </c>
      <c r="P1045">
        <v>0.2092621922492981</v>
      </c>
      <c r="Q1045">
        <v>0.65764623880386353</v>
      </c>
      <c r="R1045">
        <v>1.3740895986557007</v>
      </c>
      <c r="S1045">
        <v>1.9501783847808838</v>
      </c>
      <c r="T1045">
        <v>1.5792648792266846</v>
      </c>
      <c r="U1045">
        <v>0.20789836347103119</v>
      </c>
      <c r="W1045">
        <v>0.27172727272727271</v>
      </c>
      <c r="X1045">
        <v>0.34965920448303223</v>
      </c>
    </row>
    <row r="1046" spans="1:24">
      <c r="A1046" t="s">
        <v>2</v>
      </c>
      <c r="B1046">
        <f>MATCH(CLEAN(TRIM(A1046)),Country!$B$2:$B$200,0)</f>
        <v>136</v>
      </c>
      <c r="C1046">
        <v>2017</v>
      </c>
      <c r="D1046">
        <f>Table1[[#This Row],[Year (Original)]]+1</f>
        <v>2018</v>
      </c>
      <c r="E1046">
        <f>Table1[[#This Row],[Year]]-2000+1</f>
        <v>19</v>
      </c>
      <c r="F1046">
        <v>7.5787448883056641</v>
      </c>
      <c r="G1046">
        <f>SUM(Table1[[#This Row],[Life Ladder]]+IF(A1045=Table1[[#This Row],[Country]],F1045,-1000)+IF(A1044=Table1[[#This Row],[Country]],F1044,-1000))/3</f>
        <v>7.5928366978963213</v>
      </c>
      <c r="H1046">
        <f>IF(Table1[[#This Row],[Happiness Index Raw]]&gt;0,Table1[[#This Row],[Happiness Index Raw]],0)</f>
        <v>7.5928366978963213</v>
      </c>
      <c r="I1046">
        <v>11.081789016723633</v>
      </c>
      <c r="J1046">
        <v>0.95012766122817993</v>
      </c>
      <c r="K1046">
        <v>71.086585998535156</v>
      </c>
      <c r="L1046">
        <v>0.95301681756973267</v>
      </c>
      <c r="M1046">
        <v>0.21010403335094452</v>
      </c>
      <c r="N1046">
        <v>0.24971137940883636</v>
      </c>
      <c r="O1046">
        <v>0.84909999370574951</v>
      </c>
      <c r="P1046">
        <v>0.2029138058423996</v>
      </c>
      <c r="Q1046">
        <v>0.71715974807739258</v>
      </c>
      <c r="T1046">
        <v>1.6217260360717773</v>
      </c>
      <c r="U1046">
        <v>0.21398346126079559</v>
      </c>
      <c r="W1046">
        <v>0.27172727272727271</v>
      </c>
      <c r="X1046">
        <v>0.3281131386756897</v>
      </c>
    </row>
    <row r="1047" spans="1:24">
      <c r="A1047" t="s">
        <v>171</v>
      </c>
      <c r="B1047">
        <f>MATCH(CLEAN(TRIM(A1047)),Country!$B$2:$B$200,0)</f>
        <v>137</v>
      </c>
      <c r="C1047">
        <v>2011</v>
      </c>
      <c r="D1047">
        <f>Table1[[#This Row],[Year (Original)]]+1</f>
        <v>2012</v>
      </c>
      <c r="E1047">
        <f>Table1[[#This Row],[Year]]-2000+1</f>
        <v>13</v>
      </c>
      <c r="F1047">
        <v>6.8529820442199707</v>
      </c>
      <c r="G1047">
        <f>SUM(Table1[[#This Row],[Life Ladder]]+IF(A1046=Table1[[#This Row],[Country]],F1046,-1000)+IF(A1045=Table1[[#This Row],[Country]],F1045,-1000))/3</f>
        <v>-664.38233931859338</v>
      </c>
      <c r="H1047">
        <f>IF(Table1[[#This Row],[Happiness Index Raw]]&gt;0,Table1[[#This Row],[Happiness Index Raw]],0)</f>
        <v>0</v>
      </c>
      <c r="I1047">
        <v>10.648307800292969</v>
      </c>
      <c r="K1047">
        <v>66.183914184570312</v>
      </c>
      <c r="L1047">
        <v>0.91629302501678467</v>
      </c>
      <c r="M1047">
        <v>-1.5440747141838074E-2</v>
      </c>
      <c r="P1047">
        <v>0.29516410827636719</v>
      </c>
      <c r="R1047">
        <v>-0.31402507424354553</v>
      </c>
      <c r="S1047">
        <v>0.29560145735740662</v>
      </c>
      <c r="T1047">
        <v>2.1016225814819336</v>
      </c>
      <c r="U1047">
        <v>0.30667272210121155</v>
      </c>
      <c r="X1047">
        <v>0.49478960037231445</v>
      </c>
    </row>
    <row r="1048" spans="1:24">
      <c r="A1048" t="s">
        <v>74</v>
      </c>
      <c r="B1048">
        <f>MATCH(CLEAN(TRIM(A1048)),Country!$B$2:$B$200,0)</f>
        <v>139</v>
      </c>
      <c r="C1048">
        <v>2005</v>
      </c>
      <c r="D1048">
        <f>Table1[[#This Row],[Year (Original)]]+1</f>
        <v>2006</v>
      </c>
      <c r="E1048">
        <f>Table1[[#This Row],[Year]]-2000+1</f>
        <v>7</v>
      </c>
      <c r="F1048">
        <v>5.2246575355529785</v>
      </c>
      <c r="G1048">
        <f>SUM(Table1[[#This Row],[Life Ladder]]+IF(A1047=Table1[[#This Row],[Country]],F1047,-1000)+IF(A1046=Table1[[#This Row],[Country]],F1046,-1000))/3</f>
        <v>-664.92511415481567</v>
      </c>
      <c r="H1048">
        <f>IF(Table1[[#This Row],[Happiness Index Raw]]&gt;0,Table1[[#This Row],[Happiness Index Raw]],0)</f>
        <v>0</v>
      </c>
      <c r="I1048">
        <v>8.2974004745483398</v>
      </c>
      <c r="J1048">
        <v>0.59094572067260742</v>
      </c>
      <c r="K1048">
        <v>55.020851135253906</v>
      </c>
      <c r="L1048">
        <v>0.62999588251113892</v>
      </c>
      <c r="N1048">
        <v>0.8444361686706543</v>
      </c>
      <c r="P1048">
        <v>0.23726570606231689</v>
      </c>
      <c r="Q1048">
        <v>0.58348304033279419</v>
      </c>
      <c r="R1048">
        <v>-1.3650013208389282</v>
      </c>
      <c r="S1048">
        <v>-0.75919395685195923</v>
      </c>
      <c r="T1048">
        <v>2.4343774318695068</v>
      </c>
      <c r="U1048">
        <v>0.46594008803367615</v>
      </c>
      <c r="V1048">
        <v>0.32700000000000001</v>
      </c>
      <c r="W1048">
        <v>0.31257142857142861</v>
      </c>
    </row>
    <row r="1049" spans="1:24">
      <c r="A1049" t="s">
        <v>74</v>
      </c>
      <c r="B1049">
        <f>MATCH(CLEAN(TRIM(A1049)),Country!$B$2:$B$200,0)</f>
        <v>139</v>
      </c>
      <c r="C1049">
        <v>2007</v>
      </c>
      <c r="D1049">
        <f>Table1[[#This Row],[Year (Original)]]+1</f>
        <v>2008</v>
      </c>
      <c r="E1049">
        <f>Table1[[#This Row],[Year]]-2000+1</f>
        <v>9</v>
      </c>
      <c r="F1049">
        <v>5.6714606285095215</v>
      </c>
      <c r="G1049">
        <f>SUM(Table1[[#This Row],[Life Ladder]]+IF(A1048=Table1[[#This Row],[Country]],F1048,-1000)+IF(A1047=Table1[[#This Row],[Country]],F1047,-1000))/3</f>
        <v>-329.7012939453125</v>
      </c>
      <c r="H1049">
        <f>IF(Table1[[#This Row],[Happiness Index Raw]]&gt;0,Table1[[#This Row],[Happiness Index Raw]],0)</f>
        <v>0</v>
      </c>
      <c r="I1049">
        <v>8.3636531829833984</v>
      </c>
      <c r="J1049">
        <v>0.47888737916946411</v>
      </c>
      <c r="K1049">
        <v>55.419010162353516</v>
      </c>
      <c r="L1049">
        <v>0.39564222097396851</v>
      </c>
      <c r="M1049">
        <v>7.5424946844577789E-2</v>
      </c>
      <c r="N1049">
        <v>0.79379540681838989</v>
      </c>
      <c r="O1049">
        <v>0.68274760246276855</v>
      </c>
      <c r="P1049">
        <v>0.31036725640296936</v>
      </c>
      <c r="Q1049">
        <v>0.44333428144454956</v>
      </c>
      <c r="R1049">
        <v>-1.6898841857910156</v>
      </c>
      <c r="S1049">
        <v>-0.67904007434844971</v>
      </c>
      <c r="T1049">
        <v>2.5458278656005859</v>
      </c>
      <c r="U1049">
        <v>0.44888398051261902</v>
      </c>
      <c r="V1049">
        <v>0.318</v>
      </c>
      <c r="W1049">
        <v>0.31257142857142861</v>
      </c>
    </row>
    <row r="1050" spans="1:24">
      <c r="A1050" t="s">
        <v>74</v>
      </c>
      <c r="B1050">
        <f>MATCH(CLEAN(TRIM(A1050)),Country!$B$2:$B$200,0)</f>
        <v>139</v>
      </c>
      <c r="C1050">
        <v>2008</v>
      </c>
      <c r="D1050">
        <f>Table1[[#This Row],[Year (Original)]]+1</f>
        <v>2009</v>
      </c>
      <c r="E1050">
        <f>Table1[[#This Row],[Year]]-2000+1</f>
        <v>10</v>
      </c>
      <c r="F1050">
        <v>4.4139189720153809</v>
      </c>
      <c r="G1050">
        <f>SUM(Table1[[#This Row],[Life Ladder]]+IF(A1049=Table1[[#This Row],[Country]],F1049,-1000)+IF(A1048=Table1[[#This Row],[Country]],F1048,-1000))/3</f>
        <v>5.10334571202596</v>
      </c>
      <c r="H1050">
        <f>IF(Table1[[#This Row],[Happiness Index Raw]]&gt;0,Table1[[#This Row],[Happiness Index Raw]],0)</f>
        <v>5.10334571202596</v>
      </c>
      <c r="I1050">
        <v>8.3600797653198242</v>
      </c>
      <c r="J1050">
        <v>0.37290787696838379</v>
      </c>
      <c r="K1050">
        <v>55.643386840820312</v>
      </c>
      <c r="L1050">
        <v>0.33522364497184753</v>
      </c>
      <c r="M1050">
        <v>8.6557097733020782E-2</v>
      </c>
      <c r="N1050">
        <v>0.84768259525299072</v>
      </c>
      <c r="O1050">
        <v>0.65506249666213989</v>
      </c>
      <c r="P1050">
        <v>0.32065832614898682</v>
      </c>
      <c r="Q1050">
        <v>0.40919789671897888</v>
      </c>
      <c r="R1050">
        <v>-1.7056307792663574</v>
      </c>
      <c r="S1050">
        <v>-0.7964169979095459</v>
      </c>
      <c r="T1050">
        <v>2.6666946411132812</v>
      </c>
      <c r="U1050">
        <v>0.6041557788848877</v>
      </c>
      <c r="W1050">
        <v>0.31257142857142861</v>
      </c>
    </row>
    <row r="1051" spans="1:24">
      <c r="A1051" t="s">
        <v>74</v>
      </c>
      <c r="B1051">
        <f>MATCH(CLEAN(TRIM(A1051)),Country!$B$2:$B$200,0)</f>
        <v>139</v>
      </c>
      <c r="C1051">
        <v>2009</v>
      </c>
      <c r="D1051">
        <f>Table1[[#This Row],[Year (Original)]]+1</f>
        <v>2010</v>
      </c>
      <c r="E1051">
        <f>Table1[[#This Row],[Year]]-2000+1</f>
        <v>11</v>
      </c>
      <c r="F1051">
        <v>5.2081465721130371</v>
      </c>
      <c r="G1051">
        <f>SUM(Table1[[#This Row],[Life Ladder]]+IF(A1050=Table1[[#This Row],[Country]],F1050,-1000)+IF(A1049=Table1[[#This Row],[Country]],F1049,-1000))/3</f>
        <v>5.0978420575459795</v>
      </c>
      <c r="H1051">
        <f>IF(Table1[[#This Row],[Happiness Index Raw]]&gt;0,Table1[[#This Row],[Happiness Index Raw]],0)</f>
        <v>5.0978420575459795</v>
      </c>
      <c r="I1051">
        <v>8.3674087524414062</v>
      </c>
      <c r="J1051">
        <v>0.52174669504165649</v>
      </c>
      <c r="K1051">
        <v>55.882453918457031</v>
      </c>
      <c r="L1051">
        <v>0.38769766688346863</v>
      </c>
      <c r="M1051">
        <v>6.3120216131210327E-2</v>
      </c>
      <c r="N1051">
        <v>0.87364906072616577</v>
      </c>
      <c r="O1051">
        <v>0.63921600580215454</v>
      </c>
      <c r="P1051">
        <v>0.34870564937591553</v>
      </c>
      <c r="Q1051">
        <v>0.35592597723007202</v>
      </c>
      <c r="R1051">
        <v>-1.7502819299697876</v>
      </c>
      <c r="S1051">
        <v>-0.81986087560653687</v>
      </c>
      <c r="T1051">
        <v>2.5128095149993896</v>
      </c>
      <c r="U1051">
        <v>0.48247674107551575</v>
      </c>
      <c r="W1051">
        <v>0.31257142857142861</v>
      </c>
      <c r="X1051">
        <v>0.40255233645439148</v>
      </c>
    </row>
    <row r="1052" spans="1:24">
      <c r="A1052" t="s">
        <v>74</v>
      </c>
      <c r="B1052">
        <f>MATCH(CLEAN(TRIM(A1052)),Country!$B$2:$B$200,0)</f>
        <v>139</v>
      </c>
      <c r="C1052">
        <v>2010</v>
      </c>
      <c r="D1052">
        <f>Table1[[#This Row],[Year (Original)]]+1</f>
        <v>2011</v>
      </c>
      <c r="E1052">
        <f>Table1[[#This Row],[Year]]-2000+1</f>
        <v>12</v>
      </c>
      <c r="F1052">
        <v>5.7861328125</v>
      </c>
      <c r="G1052">
        <f>SUM(Table1[[#This Row],[Life Ladder]]+IF(A1051=Table1[[#This Row],[Country]],F1051,-1000)+IF(A1050=Table1[[#This Row],[Country]],F1050,-1000))/3</f>
        <v>5.1360661188761396</v>
      </c>
      <c r="H1052">
        <f>IF(Table1[[#This Row],[Happiness Index Raw]]&gt;0,Table1[[#This Row],[Happiness Index Raw]],0)</f>
        <v>5.1360661188761396</v>
      </c>
      <c r="I1052">
        <v>8.3625507354736328</v>
      </c>
      <c r="J1052">
        <v>0.5713159441947937</v>
      </c>
      <c r="K1052">
        <v>56.1292724609375</v>
      </c>
      <c r="L1052">
        <v>0.36420592665672302</v>
      </c>
      <c r="M1052">
        <v>0.28634405136108398</v>
      </c>
      <c r="N1052">
        <v>0.85165590047836304</v>
      </c>
      <c r="O1052">
        <v>0.6507079005241394</v>
      </c>
      <c r="P1052">
        <v>0.37194141745567322</v>
      </c>
      <c r="Q1052">
        <v>0.30821377038955688</v>
      </c>
      <c r="R1052">
        <v>-1.7372981309890747</v>
      </c>
      <c r="S1052">
        <v>-0.79719144105911255</v>
      </c>
      <c r="T1052">
        <v>2.3539245128631592</v>
      </c>
      <c r="U1052">
        <v>0.40682172775268555</v>
      </c>
      <c r="V1052">
        <v>0.29799999999999999</v>
      </c>
      <c r="W1052">
        <v>0.31257142857142861</v>
      </c>
      <c r="X1052">
        <v>0.41045454144477844</v>
      </c>
    </row>
    <row r="1053" spans="1:24">
      <c r="A1053" t="s">
        <v>74</v>
      </c>
      <c r="B1053">
        <f>MATCH(CLEAN(TRIM(A1053)),Country!$B$2:$B$200,0)</f>
        <v>139</v>
      </c>
      <c r="C1053">
        <v>2011</v>
      </c>
      <c r="D1053">
        <f>Table1[[#This Row],[Year (Original)]]+1</f>
        <v>2012</v>
      </c>
      <c r="E1053">
        <f>Table1[[#This Row],[Year]]-2000+1</f>
        <v>13</v>
      </c>
      <c r="F1053">
        <v>5.267186164855957</v>
      </c>
      <c r="G1053">
        <f>SUM(Table1[[#This Row],[Life Ladder]]+IF(A1052=Table1[[#This Row],[Country]],F1052,-1000)+IF(A1051=Table1[[#This Row],[Country]],F1051,-1000))/3</f>
        <v>5.420488516489665</v>
      </c>
      <c r="H1053">
        <f>IF(Table1[[#This Row],[Happiness Index Raw]]&gt;0,Table1[[#This Row],[Happiness Index Raw]],0)</f>
        <v>5.420488516489665</v>
      </c>
      <c r="I1053">
        <v>8.3686380386352539</v>
      </c>
      <c r="J1053">
        <v>0.50988411903381348</v>
      </c>
      <c r="K1053">
        <v>56.372184753417969</v>
      </c>
      <c r="L1053">
        <v>0.37582263350486755</v>
      </c>
      <c r="M1053">
        <v>1.5565589070320129E-2</v>
      </c>
      <c r="N1053">
        <v>0.85717761516571045</v>
      </c>
      <c r="O1053">
        <v>0.62777405977249146</v>
      </c>
      <c r="P1053">
        <v>0.35780081152915955</v>
      </c>
      <c r="Q1053">
        <v>0.27517470717430115</v>
      </c>
      <c r="R1053">
        <v>-1.8196175098419189</v>
      </c>
      <c r="S1053">
        <v>-0.8575407862663269</v>
      </c>
      <c r="T1053">
        <v>2.1888473033905029</v>
      </c>
      <c r="U1053">
        <v>0.41556292772293091</v>
      </c>
      <c r="V1053">
        <v>0.309</v>
      </c>
      <c r="W1053">
        <v>0.31257142857142861</v>
      </c>
      <c r="X1053">
        <v>0.39093670248985291</v>
      </c>
    </row>
    <row r="1054" spans="1:24">
      <c r="A1054" t="s">
        <v>74</v>
      </c>
      <c r="B1054">
        <f>MATCH(CLEAN(TRIM(A1054)),Country!$B$2:$B$200,0)</f>
        <v>139</v>
      </c>
      <c r="C1054">
        <v>2012</v>
      </c>
      <c r="D1054">
        <f>Table1[[#This Row],[Year (Original)]]+1</f>
        <v>2013</v>
      </c>
      <c r="E1054">
        <f>Table1[[#This Row],[Year]]-2000+1</f>
        <v>14</v>
      </c>
      <c r="F1054">
        <v>5.1315650939941406</v>
      </c>
      <c r="G1054">
        <f>SUM(Table1[[#This Row],[Life Ladder]]+IF(A1053=Table1[[#This Row],[Country]],F1053,-1000)+IF(A1052=Table1[[#This Row],[Country]],F1052,-1000))/3</f>
        <v>5.3949613571166992</v>
      </c>
      <c r="H1054">
        <f>IF(Table1[[#This Row],[Happiness Index Raw]]&gt;0,Table1[[#This Row],[Happiness Index Raw]],0)</f>
        <v>5.3949613571166992</v>
      </c>
      <c r="I1054">
        <v>8.3819351196289062</v>
      </c>
      <c r="J1054">
        <v>0.54203802347183228</v>
      </c>
      <c r="K1054">
        <v>56.601226806640625</v>
      </c>
      <c r="L1054">
        <v>0.36684411764144897</v>
      </c>
      <c r="M1054">
        <v>0.15068173408508301</v>
      </c>
      <c r="N1054">
        <v>0.84202450513839722</v>
      </c>
      <c r="O1054">
        <v>0.66461849212646484</v>
      </c>
      <c r="P1054">
        <v>0.33244773745536804</v>
      </c>
      <c r="Q1054">
        <v>0.22868041694164276</v>
      </c>
      <c r="R1054">
        <v>-1.7602928876876831</v>
      </c>
      <c r="S1054">
        <v>-0.86054801940917969</v>
      </c>
      <c r="T1054">
        <v>2.1791586875915527</v>
      </c>
      <c r="U1054">
        <v>0.42465770244598389</v>
      </c>
      <c r="W1054">
        <v>0.31257142857142861</v>
      </c>
      <c r="X1054">
        <v>0.42942947149276733</v>
      </c>
    </row>
    <row r="1055" spans="1:24">
      <c r="A1055" t="s">
        <v>74</v>
      </c>
      <c r="B1055">
        <f>MATCH(CLEAN(TRIM(A1055)),Country!$B$2:$B$200,0)</f>
        <v>139</v>
      </c>
      <c r="C1055">
        <v>2013</v>
      </c>
      <c r="D1055">
        <f>Table1[[#This Row],[Year (Original)]]+1</f>
        <v>2014</v>
      </c>
      <c r="E1055">
        <f>Table1[[#This Row],[Year]]-2000+1</f>
        <v>15</v>
      </c>
      <c r="F1055">
        <v>5.1380825042724609</v>
      </c>
      <c r="G1055">
        <f>SUM(Table1[[#This Row],[Life Ladder]]+IF(A1054=Table1[[#This Row],[Country]],F1054,-1000)+IF(A1053=Table1[[#This Row],[Country]],F1053,-1000))/3</f>
        <v>5.1789445877075195</v>
      </c>
      <c r="H1055">
        <f>IF(Table1[[#This Row],[Happiness Index Raw]]&gt;0,Table1[[#This Row],[Happiness Index Raw]],0)</f>
        <v>5.1789445877075195</v>
      </c>
      <c r="I1055">
        <v>8.4038209915161133</v>
      </c>
      <c r="J1055">
        <v>0.60708707571029663</v>
      </c>
      <c r="K1055">
        <v>56.808628082275391</v>
      </c>
      <c r="L1055">
        <v>0.44790959358215332</v>
      </c>
      <c r="M1055">
        <v>8.5226193070411682E-2</v>
      </c>
      <c r="N1055">
        <v>0.7918352484703064</v>
      </c>
      <c r="O1055">
        <v>0.59788686037063599</v>
      </c>
      <c r="P1055">
        <v>0.27370989322662354</v>
      </c>
      <c r="Q1055">
        <v>0.26000687479972839</v>
      </c>
      <c r="R1055">
        <v>-1.701391339302063</v>
      </c>
      <c r="S1055">
        <v>-0.82632201910018921</v>
      </c>
      <c r="T1055">
        <v>1.9473932981491089</v>
      </c>
      <c r="U1055">
        <v>0.37901169061660767</v>
      </c>
      <c r="V1055">
        <v>0.307</v>
      </c>
      <c r="W1055">
        <v>0.31257142857142861</v>
      </c>
      <c r="X1055">
        <v>0.40287026762962341</v>
      </c>
    </row>
    <row r="1056" spans="1:24">
      <c r="A1056" t="s">
        <v>74</v>
      </c>
      <c r="B1056">
        <f>MATCH(CLEAN(TRIM(A1056)),Country!$B$2:$B$200,0)</f>
        <v>139</v>
      </c>
      <c r="C1056">
        <v>2014</v>
      </c>
      <c r="D1056">
        <f>Table1[[#This Row],[Year (Original)]]+1</f>
        <v>2015</v>
      </c>
      <c r="E1056">
        <f>Table1[[#This Row],[Year]]-2000+1</f>
        <v>16</v>
      </c>
      <c r="F1056">
        <v>5.4356579780578613</v>
      </c>
      <c r="G1056">
        <f>SUM(Table1[[#This Row],[Life Ladder]]+IF(A1055=Table1[[#This Row],[Country]],F1055,-1000)+IF(A1054=Table1[[#This Row],[Country]],F1054,-1000))/3</f>
        <v>5.2351018587748213</v>
      </c>
      <c r="H1056">
        <f>IF(Table1[[#This Row],[Happiness Index Raw]]&gt;0,Table1[[#This Row],[Happiness Index Raw]],0)</f>
        <v>5.2351018587748213</v>
      </c>
      <c r="I1056">
        <v>8.4286298751831055</v>
      </c>
      <c r="J1056">
        <v>0.55168330669403076</v>
      </c>
      <c r="K1056">
        <v>56.990077972412109</v>
      </c>
      <c r="L1056">
        <v>0.54313850402832031</v>
      </c>
      <c r="M1056">
        <v>0.12602095305919647</v>
      </c>
      <c r="N1056">
        <v>0.67692750692367554</v>
      </c>
      <c r="O1056">
        <v>0.58493739366531372</v>
      </c>
      <c r="P1056">
        <v>0.29547977447509766</v>
      </c>
      <c r="Q1056">
        <v>0.42587718367576599</v>
      </c>
      <c r="R1056">
        <v>-1.5586515665054321</v>
      </c>
      <c r="S1056">
        <v>-0.75800901651382446</v>
      </c>
      <c r="T1056">
        <v>2.1699755191802979</v>
      </c>
      <c r="U1056">
        <v>0.39921119809150696</v>
      </c>
      <c r="W1056">
        <v>0.31257142857142861</v>
      </c>
      <c r="X1056">
        <v>0.43413731455802917</v>
      </c>
    </row>
    <row r="1057" spans="1:24">
      <c r="A1057" t="s">
        <v>74</v>
      </c>
      <c r="B1057">
        <f>MATCH(CLEAN(TRIM(A1057)),Country!$B$2:$B$200,0)</f>
        <v>139</v>
      </c>
      <c r="C1057">
        <v>2015</v>
      </c>
      <c r="D1057">
        <f>Table1[[#This Row],[Year (Original)]]+1</f>
        <v>2016</v>
      </c>
      <c r="E1057">
        <f>Table1[[#This Row],[Year]]-2000+1</f>
        <v>17</v>
      </c>
      <c r="F1057">
        <v>4.8231949806213379</v>
      </c>
      <c r="G1057">
        <f>SUM(Table1[[#This Row],[Life Ladder]]+IF(A1056=Table1[[#This Row],[Country]],F1056,-1000)+IF(A1055=Table1[[#This Row],[Country]],F1055,-1000))/3</f>
        <v>5.1323118209838867</v>
      </c>
      <c r="H1057">
        <f>IF(Table1[[#This Row],[Happiness Index Raw]]&gt;0,Table1[[#This Row],[Happiness Index Raw]],0)</f>
        <v>5.1323118209838867</v>
      </c>
      <c r="I1057">
        <v>8.454401969909668</v>
      </c>
      <c r="J1057">
        <v>0.56172013282775879</v>
      </c>
      <c r="K1057">
        <v>57.147716522216797</v>
      </c>
      <c r="L1057">
        <v>0.58654624223709106</v>
      </c>
      <c r="M1057">
        <v>7.0737406611442566E-2</v>
      </c>
      <c r="N1057">
        <v>0.71664118766784668</v>
      </c>
      <c r="O1057">
        <v>0.57525527477264404</v>
      </c>
      <c r="P1057">
        <v>0.32864671945571899</v>
      </c>
      <c r="Q1057">
        <v>0.45958822965621948</v>
      </c>
      <c r="R1057">
        <v>-1.6023702621459961</v>
      </c>
      <c r="S1057">
        <v>-0.71797281503677368</v>
      </c>
      <c r="T1057">
        <v>2.0223853588104248</v>
      </c>
      <c r="U1057">
        <v>0.41930407285690308</v>
      </c>
      <c r="W1057">
        <v>0.31257142857142861</v>
      </c>
      <c r="X1057">
        <v>0.3903186023235321</v>
      </c>
    </row>
    <row r="1058" spans="1:24">
      <c r="A1058" t="s">
        <v>74</v>
      </c>
      <c r="B1058">
        <f>MATCH(CLEAN(TRIM(A1058)),Country!$B$2:$B$200,0)</f>
        <v>139</v>
      </c>
      <c r="C1058">
        <v>2016</v>
      </c>
      <c r="D1058">
        <f>Table1[[#This Row],[Year (Original)]]+1</f>
        <v>2017</v>
      </c>
      <c r="E1058">
        <f>Table1[[#This Row],[Year]]-2000+1</f>
        <v>18</v>
      </c>
      <c r="F1058">
        <v>5.5485081672668457</v>
      </c>
      <c r="G1058">
        <f>SUM(Table1[[#This Row],[Life Ladder]]+IF(A1057=Table1[[#This Row],[Country]],F1057,-1000)+IF(A1056=Table1[[#This Row],[Country]],F1056,-1000))/3</f>
        <v>5.2691203753153486</v>
      </c>
      <c r="H1058">
        <f>IF(Table1[[#This Row],[Happiness Index Raw]]&gt;0,Table1[[#This Row],[Happiness Index Raw]],0)</f>
        <v>5.2691203753153486</v>
      </c>
      <c r="I1058">
        <v>8.4876890182495117</v>
      </c>
      <c r="J1058">
        <v>0.62692129611968994</v>
      </c>
      <c r="K1058">
        <v>57.30535888671875</v>
      </c>
      <c r="L1058">
        <v>0.63418281078338623</v>
      </c>
      <c r="M1058">
        <v>7.9944424331188202E-2</v>
      </c>
      <c r="N1058">
        <v>0.79253005981445312</v>
      </c>
      <c r="O1058">
        <v>0.64763975143432617</v>
      </c>
      <c r="P1058">
        <v>0.33161666989326477</v>
      </c>
      <c r="Q1058">
        <v>0.45568317174911499</v>
      </c>
      <c r="R1058">
        <v>-1.5776908397674561</v>
      </c>
      <c r="S1058">
        <v>-0.7409064769744873</v>
      </c>
      <c r="T1058">
        <v>1.9569582939147949</v>
      </c>
      <c r="U1058">
        <v>0.35269990563392639</v>
      </c>
      <c r="W1058">
        <v>0.31257142857142861</v>
      </c>
      <c r="X1058">
        <v>0.32332861423492432</v>
      </c>
    </row>
    <row r="1059" spans="1:24">
      <c r="A1059" t="s">
        <v>74</v>
      </c>
      <c r="B1059">
        <f>MATCH(CLEAN(TRIM(A1059)),Country!$B$2:$B$200,0)</f>
        <v>139</v>
      </c>
      <c r="C1059">
        <v>2017</v>
      </c>
      <c r="D1059">
        <f>Table1[[#This Row],[Year (Original)]]+1</f>
        <v>2018</v>
      </c>
      <c r="E1059">
        <f>Table1[[#This Row],[Year]]-2000+1</f>
        <v>19</v>
      </c>
      <c r="F1059">
        <v>5.8308706283569336</v>
      </c>
      <c r="G1059">
        <f>SUM(Table1[[#This Row],[Life Ladder]]+IF(A1058=Table1[[#This Row],[Country]],F1058,-1000)+IF(A1057=Table1[[#This Row],[Country]],F1057,-1000))/3</f>
        <v>5.4008579254150391</v>
      </c>
      <c r="H1059">
        <f>IF(Table1[[#This Row],[Happiness Index Raw]]&gt;0,Table1[[#This Row],[Happiness Index Raw]],0)</f>
        <v>5.4008579254150391</v>
      </c>
      <c r="I1059">
        <v>8.5190067291259766</v>
      </c>
      <c r="J1059">
        <v>0.69026356935501099</v>
      </c>
      <c r="K1059">
        <v>57.462997436523438</v>
      </c>
      <c r="L1059">
        <v>0.71265709400177002</v>
      </c>
      <c r="M1059">
        <v>3.0328111723065376E-2</v>
      </c>
      <c r="N1059">
        <v>0.71392822265625</v>
      </c>
      <c r="O1059">
        <v>0.58616697788238525</v>
      </c>
      <c r="P1059">
        <v>0.30834108591079712</v>
      </c>
      <c r="Q1059">
        <v>0.55743515491485596</v>
      </c>
      <c r="T1059">
        <v>1.778067946434021</v>
      </c>
      <c r="U1059">
        <v>0.30494037270545959</v>
      </c>
      <c r="W1059">
        <v>0.31257142857142861</v>
      </c>
      <c r="X1059">
        <v>0.41164505481719971</v>
      </c>
    </row>
    <row r="1060" spans="1:24">
      <c r="A1060" t="s">
        <v>102</v>
      </c>
      <c r="B1060" t="e">
        <f>MATCH(CLEAN(TRIM(A1060)),Country!$B$2:$B$200,0)</f>
        <v>#N/A</v>
      </c>
      <c r="C1060">
        <v>2006</v>
      </c>
      <c r="D1060">
        <f>Table1[[#This Row],[Year (Original)]]+1</f>
        <v>2007</v>
      </c>
      <c r="E1060">
        <f>Table1[[#This Row],[Year]]-2000+1</f>
        <v>8</v>
      </c>
      <c r="F1060">
        <v>4.7163877487182617</v>
      </c>
      <c r="G1060">
        <f>SUM(Table1[[#This Row],[Life Ladder]]+IF(A1059=Table1[[#This Row],[Country]],F1059,-1000)+IF(A1058=Table1[[#This Row],[Country]],F1058,-1000))/3</f>
        <v>-665.09453741709387</v>
      </c>
      <c r="H1060">
        <f>IF(Table1[[#This Row],[Happiness Index Raw]]&gt;0,Table1[[#This Row],[Happiness Index Raw]],0)</f>
        <v>0</v>
      </c>
      <c r="I1060">
        <v>8.3402032852172852</v>
      </c>
      <c r="J1060">
        <v>0.81794542074203491</v>
      </c>
      <c r="K1060">
        <v>61.779998779296875</v>
      </c>
      <c r="L1060">
        <v>0.54650646448135376</v>
      </c>
      <c r="N1060">
        <v>0.85782396793365479</v>
      </c>
      <c r="O1060">
        <v>0.4971463680267334</v>
      </c>
      <c r="P1060">
        <v>0.43057960271835327</v>
      </c>
      <c r="Q1060">
        <v>0.37918183207511902</v>
      </c>
      <c r="T1060">
        <v>2.3151981830596924</v>
      </c>
      <c r="U1060">
        <v>0.49088376760482788</v>
      </c>
    </row>
    <row r="1061" spans="1:24">
      <c r="A1061" t="s">
        <v>102</v>
      </c>
      <c r="B1061" t="e">
        <f>MATCH(CLEAN(TRIM(A1061)),Country!$B$2:$B$200,0)</f>
        <v>#N/A</v>
      </c>
      <c r="C1061">
        <v>2007</v>
      </c>
      <c r="D1061">
        <f>Table1[[#This Row],[Year (Original)]]+1</f>
        <v>2008</v>
      </c>
      <c r="E1061">
        <f>Table1[[#This Row],[Year]]-2000+1</f>
        <v>9</v>
      </c>
      <c r="F1061">
        <v>4.1510539054870605</v>
      </c>
      <c r="G1061">
        <f>SUM(Table1[[#This Row],[Life Ladder]]+IF(A1060=Table1[[#This Row],[Country]],F1060,-1000)+IF(A1059=Table1[[#This Row],[Country]],F1059,-1000))/3</f>
        <v>-330.37751944859821</v>
      </c>
      <c r="H1061">
        <f>IF(Table1[[#This Row],[Happiness Index Raw]]&gt;0,Table1[[#This Row],[Happiness Index Raw]],0)</f>
        <v>0</v>
      </c>
      <c r="I1061">
        <v>8.2972297668457031</v>
      </c>
      <c r="J1061">
        <v>0.7118186354637146</v>
      </c>
      <c r="K1061">
        <v>61.897499084472656</v>
      </c>
      <c r="L1061">
        <v>0.36529615521430969</v>
      </c>
      <c r="M1061">
        <v>-9.298483282327652E-2</v>
      </c>
      <c r="N1061">
        <v>0.8441804051399231</v>
      </c>
      <c r="O1061">
        <v>0.56648921966552734</v>
      </c>
      <c r="P1061">
        <v>0.41232788562774658</v>
      </c>
      <c r="Q1061">
        <v>0.39373704791069031</v>
      </c>
      <c r="T1061">
        <v>2.3721909523010254</v>
      </c>
      <c r="U1061">
        <v>0.57146716117858887</v>
      </c>
    </row>
    <row r="1062" spans="1:24">
      <c r="A1062" t="s">
        <v>102</v>
      </c>
      <c r="B1062" t="e">
        <f>MATCH(CLEAN(TRIM(A1062)),Country!$B$2:$B$200,0)</f>
        <v>#N/A</v>
      </c>
      <c r="C1062">
        <v>2008</v>
      </c>
      <c r="D1062">
        <f>Table1[[#This Row],[Year (Original)]]+1</f>
        <v>2009</v>
      </c>
      <c r="E1062">
        <f>Table1[[#This Row],[Year]]-2000+1</f>
        <v>10</v>
      </c>
      <c r="F1062">
        <v>4.3856034278869629</v>
      </c>
      <c r="G1062">
        <f>SUM(Table1[[#This Row],[Life Ladder]]+IF(A1061=Table1[[#This Row],[Country]],F1061,-1000)+IF(A1060=Table1[[#This Row],[Country]],F1060,-1000))/3</f>
        <v>4.4176816940307617</v>
      </c>
      <c r="H1062">
        <f>IF(Table1[[#This Row],[Happiness Index Raw]]&gt;0,Table1[[#This Row],[Happiness Index Raw]],0)</f>
        <v>4.4176816940307617</v>
      </c>
      <c r="I1062">
        <v>8.1785879135131836</v>
      </c>
      <c r="J1062">
        <v>0.66591072082519531</v>
      </c>
      <c r="K1062">
        <v>62.014999389648438</v>
      </c>
      <c r="L1062">
        <v>0.35775652527809143</v>
      </c>
      <c r="M1062">
        <v>-6.9348037242889404E-2</v>
      </c>
      <c r="N1062">
        <v>0.75321304798126221</v>
      </c>
      <c r="O1062">
        <v>0.57126921415328979</v>
      </c>
      <c r="P1062">
        <v>0.40328255295753479</v>
      </c>
      <c r="T1062">
        <v>2.5259380340576172</v>
      </c>
      <c r="U1062">
        <v>0.57596135139465332</v>
      </c>
    </row>
    <row r="1063" spans="1:24">
      <c r="A1063" t="s">
        <v>102</v>
      </c>
      <c r="B1063" t="e">
        <f>MATCH(CLEAN(TRIM(A1063)),Country!$B$2:$B$200,0)</f>
        <v>#N/A</v>
      </c>
      <c r="C1063">
        <v>2009</v>
      </c>
      <c r="D1063">
        <f>Table1[[#This Row],[Year (Original)]]+1</f>
        <v>2010</v>
      </c>
      <c r="E1063">
        <f>Table1[[#This Row],[Year]]-2000+1</f>
        <v>11</v>
      </c>
      <c r="F1063">
        <v>4.470191478729248</v>
      </c>
      <c r="G1063">
        <f>SUM(Table1[[#This Row],[Life Ladder]]+IF(A1062=Table1[[#This Row],[Country]],F1062,-1000)+IF(A1061=Table1[[#This Row],[Country]],F1061,-1000))/3</f>
        <v>4.3356162707010908</v>
      </c>
      <c r="H1063">
        <f>IF(Table1[[#This Row],[Happiness Index Raw]]&gt;0,Table1[[#This Row],[Happiness Index Raw]],0)</f>
        <v>4.3356162707010908</v>
      </c>
      <c r="I1063">
        <v>8.3397998809814453</v>
      </c>
      <c r="J1063">
        <v>0.73807668685913086</v>
      </c>
      <c r="K1063">
        <v>62.132499694824219</v>
      </c>
      <c r="L1063">
        <v>0.4678119421005249</v>
      </c>
      <c r="M1063">
        <v>-9.3470558524131775E-2</v>
      </c>
      <c r="N1063">
        <v>0.79735422134399414</v>
      </c>
      <c r="O1063">
        <v>0.54438662528991699</v>
      </c>
      <c r="P1063">
        <v>0.4664282500743866</v>
      </c>
      <c r="Q1063">
        <v>0.42752069234848022</v>
      </c>
      <c r="T1063">
        <v>2.2267882823944092</v>
      </c>
      <c r="U1063">
        <v>0.4981415867805481</v>
      </c>
      <c r="X1063">
        <v>0.42577803134918213</v>
      </c>
    </row>
    <row r="1064" spans="1:24">
      <c r="A1064" t="s">
        <v>102</v>
      </c>
      <c r="B1064" t="e">
        <f>MATCH(CLEAN(TRIM(A1064)),Country!$B$2:$B$200,0)</f>
        <v>#N/A</v>
      </c>
      <c r="C1064">
        <v>2010</v>
      </c>
      <c r="D1064">
        <f>Table1[[#This Row],[Year (Original)]]+1</f>
        <v>2011</v>
      </c>
      <c r="E1064">
        <f>Table1[[#This Row],[Year]]-2000+1</f>
        <v>12</v>
      </c>
      <c r="F1064">
        <v>4.702603816986084</v>
      </c>
      <c r="G1064">
        <f>SUM(Table1[[#This Row],[Life Ladder]]+IF(A1063=Table1[[#This Row],[Country]],F1063,-1000)+IF(A1062=Table1[[#This Row],[Country]],F1062,-1000))/3</f>
        <v>4.5194662412007647</v>
      </c>
      <c r="H1064">
        <f>IF(Table1[[#This Row],[Happiness Index Raw]]&gt;0,Table1[[#This Row],[Happiness Index Raw]],0)</f>
        <v>4.5194662412007647</v>
      </c>
      <c r="I1064">
        <v>8.3339195251464844</v>
      </c>
      <c r="J1064">
        <v>0.82174628973007202</v>
      </c>
      <c r="K1064">
        <v>62.25</v>
      </c>
      <c r="L1064">
        <v>0.50426226854324341</v>
      </c>
      <c r="M1064">
        <v>-0.12102773040533066</v>
      </c>
      <c r="N1064">
        <v>0.75241464376449585</v>
      </c>
      <c r="O1064">
        <v>0.62758785486221313</v>
      </c>
      <c r="P1064">
        <v>0.38149005174636841</v>
      </c>
      <c r="Q1064">
        <v>0.50920408964157104</v>
      </c>
      <c r="T1064">
        <v>2.1462640762329102</v>
      </c>
      <c r="U1064">
        <v>0.45639908313751221</v>
      </c>
      <c r="X1064">
        <v>0.41972023248672485</v>
      </c>
    </row>
    <row r="1065" spans="1:24">
      <c r="A1065" t="s">
        <v>102</v>
      </c>
      <c r="B1065" t="e">
        <f>MATCH(CLEAN(TRIM(A1065)),Country!$B$2:$B$200,0)</f>
        <v>#N/A</v>
      </c>
      <c r="C1065">
        <v>2011</v>
      </c>
      <c r="D1065">
        <f>Table1[[#This Row],[Year (Original)]]+1</f>
        <v>2012</v>
      </c>
      <c r="E1065">
        <f>Table1[[#This Row],[Year]]-2000+1</f>
        <v>13</v>
      </c>
      <c r="F1065">
        <v>4.7512197494506836</v>
      </c>
      <c r="G1065">
        <f>SUM(Table1[[#This Row],[Life Ladder]]+IF(A1064=Table1[[#This Row],[Country]],F1064,-1000)+IF(A1063=Table1[[#This Row],[Country]],F1063,-1000))/3</f>
        <v>4.6413383483886719</v>
      </c>
      <c r="H1065">
        <f>IF(Table1[[#This Row],[Happiness Index Raw]]&gt;0,Table1[[#This Row],[Happiness Index Raw]],0)</f>
        <v>4.6413383483886719</v>
      </c>
      <c r="I1065">
        <v>8.3793878555297852</v>
      </c>
      <c r="J1065">
        <v>0.75083225965499878</v>
      </c>
      <c r="K1065">
        <v>62.367500305175781</v>
      </c>
      <c r="L1065">
        <v>0.52188926935195923</v>
      </c>
      <c r="M1065">
        <v>-0.12783436477184296</v>
      </c>
      <c r="N1065">
        <v>0.75020760297775269</v>
      </c>
      <c r="O1065">
        <v>0.56700736284255981</v>
      </c>
      <c r="P1065">
        <v>0.3876512348651886</v>
      </c>
      <c r="Q1065">
        <v>0.487110435962677</v>
      </c>
      <c r="T1065">
        <v>2.1457462310791016</v>
      </c>
      <c r="U1065">
        <v>0.45162007212638855</v>
      </c>
      <c r="X1065">
        <v>0.40324631333351135</v>
      </c>
    </row>
    <row r="1066" spans="1:24">
      <c r="A1066" t="s">
        <v>102</v>
      </c>
      <c r="B1066" t="e">
        <f>MATCH(CLEAN(TRIM(A1066)),Country!$B$2:$B$200,0)</f>
        <v>#N/A</v>
      </c>
      <c r="C1066">
        <v>2012</v>
      </c>
      <c r="D1066">
        <f>Table1[[#This Row],[Year (Original)]]+1</f>
        <v>2013</v>
      </c>
      <c r="E1066">
        <f>Table1[[#This Row],[Year]]-2000+1</f>
        <v>14</v>
      </c>
      <c r="F1066">
        <v>4.6466083526611328</v>
      </c>
      <c r="G1066">
        <f>SUM(Table1[[#This Row],[Life Ladder]]+IF(A1065=Table1[[#This Row],[Country]],F1065,-1000)+IF(A1064=Table1[[#This Row],[Country]],F1064,-1000))/3</f>
        <v>4.7001439730326338</v>
      </c>
      <c r="H1066">
        <f>IF(Table1[[#This Row],[Happiness Index Raw]]&gt;0,Table1[[#This Row],[Happiness Index Raw]],0)</f>
        <v>4.7001439730326338</v>
      </c>
      <c r="I1066">
        <v>8.4850444793701172</v>
      </c>
      <c r="J1066">
        <v>0.78216910362243652</v>
      </c>
      <c r="K1066">
        <v>62.485000610351562</v>
      </c>
      <c r="L1066">
        <v>0.54158288240432739</v>
      </c>
      <c r="M1066">
        <v>-0.15822385251522064</v>
      </c>
      <c r="N1066">
        <v>0.730194091796875</v>
      </c>
      <c r="O1066">
        <v>0.61635518074035645</v>
      </c>
      <c r="P1066">
        <v>0.37850382924079895</v>
      </c>
      <c r="Q1066">
        <v>0.46604275703430176</v>
      </c>
      <c r="T1066">
        <v>2.2076916694641113</v>
      </c>
      <c r="U1066">
        <v>0.47511893510818481</v>
      </c>
      <c r="X1066">
        <v>0.39749607443809509</v>
      </c>
    </row>
    <row r="1067" spans="1:24">
      <c r="A1067" t="s">
        <v>102</v>
      </c>
      <c r="B1067" t="e">
        <f>MATCH(CLEAN(TRIM(A1067)),Country!$B$2:$B$200,0)</f>
        <v>#N/A</v>
      </c>
      <c r="C1067">
        <v>2013</v>
      </c>
      <c r="D1067">
        <f>Table1[[#This Row],[Year (Original)]]+1</f>
        <v>2014</v>
      </c>
      <c r="E1067">
        <f>Table1[[#This Row],[Year]]-2000+1</f>
        <v>15</v>
      </c>
      <c r="F1067">
        <v>4.8440279960632324</v>
      </c>
      <c r="G1067">
        <f>SUM(Table1[[#This Row],[Life Ladder]]+IF(A1066=Table1[[#This Row],[Country]],F1066,-1000)+IF(A1065=Table1[[#This Row],[Country]],F1065,-1000))/3</f>
        <v>4.7472853660583496</v>
      </c>
      <c r="H1067">
        <f>IF(Table1[[#This Row],[Happiness Index Raw]]&gt;0,Table1[[#This Row],[Happiness Index Raw]],0)</f>
        <v>4.7472853660583496</v>
      </c>
      <c r="I1067">
        <v>8.4114551544189453</v>
      </c>
      <c r="J1067">
        <v>0.76089954376220703</v>
      </c>
      <c r="K1067">
        <v>62.602500915527344</v>
      </c>
      <c r="L1067">
        <v>0.45390337705612183</v>
      </c>
      <c r="M1067">
        <v>-0.152372807264328</v>
      </c>
      <c r="N1067">
        <v>0.77964574098587036</v>
      </c>
      <c r="O1067">
        <v>0.59370088577270508</v>
      </c>
      <c r="P1067">
        <v>0.36527574062347412</v>
      </c>
      <c r="Q1067">
        <v>0.43816074728965759</v>
      </c>
      <c r="T1067">
        <v>2.1632330417633057</v>
      </c>
      <c r="U1067">
        <v>0.44657731056213379</v>
      </c>
      <c r="X1067">
        <v>0.37749028205871582</v>
      </c>
    </row>
    <row r="1068" spans="1:24">
      <c r="A1068" t="s">
        <v>102</v>
      </c>
      <c r="B1068" t="e">
        <f>MATCH(CLEAN(TRIM(A1068)),Country!$B$2:$B$200,0)</f>
        <v>#N/A</v>
      </c>
      <c r="C1068">
        <v>2014</v>
      </c>
      <c r="D1068">
        <f>Table1[[#This Row],[Year (Original)]]+1</f>
        <v>2015</v>
      </c>
      <c r="E1068">
        <f>Table1[[#This Row],[Year]]-2000+1</f>
        <v>16</v>
      </c>
      <c r="F1068">
        <v>4.7219381332397461</v>
      </c>
      <c r="G1068">
        <f>SUM(Table1[[#This Row],[Life Ladder]]+IF(A1067=Table1[[#This Row],[Country]],F1067,-1000)+IF(A1066=Table1[[#This Row],[Country]],F1066,-1000))/3</f>
        <v>4.7375248273213701</v>
      </c>
      <c r="H1068">
        <f>IF(Table1[[#This Row],[Happiness Index Raw]]&gt;0,Table1[[#This Row],[Happiness Index Raw]],0)</f>
        <v>4.7375248273213701</v>
      </c>
      <c r="I1068">
        <v>8.3709011077880859</v>
      </c>
      <c r="J1068">
        <v>0.77508670091629028</v>
      </c>
      <c r="K1068">
        <v>62.720001220703125</v>
      </c>
      <c r="L1068">
        <v>0.65704983472824097</v>
      </c>
      <c r="M1068">
        <v>-0.14794912934303284</v>
      </c>
      <c r="N1068">
        <v>0.80416542291641235</v>
      </c>
      <c r="O1068">
        <v>0.56505692005157471</v>
      </c>
      <c r="P1068">
        <v>0.38045242428779602</v>
      </c>
      <c r="Q1068">
        <v>0.47431430220603943</v>
      </c>
      <c r="T1068">
        <v>2.4029686450958252</v>
      </c>
      <c r="U1068">
        <v>0.50889456272125244</v>
      </c>
      <c r="X1068">
        <v>0.42893344163894653</v>
      </c>
    </row>
    <row r="1069" spans="1:24">
      <c r="A1069" t="s">
        <v>102</v>
      </c>
      <c r="B1069" t="e">
        <f>MATCH(CLEAN(TRIM(A1069)),Country!$B$2:$B$200,0)</f>
        <v>#N/A</v>
      </c>
      <c r="C1069">
        <v>2015</v>
      </c>
      <c r="D1069">
        <f>Table1[[#This Row],[Year (Original)]]+1</f>
        <v>2016</v>
      </c>
      <c r="E1069">
        <f>Table1[[#This Row],[Year]]-2000+1</f>
        <v>17</v>
      </c>
      <c r="F1069">
        <v>4.6952390670776367</v>
      </c>
      <c r="G1069">
        <f>SUM(Table1[[#This Row],[Life Ladder]]+IF(A1068=Table1[[#This Row],[Country]],F1068,-1000)+IF(A1067=Table1[[#This Row],[Country]],F1067,-1000))/3</f>
        <v>4.7537350654602051</v>
      </c>
      <c r="H1069">
        <f>IF(Table1[[#This Row],[Happiness Index Raw]]&gt;0,Table1[[#This Row],[Happiness Index Raw]],0)</f>
        <v>4.7537350654602051</v>
      </c>
      <c r="I1069">
        <v>8.4584884643554688</v>
      </c>
      <c r="J1069">
        <v>0.76610124111175537</v>
      </c>
      <c r="K1069">
        <v>62.837497711181641</v>
      </c>
      <c r="L1069">
        <v>0.55604094266891479</v>
      </c>
      <c r="M1069">
        <v>-0.15932223200798035</v>
      </c>
      <c r="N1069">
        <v>0.77430135011672974</v>
      </c>
      <c r="O1069">
        <v>0.59445649385452271</v>
      </c>
      <c r="P1069">
        <v>0.36908489465713501</v>
      </c>
      <c r="Q1069">
        <v>0.44585558772087097</v>
      </c>
      <c r="T1069">
        <v>2.3348994255065918</v>
      </c>
      <c r="U1069">
        <v>0.49729084968566895</v>
      </c>
      <c r="X1069">
        <v>0.40657144784927368</v>
      </c>
    </row>
    <row r="1070" spans="1:24">
      <c r="A1070" t="s">
        <v>102</v>
      </c>
      <c r="B1070" t="e">
        <f>MATCH(CLEAN(TRIM(A1070)),Country!$B$2:$B$200,0)</f>
        <v>#N/A</v>
      </c>
      <c r="C1070">
        <v>2016</v>
      </c>
      <c r="D1070">
        <f>Table1[[#This Row],[Year (Original)]]+1</f>
        <v>2017</v>
      </c>
      <c r="E1070">
        <f>Table1[[#This Row],[Year]]-2000+1</f>
        <v>18</v>
      </c>
      <c r="F1070">
        <v>4.9066181182861328</v>
      </c>
      <c r="G1070">
        <f>SUM(Table1[[#This Row],[Life Ladder]]+IF(A1069=Table1[[#This Row],[Country]],F1069,-1000)+IF(A1068=Table1[[#This Row],[Country]],F1068,-1000))/3</f>
        <v>4.7745984395345049</v>
      </c>
      <c r="H1070">
        <f>IF(Table1[[#This Row],[Happiness Index Raw]]&gt;0,Table1[[#This Row],[Happiness Index Raw]],0)</f>
        <v>4.7745984395345049</v>
      </c>
      <c r="I1070">
        <v>8.4618043899536133</v>
      </c>
      <c r="J1070">
        <v>0.81777095794677734</v>
      </c>
      <c r="K1070">
        <v>62.954998016357422</v>
      </c>
      <c r="L1070">
        <v>0.6076694130897522</v>
      </c>
      <c r="M1070">
        <v>-0.13439247012138367</v>
      </c>
      <c r="N1070">
        <v>0.81246465444564819</v>
      </c>
      <c r="O1070">
        <v>0.59276914596557617</v>
      </c>
      <c r="P1070">
        <v>0.37764179706573486</v>
      </c>
      <c r="Q1070">
        <v>0.46377155184745789</v>
      </c>
      <c r="T1070">
        <v>2.3755087852478027</v>
      </c>
      <c r="U1070">
        <v>0.48414382338523865</v>
      </c>
      <c r="X1070">
        <v>0.42055773735046387</v>
      </c>
    </row>
    <row r="1071" spans="1:24">
      <c r="A1071" t="s">
        <v>102</v>
      </c>
      <c r="B1071" t="e">
        <f>MATCH(CLEAN(TRIM(A1071)),Country!$B$2:$B$200,0)</f>
        <v>#N/A</v>
      </c>
      <c r="C1071">
        <v>2017</v>
      </c>
      <c r="D1071">
        <f>Table1[[#This Row],[Year (Original)]]+1</f>
        <v>2018</v>
      </c>
      <c r="E1071">
        <f>Table1[[#This Row],[Year]]-2000+1</f>
        <v>19</v>
      </c>
      <c r="F1071">
        <v>4.6281328201293945</v>
      </c>
      <c r="G1071">
        <f>SUM(Table1[[#This Row],[Life Ladder]]+IF(A1070=Table1[[#This Row],[Country]],F1070,-1000)+IF(A1069=Table1[[#This Row],[Country]],F1069,-1000))/3</f>
        <v>4.7433300018310547</v>
      </c>
      <c r="H1071">
        <f>IF(Table1[[#This Row],[Happiness Index Raw]]&gt;0,Table1[[#This Row],[Happiness Index Raw]],0)</f>
        <v>4.7433300018310547</v>
      </c>
      <c r="J1071">
        <v>0.82434511184692383</v>
      </c>
      <c r="K1071">
        <v>63.072498321533203</v>
      </c>
      <c r="L1071">
        <v>0.63161128759384155</v>
      </c>
      <c r="N1071">
        <v>0.8306463360786438</v>
      </c>
      <c r="O1071">
        <v>0.59676557779312134</v>
      </c>
      <c r="P1071">
        <v>0.41607204079627991</v>
      </c>
      <c r="Q1071">
        <v>0.41440093517303467</v>
      </c>
      <c r="T1071">
        <v>2.5216741561889648</v>
      </c>
      <c r="U1071">
        <v>0.54485780000686646</v>
      </c>
      <c r="X1071">
        <v>0.47886481881141663</v>
      </c>
    </row>
    <row r="1072" spans="1:24">
      <c r="A1072" t="s">
        <v>26</v>
      </c>
      <c r="B1072">
        <f>MATCH(CLEAN(TRIM(A1072)),Country!$B$2:$B$200,0)</f>
        <v>140</v>
      </c>
      <c r="C1072">
        <v>2006</v>
      </c>
      <c r="D1072">
        <f>Table1[[#This Row],[Year (Original)]]+1</f>
        <v>2007</v>
      </c>
      <c r="E1072">
        <f>Table1[[#This Row],[Year]]-2000+1</f>
        <v>8</v>
      </c>
      <c r="F1072">
        <v>6.127988338470459</v>
      </c>
      <c r="G1072">
        <f>SUM(Table1[[#This Row],[Life Ladder]]+IF(A1071=Table1[[#This Row],[Country]],F1071,-1000)+IF(A1070=Table1[[#This Row],[Country]],F1070,-1000))/3</f>
        <v>-664.62400388717651</v>
      </c>
      <c r="H1072">
        <f>IF(Table1[[#This Row],[Happiness Index Raw]]&gt;0,Table1[[#This Row],[Happiness Index Raw]],0)</f>
        <v>0</v>
      </c>
      <c r="I1072">
        <v>9.4471321105957031</v>
      </c>
      <c r="J1072">
        <v>0.95098036527633667</v>
      </c>
      <c r="K1072">
        <v>66.251266479492188</v>
      </c>
      <c r="L1072">
        <v>0.88204723596572876</v>
      </c>
      <c r="M1072">
        <v>-3.8561593741178513E-2</v>
      </c>
      <c r="N1072">
        <v>0.91175591945648193</v>
      </c>
      <c r="O1072">
        <v>0.84519213438034058</v>
      </c>
      <c r="P1072">
        <v>0.23206260800361633</v>
      </c>
      <c r="Q1072">
        <v>0.36003953218460083</v>
      </c>
      <c r="R1072">
        <v>0.26674696803092957</v>
      </c>
      <c r="S1072">
        <v>-1.7303420230746269E-2</v>
      </c>
      <c r="T1072">
        <v>2.3204100131988525</v>
      </c>
      <c r="U1072">
        <v>0.37865769863128662</v>
      </c>
      <c r="V1072">
        <v>0.55100000000000005</v>
      </c>
      <c r="W1072">
        <v>0.53674999999999995</v>
      </c>
    </row>
    <row r="1073" spans="1:24">
      <c r="A1073" t="s">
        <v>26</v>
      </c>
      <c r="B1073">
        <f>MATCH(CLEAN(TRIM(A1073)),Country!$B$2:$B$200,0)</f>
        <v>140</v>
      </c>
      <c r="C1073">
        <v>2007</v>
      </c>
      <c r="D1073">
        <f>Table1[[#This Row],[Year (Original)]]+1</f>
        <v>2008</v>
      </c>
      <c r="E1073">
        <f>Table1[[#This Row],[Year]]-2000+1</f>
        <v>9</v>
      </c>
      <c r="F1073">
        <v>6.8941397666931152</v>
      </c>
      <c r="G1073">
        <f>SUM(Table1[[#This Row],[Life Ladder]]+IF(A1072=Table1[[#This Row],[Country]],F1072,-1000)+IF(A1071=Table1[[#This Row],[Country]],F1071,-1000))/3</f>
        <v>-328.99262396494549</v>
      </c>
      <c r="H1073">
        <f>IF(Table1[[#This Row],[Happiness Index Raw]]&gt;0,Table1[[#This Row],[Happiness Index Raw]],0)</f>
        <v>0</v>
      </c>
      <c r="I1073">
        <v>9.542231559753418</v>
      </c>
      <c r="J1073">
        <v>0.93707805871963501</v>
      </c>
      <c r="K1073">
        <v>66.400909423828125</v>
      </c>
      <c r="L1073">
        <v>0.64021879434585571</v>
      </c>
      <c r="M1073">
        <v>9.1073237359523773E-2</v>
      </c>
      <c r="N1073">
        <v>0.91528737545013428</v>
      </c>
      <c r="O1073">
        <v>0.81998705863952637</v>
      </c>
      <c r="P1073">
        <v>0.14934146404266357</v>
      </c>
      <c r="Q1073">
        <v>0.25014171004295349</v>
      </c>
      <c r="R1073">
        <v>0.28029188513755798</v>
      </c>
      <c r="S1073">
        <v>1.5082396566867828E-2</v>
      </c>
      <c r="T1073">
        <v>2.2706103324890137</v>
      </c>
      <c r="U1073">
        <v>0.3293536901473999</v>
      </c>
      <c r="V1073">
        <v>0.53</v>
      </c>
      <c r="W1073">
        <v>0.53674999999999995</v>
      </c>
    </row>
    <row r="1074" spans="1:24">
      <c r="A1074" t="s">
        <v>26</v>
      </c>
      <c r="B1074">
        <f>MATCH(CLEAN(TRIM(A1074)),Country!$B$2:$B$200,0)</f>
        <v>140</v>
      </c>
      <c r="C1074">
        <v>2008</v>
      </c>
      <c r="D1074">
        <f>Table1[[#This Row],[Year (Original)]]+1</f>
        <v>2009</v>
      </c>
      <c r="E1074">
        <f>Table1[[#This Row],[Year]]-2000+1</f>
        <v>10</v>
      </c>
      <c r="F1074">
        <v>6.930903434753418</v>
      </c>
      <c r="G1074">
        <f>SUM(Table1[[#This Row],[Life Ladder]]+IF(A1073=Table1[[#This Row],[Country]],F1073,-1000)+IF(A1072=Table1[[#This Row],[Country]],F1072,-1000))/3</f>
        <v>6.6510105133056641</v>
      </c>
      <c r="H1074">
        <f>IF(Table1[[#This Row],[Happiness Index Raw]]&gt;0,Table1[[#This Row],[Happiness Index Raw]],0)</f>
        <v>6.6510105133056641</v>
      </c>
      <c r="I1074">
        <v>9.6069173812866211</v>
      </c>
      <c r="J1074">
        <v>0.92248129844665527</v>
      </c>
      <c r="K1074">
        <v>66.553733825683594</v>
      </c>
      <c r="L1074">
        <v>0.70738458633422852</v>
      </c>
      <c r="M1074">
        <v>6.807989627122879E-2</v>
      </c>
      <c r="N1074">
        <v>0.88065052032470703</v>
      </c>
      <c r="O1074">
        <v>0.81930088996887207</v>
      </c>
      <c r="P1074">
        <v>0.15014313161373138</v>
      </c>
      <c r="Q1074">
        <v>0.31002873182296753</v>
      </c>
      <c r="R1074">
        <v>0.25181272625923157</v>
      </c>
      <c r="S1074">
        <v>0.12061424553394318</v>
      </c>
      <c r="T1074">
        <v>2.0782463550567627</v>
      </c>
      <c r="U1074">
        <v>0.2998521625995636</v>
      </c>
      <c r="V1074">
        <v>0.52600000000000002</v>
      </c>
      <c r="W1074">
        <v>0.53674999999999995</v>
      </c>
    </row>
    <row r="1075" spans="1:24">
      <c r="A1075" t="s">
        <v>26</v>
      </c>
      <c r="B1075">
        <f>MATCH(CLEAN(TRIM(A1075)),Country!$B$2:$B$200,0)</f>
        <v>140</v>
      </c>
      <c r="C1075">
        <v>2009</v>
      </c>
      <c r="D1075">
        <f>Table1[[#This Row],[Year (Original)]]+1</f>
        <v>2010</v>
      </c>
      <c r="E1075">
        <f>Table1[[#This Row],[Year]]-2000+1</f>
        <v>11</v>
      </c>
      <c r="F1075">
        <v>7.0337400436401367</v>
      </c>
      <c r="G1075">
        <f>SUM(Table1[[#This Row],[Life Ladder]]+IF(A1074=Table1[[#This Row],[Country]],F1074,-1000)+IF(A1073=Table1[[#This Row],[Country]],F1073,-1000))/3</f>
        <v>6.9529277483622236</v>
      </c>
      <c r="H1075">
        <f>IF(Table1[[#This Row],[Happiness Index Raw]]&gt;0,Table1[[#This Row],[Happiness Index Raw]],0)</f>
        <v>6.9529277483622236</v>
      </c>
      <c r="I1075">
        <v>9.6049833297729492</v>
      </c>
      <c r="J1075">
        <v>0.90502852201461792</v>
      </c>
      <c r="K1075">
        <v>66.711563110351562</v>
      </c>
      <c r="L1075">
        <v>0.7213936448097229</v>
      </c>
      <c r="M1075">
        <v>2.2574635222554207E-2</v>
      </c>
      <c r="N1075">
        <v>0.8894239068031311</v>
      </c>
      <c r="O1075">
        <v>0.88302832841873169</v>
      </c>
      <c r="P1075">
        <v>0.14420002698898315</v>
      </c>
      <c r="Q1075">
        <v>0.60261261463165283</v>
      </c>
      <c r="R1075">
        <v>0.32747215032577515</v>
      </c>
      <c r="S1075">
        <v>3.2474029809236526E-2</v>
      </c>
      <c r="T1075">
        <v>2.1875314712524414</v>
      </c>
      <c r="U1075">
        <v>0.31100544333457947</v>
      </c>
      <c r="V1075">
        <v>0.52</v>
      </c>
      <c r="W1075">
        <v>0.53674999999999995</v>
      </c>
      <c r="X1075">
        <v>0.41740253567695618</v>
      </c>
    </row>
    <row r="1076" spans="1:24">
      <c r="A1076" t="s">
        <v>26</v>
      </c>
      <c r="B1076">
        <f>MATCH(CLEAN(TRIM(A1076)),Country!$B$2:$B$200,0)</f>
        <v>140</v>
      </c>
      <c r="C1076">
        <v>2010</v>
      </c>
      <c r="D1076">
        <f>Table1[[#This Row],[Year (Original)]]+1</f>
        <v>2011</v>
      </c>
      <c r="E1076">
        <f>Table1[[#This Row],[Year]]-2000+1</f>
        <v>12</v>
      </c>
      <c r="F1076">
        <v>7.321467399597168</v>
      </c>
      <c r="G1076">
        <f>SUM(Table1[[#This Row],[Life Ladder]]+IF(A1075=Table1[[#This Row],[Country]],F1075,-1000)+IF(A1074=Table1[[#This Row],[Country]],F1074,-1000))/3</f>
        <v>7.0953702926635742</v>
      </c>
      <c r="H1076">
        <f>IF(Table1[[#This Row],[Happiness Index Raw]]&gt;0,Table1[[#This Row],[Happiness Index Raw]],0)</f>
        <v>7.0953702926635742</v>
      </c>
      <c r="I1076">
        <v>9.6433782577514648</v>
      </c>
      <c r="J1076">
        <v>0.92753309011459351</v>
      </c>
      <c r="K1076">
        <v>66.874000549316406</v>
      </c>
      <c r="L1076">
        <v>0.75452369451522827</v>
      </c>
      <c r="M1076">
        <v>-5.7145272148773074E-4</v>
      </c>
      <c r="N1076">
        <v>0.87982583045959473</v>
      </c>
      <c r="O1076">
        <v>0.88758468627929688</v>
      </c>
      <c r="P1076">
        <v>0.14636875689029694</v>
      </c>
      <c r="Q1076">
        <v>0.5364043116569519</v>
      </c>
      <c r="R1076">
        <v>0.2105751633644104</v>
      </c>
      <c r="S1076">
        <v>3.0859461054205894E-2</v>
      </c>
      <c r="T1076">
        <v>1.9956356287002563</v>
      </c>
      <c r="U1076">
        <v>0.27257317304611206</v>
      </c>
      <c r="V1076">
        <v>0.51900000000000002</v>
      </c>
      <c r="W1076">
        <v>0.53674999999999995</v>
      </c>
      <c r="X1076">
        <v>0.42913660407066345</v>
      </c>
    </row>
    <row r="1077" spans="1:24">
      <c r="A1077" t="s">
        <v>26</v>
      </c>
      <c r="B1077">
        <f>MATCH(CLEAN(TRIM(A1077)),Country!$B$2:$B$200,0)</f>
        <v>140</v>
      </c>
      <c r="C1077">
        <v>2011</v>
      </c>
      <c r="D1077">
        <f>Table1[[#This Row],[Year (Original)]]+1</f>
        <v>2012</v>
      </c>
      <c r="E1077">
        <f>Table1[[#This Row],[Year]]-2000+1</f>
        <v>13</v>
      </c>
      <c r="F1077">
        <v>7.2480807304382324</v>
      </c>
      <c r="G1077">
        <f>SUM(Table1[[#This Row],[Life Ladder]]+IF(A1076=Table1[[#This Row],[Country]],F1076,-1000)+IF(A1075=Table1[[#This Row],[Country]],F1075,-1000))/3</f>
        <v>7.2010960578918457</v>
      </c>
      <c r="H1077">
        <f>IF(Table1[[#This Row],[Happiness Index Raw]]&gt;0,Table1[[#This Row],[Happiness Index Raw]],0)</f>
        <v>7.2010960578918457</v>
      </c>
      <c r="I1077">
        <v>9.7374258041381836</v>
      </c>
      <c r="J1077">
        <v>0.87628418207168579</v>
      </c>
      <c r="K1077">
        <v>67.040214538574219</v>
      </c>
      <c r="L1077">
        <v>0.82901287078857422</v>
      </c>
      <c r="M1077">
        <v>1.6050767153501511E-2</v>
      </c>
      <c r="N1077">
        <v>0.83968448638916016</v>
      </c>
      <c r="O1077">
        <v>0.88529324531555176</v>
      </c>
      <c r="P1077">
        <v>0.17964132130146027</v>
      </c>
      <c r="Q1077">
        <v>0.46105673909187317</v>
      </c>
      <c r="R1077">
        <v>0.25320982933044434</v>
      </c>
      <c r="S1077">
        <v>5.3303591907024384E-2</v>
      </c>
      <c r="T1077">
        <v>2.1296939849853516</v>
      </c>
      <c r="U1077">
        <v>0.29382866621017456</v>
      </c>
      <c r="V1077">
        <v>0.51800000000000002</v>
      </c>
      <c r="W1077">
        <v>0.53674999999999995</v>
      </c>
      <c r="X1077">
        <v>0.40260457992553711</v>
      </c>
    </row>
    <row r="1078" spans="1:24">
      <c r="A1078" t="s">
        <v>26</v>
      </c>
      <c r="B1078">
        <f>MATCH(CLEAN(TRIM(A1078)),Country!$B$2:$B$200,0)</f>
        <v>140</v>
      </c>
      <c r="C1078">
        <v>2012</v>
      </c>
      <c r="D1078">
        <f>Table1[[#This Row],[Year (Original)]]+1</f>
        <v>2013</v>
      </c>
      <c r="E1078">
        <f>Table1[[#This Row],[Year]]-2000+1</f>
        <v>14</v>
      </c>
      <c r="F1078">
        <v>6.8598356246948242</v>
      </c>
      <c r="G1078">
        <f>SUM(Table1[[#This Row],[Life Ladder]]+IF(A1077=Table1[[#This Row],[Country]],F1077,-1000)+IF(A1076=Table1[[#This Row],[Country]],F1076,-1000))/3</f>
        <v>7.1431279182434082</v>
      </c>
      <c r="H1078">
        <f>IF(Table1[[#This Row],[Happiness Index Raw]]&gt;0,Table1[[#This Row],[Happiness Index Raw]],0)</f>
        <v>7.1431279182434082</v>
      </c>
      <c r="I1078">
        <v>9.8082914352416992</v>
      </c>
      <c r="J1078">
        <v>0.89739114046096802</v>
      </c>
      <c r="K1078">
        <v>67.2080078125</v>
      </c>
      <c r="L1078">
        <v>0.78318250179290771</v>
      </c>
      <c r="M1078">
        <v>5.2168248221278191E-3</v>
      </c>
      <c r="N1078">
        <v>0.79579663276672363</v>
      </c>
      <c r="O1078">
        <v>0.86858749389648438</v>
      </c>
      <c r="P1078">
        <v>0.20664134621620178</v>
      </c>
      <c r="Q1078">
        <v>0.36155623197555542</v>
      </c>
      <c r="R1078">
        <v>0.14499212801456451</v>
      </c>
      <c r="S1078">
        <v>2.8142724186182022E-2</v>
      </c>
      <c r="T1078">
        <v>2.3032279014587402</v>
      </c>
      <c r="U1078">
        <v>0.33575555682182312</v>
      </c>
      <c r="V1078">
        <v>0.51900000000000002</v>
      </c>
      <c r="W1078">
        <v>0.53674999999999995</v>
      </c>
      <c r="X1078">
        <v>0.39436721801757812</v>
      </c>
    </row>
    <row r="1079" spans="1:24">
      <c r="A1079" t="s">
        <v>26</v>
      </c>
      <c r="B1079">
        <f>MATCH(CLEAN(TRIM(A1079)),Country!$B$2:$B$200,0)</f>
        <v>140</v>
      </c>
      <c r="C1079">
        <v>2013</v>
      </c>
      <c r="D1079">
        <f>Table1[[#This Row],[Year (Original)]]+1</f>
        <v>2014</v>
      </c>
      <c r="E1079">
        <f>Table1[[#This Row],[Year]]-2000+1</f>
        <v>15</v>
      </c>
      <c r="F1079">
        <v>6.8664803504943848</v>
      </c>
      <c r="G1079">
        <f>SUM(Table1[[#This Row],[Life Ladder]]+IF(A1078=Table1[[#This Row],[Country]],F1078,-1000)+IF(A1077=Table1[[#This Row],[Country]],F1077,-1000))/3</f>
        <v>6.9914655685424805</v>
      </c>
      <c r="H1079">
        <f>IF(Table1[[#This Row],[Happiness Index Raw]]&gt;0,Table1[[#This Row],[Happiness Index Raw]],0)</f>
        <v>6.9914655685424805</v>
      </c>
      <c r="I1079">
        <v>9.8552131652832031</v>
      </c>
      <c r="J1079">
        <v>0.89571982622146606</v>
      </c>
      <c r="K1079">
        <v>67.376449584960938</v>
      </c>
      <c r="L1079">
        <v>0.81133794784545898</v>
      </c>
      <c r="M1079">
        <v>2.5256436318159103E-2</v>
      </c>
      <c r="N1079">
        <v>0.81446462869644165</v>
      </c>
      <c r="O1079">
        <v>0.86871474981307983</v>
      </c>
      <c r="P1079">
        <v>0.22574551403522491</v>
      </c>
      <c r="Q1079">
        <v>0.41827589273452759</v>
      </c>
      <c r="R1079">
        <v>0.14150543510913849</v>
      </c>
      <c r="S1079">
        <v>2.2553972899913788E-2</v>
      </c>
      <c r="T1079">
        <v>2.3177993297576904</v>
      </c>
      <c r="U1079">
        <v>0.3375527560710907</v>
      </c>
      <c r="V1079">
        <v>0.51700000000000002</v>
      </c>
      <c r="W1079">
        <v>0.53674999999999995</v>
      </c>
      <c r="X1079">
        <v>0.45041939616203308</v>
      </c>
    </row>
    <row r="1080" spans="1:24">
      <c r="A1080" t="s">
        <v>26</v>
      </c>
      <c r="B1080">
        <f>MATCH(CLEAN(TRIM(A1080)),Country!$B$2:$B$200,0)</f>
        <v>140</v>
      </c>
      <c r="C1080">
        <v>2014</v>
      </c>
      <c r="D1080">
        <f>Table1[[#This Row],[Year (Original)]]+1</f>
        <v>2015</v>
      </c>
      <c r="E1080">
        <f>Table1[[#This Row],[Year]]-2000+1</f>
        <v>16</v>
      </c>
      <c r="F1080">
        <v>6.6311712265014648</v>
      </c>
      <c r="G1080">
        <f>SUM(Table1[[#This Row],[Life Ladder]]+IF(A1079=Table1[[#This Row],[Country]],F1079,-1000)+IF(A1078=Table1[[#This Row],[Country]],F1078,-1000))/3</f>
        <v>6.7858290672302246</v>
      </c>
      <c r="H1080">
        <f>IF(Table1[[#This Row],[Happiness Index Raw]]&gt;0,Table1[[#This Row],[Happiness Index Raw]],0)</f>
        <v>6.7858290672302246</v>
      </c>
      <c r="I1080">
        <v>9.8970584869384766</v>
      </c>
      <c r="J1080">
        <v>0.87347424030303955</v>
      </c>
      <c r="K1080">
        <v>67.544212341308594</v>
      </c>
      <c r="L1080">
        <v>0.89391511678695679</v>
      </c>
      <c r="M1080">
        <v>8.1496685743331909E-3</v>
      </c>
      <c r="N1080">
        <v>0.84659385681152344</v>
      </c>
      <c r="O1080">
        <v>0.80768978595733643</v>
      </c>
      <c r="P1080">
        <v>0.25381565093994141</v>
      </c>
      <c r="Q1080">
        <v>0.44006749987602234</v>
      </c>
      <c r="R1080">
        <v>0.35731804370880127</v>
      </c>
      <c r="S1080">
        <v>5.8538969606161118E-2</v>
      </c>
      <c r="T1080">
        <v>2.5393297672271729</v>
      </c>
      <c r="U1080">
        <v>0.38293835520744324</v>
      </c>
      <c r="V1080">
        <v>0.50700000000000001</v>
      </c>
      <c r="W1080">
        <v>0.53674999999999995</v>
      </c>
      <c r="X1080">
        <v>0.5603100061416626</v>
      </c>
    </row>
    <row r="1081" spans="1:24">
      <c r="A1081" t="s">
        <v>26</v>
      </c>
      <c r="B1081">
        <f>MATCH(CLEAN(TRIM(A1081)),Country!$B$2:$B$200,0)</f>
        <v>140</v>
      </c>
      <c r="C1081">
        <v>2015</v>
      </c>
      <c r="D1081">
        <f>Table1[[#This Row],[Year (Original)]]+1</f>
        <v>2016</v>
      </c>
      <c r="E1081">
        <f>Table1[[#This Row],[Year]]-2000+1</f>
        <v>17</v>
      </c>
      <c r="F1081">
        <v>6.6055502891540527</v>
      </c>
      <c r="G1081">
        <f>SUM(Table1[[#This Row],[Life Ladder]]+IF(A1080=Table1[[#This Row],[Country]],F1080,-1000)+IF(A1079=Table1[[#This Row],[Country]],F1079,-1000))/3</f>
        <v>6.7010672887166338</v>
      </c>
      <c r="H1081">
        <f>IF(Table1[[#This Row],[Happiness Index Raw]]&gt;0,Table1[[#This Row],[Happiness Index Raw]],0)</f>
        <v>6.7010672887166338</v>
      </c>
      <c r="I1081">
        <v>9.9366464614868164</v>
      </c>
      <c r="J1081">
        <v>0.88261502981185913</v>
      </c>
      <c r="K1081">
        <v>67.711280822753906</v>
      </c>
      <c r="L1081">
        <v>0.84666919708251953</v>
      </c>
      <c r="M1081">
        <v>-1.2486049672588706E-3</v>
      </c>
      <c r="N1081">
        <v>0.80994290113449097</v>
      </c>
      <c r="O1081">
        <v>0.80063378810882568</v>
      </c>
      <c r="P1081">
        <v>0.26382586359977722</v>
      </c>
      <c r="Q1081">
        <v>0.37558484077453613</v>
      </c>
      <c r="R1081">
        <v>0.4722723662853241</v>
      </c>
      <c r="S1081">
        <v>4.1950713843107224E-2</v>
      </c>
      <c r="T1081">
        <v>2.5425891876220703</v>
      </c>
      <c r="U1081">
        <v>0.38491708040237427</v>
      </c>
      <c r="V1081">
        <v>0.51</v>
      </c>
      <c r="W1081">
        <v>0.53674999999999995</v>
      </c>
      <c r="X1081">
        <v>0.54051250219345093</v>
      </c>
    </row>
    <row r="1082" spans="1:24">
      <c r="A1082" t="s">
        <v>26</v>
      </c>
      <c r="B1082">
        <f>MATCH(CLEAN(TRIM(A1082)),Country!$B$2:$B$200,0)</f>
        <v>140</v>
      </c>
      <c r="C1082">
        <v>2016</v>
      </c>
      <c r="D1082">
        <f>Table1[[#This Row],[Year (Original)]]+1</f>
        <v>2017</v>
      </c>
      <c r="E1082">
        <f>Table1[[#This Row],[Year]]-2000+1</f>
        <v>18</v>
      </c>
      <c r="F1082">
        <v>6.117638111114502</v>
      </c>
      <c r="G1082">
        <f>SUM(Table1[[#This Row],[Life Ladder]]+IF(A1081=Table1[[#This Row],[Country]],F1081,-1000)+IF(A1080=Table1[[#This Row],[Country]],F1080,-1000))/3</f>
        <v>6.4514532089233398</v>
      </c>
      <c r="H1082">
        <f>IF(Table1[[#This Row],[Happiness Index Raw]]&gt;0,Table1[[#This Row],[Happiness Index Raw]],0)</f>
        <v>6.4514532089233398</v>
      </c>
      <c r="I1082">
        <v>9.9681015014648438</v>
      </c>
      <c r="J1082">
        <v>0.88246023654937744</v>
      </c>
      <c r="K1082">
        <v>67.878341674804688</v>
      </c>
      <c r="L1082">
        <v>0.88447976112365723</v>
      </c>
      <c r="M1082">
        <v>-9.6953697502613068E-2</v>
      </c>
      <c r="N1082">
        <v>0.83697676658630371</v>
      </c>
      <c r="O1082">
        <v>0.85762357711791992</v>
      </c>
      <c r="P1082">
        <v>0.24413178861141205</v>
      </c>
      <c r="Q1082">
        <v>0.32989448308944702</v>
      </c>
      <c r="R1082">
        <v>0.48165351152420044</v>
      </c>
      <c r="S1082">
        <v>2.1204806864261627E-2</v>
      </c>
      <c r="T1082">
        <v>2.6457357406616211</v>
      </c>
      <c r="U1082">
        <v>0.43247666954994202</v>
      </c>
      <c r="W1082">
        <v>0.53674999999999995</v>
      </c>
      <c r="X1082">
        <v>0.53417569398880005</v>
      </c>
    </row>
    <row r="1083" spans="1:24">
      <c r="A1083" t="s">
        <v>26</v>
      </c>
      <c r="B1083">
        <f>MATCH(CLEAN(TRIM(A1083)),Country!$B$2:$B$200,0)</f>
        <v>140</v>
      </c>
      <c r="C1083">
        <v>2017</v>
      </c>
      <c r="D1083">
        <f>Table1[[#This Row],[Year (Original)]]+1</f>
        <v>2018</v>
      </c>
      <c r="E1083">
        <f>Table1[[#This Row],[Year]]-2000+1</f>
        <v>19</v>
      </c>
      <c r="F1083">
        <v>6.5676589012145996</v>
      </c>
      <c r="G1083">
        <f>SUM(Table1[[#This Row],[Life Ladder]]+IF(A1082=Table1[[#This Row],[Country]],F1082,-1000)+IF(A1081=Table1[[#This Row],[Country]],F1081,-1000))/3</f>
        <v>6.4302824338277178</v>
      </c>
      <c r="H1083">
        <f>IF(Table1[[#This Row],[Happiness Index Raw]]&gt;0,Table1[[#This Row],[Happiness Index Raw]],0)</f>
        <v>6.4302824338277178</v>
      </c>
      <c r="I1083">
        <v>10.002714157104492</v>
      </c>
      <c r="J1083">
        <v>0.91190481185913086</v>
      </c>
      <c r="K1083">
        <v>68.04541015625</v>
      </c>
      <c r="L1083">
        <v>0.89957350492477417</v>
      </c>
      <c r="M1083">
        <v>-0.16408047080039978</v>
      </c>
      <c r="N1083">
        <v>0.84077709913253784</v>
      </c>
      <c r="O1083">
        <v>0.83268880844116211</v>
      </c>
      <c r="P1083">
        <v>0.24231933057308197</v>
      </c>
      <c r="Q1083">
        <v>0.39099609851837158</v>
      </c>
      <c r="T1083">
        <v>2.6771876811981201</v>
      </c>
      <c r="U1083">
        <v>0.40763196349143982</v>
      </c>
      <c r="W1083">
        <v>0.53674999999999995</v>
      </c>
      <c r="X1083">
        <v>0.47434267401695251</v>
      </c>
    </row>
    <row r="1084" spans="1:24">
      <c r="A1084" t="s">
        <v>63</v>
      </c>
      <c r="B1084">
        <f>MATCH(CLEAN(TRIM(A1084)),Country!$B$2:$B$200,0)</f>
        <v>142</v>
      </c>
      <c r="C1084">
        <v>2006</v>
      </c>
      <c r="D1084">
        <f>Table1[[#This Row],[Year (Original)]]+1</f>
        <v>2007</v>
      </c>
      <c r="E1084">
        <f>Table1[[#This Row],[Year]]-2000+1</f>
        <v>8</v>
      </c>
      <c r="F1084">
        <v>4.7300820350646973</v>
      </c>
      <c r="G1084">
        <f>SUM(Table1[[#This Row],[Life Ladder]]+IF(A1083=Table1[[#This Row],[Country]],F1083,-1000)+IF(A1082=Table1[[#This Row],[Country]],F1082,-1000))/3</f>
        <v>-665.0899726549784</v>
      </c>
      <c r="H1084">
        <f>IF(Table1[[#This Row],[Happiness Index Raw]]&gt;0,Table1[[#This Row],[Happiness Index Raw]],0)</f>
        <v>0</v>
      </c>
      <c r="I1084">
        <v>8.751276969909668</v>
      </c>
      <c r="J1084">
        <v>0.89542776346206665</v>
      </c>
      <c r="K1084">
        <v>61.959163665771484</v>
      </c>
      <c r="L1084">
        <v>0.69102168083190918</v>
      </c>
      <c r="M1084">
        <v>8.0249682068824768E-2</v>
      </c>
      <c r="N1084">
        <v>0.84098917245864868</v>
      </c>
      <c r="O1084">
        <v>0.81558382511138916</v>
      </c>
      <c r="P1084">
        <v>0.30274611711502075</v>
      </c>
      <c r="Q1084">
        <v>0.30513763427734375</v>
      </c>
      <c r="R1084">
        <v>-0.51581650972366333</v>
      </c>
      <c r="S1084">
        <v>-0.94233351945877075</v>
      </c>
      <c r="T1084">
        <v>1.9663134813308716</v>
      </c>
      <c r="U1084">
        <v>0.41570389270782471</v>
      </c>
      <c r="V1084">
        <v>0.53600000000000003</v>
      </c>
      <c r="W1084">
        <v>0.51906666666666668</v>
      </c>
    </row>
    <row r="1085" spans="1:24">
      <c r="A1085" t="s">
        <v>63</v>
      </c>
      <c r="B1085">
        <f>MATCH(CLEAN(TRIM(A1085)),Country!$B$2:$B$200,0)</f>
        <v>142</v>
      </c>
      <c r="C1085">
        <v>2007</v>
      </c>
      <c r="D1085">
        <f>Table1[[#This Row],[Year (Original)]]+1</f>
        <v>2008</v>
      </c>
      <c r="E1085">
        <f>Table1[[#This Row],[Year]]-2000+1</f>
        <v>9</v>
      </c>
      <c r="F1085">
        <v>5.2724614143371582</v>
      </c>
      <c r="G1085">
        <f>SUM(Table1[[#This Row],[Life Ladder]]+IF(A1084=Table1[[#This Row],[Country]],F1084,-1000)+IF(A1083=Table1[[#This Row],[Country]],F1083,-1000))/3</f>
        <v>-329.99915218353271</v>
      </c>
      <c r="H1085">
        <f>IF(Table1[[#This Row],[Happiness Index Raw]]&gt;0,Table1[[#This Row],[Happiness Index Raw]],0)</f>
        <v>0</v>
      </c>
      <c r="I1085">
        <v>8.7900028228759766</v>
      </c>
      <c r="J1085">
        <v>0.86265641450881958</v>
      </c>
      <c r="K1085">
        <v>62.134632110595703</v>
      </c>
      <c r="L1085">
        <v>0.69898784160614014</v>
      </c>
      <c r="M1085">
        <v>0.14593033492565155</v>
      </c>
      <c r="N1085">
        <v>0.92989069223403931</v>
      </c>
      <c r="O1085">
        <v>0.8666689395904541</v>
      </c>
      <c r="P1085">
        <v>0.2186989039182663</v>
      </c>
      <c r="Q1085">
        <v>0.17415140569210052</v>
      </c>
      <c r="R1085">
        <v>-0.45151552557945251</v>
      </c>
      <c r="S1085">
        <v>-0.9031023383140564</v>
      </c>
      <c r="T1085">
        <v>2.0606861114501953</v>
      </c>
      <c r="U1085">
        <v>0.39083948731422424</v>
      </c>
      <c r="V1085">
        <v>0.52100000000000002</v>
      </c>
      <c r="W1085">
        <v>0.51906666666666668</v>
      </c>
    </row>
    <row r="1086" spans="1:24">
      <c r="A1086" t="s">
        <v>63</v>
      </c>
      <c r="B1086">
        <f>MATCH(CLEAN(TRIM(A1086)),Country!$B$2:$B$200,0)</f>
        <v>142</v>
      </c>
      <c r="C1086">
        <v>2008</v>
      </c>
      <c r="D1086">
        <f>Table1[[#This Row],[Year (Original)]]+1</f>
        <v>2009</v>
      </c>
      <c r="E1086">
        <f>Table1[[#This Row],[Year]]-2000+1</f>
        <v>10</v>
      </c>
      <c r="F1086">
        <v>5.5700616836547852</v>
      </c>
      <c r="G1086">
        <f>SUM(Table1[[#This Row],[Life Ladder]]+IF(A1085=Table1[[#This Row],[Country]],F1085,-1000)+IF(A1084=Table1[[#This Row],[Country]],F1084,-1000))/3</f>
        <v>5.1908683776855469</v>
      </c>
      <c r="H1086">
        <f>IF(Table1[[#This Row],[Happiness Index Raw]]&gt;0,Table1[[#This Row],[Happiness Index Raw]],0)</f>
        <v>5.1908683776855469</v>
      </c>
      <c r="I1086">
        <v>8.8381757736206055</v>
      </c>
      <c r="J1086">
        <v>0.88928145170211792</v>
      </c>
      <c r="K1086">
        <v>62.310543060302734</v>
      </c>
      <c r="L1086">
        <v>0.64906877279281616</v>
      </c>
      <c r="M1086">
        <v>7.0256419479846954E-2</v>
      </c>
      <c r="N1086">
        <v>0.89108514785766602</v>
      </c>
      <c r="O1086">
        <v>0.84884005784988403</v>
      </c>
      <c r="P1086">
        <v>0.25903782248497009</v>
      </c>
      <c r="Q1086">
        <v>0.23880963027477264</v>
      </c>
      <c r="R1086">
        <v>-0.42021584510803223</v>
      </c>
      <c r="S1086">
        <v>-0.82697945833206177</v>
      </c>
      <c r="T1086">
        <v>2.1834337711334229</v>
      </c>
      <c r="U1086">
        <v>0.39199453592300415</v>
      </c>
      <c r="V1086">
        <v>0.51</v>
      </c>
      <c r="W1086">
        <v>0.51906666666666668</v>
      </c>
    </row>
    <row r="1087" spans="1:24">
      <c r="A1087" t="s">
        <v>63</v>
      </c>
      <c r="B1087">
        <f>MATCH(CLEAN(TRIM(A1087)),Country!$B$2:$B$200,0)</f>
        <v>142</v>
      </c>
      <c r="C1087">
        <v>2009</v>
      </c>
      <c r="D1087">
        <f>Table1[[#This Row],[Year (Original)]]+1</f>
        <v>2010</v>
      </c>
      <c r="E1087">
        <f>Table1[[#This Row],[Year]]-2000+1</f>
        <v>11</v>
      </c>
      <c r="F1087">
        <v>5.5761470794677734</v>
      </c>
      <c r="G1087">
        <f>SUM(Table1[[#This Row],[Life Ladder]]+IF(A1086=Table1[[#This Row],[Country]],F1086,-1000)+IF(A1085=Table1[[#This Row],[Country]],F1085,-1000))/3</f>
        <v>5.4728900591532392</v>
      </c>
      <c r="H1087">
        <f>IF(Table1[[#This Row],[Happiness Index Raw]]&gt;0,Table1[[#This Row],[Happiness Index Raw]],0)</f>
        <v>5.4728900591532392</v>
      </c>
      <c r="I1087">
        <v>8.7844514846801758</v>
      </c>
      <c r="J1087">
        <v>0.90035384893417358</v>
      </c>
      <c r="K1087">
        <v>62.486454010009766</v>
      </c>
      <c r="L1087">
        <v>0.71787017583847046</v>
      </c>
      <c r="M1087">
        <v>4.4004593044519424E-2</v>
      </c>
      <c r="N1087">
        <v>0.85734027624130249</v>
      </c>
      <c r="O1087">
        <v>0.83175688982009888</v>
      </c>
      <c r="P1087">
        <v>0.18612641096115112</v>
      </c>
      <c r="Q1087">
        <v>0.52075296640396118</v>
      </c>
      <c r="R1087">
        <v>-0.508353590965271</v>
      </c>
      <c r="S1087">
        <v>-0.76341187953948975</v>
      </c>
      <c r="T1087">
        <v>2.3224823474884033</v>
      </c>
      <c r="U1087">
        <v>0.41650307178497314</v>
      </c>
      <c r="V1087">
        <v>0.49700000000000005</v>
      </c>
      <c r="W1087">
        <v>0.51906666666666668</v>
      </c>
      <c r="X1087">
        <v>0.59850752353668213</v>
      </c>
    </row>
    <row r="1088" spans="1:24">
      <c r="A1088" t="s">
        <v>63</v>
      </c>
      <c r="B1088">
        <f>MATCH(CLEAN(TRIM(A1088)),Country!$B$2:$B$200,0)</f>
        <v>142</v>
      </c>
      <c r="C1088">
        <v>2010</v>
      </c>
      <c r="D1088">
        <f>Table1[[#This Row],[Year (Original)]]+1</f>
        <v>2011</v>
      </c>
      <c r="E1088">
        <f>Table1[[#This Row],[Year]]-2000+1</f>
        <v>12</v>
      </c>
      <c r="F1088">
        <v>5.8411741256713867</v>
      </c>
      <c r="G1088">
        <f>SUM(Table1[[#This Row],[Life Ladder]]+IF(A1087=Table1[[#This Row],[Country]],F1087,-1000)+IF(A1086=Table1[[#This Row],[Country]],F1086,-1000))/3</f>
        <v>5.6624609629313154</v>
      </c>
      <c r="H1088">
        <f>IF(Table1[[#This Row],[Happiness Index Raw]]&gt;0,Table1[[#This Row],[Happiness Index Raw]],0)</f>
        <v>5.6624609629313154</v>
      </c>
      <c r="I1088">
        <v>8.8941917419433594</v>
      </c>
      <c r="J1088">
        <v>0.88915276527404785</v>
      </c>
      <c r="K1088">
        <v>62.658477783203125</v>
      </c>
      <c r="L1088">
        <v>0.72626239061355591</v>
      </c>
      <c r="M1088">
        <v>9.1050855815410614E-2</v>
      </c>
      <c r="N1088">
        <v>0.77991461753845215</v>
      </c>
      <c r="O1088">
        <v>0.85523033142089844</v>
      </c>
      <c r="P1088">
        <v>0.17585946619510651</v>
      </c>
      <c r="Q1088">
        <v>0.47962060570716858</v>
      </c>
      <c r="R1088">
        <v>-0.45689764618873596</v>
      </c>
      <c r="S1088">
        <v>-0.72011464834213257</v>
      </c>
      <c r="T1088">
        <v>1.9586784839630127</v>
      </c>
      <c r="U1088">
        <v>0.33532273769378662</v>
      </c>
      <c r="V1088">
        <v>0.51800000000000002</v>
      </c>
      <c r="W1088">
        <v>0.51906666666666668</v>
      </c>
      <c r="X1088">
        <v>0.54954683780670166</v>
      </c>
    </row>
    <row r="1089" spans="1:24">
      <c r="A1089" t="s">
        <v>63</v>
      </c>
      <c r="B1089">
        <f>MATCH(CLEAN(TRIM(A1089)),Country!$B$2:$B$200,0)</f>
        <v>142</v>
      </c>
      <c r="C1089">
        <v>2011</v>
      </c>
      <c r="D1089">
        <f>Table1[[#This Row],[Year (Original)]]+1</f>
        <v>2012</v>
      </c>
      <c r="E1089">
        <f>Table1[[#This Row],[Year]]-2000+1</f>
        <v>13</v>
      </c>
      <c r="F1089">
        <v>5.6770806312561035</v>
      </c>
      <c r="G1089">
        <f>SUM(Table1[[#This Row],[Life Ladder]]+IF(A1088=Table1[[#This Row],[Country]],F1088,-1000)+IF(A1087=Table1[[#This Row],[Country]],F1087,-1000))/3</f>
        <v>5.6981339454650879</v>
      </c>
      <c r="H1089">
        <f>IF(Table1[[#This Row],[Happiness Index Raw]]&gt;0,Table1[[#This Row],[Happiness Index Raw]],0)</f>
        <v>5.6981339454650879</v>
      </c>
      <c r="I1089">
        <v>8.92327880859375</v>
      </c>
      <c r="J1089">
        <v>0.86914968490600586</v>
      </c>
      <c r="K1089">
        <v>62.820480346679688</v>
      </c>
      <c r="L1089">
        <v>0.66586428880691528</v>
      </c>
      <c r="M1089">
        <v>0.20512045919895172</v>
      </c>
      <c r="N1089">
        <v>0.75599700212478638</v>
      </c>
      <c r="O1089">
        <v>0.8098413348197937</v>
      </c>
      <c r="P1089">
        <v>0.19026282429695129</v>
      </c>
      <c r="Q1089">
        <v>0.36726492643356323</v>
      </c>
      <c r="R1089">
        <v>-0.38794329762458801</v>
      </c>
      <c r="S1089">
        <v>-0.69210606813430786</v>
      </c>
      <c r="T1089">
        <v>1.9908146858215332</v>
      </c>
      <c r="U1089">
        <v>0.3506757915019989</v>
      </c>
      <c r="V1089">
        <v>0.52600000000000002</v>
      </c>
      <c r="W1089">
        <v>0.51906666666666668</v>
      </c>
      <c r="X1089">
        <v>0.48726227879524231</v>
      </c>
    </row>
    <row r="1090" spans="1:24">
      <c r="A1090" t="s">
        <v>63</v>
      </c>
      <c r="B1090">
        <f>MATCH(CLEAN(TRIM(A1090)),Country!$B$2:$B$200,0)</f>
        <v>142</v>
      </c>
      <c r="C1090">
        <v>2012</v>
      </c>
      <c r="D1090">
        <f>Table1[[#This Row],[Year (Original)]]+1</f>
        <v>2013</v>
      </c>
      <c r="E1090">
        <f>Table1[[#This Row],[Year]]-2000+1</f>
        <v>14</v>
      </c>
      <c r="F1090">
        <v>5.8200583457946777</v>
      </c>
      <c r="G1090">
        <f>SUM(Table1[[#This Row],[Life Ladder]]+IF(A1089=Table1[[#This Row],[Country]],F1089,-1000)+IF(A1088=Table1[[#This Row],[Country]],F1088,-1000))/3</f>
        <v>5.7794377009073896</v>
      </c>
      <c r="H1090">
        <f>IF(Table1[[#This Row],[Happiness Index Raw]]&gt;0,Table1[[#This Row],[Happiness Index Raw]],0)</f>
        <v>5.7794377009073896</v>
      </c>
      <c r="I1090">
        <v>8.8973283767700195</v>
      </c>
      <c r="J1090">
        <v>0.93100494146347046</v>
      </c>
      <c r="K1090">
        <v>62.967243194580078</v>
      </c>
      <c r="L1090">
        <v>0.74820661544799805</v>
      </c>
      <c r="M1090">
        <v>0.21473008394241333</v>
      </c>
      <c r="N1090">
        <v>0.7736591100692749</v>
      </c>
      <c r="O1090">
        <v>0.83717530965805054</v>
      </c>
      <c r="P1090">
        <v>0.21283863484859467</v>
      </c>
      <c r="Q1090">
        <v>0.29606369137763977</v>
      </c>
      <c r="R1090">
        <v>-0.49281951785087585</v>
      </c>
      <c r="S1090">
        <v>-0.72866660356521606</v>
      </c>
      <c r="T1090">
        <v>1.7093170881271362</v>
      </c>
      <c r="U1090">
        <v>0.2936941385269165</v>
      </c>
      <c r="V1090">
        <v>0.48200000000000004</v>
      </c>
      <c r="W1090">
        <v>0.51906666666666668</v>
      </c>
      <c r="X1090">
        <v>0.50503963232040405</v>
      </c>
    </row>
    <row r="1091" spans="1:24">
      <c r="A1091" t="s">
        <v>63</v>
      </c>
      <c r="B1091">
        <f>MATCH(CLEAN(TRIM(A1091)),Country!$B$2:$B$200,0)</f>
        <v>142</v>
      </c>
      <c r="C1091">
        <v>2013</v>
      </c>
      <c r="D1091">
        <f>Table1[[#This Row],[Year (Original)]]+1</f>
        <v>2014</v>
      </c>
      <c r="E1091">
        <f>Table1[[#This Row],[Year]]-2000+1</f>
        <v>15</v>
      </c>
      <c r="F1091">
        <v>5.9362406730651855</v>
      </c>
      <c r="G1091">
        <f>SUM(Table1[[#This Row],[Life Ladder]]+IF(A1090=Table1[[#This Row],[Country]],F1090,-1000)+IF(A1089=Table1[[#This Row],[Country]],F1089,-1000))/3</f>
        <v>5.8111265500386553</v>
      </c>
      <c r="H1091">
        <f>IF(Table1[[#This Row],[Happiness Index Raw]]&gt;0,Table1[[#This Row],[Happiness Index Raw]],0)</f>
        <v>5.8111265500386553</v>
      </c>
      <c r="I1091">
        <v>9.015202522277832</v>
      </c>
      <c r="J1091">
        <v>0.93864721059799194</v>
      </c>
      <c r="K1091">
        <v>63.096588134765625</v>
      </c>
      <c r="L1091">
        <v>0.90890586376190186</v>
      </c>
      <c r="M1091">
        <v>5.63538558781147E-2</v>
      </c>
      <c r="N1091">
        <v>0.90255099534988403</v>
      </c>
      <c r="O1091">
        <v>0.918937087059021</v>
      </c>
      <c r="P1091">
        <v>0.22382445633411407</v>
      </c>
      <c r="Q1091">
        <v>0.37223771214485168</v>
      </c>
      <c r="R1091">
        <v>-0.42040029168128967</v>
      </c>
      <c r="S1091">
        <v>-0.75713610649108887</v>
      </c>
      <c r="T1091">
        <v>1.9027332067489624</v>
      </c>
      <c r="U1091">
        <v>0.3205282986164093</v>
      </c>
      <c r="V1091">
        <v>0.48299999999999998</v>
      </c>
      <c r="W1091">
        <v>0.51906666666666668</v>
      </c>
      <c r="X1091">
        <v>0.33609387278556824</v>
      </c>
    </row>
    <row r="1092" spans="1:24">
      <c r="A1092" t="s">
        <v>63</v>
      </c>
      <c r="B1092">
        <f>MATCH(CLEAN(TRIM(A1092)),Country!$B$2:$B$200,0)</f>
        <v>142</v>
      </c>
      <c r="C1092">
        <v>2014</v>
      </c>
      <c r="D1092">
        <f>Table1[[#This Row],[Year (Original)]]+1</f>
        <v>2015</v>
      </c>
      <c r="E1092">
        <f>Table1[[#This Row],[Year]]-2000+1</f>
        <v>16</v>
      </c>
      <c r="F1092">
        <v>5.1186418533325195</v>
      </c>
      <c r="G1092">
        <f>SUM(Table1[[#This Row],[Life Ladder]]+IF(A1091=Table1[[#This Row],[Country]],F1091,-1000)+IF(A1090=Table1[[#This Row],[Country]],F1090,-1000))/3</f>
        <v>5.624980290730794</v>
      </c>
      <c r="H1092">
        <f>IF(Table1[[#This Row],[Happiness Index Raw]]&gt;0,Table1[[#This Row],[Happiness Index Raw]],0)</f>
        <v>5.624980290730794</v>
      </c>
      <c r="I1092">
        <v>9.0480031967163086</v>
      </c>
      <c r="J1092">
        <v>0.95924955606460571</v>
      </c>
      <c r="K1092">
        <v>63.208091735839844</v>
      </c>
      <c r="L1092">
        <v>0.75939643383026123</v>
      </c>
      <c r="M1092">
        <v>9.0191978961229324E-3</v>
      </c>
      <c r="N1092">
        <v>0.76237577199935913</v>
      </c>
      <c r="O1092">
        <v>0.94362062215805054</v>
      </c>
      <c r="P1092">
        <v>0.21577814221382141</v>
      </c>
      <c r="Q1092">
        <v>0.19354179501533508</v>
      </c>
      <c r="R1092">
        <v>-9.5734916627407074E-2</v>
      </c>
      <c r="S1092">
        <v>-0.71125149726867676</v>
      </c>
      <c r="T1092">
        <v>1.9275937080383301</v>
      </c>
      <c r="U1092">
        <v>0.3765830397605896</v>
      </c>
      <c r="V1092">
        <v>0.51700000000000002</v>
      </c>
      <c r="W1092">
        <v>0.51906666666666668</v>
      </c>
      <c r="X1092">
        <v>0.42171949148178101</v>
      </c>
    </row>
    <row r="1093" spans="1:24">
      <c r="A1093" t="s">
        <v>63</v>
      </c>
      <c r="B1093">
        <f>MATCH(CLEAN(TRIM(A1093)),Country!$B$2:$B$200,0)</f>
        <v>142</v>
      </c>
      <c r="C1093">
        <v>2015</v>
      </c>
      <c r="D1093">
        <f>Table1[[#This Row],[Year (Original)]]+1</f>
        <v>2016</v>
      </c>
      <c r="E1093">
        <f>Table1[[#This Row],[Year]]-2000+1</f>
        <v>17</v>
      </c>
      <c r="F1093">
        <v>5.5597243309020996</v>
      </c>
      <c r="G1093">
        <f>SUM(Table1[[#This Row],[Life Ladder]]+IF(A1092=Table1[[#This Row],[Country]],F1092,-1000)+IF(A1091=Table1[[#This Row],[Country]],F1091,-1000))/3</f>
        <v>5.5382022857666016</v>
      </c>
      <c r="H1093">
        <f>IF(Table1[[#This Row],[Happiness Index Raw]]&gt;0,Table1[[#This Row],[Happiness Index Raw]],0)</f>
        <v>5.5382022857666016</v>
      </c>
      <c r="I1093">
        <v>9.0640754699707031</v>
      </c>
      <c r="J1093">
        <v>0.91419905424118042</v>
      </c>
      <c r="K1093">
        <v>63.303913116455078</v>
      </c>
      <c r="L1093">
        <v>0.80612474679946899</v>
      </c>
      <c r="M1093">
        <v>3.0192716512829065E-3</v>
      </c>
      <c r="N1093">
        <v>0.86288827657699585</v>
      </c>
      <c r="O1093">
        <v>0.86621838808059692</v>
      </c>
      <c r="P1093">
        <v>0.21850846707820892</v>
      </c>
      <c r="Q1093">
        <v>0.18117459118366241</v>
      </c>
      <c r="R1093">
        <v>-1.5721637755632401E-2</v>
      </c>
      <c r="S1093">
        <v>-0.71446526050567627</v>
      </c>
      <c r="T1093">
        <v>2.0888628959655762</v>
      </c>
      <c r="U1093">
        <v>0.37571340799331665</v>
      </c>
      <c r="V1093">
        <v>0.48</v>
      </c>
      <c r="W1093">
        <v>0.51906666666666668</v>
      </c>
      <c r="X1093">
        <v>0.43546092510223389</v>
      </c>
    </row>
    <row r="1094" spans="1:24">
      <c r="A1094" t="s">
        <v>63</v>
      </c>
      <c r="B1094">
        <f>MATCH(CLEAN(TRIM(A1094)),Country!$B$2:$B$200,0)</f>
        <v>142</v>
      </c>
      <c r="C1094">
        <v>2016</v>
      </c>
      <c r="D1094">
        <f>Table1[[#This Row],[Year (Original)]]+1</f>
        <v>2017</v>
      </c>
      <c r="E1094">
        <f>Table1[[#This Row],[Year]]-2000+1</f>
        <v>18</v>
      </c>
      <c r="F1094">
        <v>5.8013801574707031</v>
      </c>
      <c r="G1094">
        <f>SUM(Table1[[#This Row],[Life Ladder]]+IF(A1093=Table1[[#This Row],[Country]],F1093,-1000)+IF(A1092=Table1[[#This Row],[Country]],F1092,-1000))/3</f>
        <v>5.4932487805684405</v>
      </c>
      <c r="H1094">
        <f>IF(Table1[[#This Row],[Happiness Index Raw]]&gt;0,Table1[[#This Row],[Happiness Index Raw]],0)</f>
        <v>5.4932487805684405</v>
      </c>
      <c r="I1094">
        <v>9.0905857086181641</v>
      </c>
      <c r="J1094">
        <v>0.93986696004867554</v>
      </c>
      <c r="K1094">
        <v>63.399730682373047</v>
      </c>
      <c r="L1094">
        <v>0.8535342812538147</v>
      </c>
      <c r="M1094">
        <v>-6.0368340462446213E-2</v>
      </c>
      <c r="N1094">
        <v>0.75611627101898193</v>
      </c>
      <c r="O1094">
        <v>0.92456096410751343</v>
      </c>
      <c r="P1094">
        <v>0.19717618823051453</v>
      </c>
      <c r="Q1094">
        <v>0.28455975651741028</v>
      </c>
      <c r="R1094">
        <v>8.0769531428813934E-2</v>
      </c>
      <c r="S1094">
        <v>-0.62182676792144775</v>
      </c>
      <c r="T1094">
        <v>1.9607025384902954</v>
      </c>
      <c r="U1094">
        <v>0.33797174692153931</v>
      </c>
      <c r="W1094">
        <v>0.51906666666666668</v>
      </c>
      <c r="X1094">
        <v>0.47645723819732666</v>
      </c>
    </row>
    <row r="1095" spans="1:24">
      <c r="A1095" t="s">
        <v>64</v>
      </c>
      <c r="B1095">
        <f>MATCH(CLEAN(TRIM(A1095)),Country!$B$2:$B$200,0)</f>
        <v>143</v>
      </c>
      <c r="C1095">
        <v>2006</v>
      </c>
      <c r="D1095">
        <f>Table1[[#This Row],[Year (Original)]]+1</f>
        <v>2007</v>
      </c>
      <c r="E1095">
        <f>Table1[[#This Row],[Year]]-2000+1</f>
        <v>8</v>
      </c>
      <c r="F1095">
        <v>4.8108453750610352</v>
      </c>
      <c r="G1095">
        <f>SUM(Table1[[#This Row],[Life Ladder]]+IF(A1094=Table1[[#This Row],[Country]],F1094,-1000)+IF(A1093=Table1[[#This Row],[Country]],F1093,-1000))/3</f>
        <v>-665.06305154164636</v>
      </c>
      <c r="H1095">
        <f>IF(Table1[[#This Row],[Happiness Index Raw]]&gt;0,Table1[[#This Row],[Happiness Index Raw]],0)</f>
        <v>0</v>
      </c>
      <c r="I1095">
        <v>8.9956483840942383</v>
      </c>
      <c r="J1095">
        <v>0.87464958429336548</v>
      </c>
      <c r="K1095">
        <v>63.298427581787109</v>
      </c>
      <c r="L1095">
        <v>0.66757917404174805</v>
      </c>
      <c r="M1095">
        <v>-8.297690749168396E-2</v>
      </c>
      <c r="N1095">
        <v>0.89534783363342285</v>
      </c>
      <c r="O1095">
        <v>0.69675946235656738</v>
      </c>
      <c r="P1095">
        <v>0.41959011554718018</v>
      </c>
      <c r="Q1095">
        <v>0.16573818027973175</v>
      </c>
      <c r="R1095">
        <v>-0.37430182099342346</v>
      </c>
      <c r="S1095">
        <v>-0.35539233684539795</v>
      </c>
      <c r="T1095">
        <v>2.2986235618591309</v>
      </c>
      <c r="U1095">
        <v>0.47780033946037292</v>
      </c>
      <c r="V1095">
        <v>0.51700000000000002</v>
      </c>
      <c r="W1095">
        <v>0.48918749999999994</v>
      </c>
    </row>
    <row r="1096" spans="1:24">
      <c r="A1096" t="s">
        <v>64</v>
      </c>
      <c r="B1096">
        <f>MATCH(CLEAN(TRIM(A1096)),Country!$B$2:$B$200,0)</f>
        <v>143</v>
      </c>
      <c r="C1096">
        <v>2007</v>
      </c>
      <c r="D1096">
        <f>Table1[[#This Row],[Year (Original)]]+1</f>
        <v>2008</v>
      </c>
      <c r="E1096">
        <f>Table1[[#This Row],[Year]]-2000+1</f>
        <v>9</v>
      </c>
      <c r="F1096">
        <v>5.2139620780944824</v>
      </c>
      <c r="G1096">
        <f>SUM(Table1[[#This Row],[Life Ladder]]+IF(A1095=Table1[[#This Row],[Country]],F1095,-1000)+IF(A1094=Table1[[#This Row],[Country]],F1094,-1000))/3</f>
        <v>-329.99173084894818</v>
      </c>
      <c r="H1096">
        <f>IF(Table1[[#This Row],[Happiness Index Raw]]&gt;0,Table1[[#This Row],[Happiness Index Raw]],0)</f>
        <v>0</v>
      </c>
      <c r="I1096">
        <v>9.0652084350585938</v>
      </c>
      <c r="J1096">
        <v>0.75636953115463257</v>
      </c>
      <c r="K1096">
        <v>63.521202087402344</v>
      </c>
      <c r="L1096">
        <v>0.6384965181350708</v>
      </c>
      <c r="M1096">
        <v>-8.9489780366420746E-2</v>
      </c>
      <c r="N1096">
        <v>0.93064099550247192</v>
      </c>
      <c r="O1096">
        <v>0.75758880376815796</v>
      </c>
      <c r="P1096">
        <v>0.36129525303840637</v>
      </c>
      <c r="Q1096">
        <v>0.22422166168689728</v>
      </c>
      <c r="R1096">
        <v>-0.33235055208206177</v>
      </c>
      <c r="S1096">
        <v>-0.30476093292236328</v>
      </c>
      <c r="T1096">
        <v>2.2565615177154541</v>
      </c>
      <c r="U1096">
        <v>0.43279209733009338</v>
      </c>
      <c r="V1096">
        <v>0.51300000000000001</v>
      </c>
      <c r="W1096">
        <v>0.48918749999999994</v>
      </c>
    </row>
    <row r="1097" spans="1:24">
      <c r="A1097" t="s">
        <v>64</v>
      </c>
      <c r="B1097">
        <f>MATCH(CLEAN(TRIM(A1097)),Country!$B$2:$B$200,0)</f>
        <v>143</v>
      </c>
      <c r="C1097">
        <v>2008</v>
      </c>
      <c r="D1097">
        <f>Table1[[#This Row],[Year (Original)]]+1</f>
        <v>2009</v>
      </c>
      <c r="E1097">
        <f>Table1[[#This Row],[Year]]-2000+1</f>
        <v>10</v>
      </c>
      <c r="F1097">
        <v>5.1292309761047363</v>
      </c>
      <c r="G1097">
        <f>SUM(Table1[[#This Row],[Life Ladder]]+IF(A1096=Table1[[#This Row],[Country]],F1096,-1000)+IF(A1095=Table1[[#This Row],[Country]],F1095,-1000))/3</f>
        <v>5.051346143086751</v>
      </c>
      <c r="H1097">
        <f>IF(Table1[[#This Row],[Happiness Index Raw]]&gt;0,Table1[[#This Row],[Happiness Index Raw]],0)</f>
        <v>5.051346143086751</v>
      </c>
      <c r="I1097">
        <v>9.1402778625488281</v>
      </c>
      <c r="J1097">
        <v>0.77710682153701782</v>
      </c>
      <c r="K1097">
        <v>63.722709655761719</v>
      </c>
      <c r="L1097">
        <v>0.63767236471176147</v>
      </c>
      <c r="M1097">
        <v>-7.9131118953227997E-2</v>
      </c>
      <c r="N1097">
        <v>0.89643985033035278</v>
      </c>
      <c r="O1097">
        <v>0.76263129711151123</v>
      </c>
      <c r="P1097">
        <v>0.35394987463951111</v>
      </c>
      <c r="Q1097">
        <v>0.17305484414100647</v>
      </c>
      <c r="R1097">
        <v>-0.36928537487983704</v>
      </c>
      <c r="S1097">
        <v>-0.22560794651508331</v>
      </c>
      <c r="T1097">
        <v>2.3992314338684082</v>
      </c>
      <c r="U1097">
        <v>0.46775656938552856</v>
      </c>
      <c r="V1097">
        <v>0.48499999999999999</v>
      </c>
      <c r="W1097">
        <v>0.48918749999999994</v>
      </c>
    </row>
    <row r="1098" spans="1:24">
      <c r="A1098" t="s">
        <v>64</v>
      </c>
      <c r="B1098">
        <f>MATCH(CLEAN(TRIM(A1098)),Country!$B$2:$B$200,0)</f>
        <v>143</v>
      </c>
      <c r="C1098">
        <v>2009</v>
      </c>
      <c r="D1098">
        <f>Table1[[#This Row],[Year (Original)]]+1</f>
        <v>2010</v>
      </c>
      <c r="E1098">
        <f>Table1[[#This Row],[Year]]-2000+1</f>
        <v>11</v>
      </c>
      <c r="F1098">
        <v>5.5188469886779785</v>
      </c>
      <c r="G1098">
        <f>SUM(Table1[[#This Row],[Life Ladder]]+IF(A1097=Table1[[#This Row],[Country]],F1097,-1000)+IF(A1096=Table1[[#This Row],[Country]],F1096,-1000))/3</f>
        <v>5.2873466809590655</v>
      </c>
      <c r="H1098">
        <f>IF(Table1[[#This Row],[Happiness Index Raw]]&gt;0,Table1[[#This Row],[Happiness Index Raw]],0)</f>
        <v>5.2873466809590655</v>
      </c>
      <c r="I1098">
        <v>9.138702392578125</v>
      </c>
      <c r="J1098">
        <v>0.79869627952575684</v>
      </c>
      <c r="K1098">
        <v>63.909046173095703</v>
      </c>
      <c r="L1098">
        <v>0.63837510347366333</v>
      </c>
      <c r="M1098">
        <v>-9.0867996215820312E-2</v>
      </c>
      <c r="N1098">
        <v>0.88033372163772583</v>
      </c>
      <c r="O1098">
        <v>0.81096535921096802</v>
      </c>
      <c r="P1098">
        <v>0.32029807567596436</v>
      </c>
      <c r="Q1098">
        <v>0.17484353482723236</v>
      </c>
      <c r="R1098">
        <v>-0.54819846153259277</v>
      </c>
      <c r="S1098">
        <v>-0.23726129531860352</v>
      </c>
      <c r="T1098">
        <v>2.1852877140045166</v>
      </c>
      <c r="U1098">
        <v>0.39596816897392273</v>
      </c>
      <c r="V1098">
        <v>0.48</v>
      </c>
      <c r="W1098">
        <v>0.48918749999999994</v>
      </c>
      <c r="X1098">
        <v>0.47730636596679688</v>
      </c>
    </row>
    <row r="1099" spans="1:24">
      <c r="A1099" t="s">
        <v>64</v>
      </c>
      <c r="B1099">
        <f>MATCH(CLEAN(TRIM(A1099)),Country!$B$2:$B$200,0)</f>
        <v>143</v>
      </c>
      <c r="C1099">
        <v>2010</v>
      </c>
      <c r="D1099">
        <f>Table1[[#This Row],[Year (Original)]]+1</f>
        <v>2011</v>
      </c>
      <c r="E1099">
        <f>Table1[[#This Row],[Year]]-2000+1</f>
        <v>12</v>
      </c>
      <c r="F1099">
        <v>5.6127853393554688</v>
      </c>
      <c r="G1099">
        <f>SUM(Table1[[#This Row],[Life Ladder]]+IF(A1098=Table1[[#This Row],[Country]],F1098,-1000)+IF(A1097=Table1[[#This Row],[Country]],F1097,-1000))/3</f>
        <v>5.4202877680460615</v>
      </c>
      <c r="H1099">
        <f>IF(Table1[[#This Row],[Happiness Index Raw]]&gt;0,Table1[[#This Row],[Happiness Index Raw]],0)</f>
        <v>5.4202877680460615</v>
      </c>
      <c r="I1099">
        <v>9.2059869766235352</v>
      </c>
      <c r="J1099">
        <v>0.81191438436508179</v>
      </c>
      <c r="K1099">
        <v>64.086257934570312</v>
      </c>
      <c r="L1099">
        <v>0.75670641660690308</v>
      </c>
      <c r="M1099">
        <v>-7.2250187397003174E-2</v>
      </c>
      <c r="N1099">
        <v>0.88059413433074951</v>
      </c>
      <c r="O1099">
        <v>0.79953449964523315</v>
      </c>
      <c r="P1099">
        <v>0.33024346828460693</v>
      </c>
      <c r="Q1099">
        <v>0.1923086941242218</v>
      </c>
      <c r="R1099">
        <v>-0.44438895583152771</v>
      </c>
      <c r="S1099">
        <v>-0.13314260542392731</v>
      </c>
      <c r="T1099">
        <v>2.1206626892089844</v>
      </c>
      <c r="U1099">
        <v>0.37782713770866394</v>
      </c>
      <c r="V1099">
        <v>0.46200000000000002</v>
      </c>
      <c r="W1099">
        <v>0.48918749999999994</v>
      </c>
      <c r="X1099">
        <v>0.42694619297981262</v>
      </c>
    </row>
    <row r="1100" spans="1:24">
      <c r="A1100" t="s">
        <v>64</v>
      </c>
      <c r="B1100">
        <f>MATCH(CLEAN(TRIM(A1100)),Country!$B$2:$B$200,0)</f>
        <v>143</v>
      </c>
      <c r="C1100">
        <v>2011</v>
      </c>
      <c r="D1100">
        <f>Table1[[#This Row],[Year (Original)]]+1</f>
        <v>2012</v>
      </c>
      <c r="E1100">
        <f>Table1[[#This Row],[Year]]-2000+1</f>
        <v>13</v>
      </c>
      <c r="F1100">
        <v>5.8924574851989746</v>
      </c>
      <c r="G1100">
        <f>SUM(Table1[[#This Row],[Life Ladder]]+IF(A1099=Table1[[#This Row],[Country]],F1099,-1000)+IF(A1098=Table1[[#This Row],[Country]],F1098,-1000))/3</f>
        <v>5.6746966044108076</v>
      </c>
      <c r="H1100">
        <f>IF(Table1[[#This Row],[Happiness Index Raw]]&gt;0,Table1[[#This Row],[Happiness Index Raw]],0)</f>
        <v>5.6746966044108076</v>
      </c>
      <c r="I1100">
        <v>9.2542705535888672</v>
      </c>
      <c r="J1100">
        <v>0.75630456209182739</v>
      </c>
      <c r="K1100">
        <v>64.261299133300781</v>
      </c>
      <c r="L1100">
        <v>0.77275949716567993</v>
      </c>
      <c r="M1100">
        <v>-0.13509368896484375</v>
      </c>
      <c r="N1100">
        <v>0.82366496324539185</v>
      </c>
      <c r="O1100">
        <v>0.78016924858093262</v>
      </c>
      <c r="P1100">
        <v>0.33092126250267029</v>
      </c>
      <c r="Q1100">
        <v>0.29333975911140442</v>
      </c>
      <c r="R1100">
        <v>-0.31475505232810974</v>
      </c>
      <c r="S1100">
        <v>-0.1225288063287735</v>
      </c>
      <c r="T1100">
        <v>2.042644739151001</v>
      </c>
      <c r="U1100">
        <v>0.34665414690971375</v>
      </c>
      <c r="V1100">
        <v>0.45500000000000002</v>
      </c>
      <c r="W1100">
        <v>0.48918749999999994</v>
      </c>
      <c r="X1100">
        <v>0.45838779211044312</v>
      </c>
    </row>
    <row r="1101" spans="1:24">
      <c r="A1101" t="s">
        <v>64</v>
      </c>
      <c r="B1101">
        <f>MATCH(CLEAN(TRIM(A1101)),Country!$B$2:$B$200,0)</f>
        <v>143</v>
      </c>
      <c r="C1101">
        <v>2012</v>
      </c>
      <c r="D1101">
        <f>Table1[[#This Row],[Year (Original)]]+1</f>
        <v>2013</v>
      </c>
      <c r="E1101">
        <f>Table1[[#This Row],[Year]]-2000+1</f>
        <v>14</v>
      </c>
      <c r="F1101">
        <v>5.8245573043823242</v>
      </c>
      <c r="G1101">
        <f>SUM(Table1[[#This Row],[Life Ladder]]+IF(A1100=Table1[[#This Row],[Country]],F1100,-1000)+IF(A1099=Table1[[#This Row],[Country]],F1099,-1000))/3</f>
        <v>5.7766000429789228</v>
      </c>
      <c r="H1101">
        <f>IF(Table1[[#This Row],[Happiness Index Raw]]&gt;0,Table1[[#This Row],[Happiness Index Raw]],0)</f>
        <v>5.7766000429789228</v>
      </c>
      <c r="I1101">
        <v>9.3005390167236328</v>
      </c>
      <c r="J1101">
        <v>0.76407158374786377</v>
      </c>
      <c r="K1101">
        <v>64.438934326171875</v>
      </c>
      <c r="L1101">
        <v>0.70300054550170898</v>
      </c>
      <c r="M1101">
        <v>-9.1062851250171661E-2</v>
      </c>
      <c r="N1101">
        <v>0.86683791875839233</v>
      </c>
      <c r="O1101">
        <v>0.75717836618423462</v>
      </c>
      <c r="P1101">
        <v>0.39795851707458496</v>
      </c>
      <c r="Q1101">
        <v>0.27220210433006287</v>
      </c>
      <c r="R1101">
        <v>-0.39655089378356934</v>
      </c>
      <c r="S1101">
        <v>-0.14944390952587128</v>
      </c>
      <c r="T1101">
        <v>2.0979599952697754</v>
      </c>
      <c r="U1101">
        <v>0.36019217967987061</v>
      </c>
      <c r="V1101">
        <v>0.45100000000000001</v>
      </c>
      <c r="W1101">
        <v>0.48918749999999994</v>
      </c>
      <c r="X1101">
        <v>0.52076786756515503</v>
      </c>
    </row>
    <row r="1102" spans="1:24">
      <c r="A1102" t="s">
        <v>64</v>
      </c>
      <c r="B1102">
        <f>MATCH(CLEAN(TRIM(A1102)),Country!$B$2:$B$200,0)</f>
        <v>143</v>
      </c>
      <c r="C1102">
        <v>2013</v>
      </c>
      <c r="D1102">
        <f>Table1[[#This Row],[Year (Original)]]+1</f>
        <v>2014</v>
      </c>
      <c r="E1102">
        <f>Table1[[#This Row],[Year]]-2000+1</f>
        <v>15</v>
      </c>
      <c r="F1102">
        <v>5.782557487487793</v>
      </c>
      <c r="G1102">
        <f>SUM(Table1[[#This Row],[Life Ladder]]+IF(A1101=Table1[[#This Row],[Country]],F1101,-1000)+IF(A1100=Table1[[#This Row],[Country]],F1100,-1000))/3</f>
        <v>5.8331907590230303</v>
      </c>
      <c r="H1102">
        <f>IF(Table1[[#This Row],[Happiness Index Raw]]&gt;0,Table1[[#This Row],[Happiness Index Raw]],0)</f>
        <v>5.8331907590230303</v>
      </c>
      <c r="I1102">
        <v>9.3440189361572266</v>
      </c>
      <c r="J1102">
        <v>0.79676848649978638</v>
      </c>
      <c r="K1102">
        <v>64.621742248535156</v>
      </c>
      <c r="L1102">
        <v>0.70304125547409058</v>
      </c>
      <c r="M1102">
        <v>-7.7736996114253998E-2</v>
      </c>
      <c r="N1102">
        <v>0.86989927291870117</v>
      </c>
      <c r="O1102">
        <v>0.778472900390625</v>
      </c>
      <c r="P1102">
        <v>0.39003822207450867</v>
      </c>
      <c r="Q1102">
        <v>0.21915559470653534</v>
      </c>
      <c r="R1102">
        <v>-0.36047735810279846</v>
      </c>
      <c r="S1102">
        <v>-0.16131956875324249</v>
      </c>
      <c r="T1102">
        <v>2.1931931972503662</v>
      </c>
      <c r="U1102">
        <v>0.37927737832069397</v>
      </c>
      <c r="V1102">
        <v>0.44700000000000001</v>
      </c>
      <c r="W1102">
        <v>0.48918749999999994</v>
      </c>
      <c r="X1102">
        <v>0.44899284839630127</v>
      </c>
    </row>
    <row r="1103" spans="1:24">
      <c r="A1103" t="s">
        <v>64</v>
      </c>
      <c r="B1103">
        <f>MATCH(CLEAN(TRIM(A1103)),Country!$B$2:$B$200,0)</f>
        <v>143</v>
      </c>
      <c r="C1103">
        <v>2014</v>
      </c>
      <c r="D1103">
        <f>Table1[[#This Row],[Year (Original)]]+1</f>
        <v>2015</v>
      </c>
      <c r="E1103">
        <f>Table1[[#This Row],[Year]]-2000+1</f>
        <v>16</v>
      </c>
      <c r="F1103">
        <v>5.8658156394958496</v>
      </c>
      <c r="G1103">
        <f>SUM(Table1[[#This Row],[Life Ladder]]+IF(A1102=Table1[[#This Row],[Country]],F1102,-1000)+IF(A1101=Table1[[#This Row],[Country]],F1101,-1000))/3</f>
        <v>5.8243101437886553</v>
      </c>
      <c r="H1103">
        <f>IF(Table1[[#This Row],[Happiness Index Raw]]&gt;0,Table1[[#This Row],[Happiness Index Raw]],0)</f>
        <v>5.8243101437886553</v>
      </c>
      <c r="I1103">
        <v>9.3540410995483398</v>
      </c>
      <c r="J1103">
        <v>0.81898695230484009</v>
      </c>
      <c r="K1103">
        <v>64.811943054199219</v>
      </c>
      <c r="L1103">
        <v>0.72235238552093506</v>
      </c>
      <c r="M1103">
        <v>-0.14782406389713287</v>
      </c>
      <c r="N1103">
        <v>0.8778221607208252</v>
      </c>
      <c r="O1103">
        <v>0.75898772478103638</v>
      </c>
      <c r="P1103">
        <v>0.31933799386024475</v>
      </c>
      <c r="Q1103">
        <v>0.24008376896381378</v>
      </c>
      <c r="R1103">
        <v>-0.17906992137432098</v>
      </c>
      <c r="S1103">
        <v>-0.20681297779083252</v>
      </c>
      <c r="T1103">
        <v>2.0517482757568359</v>
      </c>
      <c r="U1103">
        <v>0.34978055953979492</v>
      </c>
      <c r="V1103">
        <v>0.441</v>
      </c>
      <c r="W1103">
        <v>0.48918749999999994</v>
      </c>
      <c r="X1103">
        <v>0.38733023405075073</v>
      </c>
    </row>
    <row r="1104" spans="1:24">
      <c r="A1104" t="s">
        <v>64</v>
      </c>
      <c r="B1104">
        <f>MATCH(CLEAN(TRIM(A1104)),Country!$B$2:$B$200,0)</f>
        <v>143</v>
      </c>
      <c r="C1104">
        <v>2015</v>
      </c>
      <c r="D1104">
        <f>Table1[[#This Row],[Year (Original)]]+1</f>
        <v>2016</v>
      </c>
      <c r="E1104">
        <f>Table1[[#This Row],[Year]]-2000+1</f>
        <v>17</v>
      </c>
      <c r="F1104">
        <v>5.577263355255127</v>
      </c>
      <c r="G1104">
        <f>SUM(Table1[[#This Row],[Life Ladder]]+IF(A1103=Table1[[#This Row],[Country]],F1103,-1000)+IF(A1102=Table1[[#This Row],[Country]],F1102,-1000))/3</f>
        <v>5.7418788274129229</v>
      </c>
      <c r="H1104">
        <f>IF(Table1[[#This Row],[Happiness Index Raw]]&gt;0,Table1[[#This Row],[Happiness Index Raw]],0)</f>
        <v>5.7418788274129229</v>
      </c>
      <c r="I1104">
        <v>9.3730983734130859</v>
      </c>
      <c r="J1104">
        <v>0.79841834306716919</v>
      </c>
      <c r="K1104">
        <v>65.0103759765625</v>
      </c>
      <c r="L1104">
        <v>0.80226904153823853</v>
      </c>
      <c r="M1104">
        <v>-0.10156054049730301</v>
      </c>
      <c r="N1104">
        <v>0.88373041152954102</v>
      </c>
      <c r="O1104">
        <v>0.7535555362701416</v>
      </c>
      <c r="P1104">
        <v>0.37830466032028198</v>
      </c>
      <c r="Q1104">
        <v>0.17904755473136902</v>
      </c>
      <c r="R1104">
        <v>-8.5113473236560822E-2</v>
      </c>
      <c r="S1104">
        <v>-0.201210618019104</v>
      </c>
      <c r="T1104">
        <v>2.2738051414489746</v>
      </c>
      <c r="U1104">
        <v>0.40769189596176147</v>
      </c>
      <c r="V1104">
        <v>0.44299999999999995</v>
      </c>
      <c r="W1104">
        <v>0.48918749999999994</v>
      </c>
      <c r="X1104">
        <v>0.46493014693260193</v>
      </c>
    </row>
    <row r="1105" spans="1:24">
      <c r="A1105" t="s">
        <v>64</v>
      </c>
      <c r="B1105">
        <f>MATCH(CLEAN(TRIM(A1105)),Country!$B$2:$B$200,0)</f>
        <v>143</v>
      </c>
      <c r="C1105">
        <v>2016</v>
      </c>
      <c r="D1105">
        <f>Table1[[#This Row],[Year (Original)]]+1</f>
        <v>2017</v>
      </c>
      <c r="E1105">
        <f>Table1[[#This Row],[Year]]-2000+1</f>
        <v>18</v>
      </c>
      <c r="F1105">
        <v>5.7006287574768066</v>
      </c>
      <c r="G1105">
        <f>SUM(Table1[[#This Row],[Life Ladder]]+IF(A1104=Table1[[#This Row],[Country]],F1104,-1000)+IF(A1103=Table1[[#This Row],[Country]],F1103,-1000))/3</f>
        <v>5.7145692507425947</v>
      </c>
      <c r="H1105">
        <f>IF(Table1[[#This Row],[Happiness Index Raw]]&gt;0,Table1[[#This Row],[Happiness Index Raw]],0)</f>
        <v>5.7145692507425947</v>
      </c>
      <c r="I1105">
        <v>9.3986101150512695</v>
      </c>
      <c r="J1105">
        <v>0.8028564453125</v>
      </c>
      <c r="K1105">
        <v>65.208808898925781</v>
      </c>
      <c r="L1105">
        <v>0.82984387874603271</v>
      </c>
      <c r="M1105">
        <v>-0.14588768780231476</v>
      </c>
      <c r="N1105">
        <v>0.86591958999633789</v>
      </c>
      <c r="O1105">
        <v>0.82167476415634155</v>
      </c>
      <c r="P1105">
        <v>0.33800685405731201</v>
      </c>
      <c r="Q1105">
        <v>0.28192338347434998</v>
      </c>
      <c r="R1105">
        <v>6.0173369944095612E-2</v>
      </c>
      <c r="S1105">
        <v>-0.12763212621212006</v>
      </c>
      <c r="T1105">
        <v>2.3739392757415771</v>
      </c>
      <c r="U1105">
        <v>0.416434645652771</v>
      </c>
      <c r="W1105">
        <v>0.48918749999999994</v>
      </c>
      <c r="X1105">
        <v>0.48014381527900696</v>
      </c>
    </row>
    <row r="1106" spans="1:24">
      <c r="A1106" t="s">
        <v>64</v>
      </c>
      <c r="B1106">
        <f>MATCH(CLEAN(TRIM(A1106)),Country!$B$2:$B$200,0)</f>
        <v>143</v>
      </c>
      <c r="C1106">
        <v>2017</v>
      </c>
      <c r="D1106">
        <f>Table1[[#This Row],[Year (Original)]]+1</f>
        <v>2018</v>
      </c>
      <c r="E1106">
        <f>Table1[[#This Row],[Year]]-2000+1</f>
        <v>19</v>
      </c>
      <c r="F1106">
        <v>5.7109365463256836</v>
      </c>
      <c r="G1106">
        <f>SUM(Table1[[#This Row],[Life Ladder]]+IF(A1105=Table1[[#This Row],[Country]],F1105,-1000)+IF(A1104=Table1[[#This Row],[Country]],F1104,-1000))/3</f>
        <v>5.6629428863525391</v>
      </c>
      <c r="H1106">
        <f>IF(Table1[[#This Row],[Happiness Index Raw]]&gt;0,Table1[[#This Row],[Happiness Index Raw]],0)</f>
        <v>5.6629428863525391</v>
      </c>
      <c r="I1106">
        <v>9.4133491516113281</v>
      </c>
      <c r="J1106">
        <v>0.83012336492538452</v>
      </c>
      <c r="K1106">
        <v>65.407241821289062</v>
      </c>
      <c r="L1106">
        <v>0.82655215263366699</v>
      </c>
      <c r="M1106">
        <v>-0.16674742102622986</v>
      </c>
      <c r="N1106">
        <v>0.89538413286209106</v>
      </c>
      <c r="O1106">
        <v>0.78939086198806763</v>
      </c>
      <c r="P1106">
        <v>0.39387372136116028</v>
      </c>
      <c r="Q1106">
        <v>0.25459533929824829</v>
      </c>
      <c r="T1106">
        <v>2.5943140983581543</v>
      </c>
      <c r="U1106">
        <v>0.45427122712135315</v>
      </c>
      <c r="W1106">
        <v>0.48918749999999994</v>
      </c>
      <c r="X1106">
        <v>0.47946962714195251</v>
      </c>
    </row>
    <row r="1107" spans="1:24">
      <c r="A1107" t="s">
        <v>70</v>
      </c>
      <c r="B1107">
        <f>MATCH(CLEAN(TRIM(A1107)),Country!$B$2:$B$200,0)</f>
        <v>144</v>
      </c>
      <c r="C1107">
        <v>2006</v>
      </c>
      <c r="D1107">
        <f>Table1[[#This Row],[Year (Original)]]+1</f>
        <v>2007</v>
      </c>
      <c r="E1107">
        <f>Table1[[#This Row],[Year]]-2000+1</f>
        <v>8</v>
      </c>
      <c r="F1107">
        <v>4.6699457168579102</v>
      </c>
      <c r="G1107">
        <f>SUM(Table1[[#This Row],[Life Ladder]]+IF(A1106=Table1[[#This Row],[Country]],F1106,-1000)+IF(A1105=Table1[[#This Row],[Country]],F1105,-1000))/3</f>
        <v>-665.11001809438073</v>
      </c>
      <c r="H1107">
        <f>IF(Table1[[#This Row],[Happiness Index Raw]]&gt;0,Table1[[#This Row],[Happiness Index Raw]],0)</f>
        <v>0</v>
      </c>
      <c r="I1107">
        <v>8.5054445266723633</v>
      </c>
      <c r="J1107">
        <v>0.79531329870223999</v>
      </c>
      <c r="K1107">
        <v>59.054397583007812</v>
      </c>
      <c r="L1107">
        <v>0.82827311754226685</v>
      </c>
      <c r="M1107">
        <v>5.9095669537782669E-2</v>
      </c>
      <c r="N1107">
        <v>0.84129881858825684</v>
      </c>
      <c r="O1107">
        <v>0.83199876546859741</v>
      </c>
      <c r="Q1107">
        <v>0.5715709924697876</v>
      </c>
      <c r="R1107">
        <v>-0.86573320627212524</v>
      </c>
      <c r="S1107">
        <v>-0.38556072115898132</v>
      </c>
      <c r="T1107">
        <v>2.3385286331176758</v>
      </c>
      <c r="U1107">
        <v>0.50076138973236084</v>
      </c>
      <c r="V1107">
        <v>0.42899999999999999</v>
      </c>
      <c r="W1107">
        <v>0.41883333333333334</v>
      </c>
    </row>
    <row r="1108" spans="1:24">
      <c r="A1108" t="s">
        <v>70</v>
      </c>
      <c r="B1108">
        <f>MATCH(CLEAN(TRIM(A1108)),Country!$B$2:$B$200,0)</f>
        <v>144</v>
      </c>
      <c r="C1108">
        <v>2007</v>
      </c>
      <c r="D1108">
        <f>Table1[[#This Row],[Year (Original)]]+1</f>
        <v>2008</v>
      </c>
      <c r="E1108">
        <f>Table1[[#This Row],[Year]]-2000+1</f>
        <v>9</v>
      </c>
      <c r="F1108">
        <v>5.0735621452331543</v>
      </c>
      <c r="G1108">
        <f>SUM(Table1[[#This Row],[Life Ladder]]+IF(A1107=Table1[[#This Row],[Country]],F1107,-1000)+IF(A1106=Table1[[#This Row],[Country]],F1106,-1000))/3</f>
        <v>-330.08549737930298</v>
      </c>
      <c r="H1108">
        <f>IF(Table1[[#This Row],[Happiness Index Raw]]&gt;0,Table1[[#This Row],[Happiness Index Raw]],0)</f>
        <v>0</v>
      </c>
      <c r="I1108">
        <v>8.5527544021606445</v>
      </c>
      <c r="J1108">
        <v>0.80071139335632324</v>
      </c>
      <c r="K1108">
        <v>59.149986267089844</v>
      </c>
      <c r="L1108">
        <v>0.85156643390655518</v>
      </c>
      <c r="M1108">
        <v>-2.6273055002093315E-2</v>
      </c>
      <c r="N1108">
        <v>0.88024556636810303</v>
      </c>
      <c r="O1108">
        <v>0.7841184139251709</v>
      </c>
      <c r="P1108">
        <v>0.37818777561187744</v>
      </c>
      <c r="Q1108">
        <v>0.62472057342529297</v>
      </c>
      <c r="R1108">
        <v>-0.85671740770339966</v>
      </c>
      <c r="S1108">
        <v>-0.3066861629486084</v>
      </c>
      <c r="T1108">
        <v>2.1125383377075195</v>
      </c>
      <c r="U1108">
        <v>0.41638168692588806</v>
      </c>
      <c r="W1108">
        <v>0.41883333333333334</v>
      </c>
    </row>
    <row r="1109" spans="1:24">
      <c r="A1109" t="s">
        <v>70</v>
      </c>
      <c r="B1109">
        <f>MATCH(CLEAN(TRIM(A1109)),Country!$B$2:$B$200,0)</f>
        <v>144</v>
      </c>
      <c r="C1109">
        <v>2008</v>
      </c>
      <c r="D1109">
        <f>Table1[[#This Row],[Year (Original)]]+1</f>
        <v>2009</v>
      </c>
      <c r="E1109">
        <f>Table1[[#This Row],[Year]]-2000+1</f>
        <v>10</v>
      </c>
      <c r="F1109">
        <v>4.5890650749206543</v>
      </c>
      <c r="G1109">
        <f>SUM(Table1[[#This Row],[Life Ladder]]+IF(A1108=Table1[[#This Row],[Country]],F1108,-1000)+IF(A1107=Table1[[#This Row],[Country]],F1107,-1000))/3</f>
        <v>4.7775243123372393</v>
      </c>
      <c r="H1109">
        <f>IF(Table1[[#This Row],[Happiness Index Raw]]&gt;0,Table1[[#This Row],[Happiness Index Raw]],0)</f>
        <v>4.7775243123372393</v>
      </c>
      <c r="I1109">
        <v>8.5772418975830078</v>
      </c>
      <c r="J1109">
        <v>0.79844224452972412</v>
      </c>
      <c r="K1109">
        <v>59.245216369628906</v>
      </c>
      <c r="L1109">
        <v>0.86084258556365967</v>
      </c>
      <c r="M1109">
        <v>7.8044086694717407E-2</v>
      </c>
      <c r="N1109">
        <v>0.81658458709716797</v>
      </c>
      <c r="O1109">
        <v>0.80539435148239136</v>
      </c>
      <c r="P1109">
        <v>0.38401469588279724</v>
      </c>
      <c r="Q1109">
        <v>0.5666540265083313</v>
      </c>
      <c r="R1109">
        <v>-0.95853286981582642</v>
      </c>
      <c r="S1109">
        <v>-0.34103342890739441</v>
      </c>
      <c r="T1109">
        <v>2.2840626239776611</v>
      </c>
      <c r="U1109">
        <v>0.49771851301193237</v>
      </c>
      <c r="W1109">
        <v>0.41883333333333334</v>
      </c>
    </row>
    <row r="1110" spans="1:24">
      <c r="A1110" t="s">
        <v>70</v>
      </c>
      <c r="B1110">
        <f>MATCH(CLEAN(TRIM(A1110)),Country!$B$2:$B$200,0)</f>
        <v>144</v>
      </c>
      <c r="C1110">
        <v>2009</v>
      </c>
      <c r="D1110">
        <f>Table1[[#This Row],[Year (Original)]]+1</f>
        <v>2010</v>
      </c>
      <c r="E1110">
        <f>Table1[[#This Row],[Year]]-2000+1</f>
        <v>11</v>
      </c>
      <c r="F1110">
        <v>4.879910945892334</v>
      </c>
      <c r="G1110">
        <f>SUM(Table1[[#This Row],[Life Ladder]]+IF(A1109=Table1[[#This Row],[Country]],F1109,-1000)+IF(A1108=Table1[[#This Row],[Country]],F1108,-1000))/3</f>
        <v>4.8475127220153809</v>
      </c>
      <c r="H1110">
        <f>IF(Table1[[#This Row],[Happiness Index Raw]]&gt;0,Table1[[#This Row],[Happiness Index Raw]],0)</f>
        <v>4.8475127220153809</v>
      </c>
      <c r="I1110">
        <v>8.5726022720336914</v>
      </c>
      <c r="J1110">
        <v>0.77517092227935791</v>
      </c>
      <c r="K1110">
        <v>59.341823577880859</v>
      </c>
      <c r="L1110">
        <v>0.87360548973083496</v>
      </c>
      <c r="M1110">
        <v>-8.0494093708693981E-4</v>
      </c>
      <c r="N1110">
        <v>0.80457812547683716</v>
      </c>
      <c r="O1110">
        <v>0.84606820344924927</v>
      </c>
      <c r="P1110">
        <v>0.31133019924163818</v>
      </c>
      <c r="Q1110">
        <v>0.59885096549987793</v>
      </c>
      <c r="R1110">
        <v>-0.87769162654876709</v>
      </c>
      <c r="S1110">
        <v>-0.36788615584373474</v>
      </c>
      <c r="T1110">
        <v>2.2434628009796143</v>
      </c>
      <c r="U1110">
        <v>0.45973438024520874</v>
      </c>
      <c r="V1110">
        <v>0.41799999999999998</v>
      </c>
      <c r="W1110">
        <v>0.41883333333333334</v>
      </c>
      <c r="X1110">
        <v>0.51622933149337769</v>
      </c>
    </row>
    <row r="1111" spans="1:24">
      <c r="A1111" t="s">
        <v>70</v>
      </c>
      <c r="B1111">
        <f>MATCH(CLEAN(TRIM(A1111)),Country!$B$2:$B$200,0)</f>
        <v>144</v>
      </c>
      <c r="C1111">
        <v>2010</v>
      </c>
      <c r="D1111">
        <f>Table1[[#This Row],[Year (Original)]]+1</f>
        <v>2011</v>
      </c>
      <c r="E1111">
        <f>Table1[[#This Row],[Year]]-2000+1</f>
        <v>12</v>
      </c>
      <c r="F1111">
        <v>4.9415140151977539</v>
      </c>
      <c r="G1111">
        <f>SUM(Table1[[#This Row],[Life Ladder]]+IF(A1110=Table1[[#This Row],[Country]],F1110,-1000)+IF(A1109=Table1[[#This Row],[Country]],F1109,-1000))/3</f>
        <v>4.8034966786702471</v>
      </c>
      <c r="H1111">
        <f>IF(Table1[[#This Row],[Happiness Index Raw]]&gt;0,Table1[[#This Row],[Happiness Index Raw]],0)</f>
        <v>4.8034966786702471</v>
      </c>
      <c r="I1111">
        <v>8.6299571990966797</v>
      </c>
      <c r="J1111">
        <v>0.80486112833023071</v>
      </c>
      <c r="K1111">
        <v>59.441970825195312</v>
      </c>
      <c r="L1111">
        <v>0.89335054159164429</v>
      </c>
      <c r="M1111">
        <v>2.796449139714241E-2</v>
      </c>
      <c r="N1111">
        <v>0.81244838237762451</v>
      </c>
      <c r="O1111">
        <v>0.87552887201309204</v>
      </c>
      <c r="P1111">
        <v>0.29391831159591675</v>
      </c>
      <c r="Q1111">
        <v>0.55405718088150024</v>
      </c>
      <c r="R1111">
        <v>-0.84493106603622437</v>
      </c>
      <c r="S1111">
        <v>-0.38626167178153992</v>
      </c>
      <c r="T1111">
        <v>2.1062171459197998</v>
      </c>
      <c r="U1111">
        <v>0.42622911930084229</v>
      </c>
      <c r="W1111">
        <v>0.41883333333333334</v>
      </c>
      <c r="X1111">
        <v>0.60807007551193237</v>
      </c>
    </row>
    <row r="1112" spans="1:24">
      <c r="A1112" t="s">
        <v>70</v>
      </c>
      <c r="B1112">
        <f>MATCH(CLEAN(TRIM(A1112)),Country!$B$2:$B$200,0)</f>
        <v>144</v>
      </c>
      <c r="C1112">
        <v>2011</v>
      </c>
      <c r="D1112">
        <f>Table1[[#This Row],[Year (Original)]]+1</f>
        <v>2012</v>
      </c>
      <c r="E1112">
        <f>Table1[[#This Row],[Year]]-2000+1</f>
        <v>13</v>
      </c>
      <c r="F1112">
        <v>4.9939565658569336</v>
      </c>
      <c r="G1112">
        <f>SUM(Table1[[#This Row],[Life Ladder]]+IF(A1111=Table1[[#This Row],[Country]],F1111,-1000)+IF(A1110=Table1[[#This Row],[Country]],F1110,-1000))/3</f>
        <v>4.9384605089823408</v>
      </c>
      <c r="H1112">
        <f>IF(Table1[[#This Row],[Happiness Index Raw]]&gt;0,Table1[[#This Row],[Happiness Index Raw]],0)</f>
        <v>4.9384605089823408</v>
      </c>
      <c r="I1112">
        <v>8.6494846343994141</v>
      </c>
      <c r="J1112">
        <v>0.78876328468322754</v>
      </c>
      <c r="K1112">
        <v>59.5465087890625</v>
      </c>
      <c r="L1112">
        <v>0.88283747434616089</v>
      </c>
      <c r="M1112">
        <v>6.7422449588775635E-2</v>
      </c>
      <c r="N1112">
        <v>0.78294646739959717</v>
      </c>
      <c r="O1112">
        <v>0.85147184133529663</v>
      </c>
      <c r="P1112">
        <v>0.35832637548446655</v>
      </c>
      <c r="Q1112">
        <v>0.72277480363845825</v>
      </c>
      <c r="R1112">
        <v>-0.70604217052459717</v>
      </c>
      <c r="S1112">
        <v>-0.32887488603591919</v>
      </c>
      <c r="T1112">
        <v>2.3803222179412842</v>
      </c>
      <c r="U1112">
        <v>0.47664055228233337</v>
      </c>
      <c r="W1112">
        <v>0.41883333333333334</v>
      </c>
      <c r="X1112">
        <v>0.57692259550094604</v>
      </c>
    </row>
    <row r="1113" spans="1:24">
      <c r="A1113" t="s">
        <v>70</v>
      </c>
      <c r="B1113">
        <f>MATCH(CLEAN(TRIM(A1113)),Country!$B$2:$B$200,0)</f>
        <v>144</v>
      </c>
      <c r="C1113">
        <v>2012</v>
      </c>
      <c r="D1113">
        <f>Table1[[#This Row],[Year (Original)]]+1</f>
        <v>2013</v>
      </c>
      <c r="E1113">
        <f>Table1[[#This Row],[Year]]-2000+1</f>
        <v>14</v>
      </c>
      <c r="F1113">
        <v>5.0019650459289551</v>
      </c>
      <c r="G1113">
        <f>SUM(Table1[[#This Row],[Life Ladder]]+IF(A1112=Table1[[#This Row],[Country]],F1112,-1000)+IF(A1111=Table1[[#This Row],[Country]],F1111,-1000))/3</f>
        <v>4.9791452089945478</v>
      </c>
      <c r="H1113">
        <f>IF(Table1[[#This Row],[Happiness Index Raw]]&gt;0,Table1[[#This Row],[Happiness Index Raw]],0)</f>
        <v>4.9791452089945478</v>
      </c>
      <c r="I1113">
        <v>8.6976470947265625</v>
      </c>
      <c r="J1113">
        <v>0.81292170286178589</v>
      </c>
      <c r="K1113">
        <v>59.655841827392578</v>
      </c>
      <c r="L1113">
        <v>0.91449958086013794</v>
      </c>
      <c r="M1113">
        <v>4.7324717044830322E-2</v>
      </c>
      <c r="N1113">
        <v>0.77116763591766357</v>
      </c>
      <c r="O1113">
        <v>0.86513113975524902</v>
      </c>
      <c r="P1113">
        <v>0.35112527012825012</v>
      </c>
      <c r="Q1113">
        <v>0.75820857286453247</v>
      </c>
      <c r="R1113">
        <v>-0.6089634895324707</v>
      </c>
      <c r="S1113">
        <v>-0.25973433256149292</v>
      </c>
      <c r="T1113">
        <v>2.4716308116912842</v>
      </c>
      <c r="U1113">
        <v>0.49413195252418518</v>
      </c>
      <c r="V1113">
        <v>0.42200000000000004</v>
      </c>
      <c r="W1113">
        <v>0.41883333333333334</v>
      </c>
      <c r="X1113">
        <v>0.52221667766571045</v>
      </c>
    </row>
    <row r="1114" spans="1:24">
      <c r="A1114" t="s">
        <v>70</v>
      </c>
      <c r="B1114">
        <f>MATCH(CLEAN(TRIM(A1114)),Country!$B$2:$B$200,0)</f>
        <v>144</v>
      </c>
      <c r="C1114">
        <v>2013</v>
      </c>
      <c r="D1114">
        <f>Table1[[#This Row],[Year (Original)]]+1</f>
        <v>2014</v>
      </c>
      <c r="E1114">
        <f>Table1[[#This Row],[Year]]-2000+1</f>
        <v>15</v>
      </c>
      <c r="F1114">
        <v>4.9769253730773926</v>
      </c>
      <c r="G1114">
        <f>SUM(Table1[[#This Row],[Life Ladder]]+IF(A1113=Table1[[#This Row],[Country]],F1113,-1000)+IF(A1112=Table1[[#This Row],[Country]],F1112,-1000))/3</f>
        <v>4.9909489949544268</v>
      </c>
      <c r="H1114">
        <f>IF(Table1[[#This Row],[Happiness Index Raw]]&gt;0,Table1[[#This Row],[Happiness Index Raw]],0)</f>
        <v>4.9909489949544268</v>
      </c>
      <c r="I1114">
        <v>8.7493753433227539</v>
      </c>
      <c r="J1114">
        <v>0.84641313552856445</v>
      </c>
      <c r="K1114">
        <v>59.769519805908203</v>
      </c>
      <c r="L1114">
        <v>0.90745842456817627</v>
      </c>
      <c r="M1114">
        <v>1.5255212783813477E-2</v>
      </c>
      <c r="N1114">
        <v>0.75638854503631592</v>
      </c>
      <c r="O1114">
        <v>0.79907858371734619</v>
      </c>
      <c r="P1114">
        <v>0.33195796608924866</v>
      </c>
      <c r="Q1114">
        <v>0.75147473812103271</v>
      </c>
      <c r="R1114">
        <v>-0.53895300626754761</v>
      </c>
      <c r="S1114">
        <v>-0.18446150422096252</v>
      </c>
      <c r="T1114">
        <v>2.5373551845550537</v>
      </c>
      <c r="U1114">
        <v>0.50982385873794556</v>
      </c>
      <c r="W1114">
        <v>0.41883333333333334</v>
      </c>
      <c r="X1114">
        <v>0.52034413814544678</v>
      </c>
    </row>
    <row r="1115" spans="1:24">
      <c r="A1115" t="s">
        <v>70</v>
      </c>
      <c r="B1115">
        <f>MATCH(CLEAN(TRIM(A1115)),Country!$B$2:$B$200,0)</f>
        <v>144</v>
      </c>
      <c r="C1115">
        <v>2014</v>
      </c>
      <c r="D1115">
        <f>Table1[[#This Row],[Year (Original)]]+1</f>
        <v>2015</v>
      </c>
      <c r="E1115">
        <f>Table1[[#This Row],[Year]]-2000+1</f>
        <v>16</v>
      </c>
      <c r="F1115">
        <v>5.3125500679016113</v>
      </c>
      <c r="G1115">
        <f>SUM(Table1[[#This Row],[Life Ladder]]+IF(A1114=Table1[[#This Row],[Country]],F1114,-1000)+IF(A1113=Table1[[#This Row],[Country]],F1113,-1000))/3</f>
        <v>5.0971468289693194</v>
      </c>
      <c r="H1115">
        <f>IF(Table1[[#This Row],[Happiness Index Raw]]&gt;0,Table1[[#This Row],[Happiness Index Raw]],0)</f>
        <v>5.0971468289693194</v>
      </c>
      <c r="I1115">
        <v>8.7926855087280273</v>
      </c>
      <c r="J1115">
        <v>0.81330019235610962</v>
      </c>
      <c r="K1115">
        <v>59.887104034423828</v>
      </c>
      <c r="L1115">
        <v>0.90218573808670044</v>
      </c>
      <c r="M1115">
        <v>-2.1333195269107819E-2</v>
      </c>
      <c r="N1115">
        <v>0.78721946477890015</v>
      </c>
      <c r="O1115">
        <v>0.81334191560745239</v>
      </c>
      <c r="P1115">
        <v>0.33403652906417847</v>
      </c>
      <c r="Q1115">
        <v>0.68708342313766479</v>
      </c>
      <c r="R1115">
        <v>-0.27727743983268738</v>
      </c>
      <c r="S1115">
        <v>-0.14954020082950592</v>
      </c>
      <c r="T1115">
        <v>2.6922500133514404</v>
      </c>
      <c r="U1115">
        <v>0.50677168369293213</v>
      </c>
      <c r="W1115">
        <v>0.41883333333333334</v>
      </c>
      <c r="X1115">
        <v>0.47978103160858154</v>
      </c>
    </row>
    <row r="1116" spans="1:24">
      <c r="A1116" t="s">
        <v>70</v>
      </c>
      <c r="B1116">
        <f>MATCH(CLEAN(TRIM(A1116)),Country!$B$2:$B$200,0)</f>
        <v>144</v>
      </c>
      <c r="C1116">
        <v>2015</v>
      </c>
      <c r="D1116">
        <f>Table1[[#This Row],[Year (Original)]]+1</f>
        <v>2016</v>
      </c>
      <c r="E1116">
        <f>Table1[[#This Row],[Year]]-2000+1</f>
        <v>17</v>
      </c>
      <c r="F1116">
        <v>5.5474891662597656</v>
      </c>
      <c r="G1116">
        <f>SUM(Table1[[#This Row],[Life Ladder]]+IF(A1115=Table1[[#This Row],[Country]],F1115,-1000)+IF(A1114=Table1[[#This Row],[Country]],F1114,-1000))/3</f>
        <v>5.2789882024129229</v>
      </c>
      <c r="H1116">
        <f>IF(Table1[[#This Row],[Happiness Index Raw]]&gt;0,Table1[[#This Row],[Happiness Index Raw]],0)</f>
        <v>5.2789882024129229</v>
      </c>
      <c r="I1116">
        <v>8.8355865478515625</v>
      </c>
      <c r="J1116">
        <v>0.85358858108520508</v>
      </c>
      <c r="K1116">
        <v>60.008567810058594</v>
      </c>
      <c r="L1116">
        <v>0.91153359413146973</v>
      </c>
      <c r="M1116">
        <v>-5.7214770466089249E-2</v>
      </c>
      <c r="N1116">
        <v>0.75519156455993652</v>
      </c>
      <c r="O1116">
        <v>0.80523848533630371</v>
      </c>
      <c r="P1116">
        <v>0.35058766603469849</v>
      </c>
      <c r="Q1116">
        <v>0.66841393709182739</v>
      </c>
      <c r="R1116">
        <v>-0.35430580377578735</v>
      </c>
      <c r="S1116">
        <v>-0.18176838755607605</v>
      </c>
      <c r="T1116">
        <v>2.6699128150939941</v>
      </c>
      <c r="U1116">
        <v>0.48128309845924377</v>
      </c>
      <c r="V1116">
        <v>0.40100000000000002</v>
      </c>
      <c r="W1116">
        <v>0.41883333333333334</v>
      </c>
      <c r="X1116">
        <v>0.4864979088306427</v>
      </c>
    </row>
    <row r="1117" spans="1:24">
      <c r="A1117" t="s">
        <v>70</v>
      </c>
      <c r="B1117">
        <f>MATCH(CLEAN(TRIM(A1117)),Country!$B$2:$B$200,0)</f>
        <v>144</v>
      </c>
      <c r="C1117">
        <v>2016</v>
      </c>
      <c r="D1117">
        <f>Table1[[#This Row],[Year (Original)]]+1</f>
        <v>2017</v>
      </c>
      <c r="E1117">
        <f>Table1[[#This Row],[Year]]-2000+1</f>
        <v>18</v>
      </c>
      <c r="F1117">
        <v>5.4308328628540039</v>
      </c>
      <c r="G1117">
        <f>SUM(Table1[[#This Row],[Life Ladder]]+IF(A1116=Table1[[#This Row],[Country]],F1116,-1000)+IF(A1115=Table1[[#This Row],[Country]],F1115,-1000))/3</f>
        <v>5.430290699005127</v>
      </c>
      <c r="H1117">
        <f>IF(Table1[[#This Row],[Happiness Index Raw]]&gt;0,Table1[[#This Row],[Happiness Index Raw]],0)</f>
        <v>5.430290699005127</v>
      </c>
      <c r="I1117">
        <v>8.8868885040283203</v>
      </c>
      <c r="J1117">
        <v>0.82129871845245361</v>
      </c>
      <c r="K1117">
        <v>60.130031585693359</v>
      </c>
      <c r="L1117">
        <v>0.90759575366973877</v>
      </c>
      <c r="M1117">
        <v>-7.7418267726898193E-2</v>
      </c>
      <c r="N1117">
        <v>0.79196220636367798</v>
      </c>
      <c r="O1117">
        <v>0.82096946239471436</v>
      </c>
      <c r="P1117">
        <v>0.29023271799087524</v>
      </c>
      <c r="Q1117">
        <v>0.77162671089172363</v>
      </c>
      <c r="R1117">
        <v>-0.5799134373664856</v>
      </c>
      <c r="S1117">
        <v>-0.23528541624546051</v>
      </c>
      <c r="T1117">
        <v>2.4706177711486816</v>
      </c>
      <c r="U1117">
        <v>0.45492428541183472</v>
      </c>
      <c r="W1117">
        <v>0.41883333333333334</v>
      </c>
      <c r="X1117">
        <v>0.53345590829849243</v>
      </c>
    </row>
    <row r="1118" spans="1:24">
      <c r="A1118" t="s">
        <v>70</v>
      </c>
      <c r="B1118">
        <f>MATCH(CLEAN(TRIM(A1118)),Country!$B$2:$B$200,0)</f>
        <v>144</v>
      </c>
      <c r="C1118">
        <v>2017</v>
      </c>
      <c r="D1118">
        <f>Table1[[#This Row],[Year (Original)]]+1</f>
        <v>2018</v>
      </c>
      <c r="E1118">
        <f>Table1[[#This Row],[Year]]-2000+1</f>
        <v>19</v>
      </c>
      <c r="F1118">
        <v>5.5942702293395996</v>
      </c>
      <c r="G1118">
        <f>SUM(Table1[[#This Row],[Life Ladder]]+IF(A1117=Table1[[#This Row],[Country]],F1117,-1000)+IF(A1116=Table1[[#This Row],[Country]],F1116,-1000))/3</f>
        <v>5.5241974194844561</v>
      </c>
      <c r="H1118">
        <f>IF(Table1[[#This Row],[Happiness Index Raw]]&gt;0,Table1[[#This Row],[Happiness Index Raw]],0)</f>
        <v>5.5241974194844561</v>
      </c>
      <c r="I1118">
        <v>8.9389677047729492</v>
      </c>
      <c r="J1118">
        <v>0.85102856159210205</v>
      </c>
      <c r="K1118">
        <v>60.251491546630859</v>
      </c>
      <c r="L1118">
        <v>0.92570310831069946</v>
      </c>
      <c r="M1118">
        <v>-0.14785166084766388</v>
      </c>
      <c r="N1118">
        <v>0.71116554737091064</v>
      </c>
      <c r="O1118">
        <v>0.7689814567565918</v>
      </c>
      <c r="P1118">
        <v>0.34062150120735168</v>
      </c>
      <c r="Q1118">
        <v>0.8377300500869751</v>
      </c>
      <c r="T1118">
        <v>2.5971851348876953</v>
      </c>
      <c r="U1118">
        <v>0.46425807476043701</v>
      </c>
      <c r="W1118">
        <v>0.41883333333333334</v>
      </c>
      <c r="X1118">
        <v>0.50339919328689575</v>
      </c>
    </row>
    <row r="1119" spans="1:24">
      <c r="A1119" t="s">
        <v>41</v>
      </c>
      <c r="B1119">
        <f>MATCH(CLEAN(TRIM(A1119)),Country!$B$2:$B$200,0)</f>
        <v>145</v>
      </c>
      <c r="C1119">
        <v>2005</v>
      </c>
      <c r="D1119">
        <f>Table1[[#This Row],[Year (Original)]]+1</f>
        <v>2006</v>
      </c>
      <c r="E1119">
        <f>Table1[[#This Row],[Year]]-2000+1</f>
        <v>7</v>
      </c>
      <c r="F1119">
        <v>5.5872092247009277</v>
      </c>
      <c r="G1119">
        <f>SUM(Table1[[#This Row],[Life Ladder]]+IF(A1118=Table1[[#This Row],[Country]],F1118,-1000)+IF(A1117=Table1[[#This Row],[Country]],F1117,-1000))/3</f>
        <v>-664.80426359176636</v>
      </c>
      <c r="H1119">
        <f>IF(Table1[[#This Row],[Happiness Index Raw]]&gt;0,Table1[[#This Row],[Happiness Index Raw]],0)</f>
        <v>0</v>
      </c>
      <c r="I1119">
        <v>9.7522878646850586</v>
      </c>
      <c r="J1119">
        <v>0.92152762413024902</v>
      </c>
      <c r="K1119">
        <v>65.2554931640625</v>
      </c>
      <c r="L1119">
        <v>0.78247314691543579</v>
      </c>
      <c r="N1119">
        <v>0.98293089866638184</v>
      </c>
      <c r="O1119">
        <v>0.71511095762252808</v>
      </c>
      <c r="P1119">
        <v>0.28243923187255859</v>
      </c>
      <c r="Q1119">
        <v>6.8768739700317383E-2</v>
      </c>
      <c r="R1119">
        <v>0.65299695730209351</v>
      </c>
      <c r="S1119">
        <v>0.51350635290145874</v>
      </c>
      <c r="T1119">
        <v>2.147829532623291</v>
      </c>
      <c r="U1119">
        <v>0.3844190239906311</v>
      </c>
      <c r="V1119">
        <v>0.34499999999999997</v>
      </c>
      <c r="W1119">
        <v>0.33473333333333333</v>
      </c>
    </row>
    <row r="1120" spans="1:24">
      <c r="A1120" t="s">
        <v>41</v>
      </c>
      <c r="B1120">
        <f>MATCH(CLEAN(TRIM(A1120)),Country!$B$2:$B$200,0)</f>
        <v>145</v>
      </c>
      <c r="C1120">
        <v>2007</v>
      </c>
      <c r="D1120">
        <f>Table1[[#This Row],[Year (Original)]]+1</f>
        <v>2008</v>
      </c>
      <c r="E1120">
        <f>Table1[[#This Row],[Year]]-2000+1</f>
        <v>9</v>
      </c>
      <c r="F1120">
        <v>5.8861374855041504</v>
      </c>
      <c r="G1120">
        <f>SUM(Table1[[#This Row],[Life Ladder]]+IF(A1119=Table1[[#This Row],[Country]],F1119,-1000)+IF(A1118=Table1[[#This Row],[Country]],F1118,-1000))/3</f>
        <v>-329.50888442993164</v>
      </c>
      <c r="H1120">
        <f>IF(Table1[[#This Row],[Happiness Index Raw]]&gt;0,Table1[[#This Row],[Happiness Index Raw]],0)</f>
        <v>0</v>
      </c>
      <c r="I1120">
        <v>9.8814105987548828</v>
      </c>
      <c r="J1120">
        <v>0.91263967752456665</v>
      </c>
      <c r="K1120">
        <v>65.471969604492188</v>
      </c>
      <c r="L1120">
        <v>0.77222335338592529</v>
      </c>
      <c r="M1120">
        <v>-5.7126235216856003E-2</v>
      </c>
      <c r="N1120">
        <v>0.92528551816940308</v>
      </c>
      <c r="O1120">
        <v>0.76002556085586548</v>
      </c>
      <c r="P1120">
        <v>0.23759876191616058</v>
      </c>
      <c r="Q1120">
        <v>0.18788348138332367</v>
      </c>
      <c r="R1120">
        <v>0.78111982345581055</v>
      </c>
      <c r="S1120">
        <v>0.47181296348571777</v>
      </c>
      <c r="T1120">
        <v>1.9223723411560059</v>
      </c>
      <c r="U1120">
        <v>0.32659319043159485</v>
      </c>
      <c r="V1120">
        <v>0.33500000000000002</v>
      </c>
      <c r="W1120">
        <v>0.33473333333333333</v>
      </c>
    </row>
    <row r="1121" spans="1:24">
      <c r="A1121" t="s">
        <v>41</v>
      </c>
      <c r="B1121">
        <f>MATCH(CLEAN(TRIM(A1121)),Country!$B$2:$B$200,0)</f>
        <v>145</v>
      </c>
      <c r="C1121">
        <v>2009</v>
      </c>
      <c r="D1121">
        <f>Table1[[#This Row],[Year (Original)]]+1</f>
        <v>2010</v>
      </c>
      <c r="E1121">
        <f>Table1[[#This Row],[Year]]-2000+1</f>
        <v>11</v>
      </c>
      <c r="F1121">
        <v>5.7720274925231934</v>
      </c>
      <c r="G1121">
        <f>SUM(Table1[[#This Row],[Life Ladder]]+IF(A1120=Table1[[#This Row],[Country]],F1120,-1000)+IF(A1119=Table1[[#This Row],[Country]],F1119,-1000))/3</f>
        <v>5.7484580675760908</v>
      </c>
      <c r="H1121">
        <f>IF(Table1[[#This Row],[Happiness Index Raw]]&gt;0,Table1[[#This Row],[Happiness Index Raw]],0)</f>
        <v>5.7484580675760908</v>
      </c>
      <c r="I1121">
        <v>9.9500274658203125</v>
      </c>
      <c r="J1121">
        <v>0.9167981743812561</v>
      </c>
      <c r="K1121">
        <v>65.864585876464844</v>
      </c>
      <c r="L1121">
        <v>0.82064908742904663</v>
      </c>
      <c r="M1121">
        <v>6.297590583562851E-2</v>
      </c>
      <c r="N1121">
        <v>0.8977620005607605</v>
      </c>
      <c r="O1121">
        <v>0.69035053253173828</v>
      </c>
      <c r="P1121">
        <v>0.24596525728702545</v>
      </c>
      <c r="Q1121">
        <v>0.2845115065574646</v>
      </c>
      <c r="R1121">
        <v>0.98248064517974854</v>
      </c>
      <c r="S1121">
        <v>0.63932126760482788</v>
      </c>
      <c r="T1121">
        <v>1.9303969144821167</v>
      </c>
      <c r="U1121">
        <v>0.33443999290466309</v>
      </c>
      <c r="V1121">
        <v>0.33600000000000002</v>
      </c>
      <c r="W1121">
        <v>0.33473333333333333</v>
      </c>
    </row>
    <row r="1122" spans="1:24">
      <c r="A1122" t="s">
        <v>41</v>
      </c>
      <c r="B1122">
        <f>MATCH(CLEAN(TRIM(A1122)),Country!$B$2:$B$200,0)</f>
        <v>145</v>
      </c>
      <c r="C1122">
        <v>2010</v>
      </c>
      <c r="D1122">
        <f>Table1[[#This Row],[Year (Original)]]+1</f>
        <v>2011</v>
      </c>
      <c r="E1122">
        <f>Table1[[#This Row],[Year]]-2000+1</f>
        <v>12</v>
      </c>
      <c r="F1122">
        <v>5.8870296478271484</v>
      </c>
      <c r="G1122">
        <f>SUM(Table1[[#This Row],[Life Ladder]]+IF(A1121=Table1[[#This Row],[Country]],F1121,-1000)+IF(A1120=Table1[[#This Row],[Country]],F1120,-1000))/3</f>
        <v>5.8483982086181641</v>
      </c>
      <c r="H1122">
        <f>IF(Table1[[#This Row],[Happiness Index Raw]]&gt;0,Table1[[#This Row],[Happiness Index Raw]],0)</f>
        <v>5.8483982086181641</v>
      </c>
      <c r="I1122">
        <v>9.9883174896240234</v>
      </c>
      <c r="J1122">
        <v>0.95506531000137329</v>
      </c>
      <c r="K1122">
        <v>66.344223022460938</v>
      </c>
      <c r="L1122">
        <v>0.79490047693252563</v>
      </c>
      <c r="M1122">
        <v>-8.8130692020058632E-3</v>
      </c>
      <c r="N1122">
        <v>0.90469729900360107</v>
      </c>
      <c r="O1122">
        <v>0.73689764738082886</v>
      </c>
      <c r="P1122">
        <v>0.23423701524734497</v>
      </c>
      <c r="Q1122">
        <v>0.33380106091499329</v>
      </c>
      <c r="R1122">
        <v>1.0274658203125</v>
      </c>
      <c r="S1122">
        <v>0.70062357187271118</v>
      </c>
      <c r="T1122">
        <v>1.9359594583511353</v>
      </c>
      <c r="U1122">
        <v>0.32885167002677917</v>
      </c>
      <c r="V1122">
        <v>0.33200000000000002</v>
      </c>
      <c r="W1122">
        <v>0.33473333333333333</v>
      </c>
      <c r="X1122">
        <v>0.3921583890914917</v>
      </c>
    </row>
    <row r="1123" spans="1:24">
      <c r="A1123" t="s">
        <v>41</v>
      </c>
      <c r="B1123">
        <f>MATCH(CLEAN(TRIM(A1123)),Country!$B$2:$B$200,0)</f>
        <v>145</v>
      </c>
      <c r="C1123">
        <v>2011</v>
      </c>
      <c r="D1123">
        <f>Table1[[#This Row],[Year (Original)]]+1</f>
        <v>2012</v>
      </c>
      <c r="E1123">
        <f>Table1[[#This Row],[Year]]-2000+1</f>
        <v>13</v>
      </c>
      <c r="F1123">
        <v>5.646204948425293</v>
      </c>
      <c r="G1123">
        <f>SUM(Table1[[#This Row],[Life Ladder]]+IF(A1122=Table1[[#This Row],[Country]],F1122,-1000)+IF(A1121=Table1[[#This Row],[Country]],F1121,-1000))/3</f>
        <v>5.7684206962585449</v>
      </c>
      <c r="H1123">
        <f>IF(Table1[[#This Row],[Happiness Index Raw]]&gt;0,Table1[[#This Row],[Happiness Index Raw]],0)</f>
        <v>5.7684206962585449</v>
      </c>
      <c r="I1123">
        <v>10.036734580993652</v>
      </c>
      <c r="J1123">
        <v>0.90457862615585327</v>
      </c>
      <c r="K1123">
        <v>66.734718322753906</v>
      </c>
      <c r="L1123">
        <v>0.86814892292022705</v>
      </c>
      <c r="M1123">
        <v>-7.7642843127250671E-2</v>
      </c>
      <c r="N1123">
        <v>0.90795314311981201</v>
      </c>
      <c r="O1123">
        <v>0.72535991668701172</v>
      </c>
      <c r="P1123">
        <v>0.22381022572517395</v>
      </c>
      <c r="Q1123">
        <v>0.27237617969512939</v>
      </c>
      <c r="R1123">
        <v>1.0498453378677368</v>
      </c>
      <c r="S1123">
        <v>0.71804070472717285</v>
      </c>
      <c r="T1123">
        <v>1.9604818820953369</v>
      </c>
      <c r="U1123">
        <v>0.34722116589546204</v>
      </c>
      <c r="V1123">
        <v>0.32799999999999996</v>
      </c>
      <c r="W1123">
        <v>0.33473333333333333</v>
      </c>
      <c r="X1123">
        <v>0.36774122714996338</v>
      </c>
    </row>
    <row r="1124" spans="1:24">
      <c r="A1124" t="s">
        <v>41</v>
      </c>
      <c r="B1124">
        <f>MATCH(CLEAN(TRIM(A1124)),Country!$B$2:$B$200,0)</f>
        <v>145</v>
      </c>
      <c r="C1124">
        <v>2012</v>
      </c>
      <c r="D1124">
        <f>Table1[[#This Row],[Year (Original)]]+1</f>
        <v>2013</v>
      </c>
      <c r="E1124">
        <f>Table1[[#This Row],[Year]]-2000+1</f>
        <v>14</v>
      </c>
      <c r="F1124">
        <v>5.8759317398071289</v>
      </c>
      <c r="G1124">
        <f>SUM(Table1[[#This Row],[Life Ladder]]+IF(A1123=Table1[[#This Row],[Country]],F1123,-1000)+IF(A1122=Table1[[#This Row],[Country]],F1122,-1000))/3</f>
        <v>5.8030554453531904</v>
      </c>
      <c r="H1124">
        <f>IF(Table1[[#This Row],[Happiness Index Raw]]&gt;0,Table1[[#This Row],[Happiness Index Raw]],0)</f>
        <v>5.8030554453531904</v>
      </c>
      <c r="I1124">
        <v>10.052687644958496</v>
      </c>
      <c r="J1124">
        <v>0.93592387437820435</v>
      </c>
      <c r="K1124">
        <v>66.779281616210938</v>
      </c>
      <c r="L1124">
        <v>0.81130170822143555</v>
      </c>
      <c r="M1124">
        <v>-3.7411589175462723E-2</v>
      </c>
      <c r="N1124">
        <v>0.88789582252502441</v>
      </c>
      <c r="O1124">
        <v>0.78748917579650879</v>
      </c>
      <c r="P1124">
        <v>0.26674678921699524</v>
      </c>
      <c r="Q1124">
        <v>0.26862874627113342</v>
      </c>
      <c r="R1124">
        <v>1.0568772554397583</v>
      </c>
      <c r="S1124">
        <v>0.76993989944458008</v>
      </c>
      <c r="T1124">
        <v>1.8839325904846191</v>
      </c>
      <c r="U1124">
        <v>0.32061854004859924</v>
      </c>
      <c r="V1124">
        <v>0.32400000000000001</v>
      </c>
      <c r="W1124">
        <v>0.33473333333333333</v>
      </c>
      <c r="X1124">
        <v>0.34764030575752258</v>
      </c>
    </row>
    <row r="1125" spans="1:24">
      <c r="A1125" t="s">
        <v>41</v>
      </c>
      <c r="B1125">
        <f>MATCH(CLEAN(TRIM(A1125)),Country!$B$2:$B$200,0)</f>
        <v>145</v>
      </c>
      <c r="C1125">
        <v>2013</v>
      </c>
      <c r="D1125">
        <f>Table1[[#This Row],[Year (Original)]]+1</f>
        <v>2014</v>
      </c>
      <c r="E1125">
        <f>Table1[[#This Row],[Year]]-2000+1</f>
        <v>15</v>
      </c>
      <c r="F1125">
        <v>5.7461318969726562</v>
      </c>
      <c r="G1125">
        <f>SUM(Table1[[#This Row],[Life Ladder]]+IF(A1124=Table1[[#This Row],[Country]],F1124,-1000)+IF(A1123=Table1[[#This Row],[Country]],F1123,-1000))/3</f>
        <v>5.7560895284016924</v>
      </c>
      <c r="H1125">
        <f>IF(Table1[[#This Row],[Happiness Index Raw]]&gt;0,Table1[[#This Row],[Happiness Index Raw]],0)</f>
        <v>5.7560895284016924</v>
      </c>
      <c r="I1125">
        <v>10.06711483001709</v>
      </c>
      <c r="J1125">
        <v>0.91193491220474243</v>
      </c>
      <c r="K1125">
        <v>67</v>
      </c>
      <c r="L1125">
        <v>0.77593135833740234</v>
      </c>
      <c r="M1125">
        <v>-0.14812447130680084</v>
      </c>
      <c r="N1125">
        <v>0.91567742824554443</v>
      </c>
      <c r="O1125">
        <v>0.78412431478500366</v>
      </c>
      <c r="P1125">
        <v>0.24198095500469208</v>
      </c>
      <c r="Q1125">
        <v>0.16358813643455505</v>
      </c>
      <c r="R1125">
        <v>0.98574697971343994</v>
      </c>
      <c r="S1125">
        <v>0.79611808061599731</v>
      </c>
      <c r="T1125">
        <v>1.9113935232162476</v>
      </c>
      <c r="U1125">
        <v>0.33264002203941345</v>
      </c>
      <c r="V1125">
        <v>0.32500000000000001</v>
      </c>
      <c r="W1125">
        <v>0.33473333333333333</v>
      </c>
      <c r="X1125">
        <v>0.29998320341110229</v>
      </c>
    </row>
    <row r="1126" spans="1:24">
      <c r="A1126" t="s">
        <v>41</v>
      </c>
      <c r="B1126">
        <f>MATCH(CLEAN(TRIM(A1126)),Country!$B$2:$B$200,0)</f>
        <v>145</v>
      </c>
      <c r="C1126">
        <v>2014</v>
      </c>
      <c r="D1126">
        <f>Table1[[#This Row],[Year (Original)]]+1</f>
        <v>2015</v>
      </c>
      <c r="E1126">
        <f>Table1[[#This Row],[Year]]-2000+1</f>
        <v>16</v>
      </c>
      <c r="F1126">
        <v>5.7502822875976562</v>
      </c>
      <c r="G1126">
        <f>SUM(Table1[[#This Row],[Life Ladder]]+IF(A1125=Table1[[#This Row],[Country]],F1125,-1000)+IF(A1124=Table1[[#This Row],[Country]],F1124,-1000))/3</f>
        <v>5.7907819747924805</v>
      </c>
      <c r="H1126">
        <f>IF(Table1[[#This Row],[Happiness Index Raw]]&gt;0,Table1[[#This Row],[Happiness Index Raw]],0)</f>
        <v>5.7907819747924805</v>
      </c>
      <c r="I1126">
        <v>10.100167274475098</v>
      </c>
      <c r="J1126">
        <v>0.92364227771759033</v>
      </c>
      <c r="K1126">
        <v>67.524200439453125</v>
      </c>
      <c r="L1126">
        <v>0.87535709142684937</v>
      </c>
      <c r="M1126">
        <v>-7.5352460145950317E-2</v>
      </c>
      <c r="N1126">
        <v>0.89774173498153687</v>
      </c>
      <c r="O1126">
        <v>0.7769966721534729</v>
      </c>
      <c r="P1126">
        <v>0.22264374792575836</v>
      </c>
      <c r="Q1126">
        <v>0.25252285599708557</v>
      </c>
      <c r="R1126">
        <v>0.97402673959732056</v>
      </c>
      <c r="S1126">
        <v>0.83950889110565186</v>
      </c>
      <c r="T1126">
        <v>2.0523786544799805</v>
      </c>
      <c r="U1126">
        <v>0.35691788792610168</v>
      </c>
      <c r="V1126">
        <v>0.32100000000000001</v>
      </c>
      <c r="W1126">
        <v>0.33473333333333333</v>
      </c>
      <c r="X1126">
        <v>0.37806364893913269</v>
      </c>
    </row>
    <row r="1127" spans="1:24">
      <c r="A1127" t="s">
        <v>41</v>
      </c>
      <c r="B1127">
        <f>MATCH(CLEAN(TRIM(A1127)),Country!$B$2:$B$200,0)</f>
        <v>145</v>
      </c>
      <c r="C1127">
        <v>2015</v>
      </c>
      <c r="D1127">
        <f>Table1[[#This Row],[Year (Original)]]+1</f>
        <v>2016</v>
      </c>
      <c r="E1127">
        <f>Table1[[#This Row],[Year]]-2000+1</f>
        <v>17</v>
      </c>
      <c r="F1127">
        <v>6.0070219039916992</v>
      </c>
      <c r="G1127">
        <f>SUM(Table1[[#This Row],[Life Ladder]]+IF(A1126=Table1[[#This Row],[Country]],F1126,-1000)+IF(A1125=Table1[[#This Row],[Country]],F1125,-1000))/3</f>
        <v>5.8344786961873369</v>
      </c>
      <c r="H1127">
        <f>IF(Table1[[#This Row],[Happiness Index Raw]]&gt;0,Table1[[#This Row],[Happiness Index Raw]],0)</f>
        <v>5.8344786961873369</v>
      </c>
      <c r="I1127">
        <v>10.138558387756348</v>
      </c>
      <c r="J1127">
        <v>0.89309042692184448</v>
      </c>
      <c r="K1127">
        <v>68.04840087890625</v>
      </c>
      <c r="L1127">
        <v>0.79346215724945068</v>
      </c>
      <c r="M1127">
        <v>-0.10438062995672226</v>
      </c>
      <c r="N1127">
        <v>0.81009632349014282</v>
      </c>
      <c r="O1127">
        <v>0.73438256978988647</v>
      </c>
      <c r="P1127">
        <v>0.24043203890323639</v>
      </c>
      <c r="Q1127">
        <v>0.21142791211605072</v>
      </c>
      <c r="R1127">
        <v>0.95725798606872559</v>
      </c>
      <c r="S1127">
        <v>0.81767463684082031</v>
      </c>
      <c r="T1127">
        <v>1.8769403696060181</v>
      </c>
      <c r="U1127">
        <v>0.31245771050453186</v>
      </c>
      <c r="W1127">
        <v>0.33473333333333333</v>
      </c>
      <c r="X1127">
        <v>0.36295557022094727</v>
      </c>
    </row>
    <row r="1128" spans="1:24">
      <c r="A1128" t="s">
        <v>41</v>
      </c>
      <c r="B1128">
        <f>MATCH(CLEAN(TRIM(A1128)),Country!$B$2:$B$200,0)</f>
        <v>145</v>
      </c>
      <c r="C1128">
        <v>2016</v>
      </c>
      <c r="D1128">
        <f>Table1[[#This Row],[Year (Original)]]+1</f>
        <v>2017</v>
      </c>
      <c r="E1128">
        <f>Table1[[#This Row],[Year]]-2000+1</f>
        <v>18</v>
      </c>
      <c r="F1128">
        <v>6.162076473236084</v>
      </c>
      <c r="G1128">
        <f>SUM(Table1[[#This Row],[Life Ladder]]+IF(A1127=Table1[[#This Row],[Country]],F1127,-1000)+IF(A1126=Table1[[#This Row],[Country]],F1126,-1000))/3</f>
        <v>5.9731268882751465</v>
      </c>
      <c r="H1128">
        <f>IF(Table1[[#This Row],[Happiness Index Raw]]&gt;0,Table1[[#This Row],[Happiness Index Raw]],0)</f>
        <v>5.9731268882751465</v>
      </c>
      <c r="I1128">
        <v>10.167810440063477</v>
      </c>
      <c r="J1128">
        <v>0.91739881038665771</v>
      </c>
      <c r="K1128">
        <v>68.572601318359375</v>
      </c>
      <c r="L1128">
        <v>0.87070751190185547</v>
      </c>
      <c r="M1128">
        <v>-0.10238251090049744</v>
      </c>
      <c r="N1128">
        <v>0.84775394201278687</v>
      </c>
      <c r="O1128">
        <v>0.77662461996078491</v>
      </c>
      <c r="P1128">
        <v>0.22353604435920715</v>
      </c>
      <c r="Q1128">
        <v>0.3827131986618042</v>
      </c>
      <c r="R1128">
        <v>0.67418617010116577</v>
      </c>
      <c r="S1128">
        <v>0.7672353982925415</v>
      </c>
      <c r="T1128">
        <v>1.8458486795425415</v>
      </c>
      <c r="U1128">
        <v>0.29954978823661804</v>
      </c>
      <c r="W1128">
        <v>0.33473333333333333</v>
      </c>
      <c r="X1128">
        <v>0.31215754151344299</v>
      </c>
    </row>
    <row r="1129" spans="1:24">
      <c r="A1129" t="s">
        <v>41</v>
      </c>
      <c r="B1129">
        <f>MATCH(CLEAN(TRIM(A1129)),Country!$B$2:$B$200,0)</f>
        <v>145</v>
      </c>
      <c r="C1129">
        <v>2017</v>
      </c>
      <c r="D1129">
        <f>Table1[[#This Row],[Year (Original)]]+1</f>
        <v>2018</v>
      </c>
      <c r="E1129">
        <f>Table1[[#This Row],[Year]]-2000+1</f>
        <v>19</v>
      </c>
      <c r="F1129">
        <v>6.201268196105957</v>
      </c>
      <c r="G1129">
        <f>SUM(Table1[[#This Row],[Life Ladder]]+IF(A1128=Table1[[#This Row],[Country]],F1128,-1000)+IF(A1127=Table1[[#This Row],[Country]],F1127,-1000))/3</f>
        <v>6.1234555244445801</v>
      </c>
      <c r="H1129">
        <f>IF(Table1[[#This Row],[Happiness Index Raw]]&gt;0,Table1[[#This Row],[Happiness Index Raw]],0)</f>
        <v>6.1234555244445801</v>
      </c>
      <c r="I1129">
        <v>10.211139678955078</v>
      </c>
      <c r="J1129">
        <v>0.88185411691665649</v>
      </c>
      <c r="K1129">
        <v>69.0968017578125</v>
      </c>
      <c r="L1129">
        <v>0.83084261417388916</v>
      </c>
      <c r="M1129">
        <v>-0.13313400745391846</v>
      </c>
      <c r="O1129">
        <v>0.67743551731109619</v>
      </c>
      <c r="P1129">
        <v>0.2033877968788147</v>
      </c>
      <c r="Q1129">
        <v>0.50248044729232788</v>
      </c>
      <c r="T1129">
        <v>1.6274428367614746</v>
      </c>
      <c r="U1129">
        <v>0.26243710517883301</v>
      </c>
      <c r="W1129">
        <v>0.33473333333333333</v>
      </c>
      <c r="X1129">
        <v>0.26008787751197815</v>
      </c>
    </row>
    <row r="1130" spans="1:24">
      <c r="A1130" t="s">
        <v>75</v>
      </c>
      <c r="B1130">
        <f>MATCH(CLEAN(TRIM(A1130)),Country!$B$2:$B$200,0)</f>
        <v>146</v>
      </c>
      <c r="C1130">
        <v>2006</v>
      </c>
      <c r="D1130">
        <f>Table1[[#This Row],[Year (Original)]]+1</f>
        <v>2007</v>
      </c>
      <c r="E1130">
        <f>Table1[[#This Row],[Year]]-2000+1</f>
        <v>8</v>
      </c>
      <c r="F1130">
        <v>5.4052462577819824</v>
      </c>
      <c r="G1130">
        <f>SUM(Table1[[#This Row],[Life Ladder]]+IF(A1129=Table1[[#This Row],[Country]],F1129,-1000)+IF(A1128=Table1[[#This Row],[Country]],F1128,-1000))/3</f>
        <v>-664.86491791407263</v>
      </c>
      <c r="H1130">
        <f>IF(Table1[[#This Row],[Happiness Index Raw]]&gt;0,Table1[[#This Row],[Happiness Index Raw]],0)</f>
        <v>0</v>
      </c>
      <c r="I1130">
        <v>10.202021598815918</v>
      </c>
      <c r="J1130">
        <v>0.90528988838195801</v>
      </c>
      <c r="K1130">
        <v>68.738090515136719</v>
      </c>
      <c r="L1130">
        <v>0.88206809759140015</v>
      </c>
      <c r="M1130">
        <v>-0.18598794937133789</v>
      </c>
      <c r="N1130">
        <v>0.88005900382995605</v>
      </c>
      <c r="O1130">
        <v>0.708912193775177</v>
      </c>
      <c r="P1130">
        <v>0.33349761366844177</v>
      </c>
      <c r="Q1130">
        <v>0.4524168074131012</v>
      </c>
      <c r="R1130">
        <v>1.092808723449707</v>
      </c>
      <c r="S1130">
        <v>0.98572301864624023</v>
      </c>
      <c r="T1130">
        <v>2.2329349517822266</v>
      </c>
      <c r="U1130">
        <v>0.41310513019561768</v>
      </c>
      <c r="V1130">
        <v>0.38100000000000001</v>
      </c>
      <c r="W1130">
        <v>0.36700000000000005</v>
      </c>
    </row>
    <row r="1131" spans="1:24">
      <c r="A1131" t="s">
        <v>75</v>
      </c>
      <c r="B1131">
        <f>MATCH(CLEAN(TRIM(A1131)),Country!$B$2:$B$200,0)</f>
        <v>146</v>
      </c>
      <c r="C1131">
        <v>2008</v>
      </c>
      <c r="D1131">
        <f>Table1[[#This Row],[Year (Original)]]+1</f>
        <v>2009</v>
      </c>
      <c r="E1131">
        <f>Table1[[#This Row],[Year]]-2000+1</f>
        <v>10</v>
      </c>
      <c r="F1131">
        <v>5.7169666290283203</v>
      </c>
      <c r="G1131">
        <f>SUM(Table1[[#This Row],[Life Ladder]]+IF(A1130=Table1[[#This Row],[Country]],F1130,-1000)+IF(A1129=Table1[[#This Row],[Country]],F1129,-1000))/3</f>
        <v>-329.62592903772992</v>
      </c>
      <c r="H1131">
        <f>IF(Table1[[#This Row],[Happiness Index Raw]]&gt;0,Table1[[#This Row],[Happiness Index Raw]],0)</f>
        <v>0</v>
      </c>
      <c r="I1131">
        <v>10.225222587585449</v>
      </c>
      <c r="J1131">
        <v>0.88592541217803955</v>
      </c>
      <c r="K1131">
        <v>68.830024719238281</v>
      </c>
      <c r="L1131">
        <v>0.64646410942077637</v>
      </c>
      <c r="M1131">
        <v>-0.2249273955821991</v>
      </c>
      <c r="N1131">
        <v>0.93268585205078125</v>
      </c>
      <c r="O1131">
        <v>0.70293056964874268</v>
      </c>
      <c r="P1131">
        <v>0.30928072333335876</v>
      </c>
      <c r="Q1131">
        <v>0.33991679549217224</v>
      </c>
      <c r="R1131">
        <v>1.0951589345932007</v>
      </c>
      <c r="S1131">
        <v>1.0691163539886475</v>
      </c>
      <c r="T1131">
        <v>2.0470905303955078</v>
      </c>
      <c r="U1131">
        <v>0.35807284712791443</v>
      </c>
      <c r="V1131">
        <v>0.36599999999999999</v>
      </c>
      <c r="W1131">
        <v>0.36700000000000005</v>
      </c>
    </row>
    <row r="1132" spans="1:24">
      <c r="A1132" t="s">
        <v>75</v>
      </c>
      <c r="B1132">
        <f>MATCH(CLEAN(TRIM(A1132)),Country!$B$2:$B$200,0)</f>
        <v>146</v>
      </c>
      <c r="C1132">
        <v>2010</v>
      </c>
      <c r="D1132">
        <f>Table1[[#This Row],[Year (Original)]]+1</f>
        <v>2011</v>
      </c>
      <c r="E1132">
        <f>Table1[[#This Row],[Year]]-2000+1</f>
        <v>12</v>
      </c>
      <c r="F1132">
        <v>5.0945258140563965</v>
      </c>
      <c r="G1132">
        <f>SUM(Table1[[#This Row],[Life Ladder]]+IF(A1131=Table1[[#This Row],[Country]],F1131,-1000)+IF(A1130=Table1[[#This Row],[Country]],F1130,-1000))/3</f>
        <v>5.4055795669555664</v>
      </c>
      <c r="H1132">
        <f>IF(Table1[[#This Row],[Happiness Index Raw]]&gt;0,Table1[[#This Row],[Happiness Index Raw]],0)</f>
        <v>5.4055795669555664</v>
      </c>
      <c r="I1132">
        <v>10.212385177612305</v>
      </c>
      <c r="J1132">
        <v>0.86390674114227295</v>
      </c>
      <c r="K1132">
        <v>69.270431518554688</v>
      </c>
      <c r="L1132">
        <v>0.72103637456893921</v>
      </c>
      <c r="M1132">
        <v>-0.11357533931732178</v>
      </c>
      <c r="N1132">
        <v>0.94787943363189697</v>
      </c>
      <c r="O1132">
        <v>0.74161213636398315</v>
      </c>
      <c r="P1132">
        <v>0.26510736346244812</v>
      </c>
      <c r="Q1132">
        <v>0.2632695734500885</v>
      </c>
      <c r="R1132">
        <v>0.91244500875473022</v>
      </c>
      <c r="S1132">
        <v>0.96925622224807739</v>
      </c>
      <c r="T1132">
        <v>2.0685172080993652</v>
      </c>
      <c r="U1132">
        <v>0.40602743625640869</v>
      </c>
      <c r="V1132">
        <v>0.35799999999999998</v>
      </c>
      <c r="W1132">
        <v>0.36700000000000005</v>
      </c>
      <c r="X1132">
        <v>0.43860790133476257</v>
      </c>
    </row>
    <row r="1133" spans="1:24">
      <c r="A1133" t="s">
        <v>75</v>
      </c>
      <c r="B1133">
        <f>MATCH(CLEAN(TRIM(A1133)),Country!$B$2:$B$200,0)</f>
        <v>146</v>
      </c>
      <c r="C1133">
        <v>2011</v>
      </c>
      <c r="D1133">
        <f>Table1[[#This Row],[Year (Original)]]+1</f>
        <v>2012</v>
      </c>
      <c r="E1133">
        <f>Table1[[#This Row],[Year]]-2000+1</f>
        <v>13</v>
      </c>
      <c r="F1133">
        <v>5.2199978828430176</v>
      </c>
      <c r="G1133">
        <f>SUM(Table1[[#This Row],[Life Ladder]]+IF(A1132=Table1[[#This Row],[Country]],F1132,-1000)+IF(A1131=Table1[[#This Row],[Country]],F1131,-1000))/3</f>
        <v>5.3438301086425781</v>
      </c>
      <c r="H1133">
        <f>IF(Table1[[#This Row],[Happiness Index Raw]]&gt;0,Table1[[#This Row],[Happiness Index Raw]],0)</f>
        <v>5.3438301086425781</v>
      </c>
      <c r="I1133">
        <v>10.195418357849121</v>
      </c>
      <c r="J1133">
        <v>0.8559606671333313</v>
      </c>
      <c r="K1133">
        <v>70.53607177734375</v>
      </c>
      <c r="L1133">
        <v>0.87509256601333618</v>
      </c>
      <c r="M1133">
        <v>-0.18044880032539368</v>
      </c>
      <c r="N1133">
        <v>0.96197712421417236</v>
      </c>
      <c r="O1133">
        <v>0.7251090407371521</v>
      </c>
      <c r="P1133">
        <v>0.27920088171958923</v>
      </c>
      <c r="Q1133">
        <v>0.2099764496088028</v>
      </c>
      <c r="R1133">
        <v>0.92482489347457886</v>
      </c>
      <c r="S1133">
        <v>0.92749625444412231</v>
      </c>
      <c r="T1133">
        <v>2.0273342132568359</v>
      </c>
      <c r="U1133">
        <v>0.38837835192680359</v>
      </c>
      <c r="V1133">
        <v>0.36299999999999999</v>
      </c>
      <c r="W1133">
        <v>0.36700000000000005</v>
      </c>
      <c r="X1133">
        <v>0.39244508743286133</v>
      </c>
    </row>
    <row r="1134" spans="1:24">
      <c r="A1134" t="s">
        <v>75</v>
      </c>
      <c r="B1134">
        <f>MATCH(CLEAN(TRIM(A1134)),Country!$B$2:$B$200,0)</f>
        <v>146</v>
      </c>
      <c r="C1134">
        <v>2012</v>
      </c>
      <c r="D1134">
        <f>Table1[[#This Row],[Year (Original)]]+1</f>
        <v>2013</v>
      </c>
      <c r="E1134">
        <f>Table1[[#This Row],[Year]]-2000+1</f>
        <v>14</v>
      </c>
      <c r="F1134">
        <v>4.993962287902832</v>
      </c>
      <c r="G1134">
        <f>SUM(Table1[[#This Row],[Life Ladder]]+IF(A1133=Table1[[#This Row],[Country]],F1133,-1000)+IF(A1132=Table1[[#This Row],[Country]],F1132,-1000))/3</f>
        <v>5.102828661600749</v>
      </c>
      <c r="H1134">
        <f>IF(Table1[[#This Row],[Happiness Index Raw]]&gt;0,Table1[[#This Row],[Happiness Index Raw]],0)</f>
        <v>5.102828661600749</v>
      </c>
      <c r="I1134">
        <v>10.158356666564941</v>
      </c>
      <c r="J1134">
        <v>0.86603862047195435</v>
      </c>
      <c r="K1134">
        <v>70.4505615234375</v>
      </c>
      <c r="L1134">
        <v>0.77382141351699829</v>
      </c>
      <c r="M1134">
        <v>-0.10427112132310867</v>
      </c>
      <c r="N1134">
        <v>0.95928841829299927</v>
      </c>
      <c r="O1134">
        <v>0.72893446683883667</v>
      </c>
      <c r="P1134">
        <v>0.37016996741294861</v>
      </c>
      <c r="Q1134">
        <v>0.23062515258789062</v>
      </c>
      <c r="R1134">
        <v>0.90190047025680542</v>
      </c>
      <c r="S1134">
        <v>0.97192847728729248</v>
      </c>
      <c r="T1134">
        <v>2.4944026470184326</v>
      </c>
      <c r="U1134">
        <v>0.49948367476463318</v>
      </c>
      <c r="V1134">
        <v>0.36</v>
      </c>
      <c r="W1134">
        <v>0.36700000000000005</v>
      </c>
      <c r="X1134">
        <v>0.42531773447990417</v>
      </c>
    </row>
    <row r="1135" spans="1:24">
      <c r="A1135" t="s">
        <v>75</v>
      </c>
      <c r="B1135">
        <f>MATCH(CLEAN(TRIM(A1135)),Country!$B$2:$B$200,0)</f>
        <v>146</v>
      </c>
      <c r="C1135">
        <v>2013</v>
      </c>
      <c r="D1135">
        <f>Table1[[#This Row],[Year (Original)]]+1</f>
        <v>2014</v>
      </c>
      <c r="E1135">
        <f>Table1[[#This Row],[Year]]-2000+1</f>
        <v>15</v>
      </c>
      <c r="F1135">
        <v>5.1576881408691406</v>
      </c>
      <c r="G1135">
        <f>SUM(Table1[[#This Row],[Life Ladder]]+IF(A1134=Table1[[#This Row],[Country]],F1134,-1000)+IF(A1133=Table1[[#This Row],[Country]],F1133,-1000))/3</f>
        <v>5.1238827705383301</v>
      </c>
      <c r="H1135">
        <f>IF(Table1[[#This Row],[Happiness Index Raw]]&gt;0,Table1[[#This Row],[Happiness Index Raw]],0)</f>
        <v>5.1238827705383301</v>
      </c>
      <c r="I1135">
        <v>10.15247917175293</v>
      </c>
      <c r="J1135">
        <v>0.86718082427978516</v>
      </c>
      <c r="K1135">
        <v>70.756278991699219</v>
      </c>
      <c r="L1135">
        <v>0.78803277015686035</v>
      </c>
      <c r="M1135">
        <v>-0.12544429302215576</v>
      </c>
      <c r="N1135">
        <v>0.94625735282897949</v>
      </c>
      <c r="O1135">
        <v>0.69966721534729004</v>
      </c>
      <c r="P1135">
        <v>0.34789815545082092</v>
      </c>
      <c r="Q1135">
        <v>0.17921338975429535</v>
      </c>
      <c r="R1135">
        <v>0.90784907341003418</v>
      </c>
      <c r="S1135">
        <v>1.0110408067703247</v>
      </c>
      <c r="T1135">
        <v>2.2515609264373779</v>
      </c>
      <c r="U1135">
        <v>0.43654459714889526</v>
      </c>
      <c r="V1135">
        <v>0.36200000000000004</v>
      </c>
      <c r="W1135">
        <v>0.36700000000000005</v>
      </c>
      <c r="X1135">
        <v>0.42760306596755981</v>
      </c>
    </row>
    <row r="1136" spans="1:24">
      <c r="A1136" t="s">
        <v>75</v>
      </c>
      <c r="B1136">
        <f>MATCH(CLEAN(TRIM(A1136)),Country!$B$2:$B$200,0)</f>
        <v>146</v>
      </c>
      <c r="C1136">
        <v>2014</v>
      </c>
      <c r="D1136">
        <f>Table1[[#This Row],[Year (Original)]]+1</f>
        <v>2015</v>
      </c>
      <c r="E1136">
        <f>Table1[[#This Row],[Year]]-2000+1</f>
        <v>16</v>
      </c>
      <c r="F1136">
        <v>5.1269116401672363</v>
      </c>
      <c r="G1136">
        <f>SUM(Table1[[#This Row],[Life Ladder]]+IF(A1135=Table1[[#This Row],[Country]],F1135,-1000)+IF(A1134=Table1[[#This Row],[Country]],F1134,-1000))/3</f>
        <v>5.0928540229797363</v>
      </c>
      <c r="H1136">
        <f>IF(Table1[[#This Row],[Happiness Index Raw]]&gt;0,Table1[[#This Row],[Happiness Index Raw]],0)</f>
        <v>5.0928540229797363</v>
      </c>
      <c r="I1136">
        <v>10.166763305664062</v>
      </c>
      <c r="J1136">
        <v>0.86182945966720581</v>
      </c>
      <c r="K1136">
        <v>71.106895446777344</v>
      </c>
      <c r="L1136">
        <v>0.84681010246276855</v>
      </c>
      <c r="M1136">
        <v>-0.13355980813503265</v>
      </c>
      <c r="N1136">
        <v>0.9410700798034668</v>
      </c>
      <c r="O1136">
        <v>0.70507228374481201</v>
      </c>
      <c r="P1136">
        <v>0.35769227147102356</v>
      </c>
      <c r="Q1136">
        <v>0.2273944616317749</v>
      </c>
      <c r="R1136">
        <v>0.9568600058555603</v>
      </c>
      <c r="S1136">
        <v>0.95593023300170898</v>
      </c>
      <c r="T1136">
        <v>2.3644695281982422</v>
      </c>
      <c r="U1136">
        <v>0.46118786931037903</v>
      </c>
      <c r="V1136">
        <v>0.35600000000000004</v>
      </c>
      <c r="W1136">
        <v>0.36700000000000005</v>
      </c>
      <c r="X1136">
        <v>0.44026350975036621</v>
      </c>
    </row>
    <row r="1137" spans="1:24">
      <c r="A1137" t="s">
        <v>75</v>
      </c>
      <c r="B1137">
        <f>MATCH(CLEAN(TRIM(A1137)),Country!$B$2:$B$200,0)</f>
        <v>146</v>
      </c>
      <c r="C1137">
        <v>2015</v>
      </c>
      <c r="D1137">
        <f>Table1[[#This Row],[Year (Original)]]+1</f>
        <v>2016</v>
      </c>
      <c r="E1137">
        <f>Table1[[#This Row],[Year]]-2000+1</f>
        <v>17</v>
      </c>
      <c r="F1137">
        <v>5.0808663368225098</v>
      </c>
      <c r="G1137">
        <f>SUM(Table1[[#This Row],[Life Ladder]]+IF(A1136=Table1[[#This Row],[Country]],F1136,-1000)+IF(A1135=Table1[[#This Row],[Country]],F1135,-1000))/3</f>
        <v>5.1218220392862959</v>
      </c>
      <c r="H1137">
        <f>IF(Table1[[#This Row],[Happiness Index Raw]]&gt;0,Table1[[#This Row],[Happiness Index Raw]],0)</f>
        <v>5.1218220392862959</v>
      </c>
      <c r="I1137">
        <v>10.188961029052734</v>
      </c>
      <c r="J1137">
        <v>0.86621385812759399</v>
      </c>
      <c r="K1137">
        <v>71.457511901855469</v>
      </c>
      <c r="L1137">
        <v>0.80044031143188477</v>
      </c>
      <c r="M1137">
        <v>-0.17041811347007751</v>
      </c>
      <c r="N1137">
        <v>0.94105076789855957</v>
      </c>
      <c r="O1137">
        <v>0.65717631578445435</v>
      </c>
      <c r="P1137">
        <v>0.37073686718940735</v>
      </c>
      <c r="Q1137">
        <v>0.2177422046661377</v>
      </c>
      <c r="R1137">
        <v>1.0232200622558594</v>
      </c>
      <c r="S1137">
        <v>1.0721877813339233</v>
      </c>
      <c r="T1137">
        <v>2.3160538673400879</v>
      </c>
      <c r="U1137">
        <v>0.45583838224411011</v>
      </c>
      <c r="W1137">
        <v>0.36700000000000005</v>
      </c>
      <c r="X1137">
        <v>0.4268094003200531</v>
      </c>
    </row>
    <row r="1138" spans="1:24">
      <c r="A1138" t="s">
        <v>75</v>
      </c>
      <c r="B1138">
        <f>MATCH(CLEAN(TRIM(A1138)),Country!$B$2:$B$200,0)</f>
        <v>146</v>
      </c>
      <c r="C1138">
        <v>2016</v>
      </c>
      <c r="D1138">
        <f>Table1[[#This Row],[Year (Original)]]+1</f>
        <v>2017</v>
      </c>
      <c r="E1138">
        <f>Table1[[#This Row],[Year]]-2000+1</f>
        <v>18</v>
      </c>
      <c r="F1138">
        <v>5.4466371536254883</v>
      </c>
      <c r="G1138">
        <f>SUM(Table1[[#This Row],[Life Ladder]]+IF(A1137=Table1[[#This Row],[Country]],F1137,-1000)+IF(A1136=Table1[[#This Row],[Country]],F1136,-1000))/3</f>
        <v>5.2181383768717451</v>
      </c>
      <c r="H1138">
        <f>IF(Table1[[#This Row],[Happiness Index Raw]]&gt;0,Table1[[#This Row],[Happiness Index Raw]],0)</f>
        <v>5.2181383768717451</v>
      </c>
      <c r="I1138">
        <v>10.20746898651123</v>
      </c>
      <c r="J1138">
        <v>0.90463536977767944</v>
      </c>
      <c r="K1138">
        <v>71.808128356933594</v>
      </c>
      <c r="L1138">
        <v>0.83806931972503662</v>
      </c>
      <c r="M1138">
        <v>-0.23237966001033783</v>
      </c>
      <c r="N1138">
        <v>0.92219239473342896</v>
      </c>
      <c r="O1138">
        <v>0.68356621265411377</v>
      </c>
      <c r="P1138">
        <v>0.32625272870063782</v>
      </c>
      <c r="Q1138">
        <v>0.35454240441322327</v>
      </c>
      <c r="R1138">
        <v>1.095024585723877</v>
      </c>
      <c r="S1138">
        <v>1.038751482963562</v>
      </c>
      <c r="T1138">
        <v>2.1320128440856934</v>
      </c>
      <c r="U1138">
        <v>0.39143654704093933</v>
      </c>
      <c r="W1138">
        <v>0.36700000000000005</v>
      </c>
      <c r="X1138">
        <v>0.4505273699760437</v>
      </c>
    </row>
    <row r="1139" spans="1:24">
      <c r="A1139" t="s">
        <v>75</v>
      </c>
      <c r="B1139">
        <f>MATCH(CLEAN(TRIM(A1139)),Country!$B$2:$B$200,0)</f>
        <v>146</v>
      </c>
      <c r="C1139">
        <v>2017</v>
      </c>
      <c r="D1139">
        <f>Table1[[#This Row],[Year (Original)]]+1</f>
        <v>2018</v>
      </c>
      <c r="E1139">
        <f>Table1[[#This Row],[Year]]-2000+1</f>
        <v>19</v>
      </c>
      <c r="F1139">
        <v>5.7114992141723633</v>
      </c>
      <c r="G1139">
        <f>SUM(Table1[[#This Row],[Life Ladder]]+IF(A1138=Table1[[#This Row],[Country]],F1138,-1000)+IF(A1137=Table1[[#This Row],[Country]],F1137,-1000))/3</f>
        <v>5.4130009015401201</v>
      </c>
      <c r="H1139">
        <f>IF(Table1[[#This Row],[Happiness Index Raw]]&gt;0,Table1[[#This Row],[Happiness Index Raw]],0)</f>
        <v>5.4130009015401201</v>
      </c>
      <c r="I1139">
        <v>10.236708641052246</v>
      </c>
      <c r="J1139">
        <v>0.89998483657836914</v>
      </c>
      <c r="K1139">
        <v>72.158744812011719</v>
      </c>
      <c r="L1139">
        <v>0.90506565570831299</v>
      </c>
      <c r="M1139">
        <v>-0.18259839713573456</v>
      </c>
      <c r="N1139">
        <v>0.8809705376625061</v>
      </c>
      <c r="O1139">
        <v>0.64915108680725098</v>
      </c>
      <c r="P1139">
        <v>0.29427257180213928</v>
      </c>
      <c r="Q1139">
        <v>0.50108814239501953</v>
      </c>
      <c r="T1139">
        <v>2.2050867080688477</v>
      </c>
      <c r="U1139">
        <v>0.38607844710350037</v>
      </c>
      <c r="W1139">
        <v>0.36700000000000005</v>
      </c>
      <c r="X1139">
        <v>0.44552809000015259</v>
      </c>
    </row>
    <row r="1140" spans="1:24">
      <c r="A1140" t="s">
        <v>31</v>
      </c>
      <c r="B1140">
        <f>MATCH(CLEAN(TRIM(A1140)),Country!$B$2:$B$200,0)</f>
        <v>148</v>
      </c>
      <c r="C1140">
        <v>2009</v>
      </c>
      <c r="D1140">
        <f>Table1[[#This Row],[Year (Original)]]+1</f>
        <v>2010</v>
      </c>
      <c r="E1140">
        <f>Table1[[#This Row],[Year]]-2000+1</f>
        <v>11</v>
      </c>
      <c r="F1140">
        <v>6.4178242683410645</v>
      </c>
      <c r="G1140">
        <f>SUM(Table1[[#This Row],[Life Ladder]]+IF(A1139=Table1[[#This Row],[Country]],F1139,-1000)+IF(A1138=Table1[[#This Row],[Country]],F1138,-1000))/3</f>
        <v>-664.52739191055298</v>
      </c>
      <c r="H1140">
        <f>IF(Table1[[#This Row],[Happiness Index Raw]]&gt;0,Table1[[#This Row],[Happiness Index Raw]],0)</f>
        <v>0</v>
      </c>
      <c r="I1140">
        <v>11.670483589172363</v>
      </c>
      <c r="J1140">
        <v>0.89449310302734375</v>
      </c>
      <c r="K1140">
        <v>66.698219299316406</v>
      </c>
      <c r="L1140">
        <v>0.86499190330505371</v>
      </c>
      <c r="M1140">
        <v>0.19197277724742889</v>
      </c>
      <c r="N1140">
        <v>0.18379813432693481</v>
      </c>
      <c r="O1140">
        <v>0.67791163921356201</v>
      </c>
      <c r="P1140">
        <v>0.2580845057964325</v>
      </c>
      <c r="Q1140">
        <v>0.88847190141677856</v>
      </c>
      <c r="R1140">
        <v>0.11003917455673218</v>
      </c>
      <c r="S1140">
        <v>1.0313827991485596</v>
      </c>
      <c r="T1140">
        <v>1.624708890914917</v>
      </c>
      <c r="U1140">
        <v>0.25315570831298828</v>
      </c>
      <c r="X1140">
        <v>0.46606385707855225</v>
      </c>
    </row>
    <row r="1141" spans="1:24">
      <c r="A1141" t="s">
        <v>31</v>
      </c>
      <c r="B1141">
        <f>MATCH(CLEAN(TRIM(A1141)),Country!$B$2:$B$200,0)</f>
        <v>148</v>
      </c>
      <c r="C1141">
        <v>2010</v>
      </c>
      <c r="D1141">
        <f>Table1[[#This Row],[Year (Original)]]+1</f>
        <v>2011</v>
      </c>
      <c r="E1141">
        <f>Table1[[#This Row],[Year]]-2000+1</f>
        <v>12</v>
      </c>
      <c r="F1141">
        <v>6.8496527671813965</v>
      </c>
      <c r="G1141">
        <f>SUM(Table1[[#This Row],[Life Ladder]]+IF(A1140=Table1[[#This Row],[Country]],F1140,-1000)+IF(A1139=Table1[[#This Row],[Country]],F1139,-1000))/3</f>
        <v>-328.91084098815918</v>
      </c>
      <c r="H1141">
        <f>IF(Table1[[#This Row],[Happiness Index Raw]]&gt;0,Table1[[#This Row],[Happiness Index Raw]],0)</f>
        <v>0</v>
      </c>
      <c r="I1141">
        <v>11.737195014953613</v>
      </c>
      <c r="K1141">
        <v>66.829788208007812</v>
      </c>
      <c r="M1141">
        <v>6.0169544070959091E-2</v>
      </c>
      <c r="R1141">
        <v>7.084500789642334E-2</v>
      </c>
      <c r="S1141">
        <v>0.92552971839904785</v>
      </c>
      <c r="T1141">
        <v>2.0235316753387451</v>
      </c>
      <c r="U1141">
        <v>0.2954210638999939</v>
      </c>
      <c r="X1141">
        <v>0.45452225208282471</v>
      </c>
    </row>
    <row r="1142" spans="1:24">
      <c r="A1142" t="s">
        <v>31</v>
      </c>
      <c r="B1142">
        <f>MATCH(CLEAN(TRIM(A1142)),Country!$B$2:$B$200,0)</f>
        <v>148</v>
      </c>
      <c r="C1142">
        <v>2011</v>
      </c>
      <c r="D1142">
        <f>Table1[[#This Row],[Year (Original)]]+1</f>
        <v>2012</v>
      </c>
      <c r="E1142">
        <f>Table1[[#This Row],[Year]]-2000+1</f>
        <v>13</v>
      </c>
      <c r="F1142">
        <v>6.5916042327880859</v>
      </c>
      <c r="G1142">
        <f>SUM(Table1[[#This Row],[Life Ladder]]+IF(A1141=Table1[[#This Row],[Country]],F1141,-1000)+IF(A1140=Table1[[#This Row],[Country]],F1140,-1000))/3</f>
        <v>6.6196937561035156</v>
      </c>
      <c r="H1142">
        <f>IF(Table1[[#This Row],[Happiness Index Raw]]&gt;0,Table1[[#This Row],[Happiness Index Raw]],0)</f>
        <v>6.6196937561035156</v>
      </c>
      <c r="I1142">
        <v>11.770276069641113</v>
      </c>
      <c r="J1142">
        <v>0.85735058784484863</v>
      </c>
      <c r="K1142">
        <v>66.97088623046875</v>
      </c>
      <c r="L1142">
        <v>0.90468746423721313</v>
      </c>
      <c r="M1142">
        <v>-3.2009642571210861E-2</v>
      </c>
      <c r="O1142">
        <v>0.76092731952667236</v>
      </c>
      <c r="P1142">
        <v>0.32778990268707275</v>
      </c>
      <c r="R1142">
        <v>4.4906914234161377E-2</v>
      </c>
      <c r="S1142">
        <v>0.75511550903320312</v>
      </c>
      <c r="T1142">
        <v>2.3208005428314209</v>
      </c>
      <c r="U1142">
        <v>0.35208433866500854</v>
      </c>
      <c r="X1142">
        <v>0.57211077213287354</v>
      </c>
    </row>
    <row r="1143" spans="1:24">
      <c r="A1143" t="s">
        <v>31</v>
      </c>
      <c r="B1143">
        <f>MATCH(CLEAN(TRIM(A1143)),Country!$B$2:$B$200,0)</f>
        <v>148</v>
      </c>
      <c r="C1143">
        <v>2012</v>
      </c>
      <c r="D1143">
        <f>Table1[[#This Row],[Year (Original)]]+1</f>
        <v>2013</v>
      </c>
      <c r="E1143">
        <f>Table1[[#This Row],[Year]]-2000+1</f>
        <v>14</v>
      </c>
      <c r="F1143">
        <v>6.6112985610961914</v>
      </c>
      <c r="G1143">
        <f>SUM(Table1[[#This Row],[Life Ladder]]+IF(A1142=Table1[[#This Row],[Country]],F1142,-1000)+IF(A1141=Table1[[#This Row],[Country]],F1141,-1000))/3</f>
        <v>6.6841851870218916</v>
      </c>
      <c r="H1143">
        <f>IF(Table1[[#This Row],[Happiness Index Raw]]&gt;0,Table1[[#This Row],[Happiness Index Raw]],0)</f>
        <v>6.6841851870218916</v>
      </c>
      <c r="I1143">
        <v>11.738482475280762</v>
      </c>
      <c r="J1143">
        <v>0.83813166618347168</v>
      </c>
      <c r="K1143">
        <v>67.115455627441406</v>
      </c>
      <c r="L1143">
        <v>0.92433363199234009</v>
      </c>
      <c r="M1143">
        <v>0.1181456595659256</v>
      </c>
      <c r="O1143">
        <v>0.76589882373809814</v>
      </c>
      <c r="P1143">
        <v>0.32218143343925476</v>
      </c>
      <c r="R1143">
        <v>0.15091273188591003</v>
      </c>
      <c r="S1143">
        <v>0.93933612108230591</v>
      </c>
      <c r="T1143">
        <v>2.173816442489624</v>
      </c>
      <c r="U1143">
        <v>0.32880324125289917</v>
      </c>
      <c r="X1143">
        <v>0.5564124584197998</v>
      </c>
    </row>
    <row r="1144" spans="1:24">
      <c r="A1144" t="s">
        <v>31</v>
      </c>
      <c r="B1144">
        <f>MATCH(CLEAN(TRIM(A1144)),Country!$B$2:$B$200,0)</f>
        <v>148</v>
      </c>
      <c r="C1144">
        <v>2015</v>
      </c>
      <c r="D1144">
        <f>Table1[[#This Row],[Year (Original)]]+1</f>
        <v>2016</v>
      </c>
      <c r="E1144">
        <f>Table1[[#This Row],[Year]]-2000+1</f>
        <v>17</v>
      </c>
      <c r="F1144">
        <v>6.3745293617248535</v>
      </c>
      <c r="G1144">
        <f>SUM(Table1[[#This Row],[Life Ladder]]+IF(A1143=Table1[[#This Row],[Country]],F1143,-1000)+IF(A1142=Table1[[#This Row],[Country]],F1142,-1000))/3</f>
        <v>6.525810718536377</v>
      </c>
      <c r="H1144">
        <f>IF(Table1[[#This Row],[Happiness Index Raw]]&gt;0,Table1[[#This Row],[Happiness Index Raw]],0)</f>
        <v>6.525810718536377</v>
      </c>
      <c r="I1144">
        <v>11.693157196044922</v>
      </c>
      <c r="K1144">
        <v>67.537521362304688</v>
      </c>
      <c r="R1144">
        <v>-7.4040085077285767E-2</v>
      </c>
      <c r="S1144">
        <v>0.82392734289169312</v>
      </c>
      <c r="T1144">
        <v>2.256417989730835</v>
      </c>
      <c r="U1144">
        <v>0.35397404432296753</v>
      </c>
      <c r="X1144">
        <v>0.6531749963760376</v>
      </c>
    </row>
    <row r="1145" spans="1:24">
      <c r="A1145" t="s">
        <v>51</v>
      </c>
      <c r="B1145">
        <f>MATCH(CLEAN(TRIM(A1145)),Country!$B$2:$B$200,0)</f>
        <v>150</v>
      </c>
      <c r="C1145">
        <v>2005</v>
      </c>
      <c r="D1145">
        <f>Table1[[#This Row],[Year (Original)]]+1</f>
        <v>2006</v>
      </c>
      <c r="E1145">
        <f>Table1[[#This Row],[Year]]-2000+1</f>
        <v>7</v>
      </c>
      <c r="F1145">
        <v>5.0486483573913574</v>
      </c>
      <c r="G1145">
        <f>SUM(Table1[[#This Row],[Life Ladder]]+IF(A1144=Table1[[#This Row],[Country]],F1144,-1000)+IF(A1143=Table1[[#This Row],[Country]],F1143,-1000))/3</f>
        <v>-664.98378388086951</v>
      </c>
      <c r="H1145">
        <f>IF(Table1[[#This Row],[Happiness Index Raw]]&gt;0,Table1[[#This Row],[Happiness Index Raw]],0)</f>
        <v>0</v>
      </c>
      <c r="I1145">
        <v>9.5925769805908203</v>
      </c>
      <c r="J1145">
        <v>0.83768546581268311</v>
      </c>
      <c r="K1145">
        <v>64.108207702636719</v>
      </c>
      <c r="L1145">
        <v>0.80012059211730957</v>
      </c>
      <c r="N1145">
        <v>0.95688456296920776</v>
      </c>
      <c r="O1145">
        <v>0.64201593399047852</v>
      </c>
      <c r="P1145">
        <v>0.34568691253662109</v>
      </c>
      <c r="Q1145">
        <v>0.27288717031478882</v>
      </c>
      <c r="R1145">
        <v>0.2467348724603653</v>
      </c>
      <c r="S1145">
        <v>-0.11310441046953201</v>
      </c>
      <c r="T1145">
        <v>2.2819328308105469</v>
      </c>
      <c r="U1145">
        <v>0.45198887586593628</v>
      </c>
      <c r="V1145">
        <v>0.29799999999999999</v>
      </c>
      <c r="W1145">
        <v>0.29092857142857148</v>
      </c>
    </row>
    <row r="1146" spans="1:24">
      <c r="A1146" t="s">
        <v>51</v>
      </c>
      <c r="B1146">
        <f>MATCH(CLEAN(TRIM(A1146)),Country!$B$2:$B$200,0)</f>
        <v>150</v>
      </c>
      <c r="C1146">
        <v>2007</v>
      </c>
      <c r="D1146">
        <f>Table1[[#This Row],[Year (Original)]]+1</f>
        <v>2008</v>
      </c>
      <c r="E1146">
        <f>Table1[[#This Row],[Year]]-2000+1</f>
        <v>9</v>
      </c>
      <c r="F1146">
        <v>5.3937239646911621</v>
      </c>
      <c r="G1146">
        <f>SUM(Table1[[#This Row],[Life Ladder]]+IF(A1145=Table1[[#This Row],[Country]],F1145,-1000)+IF(A1144=Table1[[#This Row],[Country]],F1144,-1000))/3</f>
        <v>-329.85254255930585</v>
      </c>
      <c r="H1146">
        <f>IF(Table1[[#This Row],[Happiness Index Raw]]&gt;0,Table1[[#This Row],[Happiness Index Raw]],0)</f>
        <v>0</v>
      </c>
      <c r="I1146">
        <v>9.7571325302124023</v>
      </c>
      <c r="J1146">
        <v>0.73648041486740112</v>
      </c>
      <c r="K1146">
        <v>64.720893859863281</v>
      </c>
      <c r="L1146">
        <v>0.68574774265289307</v>
      </c>
      <c r="M1146">
        <v>-0.19407622516155243</v>
      </c>
      <c r="N1146">
        <v>0.94870662689208984</v>
      </c>
      <c r="O1146">
        <v>0.64417767524719238</v>
      </c>
      <c r="P1146">
        <v>0.27662608027458191</v>
      </c>
      <c r="Q1146">
        <v>0.19974355399608612</v>
      </c>
      <c r="R1146">
        <v>0.34868839383125305</v>
      </c>
      <c r="S1146">
        <v>-2.1166900172829628E-2</v>
      </c>
      <c r="T1146">
        <v>2.1024894714355469</v>
      </c>
      <c r="U1146">
        <v>0.38980293273925781</v>
      </c>
      <c r="V1146">
        <v>0.30199999999999999</v>
      </c>
      <c r="W1146">
        <v>0.29092857142857148</v>
      </c>
    </row>
    <row r="1147" spans="1:24">
      <c r="A1147" t="s">
        <v>51</v>
      </c>
      <c r="B1147">
        <f>MATCH(CLEAN(TRIM(A1147)),Country!$B$2:$B$200,0)</f>
        <v>150</v>
      </c>
      <c r="C1147">
        <v>2009</v>
      </c>
      <c r="D1147">
        <f>Table1[[#This Row],[Year (Original)]]+1</f>
        <v>2010</v>
      </c>
      <c r="E1147">
        <f>Table1[[#This Row],[Year]]-2000+1</f>
        <v>11</v>
      </c>
      <c r="F1147">
        <v>5.3675651550292969</v>
      </c>
      <c r="G1147">
        <f>SUM(Table1[[#This Row],[Life Ladder]]+IF(A1146=Table1[[#This Row],[Country]],F1146,-1000)+IF(A1145=Table1[[#This Row],[Country]],F1145,-1000))/3</f>
        <v>5.2699791590372724</v>
      </c>
      <c r="H1147">
        <f>IF(Table1[[#This Row],[Happiness Index Raw]]&gt;0,Table1[[#This Row],[Happiness Index Raw]],0)</f>
        <v>5.2699791590372724</v>
      </c>
      <c r="I1147">
        <v>9.7900400161743164</v>
      </c>
      <c r="J1147">
        <v>0.81244957447052002</v>
      </c>
      <c r="K1147">
        <v>65.384376525878906</v>
      </c>
      <c r="L1147">
        <v>0.60582762956619263</v>
      </c>
      <c r="M1147">
        <v>-0.20101523399353027</v>
      </c>
      <c r="N1147">
        <v>0.96679461002349854</v>
      </c>
      <c r="O1147">
        <v>0.54834747314453125</v>
      </c>
      <c r="P1147">
        <v>0.2700512707233429</v>
      </c>
      <c r="Q1147">
        <v>0.23196473717689514</v>
      </c>
      <c r="R1147">
        <v>0.41225132346153259</v>
      </c>
      <c r="S1147">
        <v>6.4676068723201752E-3</v>
      </c>
      <c r="T1147">
        <v>2.0696003437042236</v>
      </c>
      <c r="U1147">
        <v>0.38557526469230652</v>
      </c>
      <c r="V1147">
        <v>0.28199999999999997</v>
      </c>
      <c r="W1147">
        <v>0.29092857142857148</v>
      </c>
      <c r="X1147">
        <v>0.50101268291473389</v>
      </c>
    </row>
    <row r="1148" spans="1:24">
      <c r="A1148" t="s">
        <v>51</v>
      </c>
      <c r="B1148">
        <f>MATCH(CLEAN(TRIM(A1148)),Country!$B$2:$B$200,0)</f>
        <v>150</v>
      </c>
      <c r="C1148">
        <v>2010</v>
      </c>
      <c r="D1148">
        <f>Table1[[#This Row],[Year (Original)]]+1</f>
        <v>2011</v>
      </c>
      <c r="E1148">
        <f>Table1[[#This Row],[Year]]-2000+1</f>
        <v>12</v>
      </c>
      <c r="F1148">
        <v>4.9091658592224121</v>
      </c>
      <c r="G1148">
        <f>SUM(Table1[[#This Row],[Life Ladder]]+IF(A1147=Table1[[#This Row],[Country]],F1147,-1000)+IF(A1146=Table1[[#This Row],[Country]],F1146,-1000))/3</f>
        <v>5.223484992980957</v>
      </c>
      <c r="H1148">
        <f>IF(Table1[[#This Row],[Happiness Index Raw]]&gt;0,Table1[[#This Row],[Happiness Index Raw]],0)</f>
        <v>5.223484992980957</v>
      </c>
      <c r="I1148">
        <v>9.7879629135131836</v>
      </c>
      <c r="J1148">
        <v>0.68906563520431519</v>
      </c>
      <c r="K1148">
        <v>65.517074584960938</v>
      </c>
      <c r="L1148">
        <v>0.5655367374420166</v>
      </c>
      <c r="M1148">
        <v>-9.1751269996166229E-2</v>
      </c>
      <c r="N1148">
        <v>0.9736863374710083</v>
      </c>
      <c r="O1148">
        <v>0.59648919105529785</v>
      </c>
      <c r="P1148">
        <v>0.34447821974754333</v>
      </c>
      <c r="Q1148">
        <v>9.3852683901786804E-2</v>
      </c>
      <c r="R1148">
        <v>0.35286217927932739</v>
      </c>
      <c r="S1148">
        <v>4.9760837107896805E-2</v>
      </c>
      <c r="T1148">
        <v>2.333918571472168</v>
      </c>
      <c r="U1148">
        <v>0.47542059421539307</v>
      </c>
      <c r="V1148">
        <v>0.28199999999999997</v>
      </c>
      <c r="W1148">
        <v>0.29092857142857148</v>
      </c>
      <c r="X1148">
        <v>0.43289968371391296</v>
      </c>
    </row>
    <row r="1149" spans="1:24">
      <c r="A1149" t="s">
        <v>51</v>
      </c>
      <c r="B1149">
        <f>MATCH(CLEAN(TRIM(A1149)),Country!$B$2:$B$200,0)</f>
        <v>150</v>
      </c>
      <c r="C1149">
        <v>2011</v>
      </c>
      <c r="D1149">
        <f>Table1[[#This Row],[Year (Original)]]+1</f>
        <v>2012</v>
      </c>
      <c r="E1149">
        <f>Table1[[#This Row],[Year]]-2000+1</f>
        <v>13</v>
      </c>
      <c r="F1149">
        <v>5.0227575302124023</v>
      </c>
      <c r="G1149">
        <f>SUM(Table1[[#This Row],[Life Ladder]]+IF(A1148=Table1[[#This Row],[Country]],F1148,-1000)+IF(A1147=Table1[[#This Row],[Country]],F1147,-1000))/3</f>
        <v>5.0998295148213701</v>
      </c>
      <c r="H1149">
        <f>IF(Table1[[#This Row],[Happiness Index Raw]]&gt;0,Table1[[#This Row],[Happiness Index Raw]],0)</f>
        <v>5.0998295148213701</v>
      </c>
      <c r="I1149">
        <v>9.8033885955810547</v>
      </c>
      <c r="J1149">
        <v>0.75260680913925171</v>
      </c>
      <c r="K1149">
        <v>66.365455627441406</v>
      </c>
      <c r="L1149">
        <v>0.65040218830108643</v>
      </c>
      <c r="M1149">
        <v>-0.14625635743141174</v>
      </c>
      <c r="N1149">
        <v>0.96404260396957397</v>
      </c>
      <c r="O1149">
        <v>0.54272913932800293</v>
      </c>
      <c r="P1149">
        <v>0.29446154832839966</v>
      </c>
      <c r="Q1149">
        <v>0.11641084402799606</v>
      </c>
      <c r="R1149">
        <v>0.28111392259597778</v>
      </c>
      <c r="S1149">
        <v>4.3243661522865295E-2</v>
      </c>
      <c r="T1149">
        <v>2.266688346862793</v>
      </c>
      <c r="U1149">
        <v>0.45128366351127625</v>
      </c>
      <c r="V1149">
        <v>0.27200000000000002</v>
      </c>
      <c r="W1149">
        <v>0.29092857142857148</v>
      </c>
      <c r="X1149">
        <v>0.36210447549819946</v>
      </c>
    </row>
    <row r="1150" spans="1:24">
      <c r="A1150" t="s">
        <v>51</v>
      </c>
      <c r="B1150">
        <f>MATCH(CLEAN(TRIM(A1150)),Country!$B$2:$B$200,0)</f>
        <v>150</v>
      </c>
      <c r="C1150">
        <v>2012</v>
      </c>
      <c r="D1150">
        <f>Table1[[#This Row],[Year (Original)]]+1</f>
        <v>2013</v>
      </c>
      <c r="E1150">
        <f>Table1[[#This Row],[Year]]-2000+1</f>
        <v>14</v>
      </c>
      <c r="F1150">
        <v>5.166874885559082</v>
      </c>
      <c r="G1150">
        <f>SUM(Table1[[#This Row],[Life Ladder]]+IF(A1149=Table1[[#This Row],[Country]],F1149,-1000)+IF(A1148=Table1[[#This Row],[Country]],F1148,-1000))/3</f>
        <v>5.0329327583312988</v>
      </c>
      <c r="H1150">
        <f>IF(Table1[[#This Row],[Happiness Index Raw]]&gt;0,Table1[[#This Row],[Happiness Index Raw]],0)</f>
        <v>5.0329327583312988</v>
      </c>
      <c r="I1150">
        <v>9.8142299652099609</v>
      </c>
      <c r="J1150">
        <v>0.74004310369491577</v>
      </c>
      <c r="K1150">
        <v>66.367637634277344</v>
      </c>
      <c r="L1150">
        <v>0.64453613758087158</v>
      </c>
      <c r="M1150">
        <v>-0.11704154312610626</v>
      </c>
      <c r="N1150">
        <v>0.95948612689971924</v>
      </c>
      <c r="O1150">
        <v>0.55599397420883179</v>
      </c>
      <c r="P1150">
        <v>0.34261462092399597</v>
      </c>
      <c r="Q1150">
        <v>0.23637628555297852</v>
      </c>
      <c r="R1150">
        <v>0.2004355788230896</v>
      </c>
      <c r="S1150">
        <v>5.3598061203956604E-3</v>
      </c>
      <c r="T1150">
        <v>2.4494917392730713</v>
      </c>
      <c r="U1150">
        <v>0.47407606244087219</v>
      </c>
      <c r="V1150">
        <v>0.27300000000000002</v>
      </c>
      <c r="W1150">
        <v>0.29092857142857148</v>
      </c>
      <c r="X1150">
        <v>0.42576926946640015</v>
      </c>
    </row>
    <row r="1151" spans="1:24">
      <c r="A1151" t="s">
        <v>51</v>
      </c>
      <c r="B1151">
        <f>MATCH(CLEAN(TRIM(A1151)),Country!$B$2:$B$200,0)</f>
        <v>150</v>
      </c>
      <c r="C1151">
        <v>2013</v>
      </c>
      <c r="D1151">
        <f>Table1[[#This Row],[Year (Original)]]+1</f>
        <v>2014</v>
      </c>
      <c r="E1151">
        <f>Table1[[#This Row],[Year]]-2000+1</f>
        <v>15</v>
      </c>
      <c r="F1151">
        <v>5.0815844535827637</v>
      </c>
      <c r="G1151">
        <f>SUM(Table1[[#This Row],[Life Ladder]]+IF(A1150=Table1[[#This Row],[Country]],F1150,-1000)+IF(A1149=Table1[[#This Row],[Country]],F1149,-1000))/3</f>
        <v>5.090405623118083</v>
      </c>
      <c r="H1151">
        <f>IF(Table1[[#This Row],[Happiness Index Raw]]&gt;0,Table1[[#This Row],[Happiness Index Raw]],0)</f>
        <v>5.090405623118083</v>
      </c>
      <c r="I1151">
        <v>9.8526496887207031</v>
      </c>
      <c r="J1151">
        <v>0.77755206823348999</v>
      </c>
      <c r="K1151">
        <v>66.948448181152344</v>
      </c>
      <c r="L1151">
        <v>0.65454214811325073</v>
      </c>
      <c r="M1151">
        <v>-0.1349799782037735</v>
      </c>
      <c r="N1151">
        <v>0.95184355974197388</v>
      </c>
      <c r="O1151">
        <v>0.63982093334197998</v>
      </c>
      <c r="P1151">
        <v>0.32861948013305664</v>
      </c>
      <c r="Q1151">
        <v>0.24162335693836212</v>
      </c>
      <c r="R1151">
        <v>0.24532827734947205</v>
      </c>
      <c r="S1151">
        <v>0.11859510838985443</v>
      </c>
      <c r="T1151">
        <v>2.3157739639282227</v>
      </c>
      <c r="U1151">
        <v>0.45571887493133545</v>
      </c>
      <c r="V1151">
        <v>0.27500000000000002</v>
      </c>
      <c r="W1151">
        <v>0.29092857142857148</v>
      </c>
      <c r="X1151">
        <v>0.4817526638507843</v>
      </c>
    </row>
    <row r="1152" spans="1:24">
      <c r="A1152" t="s">
        <v>51</v>
      </c>
      <c r="B1152">
        <f>MATCH(CLEAN(TRIM(A1152)),Country!$B$2:$B$200,0)</f>
        <v>150</v>
      </c>
      <c r="C1152">
        <v>2014</v>
      </c>
      <c r="D1152">
        <f>Table1[[#This Row],[Year (Original)]]+1</f>
        <v>2015</v>
      </c>
      <c r="E1152">
        <f>Table1[[#This Row],[Year]]-2000+1</f>
        <v>16</v>
      </c>
      <c r="F1152">
        <v>5.726893424987793</v>
      </c>
      <c r="G1152">
        <f>SUM(Table1[[#This Row],[Life Ladder]]+IF(A1151=Table1[[#This Row],[Country]],F1151,-1000)+IF(A1150=Table1[[#This Row],[Country]],F1150,-1000))/3</f>
        <v>5.3251175880432129</v>
      </c>
      <c r="H1152">
        <f>IF(Table1[[#This Row],[Happiness Index Raw]]&gt;0,Table1[[#This Row],[Happiness Index Raw]],0)</f>
        <v>5.3251175880432129</v>
      </c>
      <c r="I1152">
        <v>9.8866949081420898</v>
      </c>
      <c r="J1152">
        <v>0.75294137001037598</v>
      </c>
      <c r="K1152">
        <v>66.857086181640625</v>
      </c>
      <c r="L1152">
        <v>0.75423550605773926</v>
      </c>
      <c r="M1152">
        <v>-0.10618333518505096</v>
      </c>
      <c r="N1152">
        <v>0.95832473039627075</v>
      </c>
      <c r="O1152">
        <v>0.65449833869934082</v>
      </c>
      <c r="P1152">
        <v>0.33068773150444031</v>
      </c>
      <c r="Q1152">
        <v>0.24337944388389587</v>
      </c>
      <c r="R1152">
        <v>0.238631471991539</v>
      </c>
      <c r="S1152">
        <v>0.15202438831329346</v>
      </c>
      <c r="T1152">
        <v>2.3620507717132568</v>
      </c>
      <c r="U1152">
        <v>0.41244888305664062</v>
      </c>
      <c r="W1152">
        <v>0.29092857142857148</v>
      </c>
      <c r="X1152">
        <v>0.48147159814834595</v>
      </c>
    </row>
    <row r="1153" spans="1:24">
      <c r="A1153" t="s">
        <v>51</v>
      </c>
      <c r="B1153">
        <f>MATCH(CLEAN(TRIM(A1153)),Country!$B$2:$B$200,0)</f>
        <v>150</v>
      </c>
      <c r="C1153">
        <v>2015</v>
      </c>
      <c r="D1153">
        <f>Table1[[#This Row],[Year (Original)]]+1</f>
        <v>2016</v>
      </c>
      <c r="E1153">
        <f>Table1[[#This Row],[Year]]-2000+1</f>
        <v>17</v>
      </c>
      <c r="F1153">
        <v>5.7774910926818848</v>
      </c>
      <c r="G1153">
        <f>SUM(Table1[[#This Row],[Life Ladder]]+IF(A1152=Table1[[#This Row],[Country]],F1152,-1000)+IF(A1151=Table1[[#This Row],[Country]],F1151,-1000))/3</f>
        <v>5.5286563237508135</v>
      </c>
      <c r="H1153">
        <f>IF(Table1[[#This Row],[Happiness Index Raw]]&gt;0,Table1[[#This Row],[Happiness Index Raw]],0)</f>
        <v>5.5286563237508135</v>
      </c>
      <c r="I1153">
        <v>9.9303712844848633</v>
      </c>
      <c r="J1153">
        <v>0.78696733713150024</v>
      </c>
      <c r="K1153">
        <v>66.857086181640625</v>
      </c>
      <c r="L1153">
        <v>0.79584771394729614</v>
      </c>
      <c r="M1153">
        <v>-0.14733496308326721</v>
      </c>
      <c r="N1153">
        <v>0.96165096759796143</v>
      </c>
      <c r="O1153">
        <v>0.71414649486541748</v>
      </c>
      <c r="P1153">
        <v>0.31157416105270386</v>
      </c>
      <c r="Q1153">
        <v>0.24600878357887268</v>
      </c>
      <c r="R1153">
        <v>0.33760577440261841</v>
      </c>
      <c r="S1153">
        <v>0.1701698899269104</v>
      </c>
      <c r="T1153">
        <v>2.118807315826416</v>
      </c>
      <c r="U1153">
        <v>0.36673486232757568</v>
      </c>
      <c r="W1153">
        <v>0.29092857142857148</v>
      </c>
      <c r="X1153">
        <v>0.41459089517593384</v>
      </c>
    </row>
    <row r="1154" spans="1:24">
      <c r="A1154" t="s">
        <v>51</v>
      </c>
      <c r="B1154">
        <f>MATCH(CLEAN(TRIM(A1154)),Country!$B$2:$B$200,0)</f>
        <v>150</v>
      </c>
      <c r="C1154">
        <v>2016</v>
      </c>
      <c r="D1154">
        <f>Table1[[#This Row],[Year (Original)]]+1</f>
        <v>2017</v>
      </c>
      <c r="E1154">
        <f>Table1[[#This Row],[Year]]-2000+1</f>
        <v>18</v>
      </c>
      <c r="F1154">
        <v>5.9688706398010254</v>
      </c>
      <c r="G1154">
        <f>SUM(Table1[[#This Row],[Life Ladder]]+IF(A1153=Table1[[#This Row],[Country]],F1153,-1000)+IF(A1152=Table1[[#This Row],[Country]],F1152,-1000))/3</f>
        <v>5.8244183858235674</v>
      </c>
      <c r="H1154">
        <f>IF(Table1[[#This Row],[Happiness Index Raw]]&gt;0,Table1[[#This Row],[Happiness Index Raw]],0)</f>
        <v>5.8244183858235674</v>
      </c>
      <c r="I1154">
        <v>9.9808187484741211</v>
      </c>
      <c r="J1154">
        <v>0.80922919511795044</v>
      </c>
      <c r="K1154">
        <v>66.857086181640625</v>
      </c>
      <c r="L1154">
        <v>0.82172060012817383</v>
      </c>
      <c r="M1154">
        <v>-0.12151571363210678</v>
      </c>
      <c r="N1154">
        <v>0.94904452562332153</v>
      </c>
      <c r="O1154">
        <v>0.69441533088684082</v>
      </c>
      <c r="P1154">
        <v>0.25776350498199463</v>
      </c>
      <c r="Q1154">
        <v>0.18135465681552887</v>
      </c>
      <c r="R1154">
        <v>0.39121165871620178</v>
      </c>
      <c r="S1154">
        <v>0.17933283746242523</v>
      </c>
      <c r="T1154">
        <v>2.1998863220214844</v>
      </c>
      <c r="U1154">
        <v>0.36855989694595337</v>
      </c>
      <c r="W1154">
        <v>0.29092857142857148</v>
      </c>
      <c r="X1154">
        <v>0.37202757596969604</v>
      </c>
    </row>
    <row r="1155" spans="1:24">
      <c r="A1155" t="s">
        <v>51</v>
      </c>
      <c r="B1155">
        <f>MATCH(CLEAN(TRIM(A1155)),Country!$B$2:$B$200,0)</f>
        <v>150</v>
      </c>
      <c r="C1155">
        <v>2017</v>
      </c>
      <c r="D1155">
        <f>Table1[[#This Row],[Year (Original)]]+1</f>
        <v>2018</v>
      </c>
      <c r="E1155">
        <f>Table1[[#This Row],[Year]]-2000+1</f>
        <v>19</v>
      </c>
      <c r="F1155">
        <v>6.08990478515625</v>
      </c>
      <c r="G1155">
        <f>SUM(Table1[[#This Row],[Life Ladder]]+IF(A1154=Table1[[#This Row],[Country]],F1154,-1000)+IF(A1153=Table1[[#This Row],[Country]],F1153,-1000))/3</f>
        <v>5.9454221725463867</v>
      </c>
      <c r="H1155">
        <f>IF(Table1[[#This Row],[Happiness Index Raw]]&gt;0,Table1[[#This Row],[Happiness Index Raw]],0)</f>
        <v>5.9454221725463867</v>
      </c>
      <c r="I1155">
        <v>10.028891563415527</v>
      </c>
      <c r="J1155">
        <v>0.81124013662338257</v>
      </c>
      <c r="K1155">
        <v>66.857086181640625</v>
      </c>
      <c r="L1155">
        <v>0.83858668804168701</v>
      </c>
      <c r="M1155">
        <v>-0.16442073881626129</v>
      </c>
      <c r="N1155">
        <v>0.92565804719924927</v>
      </c>
      <c r="O1155">
        <v>0.73373037576675415</v>
      </c>
      <c r="P1155">
        <v>0.23083619773387909</v>
      </c>
      <c r="Q1155">
        <v>0.29834133386611938</v>
      </c>
      <c r="T1155">
        <v>2.1412980556488037</v>
      </c>
      <c r="U1155">
        <v>0.35161438584327698</v>
      </c>
      <c r="W1155">
        <v>0.29092857142857148</v>
      </c>
      <c r="X1155">
        <v>0.412117600440979</v>
      </c>
    </row>
    <row r="1156" spans="1:24">
      <c r="A1156" t="s">
        <v>58</v>
      </c>
      <c r="B1156">
        <f>MATCH(CLEAN(TRIM(A1156)),Country!$B$2:$B$200,0)</f>
        <v>151</v>
      </c>
      <c r="C1156">
        <v>2006</v>
      </c>
      <c r="D1156">
        <f>Table1[[#This Row],[Year (Original)]]+1</f>
        <v>2007</v>
      </c>
      <c r="E1156">
        <f>Table1[[#This Row],[Year]]-2000+1</f>
        <v>8</v>
      </c>
      <c r="F1156">
        <v>4.963742733001709</v>
      </c>
      <c r="G1156">
        <f>SUM(Table1[[#This Row],[Life Ladder]]+IF(A1155=Table1[[#This Row],[Country]],F1155,-1000)+IF(A1154=Table1[[#This Row],[Country]],F1154,-1000))/3</f>
        <v>-665.01208575566613</v>
      </c>
      <c r="H1156">
        <f>IF(Table1[[#This Row],[Happiness Index Raw]]&gt;0,Table1[[#This Row],[Happiness Index Raw]],0)</f>
        <v>0</v>
      </c>
      <c r="I1156">
        <v>9.9508571624755859</v>
      </c>
      <c r="J1156">
        <v>0.89470738172531128</v>
      </c>
      <c r="K1156">
        <v>58.991035461425781</v>
      </c>
      <c r="L1156">
        <v>0.64338821172714233</v>
      </c>
      <c r="M1156">
        <v>-0.32084214687347412</v>
      </c>
      <c r="N1156">
        <v>0.93510174751281738</v>
      </c>
      <c r="O1156">
        <v>0.61143207550048828</v>
      </c>
      <c r="P1156">
        <v>0.2324291467666626</v>
      </c>
      <c r="Q1156">
        <v>0.37003988027572632</v>
      </c>
      <c r="R1156">
        <v>-0.91417348384857178</v>
      </c>
      <c r="S1156">
        <v>-0.67663800716400146</v>
      </c>
      <c r="T1156">
        <v>2.045426607131958</v>
      </c>
      <c r="U1156">
        <v>0.41207346320152283</v>
      </c>
      <c r="V1156">
        <v>0.41</v>
      </c>
      <c r="W1156">
        <v>0.39924999999999994</v>
      </c>
    </row>
    <row r="1157" spans="1:24">
      <c r="A1157" t="s">
        <v>58</v>
      </c>
      <c r="B1157">
        <f>MATCH(CLEAN(TRIM(A1157)),Country!$B$2:$B$200,0)</f>
        <v>151</v>
      </c>
      <c r="C1157">
        <v>2007</v>
      </c>
      <c r="D1157">
        <f>Table1[[#This Row],[Year (Original)]]+1</f>
        <v>2008</v>
      </c>
      <c r="E1157">
        <f>Table1[[#This Row],[Year]]-2000+1</f>
        <v>9</v>
      </c>
      <c r="F1157">
        <v>5.222867488861084</v>
      </c>
      <c r="G1157">
        <f>SUM(Table1[[#This Row],[Life Ladder]]+IF(A1156=Table1[[#This Row],[Country]],F1156,-1000)+IF(A1155=Table1[[#This Row],[Country]],F1155,-1000))/3</f>
        <v>-329.9377965927124</v>
      </c>
      <c r="H1157">
        <f>IF(Table1[[#This Row],[Happiness Index Raw]]&gt;0,Table1[[#This Row],[Happiness Index Raw]],0)</f>
        <v>0</v>
      </c>
      <c r="I1157">
        <v>10.034470558166504</v>
      </c>
      <c r="J1157">
        <v>0.88465636968612671</v>
      </c>
      <c r="K1157">
        <v>59.750675201416016</v>
      </c>
      <c r="L1157">
        <v>0.59256970882415771</v>
      </c>
      <c r="M1157">
        <v>-0.29855448007583618</v>
      </c>
      <c r="N1157">
        <v>0.93346410989761353</v>
      </c>
      <c r="O1157">
        <v>0.62269014120101929</v>
      </c>
      <c r="P1157">
        <v>0.19284635782241821</v>
      </c>
      <c r="Q1157">
        <v>0.37411585450172424</v>
      </c>
      <c r="R1157">
        <v>-0.88887286186218262</v>
      </c>
      <c r="S1157">
        <v>-0.66689950227737427</v>
      </c>
      <c r="T1157">
        <v>1.9633030891418457</v>
      </c>
      <c r="U1157">
        <v>0.37590521574020386</v>
      </c>
      <c r="V1157">
        <v>0.42299999999999999</v>
      </c>
      <c r="W1157">
        <v>0.39924999999999994</v>
      </c>
    </row>
    <row r="1158" spans="1:24">
      <c r="A1158" t="s">
        <v>58</v>
      </c>
      <c r="B1158">
        <f>MATCH(CLEAN(TRIM(A1158)),Country!$B$2:$B$200,0)</f>
        <v>151</v>
      </c>
      <c r="C1158">
        <v>2008</v>
      </c>
      <c r="D1158">
        <f>Table1[[#This Row],[Year (Original)]]+1</f>
        <v>2009</v>
      </c>
      <c r="E1158">
        <f>Table1[[#This Row],[Year]]-2000+1</f>
        <v>10</v>
      </c>
      <c r="F1158">
        <v>5.6187539100646973</v>
      </c>
      <c r="G1158">
        <f>SUM(Table1[[#This Row],[Life Ladder]]+IF(A1157=Table1[[#This Row],[Country]],F1157,-1000)+IF(A1156=Table1[[#This Row],[Country]],F1156,-1000))/3</f>
        <v>5.268454710642497</v>
      </c>
      <c r="H1158">
        <f>IF(Table1[[#This Row],[Happiness Index Raw]]&gt;0,Table1[[#This Row],[Happiness Index Raw]],0)</f>
        <v>5.268454710642497</v>
      </c>
      <c r="I1158">
        <v>10.086058616638184</v>
      </c>
      <c r="J1158">
        <v>0.88231617212295532</v>
      </c>
      <c r="K1158">
        <v>60.071094512939453</v>
      </c>
      <c r="L1158">
        <v>0.64277827739715576</v>
      </c>
      <c r="M1158">
        <v>-0.32017123699188232</v>
      </c>
      <c r="N1158">
        <v>0.92409038543701172</v>
      </c>
      <c r="O1158">
        <v>0.59379827976226807</v>
      </c>
      <c r="P1158">
        <v>0.16590188443660736</v>
      </c>
      <c r="Q1158">
        <v>0.55755025148391724</v>
      </c>
      <c r="R1158">
        <v>-0.81018143892288208</v>
      </c>
      <c r="S1158">
        <v>-0.70585763454437256</v>
      </c>
      <c r="T1158">
        <v>2.1361284255981445</v>
      </c>
      <c r="U1158">
        <v>0.38017833232879639</v>
      </c>
      <c r="V1158">
        <v>0.41600000000000004</v>
      </c>
      <c r="W1158">
        <v>0.39924999999999994</v>
      </c>
    </row>
    <row r="1159" spans="1:24">
      <c r="A1159" t="s">
        <v>58</v>
      </c>
      <c r="B1159">
        <f>MATCH(CLEAN(TRIM(A1159)),Country!$B$2:$B$200,0)</f>
        <v>151</v>
      </c>
      <c r="C1159">
        <v>2009</v>
      </c>
      <c r="D1159">
        <f>Table1[[#This Row],[Year (Original)]]+1</f>
        <v>2010</v>
      </c>
      <c r="E1159">
        <f>Table1[[#This Row],[Year]]-2000+1</f>
        <v>11</v>
      </c>
      <c r="F1159">
        <v>5.1582279205322266</v>
      </c>
      <c r="G1159">
        <f>SUM(Table1[[#This Row],[Life Ladder]]+IF(A1158=Table1[[#This Row],[Country]],F1158,-1000)+IF(A1157=Table1[[#This Row],[Country]],F1157,-1000))/3</f>
        <v>5.3332831064860029</v>
      </c>
      <c r="H1159">
        <f>IF(Table1[[#This Row],[Happiness Index Raw]]&gt;0,Table1[[#This Row],[Happiness Index Raw]],0)</f>
        <v>5.3332831064860029</v>
      </c>
      <c r="I1159">
        <v>10.004321098327637</v>
      </c>
      <c r="J1159">
        <v>0.90807557106018066</v>
      </c>
      <c r="K1159">
        <v>60.721199035644531</v>
      </c>
      <c r="L1159">
        <v>0.61711513996124268</v>
      </c>
      <c r="M1159">
        <v>-0.29802843928337097</v>
      </c>
      <c r="N1159">
        <v>0.95360171794891357</v>
      </c>
      <c r="O1159">
        <v>0.56615144014358521</v>
      </c>
      <c r="P1159">
        <v>0.16897927224636078</v>
      </c>
      <c r="Q1159">
        <v>0.54976540803909302</v>
      </c>
      <c r="R1159">
        <v>-0.93417119979858398</v>
      </c>
      <c r="S1159">
        <v>-0.66445398330688477</v>
      </c>
      <c r="T1159">
        <v>1.9771246910095215</v>
      </c>
      <c r="U1159">
        <v>0.38329532742500305</v>
      </c>
      <c r="V1159">
        <v>0.39799999999999996</v>
      </c>
      <c r="W1159">
        <v>0.39924999999999994</v>
      </c>
      <c r="X1159">
        <v>0.38695704936981201</v>
      </c>
    </row>
    <row r="1160" spans="1:24">
      <c r="A1160" t="s">
        <v>58</v>
      </c>
      <c r="B1160">
        <f>MATCH(CLEAN(TRIM(A1160)),Country!$B$2:$B$200,0)</f>
        <v>151</v>
      </c>
      <c r="C1160">
        <v>2010</v>
      </c>
      <c r="D1160">
        <f>Table1[[#This Row],[Year (Original)]]+1</f>
        <v>2011</v>
      </c>
      <c r="E1160">
        <f>Table1[[#This Row],[Year]]-2000+1</f>
        <v>12</v>
      </c>
      <c r="F1160">
        <v>5.3847732543945312</v>
      </c>
      <c r="G1160">
        <f>SUM(Table1[[#This Row],[Life Ladder]]+IF(A1159=Table1[[#This Row],[Country]],F1159,-1000)+IF(A1158=Table1[[#This Row],[Country]],F1158,-1000))/3</f>
        <v>5.3872516949971514</v>
      </c>
      <c r="H1160">
        <f>IF(Table1[[#This Row],[Happiness Index Raw]]&gt;0,Table1[[#This Row],[Happiness Index Raw]],0)</f>
        <v>5.3872516949971514</v>
      </c>
      <c r="I1160">
        <v>10.047924995422363</v>
      </c>
      <c r="J1160">
        <v>0.9088141918182373</v>
      </c>
      <c r="K1160">
        <v>60.859630584716797</v>
      </c>
      <c r="L1160">
        <v>0.61315900087356567</v>
      </c>
      <c r="M1160">
        <v>-0.3112797737121582</v>
      </c>
      <c r="N1160">
        <v>0.93657195568084717</v>
      </c>
      <c r="O1160">
        <v>0.58897536993026733</v>
      </c>
      <c r="P1160">
        <v>0.17142096161842346</v>
      </c>
      <c r="Q1160">
        <v>0.51499485969543457</v>
      </c>
      <c r="R1160">
        <v>-0.90921580791473389</v>
      </c>
      <c r="S1160">
        <v>-0.66939061880111694</v>
      </c>
      <c r="T1160">
        <v>1.9806041717529297</v>
      </c>
      <c r="U1160">
        <v>0.36781570315361023</v>
      </c>
      <c r="V1160">
        <v>0.39500000000000002</v>
      </c>
      <c r="W1160">
        <v>0.39924999999999994</v>
      </c>
      <c r="X1160">
        <v>0.34831809997558594</v>
      </c>
    </row>
    <row r="1161" spans="1:24">
      <c r="A1161" t="s">
        <v>58</v>
      </c>
      <c r="B1161">
        <f>MATCH(CLEAN(TRIM(A1161)),Country!$B$2:$B$200,0)</f>
        <v>151</v>
      </c>
      <c r="C1161">
        <v>2011</v>
      </c>
      <c r="D1161">
        <f>Table1[[#This Row],[Year (Original)]]+1</f>
        <v>2012</v>
      </c>
      <c r="E1161">
        <f>Table1[[#This Row],[Year]]-2000+1</f>
        <v>13</v>
      </c>
      <c r="F1161">
        <v>5.3887662887573242</v>
      </c>
      <c r="G1161">
        <f>SUM(Table1[[#This Row],[Life Ladder]]+IF(A1160=Table1[[#This Row],[Country]],F1160,-1000)+IF(A1159=Table1[[#This Row],[Country]],F1159,-1000))/3</f>
        <v>5.3105891545613604</v>
      </c>
      <c r="H1161">
        <f>IF(Table1[[#This Row],[Happiness Index Raw]]&gt;0,Table1[[#This Row],[Happiness Index Raw]],0)</f>
        <v>5.3105891545613604</v>
      </c>
      <c r="I1161">
        <v>10.088902473449707</v>
      </c>
      <c r="J1161">
        <v>0.88341689109802246</v>
      </c>
      <c r="K1161">
        <v>61.604610443115234</v>
      </c>
      <c r="L1161">
        <v>0.62584757804870605</v>
      </c>
      <c r="M1161">
        <v>-0.29396900534629822</v>
      </c>
      <c r="N1161">
        <v>0.93513041734695435</v>
      </c>
      <c r="O1161">
        <v>0.60134768486022949</v>
      </c>
      <c r="P1161">
        <v>0.16523495316505432</v>
      </c>
      <c r="Q1161">
        <v>0.47957450151443481</v>
      </c>
      <c r="R1161">
        <v>-0.94092798233032227</v>
      </c>
      <c r="S1161">
        <v>-0.65267038345336914</v>
      </c>
      <c r="T1161">
        <v>2.0067152976989746</v>
      </c>
      <c r="U1161">
        <v>0.37238863110542297</v>
      </c>
      <c r="V1161">
        <v>0.39799999999999996</v>
      </c>
      <c r="W1161">
        <v>0.39924999999999994</v>
      </c>
      <c r="X1161">
        <v>0.34606450796127319</v>
      </c>
    </row>
    <row r="1162" spans="1:24">
      <c r="A1162" t="s">
        <v>58</v>
      </c>
      <c r="B1162">
        <f>MATCH(CLEAN(TRIM(A1162)),Country!$B$2:$B$200,0)</f>
        <v>151</v>
      </c>
      <c r="C1162">
        <v>2012</v>
      </c>
      <c r="D1162">
        <f>Table1[[#This Row],[Year (Original)]]+1</f>
        <v>2013</v>
      </c>
      <c r="E1162">
        <f>Table1[[#This Row],[Year]]-2000+1</f>
        <v>14</v>
      </c>
      <c r="F1162">
        <v>5.6207356452941895</v>
      </c>
      <c r="G1162">
        <f>SUM(Table1[[#This Row],[Life Ladder]]+IF(A1161=Table1[[#This Row],[Country]],F1161,-1000)+IF(A1160=Table1[[#This Row],[Country]],F1160,-1000))/3</f>
        <v>5.4647583961486816</v>
      </c>
      <c r="H1162">
        <f>IF(Table1[[#This Row],[Happiness Index Raw]]&gt;0,Table1[[#This Row],[Happiness Index Raw]],0)</f>
        <v>5.4647583961486816</v>
      </c>
      <c r="I1162">
        <v>10.121794700622559</v>
      </c>
      <c r="J1162">
        <v>0.90129512548446655</v>
      </c>
      <c r="K1162">
        <v>61.947883605957031</v>
      </c>
      <c r="L1162">
        <v>0.60910415649414062</v>
      </c>
      <c r="M1162">
        <v>-0.30760672688484192</v>
      </c>
      <c r="N1162">
        <v>0.93751794099807739</v>
      </c>
      <c r="O1162">
        <v>0.6111641526222229</v>
      </c>
      <c r="P1162">
        <v>0.17360448837280273</v>
      </c>
      <c r="Q1162">
        <v>0.45200172066688538</v>
      </c>
      <c r="R1162">
        <v>-0.89826542139053345</v>
      </c>
      <c r="S1162">
        <v>-0.65485405921936035</v>
      </c>
      <c r="T1162">
        <v>2.0809297561645508</v>
      </c>
      <c r="U1162">
        <v>0.37022373080253601</v>
      </c>
      <c r="V1162">
        <v>0.40700000000000003</v>
      </c>
      <c r="W1162">
        <v>0.39924999999999994</v>
      </c>
      <c r="X1162">
        <v>0.37669005990028381</v>
      </c>
    </row>
    <row r="1163" spans="1:24">
      <c r="A1163" t="s">
        <v>58</v>
      </c>
      <c r="B1163">
        <f>MATCH(CLEAN(TRIM(A1163)),Country!$B$2:$B$200,0)</f>
        <v>151</v>
      </c>
      <c r="C1163">
        <v>2013</v>
      </c>
      <c r="D1163">
        <f>Table1[[#This Row],[Year (Original)]]+1</f>
        <v>2014</v>
      </c>
      <c r="E1163">
        <f>Table1[[#This Row],[Year]]-2000+1</f>
        <v>15</v>
      </c>
      <c r="F1163">
        <v>5.537177562713623</v>
      </c>
      <c r="G1163">
        <f>SUM(Table1[[#This Row],[Life Ladder]]+IF(A1162=Table1[[#This Row],[Country]],F1162,-1000)+IF(A1161=Table1[[#This Row],[Country]],F1161,-1000))/3</f>
        <v>5.5155598322550459</v>
      </c>
      <c r="H1163">
        <f>IF(Table1[[#This Row],[Happiness Index Raw]]&gt;0,Table1[[#This Row],[Happiness Index Raw]],0)</f>
        <v>5.5155598322550459</v>
      </c>
      <c r="I1163">
        <v>10.132378578186035</v>
      </c>
      <c r="J1163">
        <v>0.88085699081420898</v>
      </c>
      <c r="K1163">
        <v>62.395736694335938</v>
      </c>
      <c r="L1163">
        <v>0.66118556261062622</v>
      </c>
      <c r="M1163">
        <v>-0.30405011773109436</v>
      </c>
      <c r="N1163">
        <v>0.93380451202392578</v>
      </c>
      <c r="O1163">
        <v>0.67974531650543213</v>
      </c>
      <c r="P1163">
        <v>0.17992375791072845</v>
      </c>
      <c r="Q1163">
        <v>0.38830336928367615</v>
      </c>
      <c r="R1163">
        <v>-0.87913542985916138</v>
      </c>
      <c r="S1163">
        <v>-0.62602299451828003</v>
      </c>
      <c r="T1163">
        <v>1.9410401582717896</v>
      </c>
      <c r="U1163">
        <v>0.35054683685302734</v>
      </c>
      <c r="V1163">
        <v>0.40899999999999997</v>
      </c>
      <c r="W1163">
        <v>0.39924999999999994</v>
      </c>
      <c r="X1163">
        <v>0.34280449151992798</v>
      </c>
    </row>
    <row r="1164" spans="1:24">
      <c r="A1164" t="s">
        <v>58</v>
      </c>
      <c r="B1164">
        <f>MATCH(CLEAN(TRIM(A1164)),Country!$B$2:$B$200,0)</f>
        <v>151</v>
      </c>
      <c r="C1164">
        <v>2014</v>
      </c>
      <c r="D1164">
        <f>Table1[[#This Row],[Year (Original)]]+1</f>
        <v>2015</v>
      </c>
      <c r="E1164">
        <f>Table1[[#This Row],[Year]]-2000+1</f>
        <v>16</v>
      </c>
      <c r="F1164">
        <v>6.0369768142700195</v>
      </c>
      <c r="G1164">
        <f>SUM(Table1[[#This Row],[Life Ladder]]+IF(A1163=Table1[[#This Row],[Country]],F1163,-1000)+IF(A1162=Table1[[#This Row],[Country]],F1162,-1000))/3</f>
        <v>5.7316300074259443</v>
      </c>
      <c r="H1164">
        <f>IF(Table1[[#This Row],[Happiness Index Raw]]&gt;0,Table1[[#This Row],[Happiness Index Raw]],0)</f>
        <v>5.7316300074259443</v>
      </c>
      <c r="I1164">
        <v>10.121823310852051</v>
      </c>
      <c r="J1164">
        <v>0.9317554235458374</v>
      </c>
      <c r="K1164">
        <v>62.541496276855469</v>
      </c>
      <c r="L1164">
        <v>0.74433207511901855</v>
      </c>
      <c r="M1164">
        <v>-0.27921211719512939</v>
      </c>
      <c r="N1164">
        <v>0.86926728487014771</v>
      </c>
      <c r="O1164">
        <v>0.68763792514801025</v>
      </c>
      <c r="P1164">
        <v>0.15134692192077637</v>
      </c>
      <c r="Q1164">
        <v>0.64016604423522949</v>
      </c>
      <c r="R1164">
        <v>-0.99401384592056274</v>
      </c>
      <c r="S1164">
        <v>-0.53965502977371216</v>
      </c>
      <c r="T1164">
        <v>2.0330061912536621</v>
      </c>
      <c r="U1164">
        <v>0.33675900101661682</v>
      </c>
      <c r="V1164">
        <v>0.39899999999999997</v>
      </c>
      <c r="W1164">
        <v>0.39924999999999994</v>
      </c>
      <c r="X1164">
        <v>0.34374919533729553</v>
      </c>
    </row>
    <row r="1165" spans="1:24">
      <c r="A1165" t="s">
        <v>58</v>
      </c>
      <c r="B1165">
        <f>MATCH(CLEAN(TRIM(A1165)),Country!$B$2:$B$200,0)</f>
        <v>151</v>
      </c>
      <c r="C1165">
        <v>2015</v>
      </c>
      <c r="D1165">
        <f>Table1[[#This Row],[Year (Original)]]+1</f>
        <v>2016</v>
      </c>
      <c r="E1165">
        <f>Table1[[#This Row],[Year]]-2000+1</f>
        <v>17</v>
      </c>
      <c r="F1165">
        <v>5.9955387115478516</v>
      </c>
      <c r="G1165">
        <f>SUM(Table1[[#This Row],[Life Ladder]]+IF(A1164=Table1[[#This Row],[Country]],F1164,-1000)+IF(A1163=Table1[[#This Row],[Country]],F1163,-1000))/3</f>
        <v>5.8565643628438311</v>
      </c>
      <c r="H1165">
        <f>IF(Table1[[#This Row],[Happiness Index Raw]]&gt;0,Table1[[#This Row],[Happiness Index Raw]],0)</f>
        <v>5.8565643628438311</v>
      </c>
      <c r="I1165">
        <v>10.090975761413574</v>
      </c>
      <c r="J1165">
        <v>0.92436325550079346</v>
      </c>
      <c r="K1165">
        <v>62.687259674072266</v>
      </c>
      <c r="L1165">
        <v>0.68545472621917725</v>
      </c>
      <c r="M1165">
        <v>-0.18489979207515717</v>
      </c>
      <c r="N1165">
        <v>0.91341829299926758</v>
      </c>
      <c r="O1165">
        <v>0.67873191833496094</v>
      </c>
      <c r="P1165">
        <v>0.13000592589378357</v>
      </c>
      <c r="Q1165">
        <v>0.64923310279846191</v>
      </c>
      <c r="R1165">
        <v>-1.0585132837295532</v>
      </c>
      <c r="S1165">
        <v>-0.60947513580322266</v>
      </c>
      <c r="T1165">
        <v>2.0705664157867432</v>
      </c>
      <c r="U1165">
        <v>0.34535118937492371</v>
      </c>
      <c r="V1165">
        <v>0.377</v>
      </c>
      <c r="W1165">
        <v>0.39924999999999994</v>
      </c>
      <c r="X1165">
        <v>0.33087781071662903</v>
      </c>
    </row>
    <row r="1166" spans="1:24">
      <c r="A1166" t="s">
        <v>58</v>
      </c>
      <c r="B1166">
        <f>MATCH(CLEAN(TRIM(A1166)),Country!$B$2:$B$200,0)</f>
        <v>151</v>
      </c>
      <c r="C1166">
        <v>2016</v>
      </c>
      <c r="D1166">
        <f>Table1[[#This Row],[Year (Original)]]+1</f>
        <v>2017</v>
      </c>
      <c r="E1166">
        <f>Table1[[#This Row],[Year]]-2000+1</f>
        <v>18</v>
      </c>
      <c r="F1166">
        <v>5.8549456596374512</v>
      </c>
      <c r="G1166">
        <f>SUM(Table1[[#This Row],[Life Ladder]]+IF(A1165=Table1[[#This Row],[Country]],F1165,-1000)+IF(A1164=Table1[[#This Row],[Country]],F1164,-1000))/3</f>
        <v>5.9624870618184405</v>
      </c>
      <c r="H1166">
        <f>IF(Table1[[#This Row],[Happiness Index Raw]]&gt;0,Table1[[#This Row],[Happiness Index Raw]],0)</f>
        <v>5.9624870618184405</v>
      </c>
      <c r="I1166">
        <v>10.086892127990723</v>
      </c>
      <c r="J1166">
        <v>0.91092735528945923</v>
      </c>
      <c r="K1166">
        <v>62.833019256591797</v>
      </c>
      <c r="L1166">
        <v>0.71360629796981812</v>
      </c>
      <c r="M1166">
        <v>-0.19476279616355896</v>
      </c>
      <c r="N1166">
        <v>0.92546272277832031</v>
      </c>
      <c r="O1166">
        <v>0.63629865646362305</v>
      </c>
      <c r="P1166">
        <v>0.1424972265958786</v>
      </c>
      <c r="Q1166">
        <v>0.58430379629135132</v>
      </c>
      <c r="R1166">
        <v>-1.0526890754699707</v>
      </c>
      <c r="S1166">
        <v>-0.57288777828216553</v>
      </c>
      <c r="T1166">
        <v>2.0901989936828613</v>
      </c>
      <c r="U1166">
        <v>0.35699716210365295</v>
      </c>
      <c r="W1166">
        <v>0.39924999999999994</v>
      </c>
      <c r="X1166">
        <v>0.36568546295166016</v>
      </c>
    </row>
    <row r="1167" spans="1:24">
      <c r="A1167" t="s">
        <v>58</v>
      </c>
      <c r="B1167">
        <f>MATCH(CLEAN(TRIM(A1167)),Country!$B$2:$B$200,0)</f>
        <v>151</v>
      </c>
      <c r="C1167">
        <v>2017</v>
      </c>
      <c r="D1167">
        <f>Table1[[#This Row],[Year (Original)]]+1</f>
        <v>2018</v>
      </c>
      <c r="E1167">
        <f>Table1[[#This Row],[Year]]-2000+1</f>
        <v>19</v>
      </c>
      <c r="F1167">
        <v>5.5787429809570312</v>
      </c>
      <c r="G1167">
        <f>SUM(Table1[[#This Row],[Life Ladder]]+IF(A1166=Table1[[#This Row],[Country]],F1166,-1000)+IF(A1165=Table1[[#This Row],[Country]],F1165,-1000))/3</f>
        <v>5.8097424507141113</v>
      </c>
      <c r="H1167">
        <f>IF(Table1[[#This Row],[Happiness Index Raw]]&gt;0,Table1[[#This Row],[Happiness Index Raw]],0)</f>
        <v>5.8097424507141113</v>
      </c>
      <c r="I1167">
        <v>10.103683471679688</v>
      </c>
      <c r="J1167">
        <v>0.89615130424499512</v>
      </c>
      <c r="K1167">
        <v>62.978782653808594</v>
      </c>
      <c r="L1167">
        <v>0.73087424039840698</v>
      </c>
      <c r="M1167">
        <v>-0.15856778621673584</v>
      </c>
      <c r="N1167">
        <v>0.86159020662307739</v>
      </c>
      <c r="O1167">
        <v>0.71023023128509521</v>
      </c>
      <c r="P1167">
        <v>0.19456052780151367</v>
      </c>
      <c r="Q1167">
        <v>0.55659723281860352</v>
      </c>
      <c r="T1167">
        <v>2.1246886253356934</v>
      </c>
      <c r="U1167">
        <v>0.38085436820983887</v>
      </c>
      <c r="W1167">
        <v>0.39924999999999994</v>
      </c>
      <c r="X1167">
        <v>0.3776797354221344</v>
      </c>
    </row>
    <row r="1168" spans="1:24">
      <c r="A1168" t="s">
        <v>148</v>
      </c>
      <c r="B1168">
        <f>MATCH(CLEAN(TRIM(A1168)),Country!$B$2:$B$200,0)</f>
        <v>152</v>
      </c>
      <c r="C1168">
        <v>2006</v>
      </c>
      <c r="D1168">
        <f>Table1[[#This Row],[Year (Original)]]+1</f>
        <v>2007</v>
      </c>
      <c r="E1168">
        <f>Table1[[#This Row],[Year]]-2000+1</f>
        <v>8</v>
      </c>
      <c r="F1168">
        <v>4.2147035598754883</v>
      </c>
      <c r="G1168">
        <f>SUM(Table1[[#This Row],[Life Ladder]]+IF(A1167=Table1[[#This Row],[Country]],F1167,-1000)+IF(A1166=Table1[[#This Row],[Country]],F1166,-1000))/3</f>
        <v>-665.2617654800415</v>
      </c>
      <c r="H1168">
        <f>IF(Table1[[#This Row],[Happiness Index Raw]]&gt;0,Table1[[#This Row],[Happiness Index Raw]],0)</f>
        <v>0</v>
      </c>
      <c r="I1168">
        <v>7.0059900283813477</v>
      </c>
      <c r="J1168">
        <v>0.71758335828781128</v>
      </c>
      <c r="K1168">
        <v>48.36004638671875</v>
      </c>
      <c r="L1168">
        <v>0.9154808521270752</v>
      </c>
      <c r="N1168">
        <v>0.29864352941513062</v>
      </c>
      <c r="O1168">
        <v>0.73501592874526978</v>
      </c>
      <c r="P1168">
        <v>0.1889963299036026</v>
      </c>
      <c r="Q1168">
        <v>0.9664272665977478</v>
      </c>
      <c r="R1168">
        <v>-0.95212453603744507</v>
      </c>
      <c r="S1168">
        <v>-0.4485856294631958</v>
      </c>
      <c r="T1168">
        <v>1.5562071800231934</v>
      </c>
      <c r="U1168">
        <v>0.3692328929901123</v>
      </c>
      <c r="W1168">
        <v>0.50549999999999995</v>
      </c>
    </row>
    <row r="1169" spans="1:24">
      <c r="A1169" t="s">
        <v>148</v>
      </c>
      <c r="B1169">
        <f>MATCH(CLEAN(TRIM(A1169)),Country!$B$2:$B$200,0)</f>
        <v>152</v>
      </c>
      <c r="C1169">
        <v>2008</v>
      </c>
      <c r="D1169">
        <f>Table1[[#This Row],[Year (Original)]]+1</f>
        <v>2009</v>
      </c>
      <c r="E1169">
        <f>Table1[[#This Row],[Year]]-2000+1</f>
        <v>10</v>
      </c>
      <c r="F1169">
        <v>4.3629889488220215</v>
      </c>
      <c r="G1169">
        <f>SUM(Table1[[#This Row],[Life Ladder]]+IF(A1168=Table1[[#This Row],[Country]],F1168,-1000)+IF(A1167=Table1[[#This Row],[Country]],F1167,-1000))/3</f>
        <v>-330.47410249710083</v>
      </c>
      <c r="H1169">
        <f>IF(Table1[[#This Row],[Happiness Index Raw]]&gt;0,Table1[[#This Row],[Happiness Index Raw]],0)</f>
        <v>0</v>
      </c>
      <c r="I1169">
        <v>7.132838249206543</v>
      </c>
      <c r="J1169">
        <v>0.4856809675693512</v>
      </c>
      <c r="K1169">
        <v>51.187065124511719</v>
      </c>
      <c r="L1169">
        <v>0.75229346752166748</v>
      </c>
      <c r="M1169">
        <v>2.4977061897516251E-2</v>
      </c>
      <c r="N1169">
        <v>0.2864072322845459</v>
      </c>
      <c r="O1169">
        <v>0.64295434951782227</v>
      </c>
      <c r="P1169">
        <v>0.22076791524887085</v>
      </c>
      <c r="Q1169">
        <v>0.922934889793396</v>
      </c>
      <c r="R1169">
        <v>-0.81791287660598755</v>
      </c>
      <c r="S1169">
        <v>-0.25466901063919067</v>
      </c>
      <c r="T1169">
        <v>1.5413917303085327</v>
      </c>
      <c r="U1169">
        <v>0.35328802466392517</v>
      </c>
      <c r="W1169">
        <v>0.50549999999999995</v>
      </c>
    </row>
    <row r="1170" spans="1:24">
      <c r="A1170" t="s">
        <v>148</v>
      </c>
      <c r="B1170">
        <f>MATCH(CLEAN(TRIM(A1170)),Country!$B$2:$B$200,0)</f>
        <v>152</v>
      </c>
      <c r="C1170">
        <v>2009</v>
      </c>
      <c r="D1170">
        <f>Table1[[#This Row],[Year (Original)]]+1</f>
        <v>2010</v>
      </c>
      <c r="E1170">
        <f>Table1[[#This Row],[Year]]-2000+1</f>
        <v>11</v>
      </c>
      <c r="F1170">
        <v>4.029761791229248</v>
      </c>
      <c r="G1170">
        <f>SUM(Table1[[#This Row],[Life Ladder]]+IF(A1169=Table1[[#This Row],[Country]],F1169,-1000)+IF(A1168=Table1[[#This Row],[Country]],F1168,-1000))/3</f>
        <v>4.2024847666422529</v>
      </c>
      <c r="H1170">
        <f>IF(Table1[[#This Row],[Happiness Index Raw]]&gt;0,Table1[[#This Row],[Happiness Index Raw]],0)</f>
        <v>4.2024847666422529</v>
      </c>
      <c r="I1170">
        <v>7.1664600372314453</v>
      </c>
      <c r="J1170">
        <v>0.55939042568206787</v>
      </c>
      <c r="K1170">
        <v>52.367057800292969</v>
      </c>
      <c r="L1170">
        <v>0.76556903123855591</v>
      </c>
      <c r="M1170">
        <v>6.6785910166800022E-3</v>
      </c>
      <c r="N1170">
        <v>0.40970286726951599</v>
      </c>
      <c r="O1170">
        <v>0.67769777774810791</v>
      </c>
      <c r="P1170">
        <v>0.11236191540956497</v>
      </c>
      <c r="Q1170">
        <v>0.94841128587722778</v>
      </c>
      <c r="R1170">
        <v>-0.89909487962722778</v>
      </c>
      <c r="S1170">
        <v>-0.22028054296970367</v>
      </c>
      <c r="T1170">
        <v>1.5475908517837524</v>
      </c>
      <c r="U1170">
        <v>0.38404029607772827</v>
      </c>
      <c r="W1170">
        <v>0.50549999999999995</v>
      </c>
      <c r="X1170">
        <v>0.51941883563995361</v>
      </c>
    </row>
    <row r="1171" spans="1:24">
      <c r="A1171" t="s">
        <v>148</v>
      </c>
      <c r="B1171">
        <f>MATCH(CLEAN(TRIM(A1171)),Country!$B$2:$B$200,0)</f>
        <v>152</v>
      </c>
      <c r="C1171">
        <v>2011</v>
      </c>
      <c r="D1171">
        <f>Table1[[#This Row],[Year (Original)]]+1</f>
        <v>2012</v>
      </c>
      <c r="E1171">
        <f>Table1[[#This Row],[Year]]-2000+1</f>
        <v>13</v>
      </c>
      <c r="F1171">
        <v>4.0974359512329102</v>
      </c>
      <c r="G1171">
        <f>SUM(Table1[[#This Row],[Life Ladder]]+IF(A1170=Table1[[#This Row],[Country]],F1170,-1000)+IF(A1169=Table1[[#This Row],[Country]],F1169,-1000))/3</f>
        <v>4.1633955637613935</v>
      </c>
      <c r="H1171">
        <f>IF(Table1[[#This Row],[Happiness Index Raw]]&gt;0,Table1[[#This Row],[Happiness Index Raw]],0)</f>
        <v>4.1633955637613935</v>
      </c>
      <c r="I1171">
        <v>7.259246826171875</v>
      </c>
      <c r="J1171">
        <v>0.56985950469970703</v>
      </c>
      <c r="K1171">
        <v>54.180572509765625</v>
      </c>
      <c r="L1171">
        <v>0.8290361762046814</v>
      </c>
      <c r="M1171">
        <v>-3.1564023345708847E-2</v>
      </c>
      <c r="N1171">
        <v>0.16147466003894806</v>
      </c>
      <c r="O1171">
        <v>0.66547387838363647</v>
      </c>
      <c r="P1171">
        <v>0.15424193441867828</v>
      </c>
      <c r="R1171">
        <v>-0.75295352935791016</v>
      </c>
      <c r="S1171">
        <v>-7.4744410812854767E-3</v>
      </c>
      <c r="T1171">
        <v>1.748751163482666</v>
      </c>
      <c r="U1171">
        <v>0.42679157853126526</v>
      </c>
      <c r="W1171">
        <v>0.50549999999999995</v>
      </c>
      <c r="X1171">
        <v>0.54316312074661255</v>
      </c>
    </row>
    <row r="1172" spans="1:24">
      <c r="A1172" t="s">
        <v>148</v>
      </c>
      <c r="B1172">
        <f>MATCH(CLEAN(TRIM(A1172)),Country!$B$2:$B$200,0)</f>
        <v>152</v>
      </c>
      <c r="C1172">
        <v>2012</v>
      </c>
      <c r="D1172">
        <f>Table1[[#This Row],[Year (Original)]]+1</f>
        <v>2013</v>
      </c>
      <c r="E1172">
        <f>Table1[[#This Row],[Year]]-2000+1</f>
        <v>14</v>
      </c>
      <c r="F1172">
        <v>3.3330478668212891</v>
      </c>
      <c r="G1172">
        <f>SUM(Table1[[#This Row],[Life Ladder]]+IF(A1171=Table1[[#This Row],[Country]],F1171,-1000)+IF(A1170=Table1[[#This Row],[Country]],F1170,-1000))/3</f>
        <v>3.8200818697611489</v>
      </c>
      <c r="H1172">
        <f>IF(Table1[[#This Row],[Happiness Index Raw]]&gt;0,Table1[[#This Row],[Happiness Index Raw]],0)</f>
        <v>3.8200818697611489</v>
      </c>
      <c r="I1172">
        <v>7.3183469772338867</v>
      </c>
      <c r="J1172">
        <v>0.63714724779129028</v>
      </c>
      <c r="K1172">
        <v>54.86077880859375</v>
      </c>
      <c r="L1172">
        <v>0.8354913592338562</v>
      </c>
      <c r="M1172">
        <v>-5.1281535997986794E-3</v>
      </c>
      <c r="N1172">
        <v>8.1324897706508636E-2</v>
      </c>
      <c r="O1172">
        <v>0.70279431343078613</v>
      </c>
      <c r="P1172">
        <v>0.13239814341068268</v>
      </c>
      <c r="R1172">
        <v>-0.7541358470916748</v>
      </c>
      <c r="S1172">
        <v>3.455556184053421E-2</v>
      </c>
      <c r="T1172">
        <v>1.5424255132675171</v>
      </c>
      <c r="U1172">
        <v>0.46276727318763733</v>
      </c>
      <c r="W1172">
        <v>0.50549999999999995</v>
      </c>
      <c r="X1172">
        <v>0.61665076017379761</v>
      </c>
    </row>
    <row r="1173" spans="1:24">
      <c r="A1173" t="s">
        <v>148</v>
      </c>
      <c r="B1173">
        <f>MATCH(CLEAN(TRIM(A1173)),Country!$B$2:$B$200,0)</f>
        <v>152</v>
      </c>
      <c r="C1173">
        <v>2013</v>
      </c>
      <c r="D1173">
        <f>Table1[[#This Row],[Year (Original)]]+1</f>
        <v>2014</v>
      </c>
      <c r="E1173">
        <f>Table1[[#This Row],[Year]]-2000+1</f>
        <v>15</v>
      </c>
      <c r="F1173">
        <v>3.4663877487182617</v>
      </c>
      <c r="G1173">
        <f>SUM(Table1[[#This Row],[Life Ladder]]+IF(A1172=Table1[[#This Row],[Country]],F1172,-1000)+IF(A1171=Table1[[#This Row],[Country]],F1171,-1000))/3</f>
        <v>3.6322905222574868</v>
      </c>
      <c r="H1173">
        <f>IF(Table1[[#This Row],[Happiness Index Raw]]&gt;0,Table1[[#This Row],[Happiness Index Raw]],0)</f>
        <v>3.6322905222574868</v>
      </c>
      <c r="I1173">
        <v>7.3389897346496582</v>
      </c>
      <c r="J1173">
        <v>0.74963295459747314</v>
      </c>
      <c r="K1173">
        <v>55.442291259765625</v>
      </c>
      <c r="L1173">
        <v>0.90427225828170776</v>
      </c>
      <c r="M1173">
        <v>-2.1077429875731468E-2</v>
      </c>
      <c r="N1173">
        <v>0.11716540902853012</v>
      </c>
      <c r="O1173">
        <v>0.76001429557800293</v>
      </c>
      <c r="P1173">
        <v>0.1673484593629837</v>
      </c>
      <c r="R1173">
        <v>-0.66102755069732666</v>
      </c>
      <c r="S1173">
        <v>0.12490863353013992</v>
      </c>
      <c r="T1173">
        <v>1.554252028465271</v>
      </c>
      <c r="U1173">
        <v>0.44837799668312073</v>
      </c>
      <c r="V1173">
        <v>0.504</v>
      </c>
      <c r="W1173">
        <v>0.50549999999999995</v>
      </c>
      <c r="X1173">
        <v>0.64537167549133301</v>
      </c>
    </row>
    <row r="1174" spans="1:24">
      <c r="A1174" t="s">
        <v>148</v>
      </c>
      <c r="B1174">
        <f>MATCH(CLEAN(TRIM(A1174)),Country!$B$2:$B$200,0)</f>
        <v>152</v>
      </c>
      <c r="C1174">
        <v>2014</v>
      </c>
      <c r="D1174">
        <f>Table1[[#This Row],[Year (Original)]]+1</f>
        <v>2015</v>
      </c>
      <c r="E1174">
        <f>Table1[[#This Row],[Year]]-2000+1</f>
        <v>16</v>
      </c>
      <c r="F1174">
        <v>3.5956783294677734</v>
      </c>
      <c r="G1174">
        <f>SUM(Table1[[#This Row],[Life Ladder]]+IF(A1173=Table1[[#This Row],[Country]],F1173,-1000)+IF(A1172=Table1[[#This Row],[Country]],F1172,-1000))/3</f>
        <v>3.4650379816691079</v>
      </c>
      <c r="H1174">
        <f>IF(Table1[[#This Row],[Happiness Index Raw]]&gt;0,Table1[[#This Row],[Happiness Index Raw]],0)</f>
        <v>3.4650379816691079</v>
      </c>
      <c r="I1174">
        <v>7.3874144554138184</v>
      </c>
      <c r="J1174">
        <v>0.74830418825149536</v>
      </c>
      <c r="K1174">
        <v>55.942058563232422</v>
      </c>
      <c r="L1174">
        <v>0.89402526617050171</v>
      </c>
      <c r="M1174">
        <v>-1.7352309077978134E-2</v>
      </c>
      <c r="N1174">
        <v>7.8000180423259735E-2</v>
      </c>
      <c r="O1174">
        <v>0.7628440260887146</v>
      </c>
      <c r="P1174">
        <v>0.13360974192619324</v>
      </c>
      <c r="R1174">
        <v>-0.71271598339080811</v>
      </c>
      <c r="S1174">
        <v>0.26012846827507019</v>
      </c>
      <c r="T1174">
        <v>1.5720119476318359</v>
      </c>
      <c r="U1174">
        <v>0.43719482421875</v>
      </c>
      <c r="W1174">
        <v>0.50549999999999995</v>
      </c>
      <c r="X1174">
        <v>0.61938244104385376</v>
      </c>
    </row>
    <row r="1175" spans="1:24">
      <c r="A1175" t="s">
        <v>148</v>
      </c>
      <c r="B1175">
        <f>MATCH(CLEAN(TRIM(A1175)),Country!$B$2:$B$200,0)</f>
        <v>152</v>
      </c>
      <c r="C1175">
        <v>2015</v>
      </c>
      <c r="D1175">
        <f>Table1[[#This Row],[Year (Original)]]+1</f>
        <v>2016</v>
      </c>
      <c r="E1175">
        <f>Table1[[#This Row],[Year]]-2000+1</f>
        <v>17</v>
      </c>
      <c r="F1175">
        <v>3.4831089973449707</v>
      </c>
      <c r="G1175">
        <f>SUM(Table1[[#This Row],[Life Ladder]]+IF(A1174=Table1[[#This Row],[Country]],F1174,-1000)+IF(A1173=Table1[[#This Row],[Country]],F1173,-1000))/3</f>
        <v>3.5150583585103354</v>
      </c>
      <c r="H1175">
        <f>IF(Table1[[#This Row],[Happiness Index Raw]]&gt;0,Table1[[#This Row],[Happiness Index Raw]],0)</f>
        <v>3.5150583585103354</v>
      </c>
      <c r="I1175">
        <v>7.4476852416992188</v>
      </c>
      <c r="J1175">
        <v>0.67814356088638306</v>
      </c>
      <c r="K1175">
        <v>56.371513366699219</v>
      </c>
      <c r="L1175">
        <v>0.90789234638214111</v>
      </c>
      <c r="M1175">
        <v>2.9976272955536842E-2</v>
      </c>
      <c r="N1175">
        <v>9.4604469835758209E-2</v>
      </c>
      <c r="O1175">
        <v>0.72118258476257324</v>
      </c>
      <c r="P1175">
        <v>0.20640276372432709</v>
      </c>
      <c r="R1175">
        <v>-0.5609554648399353</v>
      </c>
      <c r="S1175">
        <v>0.22084400057792664</v>
      </c>
      <c r="T1175">
        <v>1.722079873085022</v>
      </c>
      <c r="U1175">
        <v>0.49440884590148926</v>
      </c>
      <c r="W1175">
        <v>0.50549999999999995</v>
      </c>
      <c r="X1175">
        <v>0.71391439437866211</v>
      </c>
    </row>
    <row r="1176" spans="1:24">
      <c r="A1176" t="s">
        <v>148</v>
      </c>
      <c r="B1176">
        <f>MATCH(CLEAN(TRIM(A1176)),Country!$B$2:$B$200,0)</f>
        <v>152</v>
      </c>
      <c r="C1176">
        <v>2016</v>
      </c>
      <c r="D1176">
        <f>Table1[[#This Row],[Year (Original)]]+1</f>
        <v>2017</v>
      </c>
      <c r="E1176">
        <f>Table1[[#This Row],[Year]]-2000+1</f>
        <v>18</v>
      </c>
      <c r="F1176">
        <v>3.3329899311065674</v>
      </c>
      <c r="G1176">
        <f>SUM(Table1[[#This Row],[Life Ladder]]+IF(A1175=Table1[[#This Row],[Country]],F1175,-1000)+IF(A1174=Table1[[#This Row],[Country]],F1174,-1000))/3</f>
        <v>3.470592419306437</v>
      </c>
      <c r="H1176">
        <f>IF(Table1[[#This Row],[Happiness Index Raw]]&gt;0,Table1[[#This Row],[Happiness Index Raw]],0)</f>
        <v>3.470592419306437</v>
      </c>
      <c r="I1176">
        <v>7.4808516502380371</v>
      </c>
      <c r="J1176">
        <v>0.66513091325759888</v>
      </c>
      <c r="K1176">
        <v>56.800968170166016</v>
      </c>
      <c r="L1176">
        <v>0.91073638200759888</v>
      </c>
      <c r="M1176">
        <v>2.9825214296579361E-2</v>
      </c>
      <c r="N1176">
        <v>0.15860138833522797</v>
      </c>
      <c r="O1176">
        <v>0.75231069326400757</v>
      </c>
      <c r="P1176">
        <v>0.28538423776626587</v>
      </c>
      <c r="Q1176">
        <v>0.99360436201095581</v>
      </c>
      <c r="R1176">
        <v>-0.63257378339767456</v>
      </c>
      <c r="S1176">
        <v>0.24401642382144928</v>
      </c>
      <c r="T1176">
        <v>1.8955751657485962</v>
      </c>
      <c r="U1176">
        <v>0.56873112916946411</v>
      </c>
      <c r="W1176">
        <v>0.50549999999999995</v>
      </c>
      <c r="X1176">
        <v>0.60256749391555786</v>
      </c>
    </row>
    <row r="1177" spans="1:24">
      <c r="A1177" t="s">
        <v>32</v>
      </c>
      <c r="B1177">
        <f>MATCH(CLEAN(TRIM(A1177)),Country!$B$2:$B$200,0)</f>
        <v>158</v>
      </c>
      <c r="C1177">
        <v>2005</v>
      </c>
      <c r="D1177">
        <f>Table1[[#This Row],[Year (Original)]]+1</f>
        <v>2006</v>
      </c>
      <c r="E1177">
        <f>Table1[[#This Row],[Year]]-2000+1</f>
        <v>7</v>
      </c>
      <c r="F1177">
        <v>7.0796442031860352</v>
      </c>
      <c r="G1177">
        <f>SUM(Table1[[#This Row],[Life Ladder]]+IF(A1176=Table1[[#This Row],[Country]],F1176,-1000)+IF(A1175=Table1[[#This Row],[Country]],F1175,-1000))/3</f>
        <v>-664.30678526560462</v>
      </c>
      <c r="H1177">
        <f>IF(Table1[[#This Row],[Happiness Index Raw]]&gt;0,Table1[[#This Row],[Happiness Index Raw]],0)</f>
        <v>0</v>
      </c>
      <c r="I1177">
        <v>10.726313591003418</v>
      </c>
      <c r="J1177">
        <v>0.86781948804855347</v>
      </c>
      <c r="K1177">
        <v>62.609333038330078</v>
      </c>
      <c r="N1177">
        <v>0.50514906644821167</v>
      </c>
      <c r="O1177">
        <v>0.72959786653518677</v>
      </c>
      <c r="P1177">
        <v>0.24255302548408508</v>
      </c>
      <c r="R1177">
        <v>-0.8899959921836853</v>
      </c>
      <c r="S1177">
        <v>-9.3200601637363434E-2</v>
      </c>
      <c r="T1177">
        <v>1.8161051273345947</v>
      </c>
      <c r="U1177">
        <v>0.25652492046356201</v>
      </c>
    </row>
    <row r="1178" spans="1:24">
      <c r="A1178" t="s">
        <v>32</v>
      </c>
      <c r="B1178">
        <f>MATCH(CLEAN(TRIM(A1178)),Country!$B$2:$B$200,0)</f>
        <v>158</v>
      </c>
      <c r="C1178">
        <v>2007</v>
      </c>
      <c r="D1178">
        <f>Table1[[#This Row],[Year (Original)]]+1</f>
        <v>2008</v>
      </c>
      <c r="E1178">
        <f>Table1[[#This Row],[Year]]-2000+1</f>
        <v>9</v>
      </c>
      <c r="F1178">
        <v>7.2666940689086914</v>
      </c>
      <c r="G1178">
        <f>SUM(Table1[[#This Row],[Life Ladder]]+IF(A1177=Table1[[#This Row],[Country]],F1177,-1000)+IF(A1176=Table1[[#This Row],[Country]],F1176,-1000))/3</f>
        <v>-328.55122057596844</v>
      </c>
      <c r="H1178">
        <f>IF(Table1[[#This Row],[Happiness Index Raw]]&gt;0,Table1[[#This Row],[Happiness Index Raw]],0)</f>
        <v>0</v>
      </c>
      <c r="I1178">
        <v>10.717305183410645</v>
      </c>
      <c r="J1178">
        <v>0.89152491092681885</v>
      </c>
      <c r="K1178">
        <v>62.731529235839844</v>
      </c>
      <c r="L1178">
        <v>0.62207019329071045</v>
      </c>
      <c r="M1178">
        <v>-1.9219262525439262E-2</v>
      </c>
      <c r="O1178">
        <v>0.77224349975585938</v>
      </c>
      <c r="P1178">
        <v>0.23154743015766144</v>
      </c>
      <c r="R1178">
        <v>-1.0859249830245972</v>
      </c>
      <c r="S1178">
        <v>-4.7011330723762512E-2</v>
      </c>
      <c r="T1178">
        <v>1.6267452239990234</v>
      </c>
      <c r="U1178">
        <v>0.22386318445205688</v>
      </c>
    </row>
    <row r="1179" spans="1:24">
      <c r="A1179" t="s">
        <v>32</v>
      </c>
      <c r="B1179">
        <f>MATCH(CLEAN(TRIM(A1179)),Country!$B$2:$B$200,0)</f>
        <v>158</v>
      </c>
      <c r="C1179">
        <v>2008</v>
      </c>
      <c r="D1179">
        <f>Table1[[#This Row],[Year (Original)]]+1</f>
        <v>2009</v>
      </c>
      <c r="E1179">
        <f>Table1[[#This Row],[Year]]-2000+1</f>
        <v>10</v>
      </c>
      <c r="F1179">
        <v>6.8113703727722168</v>
      </c>
      <c r="G1179">
        <f>SUM(Table1[[#This Row],[Life Ladder]]+IF(A1178=Table1[[#This Row],[Country]],F1178,-1000)+IF(A1177=Table1[[#This Row],[Country]],F1177,-1000))/3</f>
        <v>7.0525695482889814</v>
      </c>
      <c r="H1179">
        <f>IF(Table1[[#This Row],[Happiness Index Raw]]&gt;0,Table1[[#This Row],[Happiness Index Raw]],0)</f>
        <v>7.0525695482889814</v>
      </c>
      <c r="I1179">
        <v>10.751040458679199</v>
      </c>
      <c r="J1179">
        <v>0.82305353879928589</v>
      </c>
      <c r="K1179">
        <v>62.811717987060547</v>
      </c>
      <c r="L1179">
        <v>0.53181195259094238</v>
      </c>
      <c r="M1179">
        <v>-4.6069122850894928E-2</v>
      </c>
      <c r="N1179">
        <v>0.50791901350021362</v>
      </c>
      <c r="O1179">
        <v>0.70953941345214844</v>
      </c>
      <c r="P1179">
        <v>0.2018229067325592</v>
      </c>
      <c r="R1179">
        <v>-1.0335718393325806</v>
      </c>
      <c r="S1179">
        <v>2.4327607825398445E-2</v>
      </c>
      <c r="T1179">
        <v>1.3420071601867676</v>
      </c>
      <c r="U1179">
        <v>0.19702455401420593</v>
      </c>
    </row>
    <row r="1180" spans="1:24">
      <c r="A1180" t="s">
        <v>32</v>
      </c>
      <c r="B1180">
        <f>MATCH(CLEAN(TRIM(A1180)),Country!$B$2:$B$200,0)</f>
        <v>158</v>
      </c>
      <c r="C1180">
        <v>2009</v>
      </c>
      <c r="D1180">
        <f>Table1[[#This Row],[Year (Original)]]+1</f>
        <v>2010</v>
      </c>
      <c r="E1180">
        <f>Table1[[#This Row],[Year]]-2000+1</f>
        <v>11</v>
      </c>
      <c r="F1180">
        <v>6.147590160369873</v>
      </c>
      <c r="G1180">
        <f>SUM(Table1[[#This Row],[Life Ladder]]+IF(A1179=Table1[[#This Row],[Country]],F1179,-1000)+IF(A1178=Table1[[#This Row],[Country]],F1178,-1000))/3</f>
        <v>6.7418848673502607</v>
      </c>
      <c r="H1180">
        <f>IF(Table1[[#This Row],[Happiness Index Raw]]&gt;0,Table1[[#This Row],[Happiness Index Raw]],0)</f>
        <v>6.7418848673502607</v>
      </c>
      <c r="I1180">
        <v>10.702828407287598</v>
      </c>
      <c r="J1180">
        <v>0.9212881326675415</v>
      </c>
      <c r="K1180">
        <v>62.911510467529297</v>
      </c>
      <c r="L1180">
        <v>0.63940566778182983</v>
      </c>
      <c r="M1180">
        <v>-0.13372145593166351</v>
      </c>
      <c r="N1180">
        <v>0.4451315701007843</v>
      </c>
      <c r="O1180">
        <v>0.7418358325958252</v>
      </c>
      <c r="P1180">
        <v>0.31947490572929382</v>
      </c>
      <c r="R1180">
        <v>-1.1567115783691406</v>
      </c>
      <c r="S1180">
        <v>2.4501923471689224E-2</v>
      </c>
      <c r="T1180">
        <v>1.9174742698669434</v>
      </c>
      <c r="U1180">
        <v>0.31190666556358337</v>
      </c>
      <c r="X1180">
        <v>0.34546014666557312</v>
      </c>
    </row>
    <row r="1181" spans="1:24">
      <c r="A1181" t="s">
        <v>32</v>
      </c>
      <c r="B1181">
        <f>MATCH(CLEAN(TRIM(A1181)),Country!$B$2:$B$200,0)</f>
        <v>158</v>
      </c>
      <c r="C1181">
        <v>2010</v>
      </c>
      <c r="D1181">
        <f>Table1[[#This Row],[Year (Original)]]+1</f>
        <v>2011</v>
      </c>
      <c r="E1181">
        <f>Table1[[#This Row],[Year]]-2000+1</f>
        <v>12</v>
      </c>
      <c r="F1181">
        <v>6.307098388671875</v>
      </c>
      <c r="G1181">
        <f>SUM(Table1[[#This Row],[Life Ladder]]+IF(A1180=Table1[[#This Row],[Country]],F1180,-1000)+IF(A1179=Table1[[#This Row],[Country]],F1179,-1000))/3</f>
        <v>6.4220196406046552</v>
      </c>
      <c r="H1181">
        <f>IF(Table1[[#This Row],[Happiness Index Raw]]&gt;0,Table1[[#This Row],[Happiness Index Raw]],0)</f>
        <v>6.4220196406046552</v>
      </c>
      <c r="I1181">
        <v>10.723734855651855</v>
      </c>
      <c r="J1181">
        <v>0.87959831953048706</v>
      </c>
      <c r="K1181">
        <v>63.03302001953125</v>
      </c>
      <c r="L1181">
        <v>0.67777723073959351</v>
      </c>
      <c r="M1181">
        <v>-5.6675706058740616E-2</v>
      </c>
      <c r="O1181">
        <v>0.64508908987045288</v>
      </c>
      <c r="P1181">
        <v>0.29720893502235413</v>
      </c>
      <c r="R1181">
        <v>-1.0073953866958618</v>
      </c>
      <c r="S1181">
        <v>8.7464183568954468E-2</v>
      </c>
      <c r="T1181">
        <v>2.2255101203918457</v>
      </c>
      <c r="U1181">
        <v>0.35285800695419312</v>
      </c>
      <c r="X1181">
        <v>0.36142313480377197</v>
      </c>
    </row>
    <row r="1182" spans="1:24">
      <c r="A1182" t="s">
        <v>32</v>
      </c>
      <c r="B1182">
        <f>MATCH(CLEAN(TRIM(A1182)),Country!$B$2:$B$200,0)</f>
        <v>158</v>
      </c>
      <c r="C1182">
        <v>2011</v>
      </c>
      <c r="D1182">
        <f>Table1[[#This Row],[Year (Original)]]+1</f>
        <v>2012</v>
      </c>
      <c r="E1182">
        <f>Table1[[#This Row],[Year]]-2000+1</f>
        <v>13</v>
      </c>
      <c r="F1182">
        <v>6.6997895240783691</v>
      </c>
      <c r="G1182">
        <f>SUM(Table1[[#This Row],[Life Ladder]]+IF(A1181=Table1[[#This Row],[Country]],F1181,-1000)+IF(A1180=Table1[[#This Row],[Country]],F1180,-1000))/3</f>
        <v>6.3848260243733721</v>
      </c>
      <c r="H1182">
        <f>IF(Table1[[#This Row],[Happiness Index Raw]]&gt;0,Table1[[#This Row],[Happiness Index Raw]],0)</f>
        <v>6.3848260243733721</v>
      </c>
      <c r="I1182">
        <v>10.789826393127441</v>
      </c>
      <c r="J1182">
        <v>0.82963365316390991</v>
      </c>
      <c r="K1182">
        <v>63.172824859619141</v>
      </c>
      <c r="L1182">
        <v>0.60345566272735596</v>
      </c>
      <c r="M1182">
        <v>-0.166417196393013</v>
      </c>
      <c r="O1182">
        <v>0.72597068548202515</v>
      </c>
      <c r="P1182">
        <v>0.24013972282409668</v>
      </c>
      <c r="R1182">
        <v>-1.1859985589981079</v>
      </c>
      <c r="S1182">
        <v>-0.13208086788654327</v>
      </c>
      <c r="T1182">
        <v>2.1051785945892334</v>
      </c>
      <c r="U1182">
        <v>0.31421563029289246</v>
      </c>
      <c r="X1182">
        <v>0.41617012023925781</v>
      </c>
    </row>
    <row r="1183" spans="1:24">
      <c r="A1183" t="s">
        <v>32</v>
      </c>
      <c r="B1183">
        <f>MATCH(CLEAN(TRIM(A1183)),Country!$B$2:$B$200,0)</f>
        <v>158</v>
      </c>
      <c r="C1183">
        <v>2012</v>
      </c>
      <c r="D1183">
        <f>Table1[[#This Row],[Year (Original)]]+1</f>
        <v>2013</v>
      </c>
      <c r="E1183">
        <f>Table1[[#This Row],[Year]]-2000+1</f>
        <v>14</v>
      </c>
      <c r="F1183">
        <v>6.3963594436645508</v>
      </c>
      <c r="G1183">
        <f>SUM(Table1[[#This Row],[Life Ladder]]+IF(A1182=Table1[[#This Row],[Country]],F1182,-1000)+IF(A1181=Table1[[#This Row],[Country]],F1181,-1000))/3</f>
        <v>6.4677491188049316</v>
      </c>
      <c r="H1183">
        <f>IF(Table1[[#This Row],[Happiness Index Raw]]&gt;0,Table1[[#This Row],[Happiness Index Raw]],0)</f>
        <v>6.4677491188049316</v>
      </c>
      <c r="I1183">
        <v>10.812928199768066</v>
      </c>
      <c r="J1183">
        <v>0.86710095405578613</v>
      </c>
      <c r="K1183">
        <v>63.322372436523438</v>
      </c>
      <c r="L1183">
        <v>0.56045538187026978</v>
      </c>
      <c r="M1183">
        <v>-0.14427205920219421</v>
      </c>
      <c r="O1183">
        <v>0.7152174711227417</v>
      </c>
      <c r="P1183">
        <v>0.22484098374843597</v>
      </c>
      <c r="R1183">
        <v>-1.1731642484664917</v>
      </c>
      <c r="S1183">
        <v>6.2096413224935532E-2</v>
      </c>
      <c r="T1183">
        <v>2.1253964900970459</v>
      </c>
      <c r="U1183">
        <v>0.33228221535682678</v>
      </c>
      <c r="X1183">
        <v>0.26303273439407349</v>
      </c>
    </row>
    <row r="1184" spans="1:24">
      <c r="A1184" t="s">
        <v>32</v>
      </c>
      <c r="B1184">
        <f>MATCH(CLEAN(TRIM(A1184)),Country!$B$2:$B$200,0)</f>
        <v>158</v>
      </c>
      <c r="C1184">
        <v>2013</v>
      </c>
      <c r="D1184">
        <f>Table1[[#This Row],[Year (Original)]]+1</f>
        <v>2014</v>
      </c>
      <c r="E1184">
        <f>Table1[[#This Row],[Year]]-2000+1</f>
        <v>15</v>
      </c>
      <c r="F1184">
        <v>6.4951329231262207</v>
      </c>
      <c r="G1184">
        <f>SUM(Table1[[#This Row],[Life Ladder]]+IF(A1183=Table1[[#This Row],[Country]],F1183,-1000)+IF(A1182=Table1[[#This Row],[Country]],F1182,-1000))/3</f>
        <v>6.5304272969563799</v>
      </c>
      <c r="H1184">
        <f>IF(Table1[[#This Row],[Happiness Index Raw]]&gt;0,Table1[[#This Row],[Happiness Index Raw]],0)</f>
        <v>6.5304272969563799</v>
      </c>
      <c r="I1184">
        <v>10.810486793518066</v>
      </c>
      <c r="J1184">
        <v>0.82669532299041748</v>
      </c>
      <c r="K1184">
        <v>63.476108551025391</v>
      </c>
      <c r="L1184">
        <v>0.66104233264923096</v>
      </c>
      <c r="M1184">
        <v>-0.10592211782932281</v>
      </c>
      <c r="O1184">
        <v>0.74408024549484253</v>
      </c>
      <c r="P1184">
        <v>0.27555006742477417</v>
      </c>
      <c r="R1184">
        <v>-1.1540963649749756</v>
      </c>
      <c r="S1184">
        <v>7.3170989751815796E-2</v>
      </c>
      <c r="T1184">
        <v>2.3738765716552734</v>
      </c>
      <c r="U1184">
        <v>0.36548545956611633</v>
      </c>
      <c r="X1184">
        <v>0.41414204239845276</v>
      </c>
    </row>
    <row r="1185" spans="1:24">
      <c r="A1185" t="s">
        <v>32</v>
      </c>
      <c r="B1185">
        <f>MATCH(CLEAN(TRIM(A1185)),Country!$B$2:$B$200,0)</f>
        <v>158</v>
      </c>
      <c r="C1185">
        <v>2014</v>
      </c>
      <c r="D1185">
        <f>Table1[[#This Row],[Year (Original)]]+1</f>
        <v>2015</v>
      </c>
      <c r="E1185">
        <f>Table1[[#This Row],[Year]]-2000+1</f>
        <v>16</v>
      </c>
      <c r="F1185">
        <v>6.2783780097961426</v>
      </c>
      <c r="G1185">
        <f>SUM(Table1[[#This Row],[Life Ladder]]+IF(A1184=Table1[[#This Row],[Country]],F1184,-1000)+IF(A1183=Table1[[#This Row],[Country]],F1183,-1000))/3</f>
        <v>6.3899567921956377</v>
      </c>
      <c r="H1185">
        <f>IF(Table1[[#This Row],[Happiness Index Raw]]&gt;0,Table1[[#This Row],[Happiness Index Raw]],0)</f>
        <v>6.3899567921956377</v>
      </c>
      <c r="I1185">
        <v>10.818946838378906</v>
      </c>
      <c r="J1185">
        <v>0.81841981410980225</v>
      </c>
      <c r="K1185">
        <v>63.629348754882812</v>
      </c>
      <c r="L1185">
        <v>0.76225167512893677</v>
      </c>
      <c r="M1185">
        <v>-9.7512289881706238E-2</v>
      </c>
      <c r="O1185">
        <v>0.70504003763198853</v>
      </c>
      <c r="P1185">
        <v>0.31294947862625122</v>
      </c>
      <c r="R1185">
        <v>-1.0839290618896484</v>
      </c>
      <c r="S1185">
        <v>0.10590549558401108</v>
      </c>
      <c r="T1185">
        <v>2.5497128963470459</v>
      </c>
      <c r="U1185">
        <v>0.40611013770103455</v>
      </c>
      <c r="X1185">
        <v>0.69700860977172852</v>
      </c>
    </row>
    <row r="1186" spans="1:24">
      <c r="A1186" t="s">
        <v>32</v>
      </c>
      <c r="B1186">
        <f>MATCH(CLEAN(TRIM(A1186)),Country!$B$2:$B$200,0)</f>
        <v>158</v>
      </c>
      <c r="C1186">
        <v>2015</v>
      </c>
      <c r="D1186">
        <f>Table1[[#This Row],[Year (Original)]]+1</f>
        <v>2016</v>
      </c>
      <c r="E1186">
        <f>Table1[[#This Row],[Year]]-2000+1</f>
        <v>17</v>
      </c>
      <c r="F1186">
        <v>6.345491886138916</v>
      </c>
      <c r="G1186">
        <f>SUM(Table1[[#This Row],[Life Ladder]]+IF(A1185=Table1[[#This Row],[Country]],F1185,-1000)+IF(A1184=Table1[[#This Row],[Country]],F1184,-1000))/3</f>
        <v>6.3730009396870928</v>
      </c>
      <c r="H1186">
        <f>IF(Table1[[#This Row],[Happiness Index Raw]]&gt;0,Table1[[#This Row],[Happiness Index Raw]],0)</f>
        <v>6.3730009396870928</v>
      </c>
      <c r="I1186">
        <v>10.834148406982422</v>
      </c>
      <c r="J1186">
        <v>0.81974971294403076</v>
      </c>
      <c r="K1186">
        <v>63.780811309814453</v>
      </c>
      <c r="L1186">
        <v>0.82020723819732666</v>
      </c>
      <c r="M1186">
        <v>-6.9890961050987244E-2</v>
      </c>
      <c r="O1186">
        <v>0.72360771894454956</v>
      </c>
      <c r="P1186">
        <v>0.32713937759399414</v>
      </c>
      <c r="R1186">
        <v>-1.2344969511032104</v>
      </c>
      <c r="S1186">
        <v>9.8789915442466736E-2</v>
      </c>
      <c r="T1186">
        <v>2.5189051628112793</v>
      </c>
      <c r="U1186">
        <v>0.39695978164672852</v>
      </c>
      <c r="X1186">
        <v>0.51715171337127686</v>
      </c>
    </row>
    <row r="1187" spans="1:24">
      <c r="A1187" t="s">
        <v>32</v>
      </c>
      <c r="B1187">
        <f>MATCH(CLEAN(TRIM(A1187)),Country!$B$2:$B$200,0)</f>
        <v>158</v>
      </c>
      <c r="C1187">
        <v>2016</v>
      </c>
      <c r="D1187">
        <f>Table1[[#This Row],[Year (Original)]]+1</f>
        <v>2017</v>
      </c>
      <c r="E1187">
        <f>Table1[[#This Row],[Year]]-2000+1</f>
        <v>18</v>
      </c>
      <c r="F1187">
        <v>6.4739212989807129</v>
      </c>
      <c r="G1187">
        <f>SUM(Table1[[#This Row],[Life Ladder]]+IF(A1186=Table1[[#This Row],[Country]],F1186,-1000)+IF(A1185=Table1[[#This Row],[Country]],F1185,-1000))/3</f>
        <v>6.3659303983052569</v>
      </c>
      <c r="H1187">
        <f>IF(Table1[[#This Row],[Happiness Index Raw]]&gt;0,Table1[[#This Row],[Happiness Index Raw]],0)</f>
        <v>6.3659303983052569</v>
      </c>
      <c r="I1187">
        <v>10.828900337219238</v>
      </c>
      <c r="J1187">
        <v>0.88993233442306519</v>
      </c>
      <c r="K1187">
        <v>63.932277679443359</v>
      </c>
      <c r="L1187">
        <v>0.77426773309707642</v>
      </c>
      <c r="M1187">
        <v>-0.1574283242225647</v>
      </c>
      <c r="O1187">
        <v>0.7929985523223877</v>
      </c>
      <c r="P1187">
        <v>0.26629266142845154</v>
      </c>
      <c r="R1187">
        <v>-1.1367983818054199</v>
      </c>
      <c r="S1187">
        <v>0.25397971272468567</v>
      </c>
      <c r="T1187">
        <v>2.0700845718383789</v>
      </c>
      <c r="U1187">
        <v>0.31975746154785156</v>
      </c>
      <c r="X1187">
        <v>0.58281785249710083</v>
      </c>
    </row>
    <row r="1188" spans="1:24">
      <c r="A1188" t="s">
        <v>32</v>
      </c>
      <c r="B1188">
        <f>MATCH(CLEAN(TRIM(A1188)),Country!$B$2:$B$200,0)</f>
        <v>158</v>
      </c>
      <c r="C1188">
        <v>2017</v>
      </c>
      <c r="D1188">
        <f>Table1[[#This Row],[Year (Original)]]+1</f>
        <v>2018</v>
      </c>
      <c r="E1188">
        <f>Table1[[#This Row],[Year]]-2000+1</f>
        <v>19</v>
      </c>
      <c r="F1188">
        <v>6.2942824363708496</v>
      </c>
      <c r="G1188">
        <f>SUM(Table1[[#This Row],[Life Ladder]]+IF(A1187=Table1[[#This Row],[Country]],F1187,-1000)+IF(A1186=Table1[[#This Row],[Country]],F1186,-1000))/3</f>
        <v>6.3712318738301592</v>
      </c>
      <c r="H1188">
        <f>IF(Table1[[#This Row],[Happiness Index Raw]]&gt;0,Table1[[#This Row],[Happiness Index Raw]],0)</f>
        <v>6.3712318738301592</v>
      </c>
      <c r="I1188">
        <v>10.81198787689209</v>
      </c>
      <c r="J1188">
        <v>0.84008628129959106</v>
      </c>
      <c r="K1188">
        <v>64.083740234375</v>
      </c>
      <c r="L1188">
        <v>0.81414216756820679</v>
      </c>
      <c r="M1188">
        <v>-0.1569054126739502</v>
      </c>
      <c r="O1188">
        <v>0.7748757004737854</v>
      </c>
      <c r="P1188">
        <v>0.30584189295768738</v>
      </c>
      <c r="T1188">
        <v>2.5089230537414551</v>
      </c>
      <c r="U1188">
        <v>0.39860349893569946</v>
      </c>
      <c r="X1188">
        <v>0.45188948512077332</v>
      </c>
    </row>
    <row r="1189" spans="1:24">
      <c r="A1189" t="s">
        <v>107</v>
      </c>
      <c r="B1189">
        <f>MATCH(CLEAN(TRIM(A1189)),Country!$B$2:$B$200,0)</f>
        <v>159</v>
      </c>
      <c r="C1189">
        <v>2006</v>
      </c>
      <c r="D1189">
        <f>Table1[[#This Row],[Year (Original)]]+1</f>
        <v>2007</v>
      </c>
      <c r="E1189">
        <f>Table1[[#This Row],[Year]]-2000+1</f>
        <v>8</v>
      </c>
      <c r="F1189">
        <v>4.4173526763916016</v>
      </c>
      <c r="G1189">
        <f>SUM(Table1[[#This Row],[Life Ladder]]+IF(A1188=Table1[[#This Row],[Country]],F1188,-1000)+IF(A1187=Table1[[#This Row],[Country]],F1187,-1000))/3</f>
        <v>-665.19421577453613</v>
      </c>
      <c r="H1189">
        <f>IF(Table1[[#This Row],[Happiness Index Raw]]&gt;0,Table1[[#This Row],[Happiness Index Raw]],0)</f>
        <v>0</v>
      </c>
      <c r="I1189">
        <v>7.6508708000183105</v>
      </c>
      <c r="J1189">
        <v>0.76025205850601196</v>
      </c>
      <c r="K1189">
        <v>52.587776184082031</v>
      </c>
      <c r="L1189">
        <v>0.73572355508804321</v>
      </c>
      <c r="M1189">
        <v>-3.735201433300972E-2</v>
      </c>
      <c r="N1189">
        <v>0.80532914400100708</v>
      </c>
      <c r="O1189">
        <v>0.73995298147201538</v>
      </c>
      <c r="P1189">
        <v>0.22498969733715057</v>
      </c>
      <c r="Q1189">
        <v>0.37170231342315674</v>
      </c>
      <c r="R1189">
        <v>-0.10118171572685242</v>
      </c>
      <c r="S1189">
        <v>-0.29802983999252319</v>
      </c>
      <c r="T1189">
        <v>1.4806711673736572</v>
      </c>
      <c r="U1189">
        <v>0.33519423007965088</v>
      </c>
      <c r="W1189">
        <v>0.40233333333333338</v>
      </c>
    </row>
    <row r="1190" spans="1:24">
      <c r="A1190" t="s">
        <v>107</v>
      </c>
      <c r="B1190">
        <f>MATCH(CLEAN(TRIM(A1190)),Country!$B$2:$B$200,0)</f>
        <v>159</v>
      </c>
      <c r="C1190">
        <v>2007</v>
      </c>
      <c r="D1190">
        <f>Table1[[#This Row],[Year (Original)]]+1</f>
        <v>2008</v>
      </c>
      <c r="E1190">
        <f>Table1[[#This Row],[Year]]-2000+1</f>
        <v>9</v>
      </c>
      <c r="F1190">
        <v>4.6799869537353516</v>
      </c>
      <c r="G1190">
        <f>SUM(Table1[[#This Row],[Life Ladder]]+IF(A1189=Table1[[#This Row],[Country]],F1189,-1000)+IF(A1188=Table1[[#This Row],[Country]],F1188,-1000))/3</f>
        <v>-330.3008867899577</v>
      </c>
      <c r="H1190">
        <f>IF(Table1[[#This Row],[Happiness Index Raw]]&gt;0,Table1[[#This Row],[Happiness Index Raw]],0)</f>
        <v>0</v>
      </c>
      <c r="I1190">
        <v>7.6720318794250488</v>
      </c>
      <c r="J1190">
        <v>0.71846103668212891</v>
      </c>
      <c r="K1190">
        <v>53.223819732666016</v>
      </c>
      <c r="L1190">
        <v>0.69800525903701782</v>
      </c>
      <c r="M1190">
        <v>1.1073790490627289E-2</v>
      </c>
      <c r="N1190">
        <v>0.82668423652648926</v>
      </c>
      <c r="O1190">
        <v>0.7140471339225769</v>
      </c>
      <c r="P1190">
        <v>0.19874195754528046</v>
      </c>
      <c r="Q1190">
        <v>0.34591731429100037</v>
      </c>
      <c r="R1190">
        <v>-0.21280001103878021</v>
      </c>
      <c r="S1190">
        <v>-0.39391261339187622</v>
      </c>
      <c r="T1190">
        <v>1.5971508026123047</v>
      </c>
      <c r="U1190">
        <v>0.3412725031375885</v>
      </c>
      <c r="W1190">
        <v>0.40233333333333338</v>
      </c>
    </row>
    <row r="1191" spans="1:24">
      <c r="A1191" t="s">
        <v>107</v>
      </c>
      <c r="B1191">
        <f>MATCH(CLEAN(TRIM(A1191)),Country!$B$2:$B$200,0)</f>
        <v>159</v>
      </c>
      <c r="C1191">
        <v>2008</v>
      </c>
      <c r="D1191">
        <f>Table1[[#This Row],[Year (Original)]]+1</f>
        <v>2009</v>
      </c>
      <c r="E1191">
        <f>Table1[[#This Row],[Year]]-2000+1</f>
        <v>10</v>
      </c>
      <c r="F1191">
        <v>4.683499813079834</v>
      </c>
      <c r="G1191">
        <f>SUM(Table1[[#This Row],[Life Ladder]]+IF(A1190=Table1[[#This Row],[Country]],F1190,-1000)+IF(A1189=Table1[[#This Row],[Country]],F1189,-1000))/3</f>
        <v>4.5936131477355957</v>
      </c>
      <c r="H1191">
        <f>IF(Table1[[#This Row],[Happiness Index Raw]]&gt;0,Table1[[#This Row],[Happiness Index Raw]],0)</f>
        <v>4.5936131477355957</v>
      </c>
      <c r="I1191">
        <v>7.680748462677002</v>
      </c>
      <c r="J1191">
        <v>0.7562987208366394</v>
      </c>
      <c r="K1191">
        <v>53.861347198486328</v>
      </c>
      <c r="L1191">
        <v>0.61187618970870972</v>
      </c>
      <c r="M1191">
        <v>-1.6854342073202133E-2</v>
      </c>
      <c r="N1191">
        <v>0.87924784421920776</v>
      </c>
      <c r="O1191">
        <v>0.67288082838058472</v>
      </c>
      <c r="P1191">
        <v>0.25216123461723328</v>
      </c>
      <c r="Q1191">
        <v>0.28652787208557129</v>
      </c>
      <c r="R1191">
        <v>-0.18060043454170227</v>
      </c>
      <c r="S1191">
        <v>-0.31393131613731384</v>
      </c>
      <c r="T1191">
        <v>1.2914406061172485</v>
      </c>
      <c r="U1191">
        <v>0.27574265003204346</v>
      </c>
      <c r="W1191">
        <v>0.40233333333333338</v>
      </c>
    </row>
    <row r="1192" spans="1:24">
      <c r="A1192" t="s">
        <v>107</v>
      </c>
      <c r="B1192">
        <f>MATCH(CLEAN(TRIM(A1192)),Country!$B$2:$B$200,0)</f>
        <v>159</v>
      </c>
      <c r="C1192">
        <v>2009</v>
      </c>
      <c r="D1192">
        <f>Table1[[#This Row],[Year (Original)]]+1</f>
        <v>2010</v>
      </c>
      <c r="E1192">
        <f>Table1[[#This Row],[Year]]-2000+1</f>
        <v>11</v>
      </c>
      <c r="F1192">
        <v>4.3351140022277832</v>
      </c>
      <c r="G1192">
        <f>SUM(Table1[[#This Row],[Life Ladder]]+IF(A1191=Table1[[#This Row],[Country]],F1191,-1000)+IF(A1190=Table1[[#This Row],[Country]],F1190,-1000))/3</f>
        <v>4.5662002563476562</v>
      </c>
      <c r="H1192">
        <f>IF(Table1[[#This Row],[Happiness Index Raw]]&gt;0,Table1[[#This Row],[Happiness Index Raw]],0)</f>
        <v>4.5662002563476562</v>
      </c>
      <c r="I1192">
        <v>7.6766581535339355</v>
      </c>
      <c r="J1192">
        <v>0.81035530567169189</v>
      </c>
      <c r="K1192">
        <v>54.483200073242188</v>
      </c>
      <c r="L1192">
        <v>0.55683815479278564</v>
      </c>
      <c r="M1192">
        <v>-2.2944707423448563E-2</v>
      </c>
      <c r="N1192">
        <v>0.91803544759750366</v>
      </c>
      <c r="O1192">
        <v>0.75737845897674561</v>
      </c>
      <c r="P1192">
        <v>0.22757962346076965</v>
      </c>
      <c r="Q1192">
        <v>0.26113423705101013</v>
      </c>
      <c r="R1192">
        <v>-0.23669807612895966</v>
      </c>
      <c r="S1192">
        <v>-0.41641336679458618</v>
      </c>
      <c r="T1192">
        <v>1.4246644973754883</v>
      </c>
      <c r="U1192">
        <v>0.32863369584083557</v>
      </c>
      <c r="W1192">
        <v>0.40233333333333338</v>
      </c>
      <c r="X1192">
        <v>0.43929743766784668</v>
      </c>
    </row>
    <row r="1193" spans="1:24">
      <c r="A1193" t="s">
        <v>107</v>
      </c>
      <c r="B1193">
        <f>MATCH(CLEAN(TRIM(A1193)),Country!$B$2:$B$200,0)</f>
        <v>159</v>
      </c>
      <c r="C1193">
        <v>2010</v>
      </c>
      <c r="D1193">
        <f>Table1[[#This Row],[Year (Original)]]+1</f>
        <v>2011</v>
      </c>
      <c r="E1193">
        <f>Table1[[#This Row],[Year]]-2000+1</f>
        <v>12</v>
      </c>
      <c r="F1193">
        <v>4.3721561431884766</v>
      </c>
      <c r="G1193">
        <f>SUM(Table1[[#This Row],[Life Ladder]]+IF(A1192=Table1[[#This Row],[Country]],F1192,-1000)+IF(A1191=Table1[[#This Row],[Country]],F1191,-1000))/3</f>
        <v>4.4635899861653643</v>
      </c>
      <c r="H1193">
        <f>IF(Table1[[#This Row],[Happiness Index Raw]]&gt;0,Table1[[#This Row],[Happiness Index Raw]],0)</f>
        <v>4.4635899861653643</v>
      </c>
      <c r="I1193">
        <v>7.688910961151123</v>
      </c>
      <c r="J1193">
        <v>0.76029407978057861</v>
      </c>
      <c r="K1193">
        <v>55.071872711181641</v>
      </c>
      <c r="L1193">
        <v>0.77726262807846069</v>
      </c>
      <c r="M1193">
        <v>-6.4366735517978668E-2</v>
      </c>
      <c r="N1193">
        <v>0.85053485631942749</v>
      </c>
      <c r="O1193">
        <v>0.76881211996078491</v>
      </c>
      <c r="P1193">
        <v>0.14273770153522491</v>
      </c>
      <c r="Q1193">
        <v>0.28544998168945312</v>
      </c>
      <c r="R1193">
        <v>-0.34283140301704407</v>
      </c>
      <c r="S1193">
        <v>-0.47374987602233887</v>
      </c>
      <c r="T1193">
        <v>1.5329737663269043</v>
      </c>
      <c r="U1193">
        <v>0.35062190890312195</v>
      </c>
      <c r="W1193">
        <v>0.40233333333333338</v>
      </c>
      <c r="X1193">
        <v>0.40938222408294678</v>
      </c>
    </row>
    <row r="1194" spans="1:24">
      <c r="A1194" t="s">
        <v>107</v>
      </c>
      <c r="B1194">
        <f>MATCH(CLEAN(TRIM(A1194)),Country!$B$2:$B$200,0)</f>
        <v>159</v>
      </c>
      <c r="C1194">
        <v>2011</v>
      </c>
      <c r="D1194">
        <f>Table1[[#This Row],[Year (Original)]]+1</f>
        <v>2012</v>
      </c>
      <c r="E1194">
        <f>Table1[[#This Row],[Year]]-2000+1</f>
        <v>13</v>
      </c>
      <c r="F1194">
        <v>3.8342015743255615</v>
      </c>
      <c r="G1194">
        <f>SUM(Table1[[#This Row],[Life Ladder]]+IF(A1193=Table1[[#This Row],[Country]],F1193,-1000)+IF(A1192=Table1[[#This Row],[Country]],F1192,-1000))/3</f>
        <v>4.1804905732472735</v>
      </c>
      <c r="H1194">
        <f>IF(Table1[[#This Row],[Happiness Index Raw]]&gt;0,Table1[[#This Row],[Happiness Index Raw]],0)</f>
        <v>4.1804905732472735</v>
      </c>
      <c r="I1194">
        <v>7.6770210266113281</v>
      </c>
      <c r="J1194">
        <v>0.60240936279296875</v>
      </c>
      <c r="K1194">
        <v>55.613006591796875</v>
      </c>
      <c r="L1194">
        <v>0.64089030027389526</v>
      </c>
      <c r="M1194">
        <v>-0.14757290482521057</v>
      </c>
      <c r="N1194">
        <v>0.86989396810531616</v>
      </c>
      <c r="O1194">
        <v>0.75188320875167847</v>
      </c>
      <c r="P1194">
        <v>0.18002699315547943</v>
      </c>
      <c r="Q1194">
        <v>0.30463981628417969</v>
      </c>
      <c r="R1194">
        <v>-0.25039765238761902</v>
      </c>
      <c r="S1194">
        <v>-0.4164448082447052</v>
      </c>
      <c r="T1194">
        <v>1.7061585187911987</v>
      </c>
      <c r="U1194">
        <v>0.44498404860496521</v>
      </c>
      <c r="V1194">
        <v>0.40299999999999997</v>
      </c>
      <c r="W1194">
        <v>0.40233333333333338</v>
      </c>
      <c r="X1194">
        <v>0.4281427264213562</v>
      </c>
    </row>
    <row r="1195" spans="1:24">
      <c r="A1195" t="s">
        <v>107</v>
      </c>
      <c r="B1195">
        <f>MATCH(CLEAN(TRIM(A1195)),Country!$B$2:$B$200,0)</f>
        <v>159</v>
      </c>
      <c r="C1195">
        <v>2012</v>
      </c>
      <c r="D1195">
        <f>Table1[[#This Row],[Year (Original)]]+1</f>
        <v>2013</v>
      </c>
      <c r="E1195">
        <f>Table1[[#This Row],[Year]]-2000+1</f>
        <v>14</v>
      </c>
      <c r="F1195">
        <v>3.6687369346618652</v>
      </c>
      <c r="G1195">
        <f>SUM(Table1[[#This Row],[Life Ladder]]+IF(A1194=Table1[[#This Row],[Country]],F1194,-1000)+IF(A1193=Table1[[#This Row],[Country]],F1193,-1000))/3</f>
        <v>3.9583648840586343</v>
      </c>
      <c r="H1195">
        <f>IF(Table1[[#This Row],[Happiness Index Raw]]&gt;0,Table1[[#This Row],[Happiness Index Raw]],0)</f>
        <v>3.9583648840586343</v>
      </c>
      <c r="I1195">
        <v>7.6903681755065918</v>
      </c>
      <c r="J1195">
        <v>0.71107739210128784</v>
      </c>
      <c r="K1195">
        <v>56.104801177978516</v>
      </c>
      <c r="L1195">
        <v>0.66825228929519653</v>
      </c>
      <c r="M1195">
        <v>-2.2164072841405869E-2</v>
      </c>
      <c r="N1195">
        <v>0.85187989473342896</v>
      </c>
      <c r="O1195">
        <v>0.77091848850250244</v>
      </c>
      <c r="P1195">
        <v>0.21360284090042114</v>
      </c>
      <c r="Q1195">
        <v>0.64510750770568848</v>
      </c>
      <c r="R1195">
        <v>-5.6255582720041275E-2</v>
      </c>
      <c r="S1195">
        <v>-0.2727128267288208</v>
      </c>
      <c r="T1195">
        <v>1.7037762403488159</v>
      </c>
      <c r="U1195">
        <v>0.46440404653549194</v>
      </c>
      <c r="W1195">
        <v>0.40233333333333338</v>
      </c>
      <c r="X1195">
        <v>0.45246899127960205</v>
      </c>
    </row>
    <row r="1196" spans="1:24">
      <c r="A1196" t="s">
        <v>107</v>
      </c>
      <c r="B1196">
        <f>MATCH(CLEAN(TRIM(A1196)),Country!$B$2:$B$200,0)</f>
        <v>159</v>
      </c>
      <c r="C1196">
        <v>2013</v>
      </c>
      <c r="D1196">
        <f>Table1[[#This Row],[Year (Original)]]+1</f>
        <v>2014</v>
      </c>
      <c r="E1196">
        <f>Table1[[#This Row],[Year]]-2000+1</f>
        <v>15</v>
      </c>
      <c r="F1196">
        <v>3.647367000579834</v>
      </c>
      <c r="G1196">
        <f>SUM(Table1[[#This Row],[Life Ladder]]+IF(A1195=Table1[[#This Row],[Country]],F1195,-1000)+IF(A1194=Table1[[#This Row],[Country]],F1194,-1000))/3</f>
        <v>3.7167685031890869</v>
      </c>
      <c r="H1196">
        <f>IF(Table1[[#This Row],[Happiness Index Raw]]&gt;0,Table1[[#This Row],[Happiness Index Raw]],0)</f>
        <v>3.7167685031890869</v>
      </c>
      <c r="I1196">
        <v>7.6943764686584473</v>
      </c>
      <c r="J1196">
        <v>0.82295787334442139</v>
      </c>
      <c r="K1196">
        <v>56.547504425048828</v>
      </c>
      <c r="L1196">
        <v>0.63553953170776367</v>
      </c>
      <c r="M1196">
        <v>-3.8765802979469299E-2</v>
      </c>
      <c r="N1196">
        <v>0.83661222457885742</v>
      </c>
      <c r="O1196">
        <v>0.68012064695358276</v>
      </c>
      <c r="P1196">
        <v>0.16507852077484131</v>
      </c>
      <c r="Q1196">
        <v>0.61491632461547852</v>
      </c>
      <c r="R1196">
        <v>-3.3271685242652893E-4</v>
      </c>
      <c r="S1196">
        <v>-0.22300375998020172</v>
      </c>
      <c r="T1196">
        <v>1.5200803279876709</v>
      </c>
      <c r="U1196">
        <v>0.41676101088523865</v>
      </c>
      <c r="W1196">
        <v>0.40233333333333338</v>
      </c>
      <c r="X1196">
        <v>0.38678258657455444</v>
      </c>
    </row>
    <row r="1197" spans="1:24">
      <c r="A1197" t="s">
        <v>107</v>
      </c>
      <c r="B1197">
        <f>MATCH(CLEAN(TRIM(A1197)),Country!$B$2:$B$200,0)</f>
        <v>159</v>
      </c>
      <c r="C1197">
        <v>2014</v>
      </c>
      <c r="D1197">
        <f>Table1[[#This Row],[Year (Original)]]+1</f>
        <v>2015</v>
      </c>
      <c r="E1197">
        <f>Table1[[#This Row],[Year]]-2000+1</f>
        <v>16</v>
      </c>
      <c r="F1197">
        <v>4.3947772979736328</v>
      </c>
      <c r="G1197">
        <f>SUM(Table1[[#This Row],[Life Ladder]]+IF(A1196=Table1[[#This Row],[Country]],F1196,-1000)+IF(A1195=Table1[[#This Row],[Country]],F1195,-1000))/3</f>
        <v>3.9036270777384439</v>
      </c>
      <c r="H1197">
        <f>IF(Table1[[#This Row],[Happiness Index Raw]]&gt;0,Table1[[#This Row],[Happiness Index Raw]],0)</f>
        <v>3.9036270777384439</v>
      </c>
      <c r="I1197">
        <v>7.7046098709106445</v>
      </c>
      <c r="J1197">
        <v>0.85552209615707397</v>
      </c>
      <c r="K1197">
        <v>56.940322875976562</v>
      </c>
      <c r="L1197">
        <v>0.69235318899154663</v>
      </c>
      <c r="M1197">
        <v>-3.0413957312703133E-2</v>
      </c>
      <c r="N1197">
        <v>0.69966000318527222</v>
      </c>
      <c r="O1197">
        <v>0.7246970534324646</v>
      </c>
      <c r="P1197">
        <v>0.15722657740116119</v>
      </c>
      <c r="Q1197">
        <v>0.66499590873718262</v>
      </c>
      <c r="R1197">
        <v>4.7028355300426483E-2</v>
      </c>
      <c r="S1197">
        <v>-0.16244992613792419</v>
      </c>
      <c r="T1197">
        <v>1.3744603395462036</v>
      </c>
      <c r="U1197">
        <v>0.31274858117103577</v>
      </c>
      <c r="W1197">
        <v>0.40233333333333338</v>
      </c>
      <c r="X1197">
        <v>0.39156836271286011</v>
      </c>
    </row>
    <row r="1198" spans="1:24">
      <c r="A1198" t="s">
        <v>107</v>
      </c>
      <c r="B1198">
        <f>MATCH(CLEAN(TRIM(A1198)),Country!$B$2:$B$200,0)</f>
        <v>159</v>
      </c>
      <c r="C1198">
        <v>2015</v>
      </c>
      <c r="D1198">
        <f>Table1[[#This Row],[Year (Original)]]+1</f>
        <v>2016</v>
      </c>
      <c r="E1198">
        <f>Table1[[#This Row],[Year]]-2000+1</f>
        <v>17</v>
      </c>
      <c r="F1198">
        <v>4.6170005798339844</v>
      </c>
      <c r="G1198">
        <f>SUM(Table1[[#This Row],[Life Ladder]]+IF(A1197=Table1[[#This Row],[Country]],F1197,-1000)+IF(A1196=Table1[[#This Row],[Country]],F1196,-1000))/3</f>
        <v>4.2197149594624834</v>
      </c>
      <c r="H1198">
        <f>IF(Table1[[#This Row],[Happiness Index Raw]]&gt;0,Table1[[#This Row],[Happiness Index Raw]],0)</f>
        <v>4.2197149594624834</v>
      </c>
      <c r="I1198">
        <v>7.7379884719848633</v>
      </c>
      <c r="J1198">
        <v>0.70153450965881348</v>
      </c>
      <c r="K1198">
        <v>57.287174224853516</v>
      </c>
      <c r="L1198">
        <v>0.71953326463699341</v>
      </c>
      <c r="M1198">
        <v>-9.6411310136318207E-2</v>
      </c>
      <c r="N1198">
        <v>0.76549017429351807</v>
      </c>
      <c r="O1198">
        <v>0.71103507280349731</v>
      </c>
      <c r="P1198">
        <v>0.20766763389110565</v>
      </c>
      <c r="Q1198">
        <v>0.62259858846664429</v>
      </c>
      <c r="R1198">
        <v>8.1302545964717865E-2</v>
      </c>
      <c r="S1198">
        <v>-0.17216229438781738</v>
      </c>
      <c r="T1198">
        <v>1.5400364398956299</v>
      </c>
      <c r="U1198">
        <v>0.33355778455734253</v>
      </c>
      <c r="W1198">
        <v>0.40233333333333338</v>
      </c>
      <c r="X1198">
        <v>0.53485023975372314</v>
      </c>
    </row>
    <row r="1199" spans="1:24">
      <c r="A1199" t="s">
        <v>107</v>
      </c>
      <c r="B1199">
        <f>MATCH(CLEAN(TRIM(A1199)),Country!$B$2:$B$200,0)</f>
        <v>159</v>
      </c>
      <c r="C1199">
        <v>2016</v>
      </c>
      <c r="D1199">
        <f>Table1[[#This Row],[Year (Original)]]+1</f>
        <v>2017</v>
      </c>
      <c r="E1199">
        <f>Table1[[#This Row],[Year]]-2000+1</f>
        <v>18</v>
      </c>
      <c r="F1199">
        <v>4.5945339202880859</v>
      </c>
      <c r="G1199">
        <f>SUM(Table1[[#This Row],[Life Ladder]]+IF(A1198=Table1[[#This Row],[Country]],F1198,-1000)+IF(A1197=Table1[[#This Row],[Country]],F1197,-1000))/3</f>
        <v>4.5354372660319013</v>
      </c>
      <c r="H1199">
        <f>IF(Table1[[#This Row],[Happiness Index Raw]]&gt;0,Table1[[#This Row],[Happiness Index Raw]],0)</f>
        <v>4.5354372660319013</v>
      </c>
      <c r="I1199">
        <v>7.774625301361084</v>
      </c>
      <c r="J1199">
        <v>0.83899438381195068</v>
      </c>
      <c r="K1199">
        <v>57.634025573730469</v>
      </c>
      <c r="L1199">
        <v>0.74372965097427368</v>
      </c>
      <c r="M1199">
        <v>-7.1341715753078461E-2</v>
      </c>
      <c r="N1199">
        <v>0.79435372352600098</v>
      </c>
      <c r="O1199">
        <v>0.78381794691085815</v>
      </c>
      <c r="P1199">
        <v>0.24485176801681519</v>
      </c>
      <c r="Q1199">
        <v>0.63087618350982666</v>
      </c>
      <c r="R1199">
        <v>5.3708925843238831E-2</v>
      </c>
      <c r="S1199">
        <v>-0.20653204619884491</v>
      </c>
      <c r="T1199">
        <v>1.8151446580886841</v>
      </c>
      <c r="U1199">
        <v>0.39506611227989197</v>
      </c>
      <c r="W1199">
        <v>0.40233333333333338</v>
      </c>
      <c r="X1199">
        <v>0.42220649123191833</v>
      </c>
    </row>
    <row r="1200" spans="1:24">
      <c r="A1200" t="s">
        <v>107</v>
      </c>
      <c r="B1200">
        <f>MATCH(CLEAN(TRIM(A1200)),Country!$B$2:$B$200,0)</f>
        <v>159</v>
      </c>
      <c r="C1200">
        <v>2017</v>
      </c>
      <c r="D1200">
        <f>Table1[[#This Row],[Year (Original)]]+1</f>
        <v>2018</v>
      </c>
      <c r="E1200">
        <f>Table1[[#This Row],[Year]]-2000+1</f>
        <v>19</v>
      </c>
      <c r="F1200">
        <v>4.6830248832702637</v>
      </c>
      <c r="G1200">
        <f>SUM(Table1[[#This Row],[Life Ladder]]+IF(A1199=Table1[[#This Row],[Country]],F1199,-1000)+IF(A1198=Table1[[#This Row],[Country]],F1198,-1000))/3</f>
        <v>4.6315197944641113</v>
      </c>
      <c r="H1200">
        <f>IF(Table1[[#This Row],[Happiness Index Raw]]&gt;0,Table1[[#This Row],[Happiness Index Raw]],0)</f>
        <v>4.6315197944641113</v>
      </c>
      <c r="I1200">
        <v>7.8119854927062988</v>
      </c>
      <c r="J1200">
        <v>0.74375933408737183</v>
      </c>
      <c r="K1200">
        <v>57.980876922607422</v>
      </c>
      <c r="L1200">
        <v>0.68693703413009644</v>
      </c>
      <c r="M1200">
        <v>-2.9066098853945732E-2</v>
      </c>
      <c r="N1200">
        <v>0.82524186372756958</v>
      </c>
      <c r="O1200">
        <v>0.74573206901550293</v>
      </c>
      <c r="P1200">
        <v>0.29083606600761414</v>
      </c>
      <c r="Q1200">
        <v>0.61072278022766113</v>
      </c>
      <c r="T1200">
        <v>2.0076375007629395</v>
      </c>
      <c r="U1200">
        <v>0.42870527505874634</v>
      </c>
      <c r="W1200">
        <v>0.40233333333333338</v>
      </c>
      <c r="X1200">
        <v>0.43669450283050537</v>
      </c>
    </row>
    <row r="1201" spans="1:24">
      <c r="A1201" t="s">
        <v>76</v>
      </c>
      <c r="B1201">
        <f>MATCH(CLEAN(TRIM(A1201)),Country!$B$2:$B$200,0)</f>
        <v>160</v>
      </c>
      <c r="C1201">
        <v>2007</v>
      </c>
      <c r="D1201">
        <f>Table1[[#This Row],[Year (Original)]]+1</f>
        <v>2008</v>
      </c>
      <c r="E1201">
        <f>Table1[[#This Row],[Year]]-2000+1</f>
        <v>9</v>
      </c>
      <c r="F1201">
        <v>4.7503838539123535</v>
      </c>
      <c r="G1201">
        <f>SUM(Table1[[#This Row],[Life Ladder]]+IF(A1200=Table1[[#This Row],[Country]],F1200,-1000)+IF(A1199=Table1[[#This Row],[Country]],F1199,-1000))/3</f>
        <v>-665.08320538202918</v>
      </c>
      <c r="H1201">
        <f>IF(Table1[[#This Row],[Happiness Index Raw]]&gt;0,Table1[[#This Row],[Happiness Index Raw]],0)</f>
        <v>0</v>
      </c>
      <c r="I1201">
        <v>9.4096794128417969</v>
      </c>
      <c r="J1201">
        <v>0.84441304206848145</v>
      </c>
      <c r="K1201">
        <v>63.81414794921875</v>
      </c>
      <c r="L1201">
        <v>0.45278117060661316</v>
      </c>
      <c r="M1201">
        <v>-0.17042043805122375</v>
      </c>
      <c r="N1201">
        <v>0.90494966506958008</v>
      </c>
      <c r="O1201">
        <v>0.57604813575744629</v>
      </c>
      <c r="P1201">
        <v>0.33441972732543945</v>
      </c>
      <c r="Q1201">
        <v>0.3429105281829834</v>
      </c>
      <c r="R1201">
        <v>-0.14287653565406799</v>
      </c>
      <c r="S1201">
        <v>-0.34760454297065735</v>
      </c>
      <c r="T1201">
        <v>2.0483770370483398</v>
      </c>
      <c r="U1201">
        <v>0.43120241165161133</v>
      </c>
      <c r="V1201">
        <v>0.29399999999999998</v>
      </c>
      <c r="W1201">
        <v>0.30589999999999995</v>
      </c>
    </row>
    <row r="1202" spans="1:24">
      <c r="A1202" t="s">
        <v>76</v>
      </c>
      <c r="B1202">
        <f>MATCH(CLEAN(TRIM(A1202)),Country!$B$2:$B$200,0)</f>
        <v>160</v>
      </c>
      <c r="C1202">
        <v>2009</v>
      </c>
      <c r="D1202">
        <f>Table1[[#This Row],[Year (Original)]]+1</f>
        <v>2010</v>
      </c>
      <c r="E1202">
        <f>Table1[[#This Row],[Year]]-2000+1</f>
        <v>11</v>
      </c>
      <c r="F1202">
        <v>4.3803119659423828</v>
      </c>
      <c r="G1202">
        <f>SUM(Table1[[#This Row],[Life Ladder]]+IF(A1201=Table1[[#This Row],[Country]],F1201,-1000)+IF(A1200=Table1[[#This Row],[Country]],F1200,-1000))/3</f>
        <v>-330.2897680600484</v>
      </c>
      <c r="H1202">
        <f>IF(Table1[[#This Row],[Happiness Index Raw]]&gt;0,Table1[[#This Row],[Happiness Index Raw]],0)</f>
        <v>0</v>
      </c>
      <c r="I1202">
        <v>9.4385671615600586</v>
      </c>
      <c r="J1202">
        <v>0.7701261043548584</v>
      </c>
      <c r="K1202">
        <v>64.120651245117188</v>
      </c>
      <c r="L1202">
        <v>0.37288129329681396</v>
      </c>
      <c r="M1202">
        <v>-0.18243132531642914</v>
      </c>
      <c r="N1202">
        <v>0.96097791194915771</v>
      </c>
      <c r="O1202">
        <v>0.54379910230636597</v>
      </c>
      <c r="P1202">
        <v>0.43547362089157104</v>
      </c>
      <c r="R1202">
        <v>-7.0984736084938049E-2</v>
      </c>
      <c r="S1202">
        <v>-0.22276997566223145</v>
      </c>
      <c r="T1202">
        <v>2.0598671436309814</v>
      </c>
      <c r="U1202">
        <v>0.47025582194328308</v>
      </c>
      <c r="V1202">
        <v>0.28699999999999998</v>
      </c>
      <c r="W1202">
        <v>0.30589999999999995</v>
      </c>
      <c r="X1202">
        <v>0.37172889709472656</v>
      </c>
    </row>
    <row r="1203" spans="1:24">
      <c r="A1203" t="s">
        <v>76</v>
      </c>
      <c r="B1203">
        <f>MATCH(CLEAN(TRIM(A1203)),Country!$B$2:$B$200,0)</f>
        <v>160</v>
      </c>
      <c r="C1203">
        <v>2010</v>
      </c>
      <c r="D1203">
        <f>Table1[[#This Row],[Year (Original)]]+1</f>
        <v>2011</v>
      </c>
      <c r="E1203">
        <f>Table1[[#This Row],[Year]]-2000+1</f>
        <v>12</v>
      </c>
      <c r="F1203">
        <v>4.4613041877746582</v>
      </c>
      <c r="G1203">
        <f>SUM(Table1[[#This Row],[Life Ladder]]+IF(A1202=Table1[[#This Row],[Country]],F1202,-1000)+IF(A1201=Table1[[#This Row],[Country]],F1201,-1000))/3</f>
        <v>4.5306666692097979</v>
      </c>
      <c r="H1203">
        <f>IF(Table1[[#This Row],[Happiness Index Raw]]&gt;0,Table1[[#This Row],[Happiness Index Raw]],0)</f>
        <v>4.5306666692097979</v>
      </c>
      <c r="I1203">
        <v>9.4484148025512695</v>
      </c>
      <c r="J1203">
        <v>0.72556334733963013</v>
      </c>
      <c r="K1203">
        <v>64.425041198730469</v>
      </c>
      <c r="L1203">
        <v>0.46264725923538208</v>
      </c>
      <c r="M1203">
        <v>-0.17496831715106964</v>
      </c>
      <c r="N1203">
        <v>0.96547245979309082</v>
      </c>
      <c r="O1203">
        <v>0.53220230340957642</v>
      </c>
      <c r="P1203">
        <v>0.41540920734405518</v>
      </c>
      <c r="R1203">
        <v>-6.7637592554092407E-2</v>
      </c>
      <c r="S1203">
        <v>-0.18405811488628387</v>
      </c>
      <c r="T1203">
        <v>2.0010387897491455</v>
      </c>
      <c r="U1203">
        <v>0.44853225350379944</v>
      </c>
      <c r="V1203">
        <v>0.29600000000000004</v>
      </c>
      <c r="W1203">
        <v>0.30589999999999995</v>
      </c>
      <c r="X1203">
        <v>0.41079583764076233</v>
      </c>
    </row>
    <row r="1204" spans="1:24">
      <c r="A1204" t="s">
        <v>76</v>
      </c>
      <c r="B1204">
        <f>MATCH(CLEAN(TRIM(A1204)),Country!$B$2:$B$200,0)</f>
        <v>160</v>
      </c>
      <c r="C1204">
        <v>2011</v>
      </c>
      <c r="D1204">
        <f>Table1[[#This Row],[Year (Original)]]+1</f>
        <v>2012</v>
      </c>
      <c r="E1204">
        <f>Table1[[#This Row],[Year]]-2000+1</f>
        <v>13</v>
      </c>
      <c r="F1204">
        <v>4.8151865005493164</v>
      </c>
      <c r="G1204">
        <f>SUM(Table1[[#This Row],[Life Ladder]]+IF(A1203=Table1[[#This Row],[Country]],F1203,-1000)+IF(A1202=Table1[[#This Row],[Country]],F1202,-1000))/3</f>
        <v>4.5522675514221191</v>
      </c>
      <c r="H1204">
        <f>IF(Table1[[#This Row],[Happiness Index Raw]]&gt;0,Table1[[#This Row],[Happiness Index Raw]],0)</f>
        <v>4.5522675514221191</v>
      </c>
      <c r="I1204">
        <v>9.4702262878417969</v>
      </c>
      <c r="J1204">
        <v>0.77321064472198486</v>
      </c>
      <c r="K1204">
        <v>64.598373413085938</v>
      </c>
      <c r="L1204">
        <v>0.44045829772949219</v>
      </c>
      <c r="M1204">
        <v>-0.18929664790630341</v>
      </c>
      <c r="N1204">
        <v>0.97691738605499268</v>
      </c>
      <c r="O1204">
        <v>0.54548060894012451</v>
      </c>
      <c r="P1204">
        <v>0.41025495529174805</v>
      </c>
      <c r="R1204">
        <v>-2.12879478931427E-3</v>
      </c>
      <c r="S1204">
        <v>-0.15687870979309082</v>
      </c>
      <c r="T1204">
        <v>2.218409538269043</v>
      </c>
      <c r="U1204">
        <v>0.4607110321521759</v>
      </c>
      <c r="W1204">
        <v>0.30589999999999995</v>
      </c>
      <c r="X1204">
        <v>0.37407535314559937</v>
      </c>
    </row>
    <row r="1205" spans="1:24">
      <c r="A1205" t="s">
        <v>76</v>
      </c>
      <c r="B1205">
        <f>MATCH(CLEAN(TRIM(A1205)),Country!$B$2:$B$200,0)</f>
        <v>160</v>
      </c>
      <c r="C1205">
        <v>2012</v>
      </c>
      <c r="D1205">
        <f>Table1[[#This Row],[Year (Original)]]+1</f>
        <v>2013</v>
      </c>
      <c r="E1205">
        <f>Table1[[#This Row],[Year]]-2000+1</f>
        <v>14</v>
      </c>
      <c r="F1205">
        <v>5.1545219421386719</v>
      </c>
      <c r="G1205">
        <f>SUM(Table1[[#This Row],[Life Ladder]]+IF(A1204=Table1[[#This Row],[Country]],F1204,-1000)+IF(A1203=Table1[[#This Row],[Country]],F1203,-1000))/3</f>
        <v>4.8103375434875488</v>
      </c>
      <c r="H1205">
        <f>IF(Table1[[#This Row],[Happiness Index Raw]]&gt;0,Table1[[#This Row],[Happiness Index Raw]],0)</f>
        <v>4.8103375434875488</v>
      </c>
      <c r="I1205">
        <v>9.4648752212524414</v>
      </c>
      <c r="J1205">
        <v>0.81943041086196899</v>
      </c>
      <c r="K1205">
        <v>64.858375549316406</v>
      </c>
      <c r="L1205">
        <v>0.4605746865272522</v>
      </c>
      <c r="M1205">
        <v>-0.13457989692687988</v>
      </c>
      <c r="N1205">
        <v>0.95166784524917603</v>
      </c>
      <c r="O1205">
        <v>0.5143323540687561</v>
      </c>
      <c r="P1205">
        <v>0.37123644351959229</v>
      </c>
      <c r="Q1205">
        <v>0.22325117886066437</v>
      </c>
      <c r="R1205">
        <v>-9.1779828071594238E-3</v>
      </c>
      <c r="S1205">
        <v>-0.2128177136182785</v>
      </c>
      <c r="T1205">
        <v>2.4597454071044922</v>
      </c>
      <c r="U1205">
        <v>0.47720146179199219</v>
      </c>
      <c r="W1205">
        <v>0.30589999999999995</v>
      </c>
      <c r="X1205">
        <v>0.3542899489402771</v>
      </c>
    </row>
    <row r="1206" spans="1:24">
      <c r="A1206" t="s">
        <v>76</v>
      </c>
      <c r="B1206">
        <f>MATCH(CLEAN(TRIM(A1206)),Country!$B$2:$B$200,0)</f>
        <v>160</v>
      </c>
      <c r="C1206">
        <v>2013</v>
      </c>
      <c r="D1206">
        <f>Table1[[#This Row],[Year (Original)]]+1</f>
        <v>2014</v>
      </c>
      <c r="E1206">
        <f>Table1[[#This Row],[Year]]-2000+1</f>
        <v>15</v>
      </c>
      <c r="F1206">
        <v>5.1018404960632324</v>
      </c>
      <c r="G1206">
        <f>SUM(Table1[[#This Row],[Life Ladder]]+IF(A1205=Table1[[#This Row],[Country]],F1205,-1000)+IF(A1204=Table1[[#This Row],[Country]],F1204,-1000))/3</f>
        <v>5.0238496462504072</v>
      </c>
      <c r="H1206">
        <f>IF(Table1[[#This Row],[Happiness Index Raw]]&gt;0,Table1[[#This Row],[Happiness Index Raw]],0)</f>
        <v>5.0238496462504072</v>
      </c>
      <c r="I1206">
        <v>9.4951333999633789</v>
      </c>
      <c r="J1206">
        <v>0.82806873321533203</v>
      </c>
      <c r="K1206">
        <v>65.160652160644531</v>
      </c>
      <c r="L1206">
        <v>0.53283971548080444</v>
      </c>
      <c r="M1206">
        <v>-0.10401622951030731</v>
      </c>
      <c r="N1206">
        <v>0.90812200307846069</v>
      </c>
      <c r="O1206">
        <v>0.52910846471786499</v>
      </c>
      <c r="P1206">
        <v>0.40345296263694763</v>
      </c>
      <c r="Q1206">
        <v>0.34011322259902954</v>
      </c>
      <c r="R1206">
        <v>0.10492520034313202</v>
      </c>
      <c r="S1206">
        <v>-0.19372983276844025</v>
      </c>
      <c r="T1206">
        <v>2.1924238204956055</v>
      </c>
      <c r="U1206">
        <v>0.42973193526268005</v>
      </c>
      <c r="V1206">
        <v>0.29100000000000004</v>
      </c>
      <c r="W1206">
        <v>0.30589999999999995</v>
      </c>
      <c r="X1206">
        <v>0.32865968346595764</v>
      </c>
    </row>
    <row r="1207" spans="1:24">
      <c r="A1207" t="s">
        <v>76</v>
      </c>
      <c r="B1207">
        <f>MATCH(CLEAN(TRIM(A1207)),Country!$B$2:$B$200,0)</f>
        <v>160</v>
      </c>
      <c r="C1207">
        <v>2014</v>
      </c>
      <c r="D1207">
        <f>Table1[[#This Row],[Year (Original)]]+1</f>
        <v>2015</v>
      </c>
      <c r="E1207">
        <f>Table1[[#This Row],[Year]]-2000+1</f>
        <v>16</v>
      </c>
      <c r="F1207">
        <v>5.1127285957336426</v>
      </c>
      <c r="G1207">
        <f>SUM(Table1[[#This Row],[Life Ladder]]+IF(A1206=Table1[[#This Row],[Country]],F1206,-1000)+IF(A1205=Table1[[#This Row],[Country]],F1205,-1000))/3</f>
        <v>5.1230303446451826</v>
      </c>
      <c r="H1207">
        <f>IF(Table1[[#This Row],[Happiness Index Raw]]&gt;0,Table1[[#This Row],[Happiness Index Raw]],0)</f>
        <v>5.1230303446451826</v>
      </c>
      <c r="I1207">
        <v>9.4813451766967773</v>
      </c>
      <c r="J1207">
        <v>0.78270870447158813</v>
      </c>
      <c r="K1207">
        <v>65.291709899902344</v>
      </c>
      <c r="L1207">
        <v>0.53159725666046143</v>
      </c>
      <c r="M1207">
        <v>6.806480884552002E-2</v>
      </c>
      <c r="N1207">
        <v>0.91173243522644043</v>
      </c>
      <c r="O1207">
        <v>0.4977552592754364</v>
      </c>
      <c r="P1207">
        <v>0.32611781358718872</v>
      </c>
      <c r="Q1207">
        <v>0.44797202944755554</v>
      </c>
      <c r="R1207">
        <v>0.19836103916168213</v>
      </c>
      <c r="S1207">
        <v>-3.6461092531681061E-2</v>
      </c>
      <c r="T1207">
        <v>2.2006080150604248</v>
      </c>
      <c r="U1207">
        <v>0.43041753768920898</v>
      </c>
      <c r="W1207">
        <v>0.30589999999999995</v>
      </c>
      <c r="X1207">
        <v>0.3738304078578949</v>
      </c>
    </row>
    <row r="1208" spans="1:24">
      <c r="A1208" t="s">
        <v>76</v>
      </c>
      <c r="B1208">
        <f>MATCH(CLEAN(TRIM(A1208)),Country!$B$2:$B$200,0)</f>
        <v>160</v>
      </c>
      <c r="C1208">
        <v>2015</v>
      </c>
      <c r="D1208">
        <f>Table1[[#This Row],[Year (Original)]]+1</f>
        <v>2016</v>
      </c>
      <c r="E1208">
        <f>Table1[[#This Row],[Year]]-2000+1</f>
        <v>17</v>
      </c>
      <c r="F1208">
        <v>5.3176851272583008</v>
      </c>
      <c r="G1208">
        <f>SUM(Table1[[#This Row],[Life Ladder]]+IF(A1207=Table1[[#This Row],[Country]],F1207,-1000)+IF(A1206=Table1[[#This Row],[Country]],F1206,-1000))/3</f>
        <v>5.1774180730183916</v>
      </c>
      <c r="H1208">
        <f>IF(Table1[[#This Row],[Happiness Index Raw]]&gt;0,Table1[[#This Row],[Happiness Index Raw]],0)</f>
        <v>5.1774180730183916</v>
      </c>
      <c r="I1208">
        <v>9.4938421249389648</v>
      </c>
      <c r="J1208">
        <v>0.81625103950500488</v>
      </c>
      <c r="K1208">
        <v>65.422767639160156</v>
      </c>
      <c r="L1208">
        <v>0.54589200019836426</v>
      </c>
      <c r="M1208">
        <v>-6.532866507768631E-2</v>
      </c>
      <c r="N1208">
        <v>0.85935801267623901</v>
      </c>
      <c r="O1208">
        <v>0.4962410032749176</v>
      </c>
      <c r="P1208">
        <v>0.30254402756690979</v>
      </c>
      <c r="Q1208">
        <v>0.38869455456733704</v>
      </c>
      <c r="R1208">
        <v>0.23500862717628479</v>
      </c>
      <c r="S1208">
        <v>-2.9406161978840828E-2</v>
      </c>
      <c r="T1208">
        <v>2.1418650150299072</v>
      </c>
      <c r="U1208">
        <v>0.40278145670890808</v>
      </c>
      <c r="W1208">
        <v>0.30589999999999995</v>
      </c>
      <c r="X1208">
        <v>0.32147383689880371</v>
      </c>
    </row>
    <row r="1209" spans="1:24">
      <c r="A1209" t="s">
        <v>76</v>
      </c>
      <c r="B1209">
        <f>MATCH(CLEAN(TRIM(A1209)),Country!$B$2:$B$200,0)</f>
        <v>160</v>
      </c>
      <c r="C1209">
        <v>2016</v>
      </c>
      <c r="D1209">
        <f>Table1[[#This Row],[Year (Original)]]+1</f>
        <v>2017</v>
      </c>
      <c r="E1209">
        <f>Table1[[#This Row],[Year]]-2000+1</f>
        <v>18</v>
      </c>
      <c r="F1209">
        <v>5.7527546882629395</v>
      </c>
      <c r="G1209">
        <f>SUM(Table1[[#This Row],[Life Ladder]]+IF(A1208=Table1[[#This Row],[Country]],F1208,-1000)+IF(A1207=Table1[[#This Row],[Country]],F1207,-1000))/3</f>
        <v>5.394389470418294</v>
      </c>
      <c r="H1209">
        <f>IF(Table1[[#This Row],[Happiness Index Raw]]&gt;0,Table1[[#This Row],[Happiness Index Raw]],0)</f>
        <v>5.394389470418294</v>
      </c>
      <c r="I1209">
        <v>9.5267963409423828</v>
      </c>
      <c r="J1209">
        <v>0.89489495754241943</v>
      </c>
      <c r="K1209">
        <v>65.553825378417969</v>
      </c>
      <c r="L1209">
        <v>0.61437082290649414</v>
      </c>
      <c r="M1209">
        <v>-7.0948004722595215E-2</v>
      </c>
      <c r="N1209">
        <v>0.88976520299911499</v>
      </c>
      <c r="O1209">
        <v>0.53482705354690552</v>
      </c>
      <c r="P1209">
        <v>0.29812660813331604</v>
      </c>
      <c r="Q1209">
        <v>0.45012310147285461</v>
      </c>
      <c r="R1209">
        <v>0.13040213286876678</v>
      </c>
      <c r="S1209">
        <v>-7.0651695132255554E-2</v>
      </c>
      <c r="T1209">
        <v>2.436187744140625</v>
      </c>
      <c r="U1209">
        <v>0.42348194122314453</v>
      </c>
      <c r="W1209">
        <v>0.30589999999999995</v>
      </c>
      <c r="X1209">
        <v>0.3490619957447052</v>
      </c>
    </row>
    <row r="1210" spans="1:24">
      <c r="A1210" t="s">
        <v>76</v>
      </c>
      <c r="B1210">
        <f>MATCH(CLEAN(TRIM(A1210)),Country!$B$2:$B$200,0)</f>
        <v>160</v>
      </c>
      <c r="C1210">
        <v>2017</v>
      </c>
      <c r="D1210">
        <f>Table1[[#This Row],[Year (Original)]]+1</f>
        <v>2018</v>
      </c>
      <c r="E1210">
        <f>Table1[[#This Row],[Year]]-2000+1</f>
        <v>19</v>
      </c>
      <c r="F1210">
        <v>5.1220312118530273</v>
      </c>
      <c r="G1210">
        <f>SUM(Table1[[#This Row],[Life Ladder]]+IF(A1209=Table1[[#This Row],[Country]],F1209,-1000)+IF(A1208=Table1[[#This Row],[Country]],F1208,-1000))/3</f>
        <v>5.3974903424580889</v>
      </c>
      <c r="H1210">
        <f>IF(Table1[[#This Row],[Happiness Index Raw]]&gt;0,Table1[[#This Row],[Happiness Index Raw]],0)</f>
        <v>5.3974903424580889</v>
      </c>
      <c r="I1210">
        <v>9.5615377426147461</v>
      </c>
      <c r="J1210">
        <v>0.8837704062461853</v>
      </c>
      <c r="K1210">
        <v>65.68487548828125</v>
      </c>
      <c r="L1210">
        <v>0.68484634160995483</v>
      </c>
      <c r="M1210">
        <v>-8.1415586173534393E-2</v>
      </c>
      <c r="N1210">
        <v>0.85145783424377441</v>
      </c>
      <c r="O1210">
        <v>0.50972121953964233</v>
      </c>
      <c r="P1210">
        <v>0.32640707492828369</v>
      </c>
      <c r="Q1210">
        <v>0.51119798421859741</v>
      </c>
      <c r="T1210">
        <v>2.3945095539093018</v>
      </c>
      <c r="U1210">
        <v>0.46749219298362732</v>
      </c>
      <c r="W1210">
        <v>0.30589999999999995</v>
      </c>
      <c r="X1210">
        <v>0.36612975597381592</v>
      </c>
    </row>
    <row r="1211" spans="1:24">
      <c r="A1211" t="s">
        <v>111</v>
      </c>
      <c r="B1211">
        <f>MATCH(CLEAN(TRIM(A1211)),Country!$B$2:$B$200,0)</f>
        <v>162</v>
      </c>
      <c r="C1211">
        <v>2006</v>
      </c>
      <c r="D1211">
        <f>Table1[[#This Row],[Year (Original)]]+1</f>
        <v>2007</v>
      </c>
      <c r="E1211">
        <f>Table1[[#This Row],[Year]]-2000+1</f>
        <v>8</v>
      </c>
      <c r="F1211">
        <v>3.6281850337982178</v>
      </c>
      <c r="G1211">
        <f>SUM(Table1[[#This Row],[Life Ladder]]+IF(A1210=Table1[[#This Row],[Country]],F1210,-1000)+IF(A1209=Table1[[#This Row],[Country]],F1209,-1000))/3</f>
        <v>-665.45727165540063</v>
      </c>
      <c r="H1211">
        <f>IF(Table1[[#This Row],[Happiness Index Raw]]&gt;0,Table1[[#This Row],[Happiness Index Raw]],0)</f>
        <v>0</v>
      </c>
      <c r="I1211">
        <v>6.9757390022277832</v>
      </c>
      <c r="J1211">
        <v>0.56135594844818115</v>
      </c>
      <c r="K1211">
        <v>37.766475677490234</v>
      </c>
      <c r="L1211">
        <v>0.6790010929107666</v>
      </c>
      <c r="M1211">
        <v>0.11301038414239883</v>
      </c>
      <c r="N1211">
        <v>0.83616608381271362</v>
      </c>
      <c r="O1211">
        <v>0.50507229566574097</v>
      </c>
      <c r="P1211">
        <v>0.38065457344055176</v>
      </c>
      <c r="Q1211">
        <v>0.54141199588775635</v>
      </c>
      <c r="R1211">
        <v>-0.31434634327888489</v>
      </c>
      <c r="S1211">
        <v>-1.0652302503585815</v>
      </c>
      <c r="T1211">
        <v>1.8193012475967407</v>
      </c>
      <c r="U1211">
        <v>0.50143563747406006</v>
      </c>
      <c r="W1211">
        <v>0.371</v>
      </c>
    </row>
    <row r="1212" spans="1:24">
      <c r="A1212" t="s">
        <v>111</v>
      </c>
      <c r="B1212">
        <f>MATCH(CLEAN(TRIM(A1212)),Country!$B$2:$B$200,0)</f>
        <v>162</v>
      </c>
      <c r="C1212">
        <v>2007</v>
      </c>
      <c r="D1212">
        <f>Table1[[#This Row],[Year (Original)]]+1</f>
        <v>2008</v>
      </c>
      <c r="E1212">
        <f>Table1[[#This Row],[Year]]-2000+1</f>
        <v>9</v>
      </c>
      <c r="F1212">
        <v>3.5851273536682129</v>
      </c>
      <c r="G1212">
        <f>SUM(Table1[[#This Row],[Life Ladder]]+IF(A1211=Table1[[#This Row],[Country]],F1211,-1000)+IF(A1210=Table1[[#This Row],[Country]],F1210,-1000))/3</f>
        <v>-330.92889587084454</v>
      </c>
      <c r="H1212">
        <f>IF(Table1[[#This Row],[Happiness Index Raw]]&gt;0,Table1[[#This Row],[Happiness Index Raw]],0)</f>
        <v>0</v>
      </c>
      <c r="I1212">
        <v>7.0251321792602539</v>
      </c>
      <c r="J1212">
        <v>0.68647092580795288</v>
      </c>
      <c r="K1212">
        <v>38.560306549072266</v>
      </c>
      <c r="L1212">
        <v>0.72037339210510254</v>
      </c>
      <c r="M1212">
        <v>0.25990685820579529</v>
      </c>
      <c r="N1212">
        <v>0.83048290014266968</v>
      </c>
      <c r="O1212">
        <v>0.58178055286407471</v>
      </c>
      <c r="P1212">
        <v>0.28984156250953674</v>
      </c>
      <c r="Q1212">
        <v>0.56187278032302856</v>
      </c>
      <c r="R1212">
        <v>-0.13966479897499084</v>
      </c>
      <c r="S1212">
        <v>-1.0310726165771484</v>
      </c>
      <c r="T1212">
        <v>1.793122410774231</v>
      </c>
      <c r="U1212">
        <v>0.50015586614608765</v>
      </c>
      <c r="W1212">
        <v>0.371</v>
      </c>
    </row>
    <row r="1213" spans="1:24">
      <c r="A1213" t="s">
        <v>111</v>
      </c>
      <c r="B1213">
        <f>MATCH(CLEAN(TRIM(A1213)),Country!$B$2:$B$200,0)</f>
        <v>162</v>
      </c>
      <c r="C1213">
        <v>2008</v>
      </c>
      <c r="D1213">
        <f>Table1[[#This Row],[Year (Original)]]+1</f>
        <v>2009</v>
      </c>
      <c r="E1213">
        <f>Table1[[#This Row],[Year]]-2000+1</f>
        <v>10</v>
      </c>
      <c r="F1213">
        <v>2.997251033782959</v>
      </c>
      <c r="G1213">
        <f>SUM(Table1[[#This Row],[Life Ladder]]+IF(A1212=Table1[[#This Row],[Country]],F1212,-1000)+IF(A1211=Table1[[#This Row],[Country]],F1211,-1000))/3</f>
        <v>3.4035211404164634</v>
      </c>
      <c r="H1213">
        <f>IF(Table1[[#This Row],[Happiness Index Raw]]&gt;0,Table1[[#This Row],[Happiness Index Raw]],0)</f>
        <v>3.4035211404164634</v>
      </c>
      <c r="I1213">
        <v>7.0530986785888672</v>
      </c>
      <c r="J1213">
        <v>0.59073722362518311</v>
      </c>
      <c r="K1213">
        <v>39.35198974609375</v>
      </c>
      <c r="L1213">
        <v>0.71639633178710938</v>
      </c>
      <c r="M1213">
        <v>0.16010139882564545</v>
      </c>
      <c r="N1213">
        <v>0.92490142583847046</v>
      </c>
      <c r="O1213">
        <v>0.5336037278175354</v>
      </c>
      <c r="P1213">
        <v>0.36960142850875854</v>
      </c>
      <c r="Q1213">
        <v>0.68757826089859009</v>
      </c>
      <c r="R1213">
        <v>-0.18985362350940704</v>
      </c>
      <c r="S1213">
        <v>-1.0074363946914673</v>
      </c>
      <c r="T1213">
        <v>1.6885313987731934</v>
      </c>
      <c r="U1213">
        <v>0.56336003541946411</v>
      </c>
      <c r="W1213">
        <v>0.371</v>
      </c>
    </row>
    <row r="1214" spans="1:24">
      <c r="A1214" t="s">
        <v>111</v>
      </c>
      <c r="B1214">
        <f>MATCH(CLEAN(TRIM(A1214)),Country!$B$2:$B$200,0)</f>
        <v>162</v>
      </c>
      <c r="C1214">
        <v>2010</v>
      </c>
      <c r="D1214">
        <f>Table1[[#This Row],[Year (Original)]]+1</f>
        <v>2011</v>
      </c>
      <c r="E1214">
        <f>Table1[[#This Row],[Year]]-2000+1</f>
        <v>12</v>
      </c>
      <c r="F1214">
        <v>4.1339559555053711</v>
      </c>
      <c r="G1214">
        <f>SUM(Table1[[#This Row],[Life Ladder]]+IF(A1213=Table1[[#This Row],[Country]],F1213,-1000)+IF(A1212=Table1[[#This Row],[Country]],F1212,-1000))/3</f>
        <v>3.5721114476521811</v>
      </c>
      <c r="H1214">
        <f>IF(Table1[[#This Row],[Happiness Index Raw]]&gt;0,Table1[[#This Row],[Happiness Index Raw]],0)</f>
        <v>3.5721114476521811</v>
      </c>
      <c r="I1214">
        <v>7.1043243408203125</v>
      </c>
      <c r="J1214">
        <v>0.81187295913696289</v>
      </c>
      <c r="K1214">
        <v>40.875389099121094</v>
      </c>
      <c r="L1214">
        <v>0.72626882791519165</v>
      </c>
      <c r="M1214">
        <v>2.2827111184597015E-2</v>
      </c>
      <c r="N1214">
        <v>0.91044062376022339</v>
      </c>
      <c r="O1214">
        <v>0.51353180408477783</v>
      </c>
      <c r="P1214">
        <v>0.29046922922134399</v>
      </c>
      <c r="Q1214">
        <v>0.65154796838760376</v>
      </c>
      <c r="R1214">
        <v>-0.1972472220659256</v>
      </c>
      <c r="S1214">
        <v>-0.91501706838607788</v>
      </c>
      <c r="T1214">
        <v>2.572415828704834</v>
      </c>
      <c r="U1214">
        <v>0.62226492166519165</v>
      </c>
      <c r="W1214">
        <v>0.371</v>
      </c>
    </row>
    <row r="1215" spans="1:24">
      <c r="A1215" t="s">
        <v>111</v>
      </c>
      <c r="B1215">
        <f>MATCH(CLEAN(TRIM(A1215)),Country!$B$2:$B$200,0)</f>
        <v>162</v>
      </c>
      <c r="C1215">
        <v>2011</v>
      </c>
      <c r="D1215">
        <f>Table1[[#This Row],[Year (Original)]]+1</f>
        <v>2012</v>
      </c>
      <c r="E1215">
        <f>Table1[[#This Row],[Year]]-2000+1</f>
        <v>13</v>
      </c>
      <c r="F1215">
        <v>4.5016436576843262</v>
      </c>
      <c r="G1215">
        <f>SUM(Table1[[#This Row],[Life Ladder]]+IF(A1214=Table1[[#This Row],[Country]],F1214,-1000)+IF(A1213=Table1[[#This Row],[Country]],F1213,-1000))/3</f>
        <v>3.8776168823242188</v>
      </c>
      <c r="H1215">
        <f>IF(Table1[[#This Row],[Happiness Index Raw]]&gt;0,Table1[[#This Row],[Happiness Index Raw]],0)</f>
        <v>3.8776168823242188</v>
      </c>
      <c r="I1215">
        <v>7.127896785736084</v>
      </c>
      <c r="J1215">
        <v>0.78158098459243774</v>
      </c>
      <c r="K1215">
        <v>41.564052581787109</v>
      </c>
      <c r="L1215">
        <v>0.76973813772201538</v>
      </c>
      <c r="M1215">
        <v>1.6312871128320694E-2</v>
      </c>
      <c r="N1215">
        <v>0.85464662313461304</v>
      </c>
      <c r="O1215">
        <v>0.4458039402961731</v>
      </c>
      <c r="P1215">
        <v>0.29952758550643921</v>
      </c>
      <c r="Q1215">
        <v>0.58260297775268555</v>
      </c>
      <c r="R1215">
        <v>-0.18612872064113617</v>
      </c>
      <c r="S1215">
        <v>-0.89946293830871582</v>
      </c>
      <c r="T1215">
        <v>2.1564836502075195</v>
      </c>
      <c r="U1215">
        <v>0.47904360294342041</v>
      </c>
      <c r="V1215">
        <v>0.34</v>
      </c>
      <c r="W1215">
        <v>0.371</v>
      </c>
    </row>
    <row r="1216" spans="1:24">
      <c r="A1216" t="s">
        <v>111</v>
      </c>
      <c r="B1216">
        <f>MATCH(CLEAN(TRIM(A1216)),Country!$B$2:$B$200,0)</f>
        <v>162</v>
      </c>
      <c r="C1216">
        <v>2013</v>
      </c>
      <c r="D1216">
        <f>Table1[[#This Row],[Year (Original)]]+1</f>
        <v>2014</v>
      </c>
      <c r="E1216">
        <f>Table1[[#This Row],[Year]]-2000+1</f>
        <v>15</v>
      </c>
      <c r="F1216">
        <v>4.5142912864685059</v>
      </c>
      <c r="G1216">
        <f>SUM(Table1[[#This Row],[Life Ladder]]+IF(A1215=Table1[[#This Row],[Country]],F1215,-1000)+IF(A1214=Table1[[#This Row],[Country]],F1214,-1000))/3</f>
        <v>4.3832969665527344</v>
      </c>
      <c r="H1216">
        <f>IF(Table1[[#This Row],[Happiness Index Raw]]&gt;0,Table1[[#This Row],[Happiness Index Raw]],0)</f>
        <v>4.3832969665527344</v>
      </c>
      <c r="I1216">
        <v>7.4116296768188477</v>
      </c>
      <c r="J1216">
        <v>0.708426833152771</v>
      </c>
      <c r="K1216">
        <v>42.724105834960938</v>
      </c>
      <c r="L1216">
        <v>0.71951067447662354</v>
      </c>
      <c r="M1216">
        <v>-6.1319377273321152E-2</v>
      </c>
      <c r="N1216">
        <v>0.85586267709732056</v>
      </c>
      <c r="O1216">
        <v>0.52090179920196533</v>
      </c>
      <c r="P1216">
        <v>0.42283347249031067</v>
      </c>
      <c r="Q1216">
        <v>0.56014502048492432</v>
      </c>
      <c r="R1216">
        <v>-0.25865492224693298</v>
      </c>
      <c r="S1216">
        <v>-0.92437905073165894</v>
      </c>
      <c r="T1216">
        <v>2.6919682025909424</v>
      </c>
      <c r="U1216">
        <v>0.59632134437561035</v>
      </c>
      <c r="W1216">
        <v>0.371</v>
      </c>
    </row>
    <row r="1217" spans="1:24">
      <c r="A1217" t="s">
        <v>111</v>
      </c>
      <c r="B1217">
        <f>MATCH(CLEAN(TRIM(A1217)),Country!$B$2:$B$200,0)</f>
        <v>162</v>
      </c>
      <c r="C1217">
        <v>2014</v>
      </c>
      <c r="D1217">
        <f>Table1[[#This Row],[Year (Original)]]+1</f>
        <v>2015</v>
      </c>
      <c r="E1217">
        <f>Table1[[#This Row],[Year]]-2000+1</f>
        <v>16</v>
      </c>
      <c r="F1217">
        <v>4.4999704360961914</v>
      </c>
      <c r="G1217">
        <f>SUM(Table1[[#This Row],[Life Ladder]]+IF(A1216=Table1[[#This Row],[Country]],F1216,-1000)+IF(A1215=Table1[[#This Row],[Country]],F1215,-1000))/3</f>
        <v>4.5053017934163408</v>
      </c>
      <c r="H1217">
        <f>IF(Table1[[#This Row],[Happiness Index Raw]]&gt;0,Table1[[#This Row],[Happiness Index Raw]],0)</f>
        <v>4.5053017934163408</v>
      </c>
      <c r="I1217">
        <v>7.4337096214294434</v>
      </c>
      <c r="J1217">
        <v>0.86855649948120117</v>
      </c>
      <c r="K1217">
        <v>43.190471649169922</v>
      </c>
      <c r="L1217">
        <v>0.68149763345718384</v>
      </c>
      <c r="M1217">
        <v>4.3550189584493637E-2</v>
      </c>
      <c r="N1217">
        <v>0.7861320972442627</v>
      </c>
      <c r="O1217">
        <v>0.57026684284210205</v>
      </c>
      <c r="P1217">
        <v>0.3342134952545166</v>
      </c>
      <c r="Q1217">
        <v>0.58764475584030151</v>
      </c>
      <c r="R1217">
        <v>-0.19536641240119934</v>
      </c>
      <c r="S1217">
        <v>-0.97794961929321289</v>
      </c>
      <c r="T1217">
        <v>2.7744235992431641</v>
      </c>
      <c r="U1217">
        <v>0.61654263734817505</v>
      </c>
      <c r="W1217">
        <v>0.371</v>
      </c>
    </row>
    <row r="1218" spans="1:24">
      <c r="A1218" t="s">
        <v>111</v>
      </c>
      <c r="B1218">
        <f>MATCH(CLEAN(TRIM(A1218)),Country!$B$2:$B$200,0)</f>
        <v>162</v>
      </c>
      <c r="C1218">
        <v>2015</v>
      </c>
      <c r="D1218">
        <f>Table1[[#This Row],[Year (Original)]]+1</f>
        <v>2016</v>
      </c>
      <c r="E1218">
        <f>Table1[[#This Row],[Year]]-2000+1</f>
        <v>17</v>
      </c>
      <c r="F1218">
        <v>4.9086179733276367</v>
      </c>
      <c r="G1218">
        <f>SUM(Table1[[#This Row],[Life Ladder]]+IF(A1217=Table1[[#This Row],[Country]],F1217,-1000)+IF(A1216=Table1[[#This Row],[Country]],F1216,-1000))/3</f>
        <v>4.6409598986307783</v>
      </c>
      <c r="H1218">
        <f>IF(Table1[[#This Row],[Happiness Index Raw]]&gt;0,Table1[[#This Row],[Happiness Index Raw]],0)</f>
        <v>4.6409598986307783</v>
      </c>
      <c r="I1218">
        <v>7.1823320388793945</v>
      </c>
      <c r="J1218">
        <v>0.61059373617172241</v>
      </c>
      <c r="K1218">
        <v>43.589157104492188</v>
      </c>
      <c r="L1218">
        <v>0.62429612874984741</v>
      </c>
      <c r="M1218">
        <v>6.1933748424053192E-2</v>
      </c>
      <c r="N1218">
        <v>0.82482802867889404</v>
      </c>
      <c r="O1218">
        <v>0.62510561943054199</v>
      </c>
      <c r="P1218">
        <v>0.41442644596099854</v>
      </c>
      <c r="Q1218">
        <v>0.65210986137390137</v>
      </c>
      <c r="R1218">
        <v>-0.1836981326341629</v>
      </c>
      <c r="S1218">
        <v>-0.95543950796127319</v>
      </c>
      <c r="T1218">
        <v>3.51456618309021</v>
      </c>
      <c r="U1218">
        <v>0.71599912643432617</v>
      </c>
      <c r="W1218">
        <v>0.371</v>
      </c>
    </row>
    <row r="1219" spans="1:24">
      <c r="A1219" t="s">
        <v>111</v>
      </c>
      <c r="B1219">
        <f>MATCH(CLEAN(TRIM(A1219)),Country!$B$2:$B$200,0)</f>
        <v>162</v>
      </c>
      <c r="C1219">
        <v>2016</v>
      </c>
      <c r="D1219">
        <f>Table1[[#This Row],[Year (Original)]]+1</f>
        <v>2017</v>
      </c>
      <c r="E1219">
        <f>Table1[[#This Row],[Year]]-2000+1</f>
        <v>18</v>
      </c>
      <c r="F1219">
        <v>4.7329530715942383</v>
      </c>
      <c r="G1219">
        <f>SUM(Table1[[#This Row],[Life Ladder]]+IF(A1218=Table1[[#This Row],[Country]],F1218,-1000)+IF(A1217=Table1[[#This Row],[Country]],F1217,-1000))/3</f>
        <v>4.7138471603393555</v>
      </c>
      <c r="H1219">
        <f>IF(Table1[[#This Row],[Happiness Index Raw]]&gt;0,Table1[[#This Row],[Happiness Index Raw]],0)</f>
        <v>4.7138471603393555</v>
      </c>
      <c r="I1219">
        <v>7.2217111587524414</v>
      </c>
      <c r="J1219">
        <v>0.6567234992980957</v>
      </c>
      <c r="K1219">
        <v>43.987842559814453</v>
      </c>
      <c r="L1219">
        <v>0.68120211362838745</v>
      </c>
      <c r="M1219">
        <v>0.11716105788946152</v>
      </c>
      <c r="N1219">
        <v>0.86326485872268677</v>
      </c>
      <c r="O1219">
        <v>0.58393913507461548</v>
      </c>
      <c r="P1219">
        <v>0.45618069171905518</v>
      </c>
      <c r="Q1219">
        <v>0.70091027021408081</v>
      </c>
      <c r="R1219">
        <v>-0.14390332996845245</v>
      </c>
      <c r="S1219">
        <v>-0.93283319473266602</v>
      </c>
      <c r="T1219">
        <v>3.527820348739624</v>
      </c>
      <c r="U1219">
        <v>0.74537402391433716</v>
      </c>
      <c r="W1219">
        <v>0.371</v>
      </c>
      <c r="X1219">
        <v>0.67480921745300293</v>
      </c>
    </row>
    <row r="1220" spans="1:24">
      <c r="A1220" t="s">
        <v>111</v>
      </c>
      <c r="B1220">
        <f>MATCH(CLEAN(TRIM(A1220)),Country!$B$2:$B$200,0)</f>
        <v>162</v>
      </c>
      <c r="C1220">
        <v>2017</v>
      </c>
      <c r="D1220">
        <f>Table1[[#This Row],[Year (Original)]]+1</f>
        <v>2018</v>
      </c>
      <c r="E1220">
        <f>Table1[[#This Row],[Year]]-2000+1</f>
        <v>19</v>
      </c>
      <c r="F1220">
        <v>4.0895624160766602</v>
      </c>
      <c r="G1220">
        <f>SUM(Table1[[#This Row],[Life Ladder]]+IF(A1219=Table1[[#This Row],[Country]],F1219,-1000)+IF(A1218=Table1[[#This Row],[Country]],F1218,-1000))/3</f>
        <v>4.5770444869995117</v>
      </c>
      <c r="H1220">
        <f>IF(Table1[[#This Row],[Happiness Index Raw]]&gt;0,Table1[[#This Row],[Happiness Index Raw]],0)</f>
        <v>4.5770444869995117</v>
      </c>
      <c r="I1220">
        <v>7.2530183792114258</v>
      </c>
      <c r="J1220">
        <v>0.65228712558746338</v>
      </c>
      <c r="K1220">
        <v>44.386528015136719</v>
      </c>
      <c r="L1220">
        <v>0.71061354875564575</v>
      </c>
      <c r="M1220">
        <v>8.9225679636001587E-2</v>
      </c>
      <c r="N1220">
        <v>0.84839832782745361</v>
      </c>
      <c r="O1220">
        <v>0.6003682017326355</v>
      </c>
      <c r="P1220">
        <v>0.49504002928733826</v>
      </c>
      <c r="Q1220">
        <v>0.73751693964004517</v>
      </c>
      <c r="T1220">
        <v>2.5952591896057129</v>
      </c>
      <c r="U1220">
        <v>0.63460558652877808</v>
      </c>
      <c r="W1220">
        <v>0.371</v>
      </c>
      <c r="X1220">
        <v>0.58358609676361084</v>
      </c>
    </row>
    <row r="1221" spans="1:24">
      <c r="A1221" t="s">
        <v>33</v>
      </c>
      <c r="B1221">
        <f>MATCH(CLEAN(TRIM(A1221)),Country!$B$2:$B$200,0)</f>
        <v>1</v>
      </c>
      <c r="C1221">
        <v>2006</v>
      </c>
      <c r="D1221">
        <f>Table1[[#This Row],[Year (Original)]]+1</f>
        <v>2007</v>
      </c>
      <c r="E1221">
        <f>Table1[[#This Row],[Year]]-2000+1</f>
        <v>8</v>
      </c>
      <c r="F1221">
        <v>6.462702751159668</v>
      </c>
      <c r="G1221">
        <f>SUM(Table1[[#This Row],[Life Ladder]]+IF(A1220=Table1[[#This Row],[Country]],F1220,-1000)+IF(A1219=Table1[[#This Row],[Country]],F1219,-1000))/3</f>
        <v>-664.51243241628015</v>
      </c>
      <c r="H1221">
        <f>IF(Table1[[#This Row],[Happiness Index Raw]]&gt;0,Table1[[#This Row],[Happiness Index Raw]],0)</f>
        <v>0</v>
      </c>
      <c r="I1221">
        <v>11.087921142578125</v>
      </c>
      <c r="J1221">
        <v>0.90432888269424438</v>
      </c>
      <c r="K1221">
        <v>73.382545471191406</v>
      </c>
      <c r="L1221">
        <v>0.75687354803085327</v>
      </c>
      <c r="M1221">
        <v>0.1198861375451088</v>
      </c>
      <c r="O1221">
        <v>0.75079846382141113</v>
      </c>
      <c r="P1221">
        <v>0.26672077178955078</v>
      </c>
      <c r="Q1221">
        <v>0.90585750341415405</v>
      </c>
      <c r="R1221">
        <v>0.43153324723243713</v>
      </c>
      <c r="S1221">
        <v>1.934470534324646</v>
      </c>
      <c r="T1221">
        <v>1.2976702451705933</v>
      </c>
      <c r="U1221">
        <v>0.20079374313354492</v>
      </c>
    </row>
    <row r="1222" spans="1:24">
      <c r="A1222" t="s">
        <v>33</v>
      </c>
      <c r="B1222">
        <f>MATCH(CLEAN(TRIM(A1222)),Country!$B$2:$B$200,0)</f>
        <v>1</v>
      </c>
      <c r="C1222">
        <v>2007</v>
      </c>
      <c r="D1222">
        <f>Table1[[#This Row],[Year (Original)]]+1</f>
        <v>2008</v>
      </c>
      <c r="E1222">
        <f>Table1[[#This Row],[Year]]-2000+1</f>
        <v>9</v>
      </c>
      <c r="F1222">
        <v>6.8337545394897461</v>
      </c>
      <c r="G1222">
        <f>SUM(Table1[[#This Row],[Life Ladder]]+IF(A1221=Table1[[#This Row],[Country]],F1221,-1000)+IF(A1220=Table1[[#This Row],[Country]],F1220,-1000))/3</f>
        <v>-328.90118090311688</v>
      </c>
      <c r="H1222">
        <f>IF(Table1[[#This Row],[Happiness Index Raw]]&gt;0,Table1[[#This Row],[Happiness Index Raw]],0)</f>
        <v>0</v>
      </c>
      <c r="I1222">
        <v>11.133460998535156</v>
      </c>
      <c r="J1222">
        <v>0.92063206434249878</v>
      </c>
      <c r="K1222">
        <v>73.657241821289062</v>
      </c>
      <c r="L1222">
        <v>0.86689227819442749</v>
      </c>
      <c r="M1222">
        <v>0.27459821105003357</v>
      </c>
      <c r="N1222">
        <v>6.3614882528781891E-2</v>
      </c>
      <c r="O1222">
        <v>0.70018839836120605</v>
      </c>
      <c r="P1222">
        <v>0.11440658569335938</v>
      </c>
      <c r="Q1222">
        <v>0.93389308452606201</v>
      </c>
      <c r="R1222">
        <v>0.40545603632926941</v>
      </c>
      <c r="S1222">
        <v>2.0093009471893311</v>
      </c>
      <c r="T1222">
        <v>1.30615234375</v>
      </c>
      <c r="U1222">
        <v>0.19113247096538544</v>
      </c>
    </row>
    <row r="1223" spans="1:24">
      <c r="A1223" t="s">
        <v>33</v>
      </c>
      <c r="B1223">
        <f>MATCH(CLEAN(TRIM(A1223)),Country!$B$2:$B$200,0)</f>
        <v>1</v>
      </c>
      <c r="C1223">
        <v>2008</v>
      </c>
      <c r="D1223">
        <f>Table1[[#This Row],[Year (Original)]]+1</f>
        <v>2009</v>
      </c>
      <c r="E1223">
        <f>Table1[[#This Row],[Year]]-2000+1</f>
        <v>10</v>
      </c>
      <c r="F1223">
        <v>6.6419568061828613</v>
      </c>
      <c r="G1223">
        <f>SUM(Table1[[#This Row],[Life Ladder]]+IF(A1222=Table1[[#This Row],[Country]],F1222,-1000)+IF(A1221=Table1[[#This Row],[Country]],F1221,-1000))/3</f>
        <v>6.6461380322774248</v>
      </c>
      <c r="H1223">
        <f>IF(Table1[[#This Row],[Happiness Index Raw]]&gt;0,Table1[[#This Row],[Happiness Index Raw]],0)</f>
        <v>6.6461380322774248</v>
      </c>
      <c r="I1223">
        <v>11.097964286804199</v>
      </c>
      <c r="J1223">
        <v>0.84525859355926514</v>
      </c>
      <c r="K1223">
        <v>73.976608276367188</v>
      </c>
      <c r="L1223">
        <v>0.66065901517868042</v>
      </c>
      <c r="M1223">
        <v>2.7291947975754738E-2</v>
      </c>
      <c r="N1223">
        <v>6.5775275230407715E-2</v>
      </c>
      <c r="O1223">
        <v>0.72084206342697144</v>
      </c>
      <c r="P1223">
        <v>0.25608670711517334</v>
      </c>
      <c r="Q1223">
        <v>0.90840750932693481</v>
      </c>
      <c r="R1223">
        <v>0.50537252426147461</v>
      </c>
      <c r="S1223">
        <v>2.0398383140563965</v>
      </c>
      <c r="T1223">
        <v>1.5345244407653809</v>
      </c>
      <c r="U1223">
        <v>0.23103499412536621</v>
      </c>
    </row>
    <row r="1224" spans="1:24">
      <c r="A1224" t="s">
        <v>33</v>
      </c>
      <c r="B1224">
        <f>MATCH(CLEAN(TRIM(A1224)),Country!$B$2:$B$200,0)</f>
        <v>1</v>
      </c>
      <c r="C1224">
        <v>2009</v>
      </c>
      <c r="D1224">
        <f>Table1[[#This Row],[Year (Original)]]+1</f>
        <v>2010</v>
      </c>
      <c r="E1224">
        <f>Table1[[#This Row],[Year]]-2000+1</f>
        <v>11</v>
      </c>
      <c r="F1224">
        <v>6.144676685333252</v>
      </c>
      <c r="G1224">
        <f>SUM(Table1[[#This Row],[Life Ladder]]+IF(A1223=Table1[[#This Row],[Country]],F1223,-1000)+IF(A1222=Table1[[#This Row],[Country]],F1222,-1000))/3</f>
        <v>6.5401293436686201</v>
      </c>
      <c r="H1224">
        <f>IF(Table1[[#This Row],[Happiness Index Raw]]&gt;0,Table1[[#This Row],[Happiness Index Raw]],0)</f>
        <v>6.5401293436686201</v>
      </c>
      <c r="I1224">
        <v>11.061752319335938</v>
      </c>
      <c r="J1224">
        <v>0.86625528335571289</v>
      </c>
      <c r="K1224">
        <v>74.3897705078125</v>
      </c>
      <c r="L1224">
        <v>0.77638185024261475</v>
      </c>
      <c r="M1224">
        <v>-9.2618592083454132E-2</v>
      </c>
      <c r="N1224">
        <v>3.5197988152503967E-2</v>
      </c>
      <c r="O1224">
        <v>0.4995993971824646</v>
      </c>
      <c r="P1224">
        <v>0.20754829049110413</v>
      </c>
      <c r="Q1224">
        <v>0.97357082366943359</v>
      </c>
      <c r="R1224">
        <v>0.47261270880699158</v>
      </c>
      <c r="S1224">
        <v>1.9581582546234131</v>
      </c>
      <c r="T1224">
        <v>1.4536454677581787</v>
      </c>
      <c r="U1224">
        <v>0.23656988143920898</v>
      </c>
      <c r="X1224">
        <v>0.32502067089080811</v>
      </c>
    </row>
    <row r="1225" spans="1:24">
      <c r="A1225" t="s">
        <v>33</v>
      </c>
      <c r="B1225">
        <f>MATCH(CLEAN(TRIM(A1225)),Country!$B$2:$B$200,0)</f>
        <v>1</v>
      </c>
      <c r="C1225">
        <v>2010</v>
      </c>
      <c r="D1225">
        <f>Table1[[#This Row],[Year (Original)]]+1</f>
        <v>2011</v>
      </c>
      <c r="E1225">
        <f>Table1[[#This Row],[Year]]-2000+1</f>
        <v>12</v>
      </c>
      <c r="F1225">
        <v>6.5314016342163086</v>
      </c>
      <c r="G1225">
        <f>SUM(Table1[[#This Row],[Life Ladder]]+IF(A1224=Table1[[#This Row],[Country]],F1224,-1000)+IF(A1223=Table1[[#This Row],[Country]],F1223,-1000))/3</f>
        <v>6.4393450419108076</v>
      </c>
      <c r="H1225">
        <f>IF(Table1[[#This Row],[Happiness Index Raw]]&gt;0,Table1[[#This Row],[Happiness Index Raw]],0)</f>
        <v>6.4393450419108076</v>
      </c>
      <c r="I1225">
        <v>11.185884475708008</v>
      </c>
      <c r="J1225">
        <v>0.8641621470451355</v>
      </c>
      <c r="K1225">
        <v>74.664474487304688</v>
      </c>
      <c r="L1225">
        <v>0.84618461132049561</v>
      </c>
      <c r="M1225">
        <v>-3.6895576864480972E-2</v>
      </c>
      <c r="N1225">
        <v>6.0282066464424133E-2</v>
      </c>
      <c r="O1225">
        <v>0.60247594118118286</v>
      </c>
      <c r="P1225">
        <v>0.13134343922138214</v>
      </c>
      <c r="Q1225">
        <v>0.90451717376708984</v>
      </c>
      <c r="R1225">
        <v>0.48022434115409851</v>
      </c>
      <c r="S1225">
        <v>1.9582396745681763</v>
      </c>
      <c r="T1225">
        <v>1.4814788103103638</v>
      </c>
      <c r="U1225">
        <v>0.22682403028011322</v>
      </c>
      <c r="X1225">
        <v>0.43641328811645508</v>
      </c>
    </row>
    <row r="1226" spans="1:24">
      <c r="A1226" t="s">
        <v>33</v>
      </c>
      <c r="B1226">
        <f>MATCH(CLEAN(TRIM(A1226)),Country!$B$2:$B$200,0)</f>
        <v>1</v>
      </c>
      <c r="C1226">
        <v>2011</v>
      </c>
      <c r="D1226">
        <f>Table1[[#This Row],[Year (Original)]]+1</f>
        <v>2012</v>
      </c>
      <c r="E1226">
        <f>Table1[[#This Row],[Year]]-2000+1</f>
        <v>13</v>
      </c>
      <c r="F1226">
        <v>6.5610418319702148</v>
      </c>
      <c r="G1226">
        <f>SUM(Table1[[#This Row],[Life Ladder]]+IF(A1225=Table1[[#This Row],[Country]],F1225,-1000)+IF(A1224=Table1[[#This Row],[Country]],F1224,-1000))/3</f>
        <v>6.4123733838399248</v>
      </c>
      <c r="H1226">
        <f>IF(Table1[[#This Row],[Happiness Index Raw]]&gt;0,Table1[[#This Row],[Happiness Index Raw]],0)</f>
        <v>6.4123733838399248</v>
      </c>
      <c r="I1226">
        <v>11.225419044494629</v>
      </c>
      <c r="J1226">
        <v>0.90447390079498291</v>
      </c>
      <c r="K1226">
        <v>74.849838256835938</v>
      </c>
      <c r="L1226">
        <v>0.82181632518768311</v>
      </c>
      <c r="M1226">
        <v>-0.16773015260696411</v>
      </c>
      <c r="N1226">
        <v>9.8924450576305389E-2</v>
      </c>
      <c r="O1226">
        <v>0.48275423049926758</v>
      </c>
      <c r="P1226">
        <v>0.14362892508506775</v>
      </c>
      <c r="Q1226">
        <v>0.82541477680206299</v>
      </c>
      <c r="R1226">
        <v>0.54469728469848633</v>
      </c>
      <c r="S1226">
        <v>1.9310194253921509</v>
      </c>
      <c r="T1226">
        <v>1.6717636585235596</v>
      </c>
      <c r="U1226">
        <v>0.25480154156684875</v>
      </c>
      <c r="X1226">
        <v>0.42236796021461487</v>
      </c>
    </row>
    <row r="1227" spans="1:24">
      <c r="A1227" t="s">
        <v>33</v>
      </c>
      <c r="B1227">
        <f>MATCH(CLEAN(TRIM(A1227)),Country!$B$2:$B$200,0)</f>
        <v>1</v>
      </c>
      <c r="C1227">
        <v>2013</v>
      </c>
      <c r="D1227">
        <f>Table1[[#This Row],[Year (Original)]]+1</f>
        <v>2014</v>
      </c>
      <c r="E1227">
        <f>Table1[[#This Row],[Year]]-2000+1</f>
        <v>15</v>
      </c>
      <c r="F1227">
        <v>6.5332069396972656</v>
      </c>
      <c r="G1227">
        <f>SUM(Table1[[#This Row],[Life Ladder]]+IF(A1226=Table1[[#This Row],[Country]],F1226,-1000)+IF(A1225=Table1[[#This Row],[Country]],F1225,-1000))/3</f>
        <v>6.5418834686279297</v>
      </c>
      <c r="H1227">
        <f>IF(Table1[[#This Row],[Happiness Index Raw]]&gt;0,Table1[[#This Row],[Happiness Index Raw]],0)</f>
        <v>6.5418834686279297</v>
      </c>
      <c r="I1227">
        <v>11.271477699279785</v>
      </c>
      <c r="J1227">
        <v>0.80791056156158447</v>
      </c>
      <c r="K1227">
        <v>75.309906005859375</v>
      </c>
      <c r="L1227">
        <v>0.82710254192352295</v>
      </c>
      <c r="M1227">
        <v>9.5904886722564697E-2</v>
      </c>
      <c r="N1227">
        <v>0.24239805340766907</v>
      </c>
      <c r="O1227">
        <v>0.76963281631469727</v>
      </c>
      <c r="P1227">
        <v>0.14768755435943604</v>
      </c>
      <c r="Q1227">
        <v>0.85616576671600342</v>
      </c>
      <c r="R1227">
        <v>0.70747339725494385</v>
      </c>
      <c r="S1227">
        <v>1.960736870765686</v>
      </c>
      <c r="T1227">
        <v>1.5187786817550659</v>
      </c>
      <c r="U1227">
        <v>0.23247061669826508</v>
      </c>
      <c r="X1227">
        <v>0.4602280855178833</v>
      </c>
    </row>
    <row r="1228" spans="1:24">
      <c r="A1228" t="s">
        <v>33</v>
      </c>
      <c r="B1228">
        <f>MATCH(CLEAN(TRIM(A1228)),Country!$B$2:$B$200,0)</f>
        <v>1</v>
      </c>
      <c r="C1228">
        <v>2014</v>
      </c>
      <c r="D1228">
        <f>Table1[[#This Row],[Year (Original)]]+1</f>
        <v>2015</v>
      </c>
      <c r="E1228">
        <f>Table1[[#This Row],[Year]]-2000+1</f>
        <v>16</v>
      </c>
      <c r="F1228">
        <v>7.0623645782470703</v>
      </c>
      <c r="G1228">
        <f>SUM(Table1[[#This Row],[Life Ladder]]+IF(A1227=Table1[[#This Row],[Country]],F1227,-1000)+IF(A1226=Table1[[#This Row],[Country]],F1226,-1000))/3</f>
        <v>6.7188711166381836</v>
      </c>
      <c r="H1228">
        <f>IF(Table1[[#This Row],[Happiness Index Raw]]&gt;0,Table1[[#This Row],[Happiness Index Raw]],0)</f>
        <v>6.7188711166381836</v>
      </c>
      <c r="I1228">
        <v>11.29359245300293</v>
      </c>
      <c r="J1228">
        <v>0.82203304767608643</v>
      </c>
      <c r="K1228">
        <v>75.537704467773438</v>
      </c>
      <c r="L1228">
        <v>0.83488762378692627</v>
      </c>
      <c r="M1228">
        <v>0.13515330851078033</v>
      </c>
      <c r="N1228">
        <v>0.13260315358638763</v>
      </c>
      <c r="O1228">
        <v>0.84101760387420654</v>
      </c>
      <c r="P1228">
        <v>0.18023276329040527</v>
      </c>
      <c r="Q1228">
        <v>0.8438725471496582</v>
      </c>
      <c r="R1228">
        <v>0.54380601644515991</v>
      </c>
      <c r="S1228">
        <v>2.0780537128448486</v>
      </c>
      <c r="T1228">
        <v>1.4287028312683105</v>
      </c>
      <c r="U1228">
        <v>0.20229808986186981</v>
      </c>
      <c r="X1228">
        <v>0.50994962453842163</v>
      </c>
    </row>
    <row r="1229" spans="1:24">
      <c r="A1229" t="s">
        <v>33</v>
      </c>
      <c r="B1229">
        <f>MATCH(CLEAN(TRIM(A1229)),Country!$B$2:$B$200,0)</f>
        <v>1</v>
      </c>
      <c r="C1229">
        <v>2015</v>
      </c>
      <c r="D1229">
        <f>Table1[[#This Row],[Year (Original)]]+1</f>
        <v>2016</v>
      </c>
      <c r="E1229">
        <f>Table1[[#This Row],[Year]]-2000+1</f>
        <v>17</v>
      </c>
      <c r="F1229">
        <v>6.6195249557495117</v>
      </c>
      <c r="G1229">
        <f>SUM(Table1[[#This Row],[Life Ladder]]+IF(A1228=Table1[[#This Row],[Country]],F1228,-1000)+IF(A1227=Table1[[#This Row],[Country]],F1227,-1000))/3</f>
        <v>6.7383654912312823</v>
      </c>
      <c r="H1229">
        <f>IF(Table1[[#This Row],[Happiness Index Raw]]&gt;0,Table1[[#This Row],[Happiness Index Raw]],0)</f>
        <v>6.7383654912312823</v>
      </c>
      <c r="I1229">
        <v>11.300870895385742</v>
      </c>
      <c r="J1229">
        <v>0.8664366602897644</v>
      </c>
      <c r="K1229">
        <v>75.629264831542969</v>
      </c>
      <c r="L1229">
        <v>0.88689088821411133</v>
      </c>
      <c r="M1229">
        <v>0.13143441081047058</v>
      </c>
      <c r="N1229">
        <v>9.8943881690502167E-2</v>
      </c>
      <c r="O1229">
        <v>0.80312377214431763</v>
      </c>
      <c r="P1229">
        <v>0.14158517122268677</v>
      </c>
      <c r="Q1229">
        <v>0.908558189868927</v>
      </c>
      <c r="R1229">
        <v>0.57496559619903564</v>
      </c>
      <c r="S1229">
        <v>2.1008701324462891</v>
      </c>
      <c r="T1229">
        <v>1.6091318130493164</v>
      </c>
      <c r="U1229">
        <v>0.24308870732784271</v>
      </c>
      <c r="X1229">
        <v>0.38876628875732422</v>
      </c>
    </row>
    <row r="1230" spans="1:24">
      <c r="A1230" t="s">
        <v>33</v>
      </c>
      <c r="B1230">
        <f>MATCH(CLEAN(TRIM(A1230)),Country!$B$2:$B$200,0)</f>
        <v>1</v>
      </c>
      <c r="C1230">
        <v>2016</v>
      </c>
      <c r="D1230">
        <f>Table1[[#This Row],[Year (Original)]]+1</f>
        <v>2017</v>
      </c>
      <c r="E1230">
        <f>Table1[[#This Row],[Year]]-2000+1</f>
        <v>18</v>
      </c>
      <c r="F1230">
        <v>6.0334806442260742</v>
      </c>
      <c r="G1230">
        <f>SUM(Table1[[#This Row],[Life Ladder]]+IF(A1229=Table1[[#This Row],[Country]],F1229,-1000)+IF(A1228=Table1[[#This Row],[Country]],F1228,-1000))/3</f>
        <v>6.5717900594075518</v>
      </c>
      <c r="H1230">
        <f>IF(Table1[[#This Row],[Happiness Index Raw]]&gt;0,Table1[[#This Row],[Happiness Index Raw]],0)</f>
        <v>6.5717900594075518</v>
      </c>
      <c r="I1230">
        <v>11.307662963867188</v>
      </c>
      <c r="J1230">
        <v>0.92512822151184082</v>
      </c>
      <c r="K1230">
        <v>75.720832824707031</v>
      </c>
      <c r="L1230">
        <v>0.90373563766479492</v>
      </c>
      <c r="M1230">
        <v>0.12549780309200287</v>
      </c>
      <c r="N1230">
        <v>4.7311153262853622E-2</v>
      </c>
      <c r="O1230">
        <v>0.82398873567581177</v>
      </c>
      <c r="P1230">
        <v>0.11094246804714203</v>
      </c>
      <c r="Q1230">
        <v>0.93061727285385132</v>
      </c>
      <c r="R1230">
        <v>0.622577965259552</v>
      </c>
      <c r="S1230">
        <v>2.0729994773864746</v>
      </c>
      <c r="T1230">
        <v>1.3020879030227661</v>
      </c>
      <c r="U1230">
        <v>0.21581040322780609</v>
      </c>
      <c r="X1230">
        <v>0.42827686667442322</v>
      </c>
    </row>
    <row r="1231" spans="1:24">
      <c r="A1231" t="s">
        <v>33</v>
      </c>
      <c r="B1231">
        <f>MATCH(CLEAN(TRIM(A1231)),Country!$B$2:$B$200,0)</f>
        <v>1</v>
      </c>
      <c r="C1231">
        <v>2017</v>
      </c>
      <c r="D1231">
        <f>Table1[[#This Row],[Year (Original)]]+1</f>
        <v>2018</v>
      </c>
      <c r="E1231">
        <f>Table1[[#This Row],[Year]]-2000+1</f>
        <v>19</v>
      </c>
      <c r="F1231">
        <v>6.3784379959106445</v>
      </c>
      <c r="G1231">
        <f>SUM(Table1[[#This Row],[Life Ladder]]+IF(A1230=Table1[[#This Row],[Country]],F1230,-1000)+IF(A1229=Table1[[#This Row],[Country]],F1229,-1000))/3</f>
        <v>6.3438145319620771</v>
      </c>
      <c r="H1231">
        <f>IF(Table1[[#This Row],[Happiness Index Raw]]&gt;0,Table1[[#This Row],[Happiness Index Raw]],0)</f>
        <v>6.3438145319620771</v>
      </c>
      <c r="I1231">
        <v>11.317049980163574</v>
      </c>
      <c r="J1231">
        <v>0.89734989404678345</v>
      </c>
      <c r="K1231">
        <v>75.812400817871094</v>
      </c>
      <c r="L1231">
        <v>0.9261278510093689</v>
      </c>
      <c r="M1231">
        <v>0.12041155248880386</v>
      </c>
      <c r="N1231">
        <v>0.16179068386554718</v>
      </c>
      <c r="O1231">
        <v>0.80011439323425293</v>
      </c>
      <c r="P1231">
        <v>0.17932455241680145</v>
      </c>
      <c r="Q1231">
        <v>0.92699795961380005</v>
      </c>
      <c r="T1231">
        <v>1.4180722236633301</v>
      </c>
      <c r="U1231">
        <v>0.22232280671596527</v>
      </c>
      <c r="X1231">
        <v>0.56490957736968994</v>
      </c>
    </row>
    <row r="1232" spans="1:24">
      <c r="A1232" t="s">
        <v>38</v>
      </c>
      <c r="B1232">
        <f>MATCH(CLEAN(TRIM(A1232)),Country!$B$2:$B$200,0)</f>
        <v>163</v>
      </c>
      <c r="C1232">
        <v>2006</v>
      </c>
      <c r="D1232">
        <f>Table1[[#This Row],[Year (Original)]]+1</f>
        <v>2007</v>
      </c>
      <c r="E1232">
        <f>Table1[[#This Row],[Year]]-2000+1</f>
        <v>8</v>
      </c>
      <c r="F1232">
        <v>5.264676570892334</v>
      </c>
      <c r="G1232">
        <f>SUM(Table1[[#This Row],[Life Ladder]]+IF(A1231=Table1[[#This Row],[Country]],F1231,-1000)+IF(A1230=Table1[[#This Row],[Country]],F1230,-1000))/3</f>
        <v>-664.91177447636926</v>
      </c>
      <c r="H1232">
        <f>IF(Table1[[#This Row],[Happiness Index Raw]]&gt;0,Table1[[#This Row],[Happiness Index Raw]],0)</f>
        <v>0</v>
      </c>
      <c r="I1232">
        <v>9.9856281280517578</v>
      </c>
      <c r="J1232">
        <v>0.95357924699783325</v>
      </c>
      <c r="K1232">
        <v>65.417457580566406</v>
      </c>
      <c r="L1232">
        <v>0.54247969388961792</v>
      </c>
      <c r="M1232">
        <v>-6.4926221966743469E-2</v>
      </c>
      <c r="N1232">
        <v>0.94573128223419189</v>
      </c>
      <c r="O1232">
        <v>0.67811411619186401</v>
      </c>
      <c r="P1232">
        <v>0.30785909295082092</v>
      </c>
      <c r="Q1232">
        <v>0.16307923197746277</v>
      </c>
      <c r="R1232">
        <v>0.85652029514312744</v>
      </c>
      <c r="S1232">
        <v>0.74637025594711304</v>
      </c>
      <c r="T1232">
        <v>1.9328459501266479</v>
      </c>
      <c r="U1232">
        <v>0.36713477969169617</v>
      </c>
      <c r="V1232">
        <v>0.25800000000000001</v>
      </c>
      <c r="W1232">
        <v>0.2674545454545455</v>
      </c>
    </row>
    <row r="1233" spans="1:24">
      <c r="A1233" s="4" t="s">
        <v>38</v>
      </c>
      <c r="B1233">
        <f>MATCH(CLEAN(TRIM(A1233)),Country!$B$2:$B$200,0)</f>
        <v>163</v>
      </c>
      <c r="C1233">
        <v>2010</v>
      </c>
      <c r="D1233">
        <f>Table1[[#This Row],[Year (Original)]]+1</f>
        <v>2011</v>
      </c>
      <c r="E1233">
        <f>Table1[[#This Row],[Year]]-2000+1</f>
        <v>12</v>
      </c>
      <c r="F1233">
        <v>6.0522232055664062</v>
      </c>
      <c r="G1233">
        <f>SUM(Table1[[#This Row],[Life Ladder]]+IF(A1232=Table1[[#This Row],[Country]],F1232,-1000)+IF(A1231=Table1[[#This Row],[Country]],F1231,-1000))/3</f>
        <v>-329.56103340784711</v>
      </c>
      <c r="H1233">
        <f>IF(Table1[[#This Row],[Happiness Index Raw]]&gt;0,Table1[[#This Row],[Happiness Index Raw]],0)</f>
        <v>0</v>
      </c>
      <c r="I1233">
        <v>10.132973670959473</v>
      </c>
      <c r="J1233">
        <v>0.91964000463485718</v>
      </c>
      <c r="K1233">
        <v>66.217330932617188</v>
      </c>
      <c r="L1233">
        <v>0.6357576847076416</v>
      </c>
      <c r="M1233">
        <v>-0.11685950309038162</v>
      </c>
      <c r="N1233">
        <v>0.90713602304458618</v>
      </c>
      <c r="O1233">
        <v>0.66645795106887817</v>
      </c>
      <c r="P1233">
        <v>0.27720674872398376</v>
      </c>
      <c r="Q1233">
        <v>0.30867952108383179</v>
      </c>
      <c r="R1233">
        <v>0.98211193084716797</v>
      </c>
      <c r="S1233">
        <v>0.6760181188583374</v>
      </c>
      <c r="T1233">
        <v>1.881704568862915</v>
      </c>
      <c r="U1233">
        <v>0.31091129779815674</v>
      </c>
      <c r="V1233">
        <v>0.27300000000000002</v>
      </c>
      <c r="W1233">
        <v>0.2674545454545455</v>
      </c>
      <c r="X1233">
        <v>0.27606767416000366</v>
      </c>
    </row>
    <row r="1234" spans="1:24">
      <c r="A1234" t="s">
        <v>38</v>
      </c>
      <c r="B1234">
        <f>MATCH(CLEAN(TRIM(A1234)),Country!$B$2:$B$200,0)</f>
        <v>163</v>
      </c>
      <c r="C1234">
        <v>2011</v>
      </c>
      <c r="D1234">
        <f>Table1[[#This Row],[Year (Original)]]+1</f>
        <v>2012</v>
      </c>
      <c r="E1234">
        <f>Table1[[#This Row],[Year]]-2000+1</f>
        <v>13</v>
      </c>
      <c r="F1234">
        <v>5.9450483322143555</v>
      </c>
      <c r="G1234">
        <f>SUM(Table1[[#This Row],[Life Ladder]]+IF(A1233=Table1[[#This Row],[Country]],F1233,-1000)+IF(A1232=Table1[[#This Row],[Country]],F1232,-1000))/3</f>
        <v>5.7539827028910322</v>
      </c>
      <c r="H1234">
        <f>IF(Table1[[#This Row],[Happiness Index Raw]]&gt;0,Table1[[#This Row],[Happiness Index Raw]],0)</f>
        <v>5.7539827028910322</v>
      </c>
      <c r="I1234">
        <v>10.159485816955566</v>
      </c>
      <c r="J1234">
        <v>0.91729342937469482</v>
      </c>
      <c r="K1234">
        <v>66.963447570800781</v>
      </c>
      <c r="L1234">
        <v>0.72716313600540161</v>
      </c>
      <c r="M1234">
        <v>-5.7559958659112453E-3</v>
      </c>
      <c r="N1234">
        <v>0.90713232755661011</v>
      </c>
      <c r="O1234">
        <v>0.63658320903778076</v>
      </c>
      <c r="P1234">
        <v>0.28740957379341125</v>
      </c>
      <c r="Q1234">
        <v>0.27872389554977417</v>
      </c>
      <c r="R1234">
        <v>0.97036820650100708</v>
      </c>
      <c r="S1234">
        <v>0.67983061075210571</v>
      </c>
      <c r="T1234">
        <v>1.8669623136520386</v>
      </c>
      <c r="U1234">
        <v>0.31403651833534241</v>
      </c>
      <c r="V1234">
        <v>0.26500000000000001</v>
      </c>
      <c r="W1234">
        <v>0.2674545454545455</v>
      </c>
      <c r="X1234">
        <v>0.28183826804161072</v>
      </c>
    </row>
    <row r="1235" spans="1:24">
      <c r="A1235" t="s">
        <v>38</v>
      </c>
      <c r="B1235">
        <f>MATCH(CLEAN(TRIM(A1235)),Country!$B$2:$B$200,0)</f>
        <v>163</v>
      </c>
      <c r="C1235">
        <v>2012</v>
      </c>
      <c r="D1235">
        <f>Table1[[#This Row],[Year (Original)]]+1</f>
        <v>2013</v>
      </c>
      <c r="E1235">
        <f>Table1[[#This Row],[Year]]-2000+1</f>
        <v>14</v>
      </c>
      <c r="F1235">
        <v>5.9110593795776367</v>
      </c>
      <c r="G1235">
        <f>SUM(Table1[[#This Row],[Life Ladder]]+IF(A1234=Table1[[#This Row],[Country]],F1234,-1000)+IF(A1233=Table1[[#This Row],[Country]],F1233,-1000))/3</f>
        <v>5.9694436391194658</v>
      </c>
      <c r="H1235">
        <f>IF(Table1[[#This Row],[Happiness Index Raw]]&gt;0,Table1[[#This Row],[Happiness Index Raw]],0)</f>
        <v>5.9694436391194658</v>
      </c>
      <c r="I1235">
        <v>10.174219131469727</v>
      </c>
      <c r="J1235">
        <v>0.9257514476776123</v>
      </c>
      <c r="K1235">
        <v>67.096755981445312</v>
      </c>
      <c r="L1235">
        <v>0.62000429630279541</v>
      </c>
      <c r="M1235">
        <v>-4.379943385720253E-2</v>
      </c>
      <c r="N1235">
        <v>0.9065321683883667</v>
      </c>
      <c r="O1235">
        <v>0.65618842840194702</v>
      </c>
      <c r="P1235">
        <v>0.30226081609725952</v>
      </c>
      <c r="Q1235">
        <v>0.36838015913963318</v>
      </c>
      <c r="R1235">
        <v>1.030708909034729</v>
      </c>
      <c r="S1235">
        <v>0.61807477474212646</v>
      </c>
      <c r="T1235">
        <v>2.0247762203216553</v>
      </c>
      <c r="U1235">
        <v>0.34254032373428345</v>
      </c>
      <c r="V1235">
        <v>0.26100000000000001</v>
      </c>
      <c r="W1235">
        <v>0.2674545454545455</v>
      </c>
      <c r="X1235">
        <v>0.30633753538131714</v>
      </c>
    </row>
    <row r="1236" spans="1:24">
      <c r="A1236" t="s">
        <v>38</v>
      </c>
      <c r="B1236">
        <f>MATCH(CLEAN(TRIM(A1236)),Country!$B$2:$B$200,0)</f>
        <v>163</v>
      </c>
      <c r="C1236">
        <v>2013</v>
      </c>
      <c r="D1236">
        <f>Table1[[#This Row],[Year (Original)]]+1</f>
        <v>2014</v>
      </c>
      <c r="E1236">
        <f>Table1[[#This Row],[Year]]-2000+1</f>
        <v>15</v>
      </c>
      <c r="F1236">
        <v>5.9365272521972656</v>
      </c>
      <c r="G1236">
        <f>SUM(Table1[[#This Row],[Life Ladder]]+IF(A1235=Table1[[#This Row],[Country]],F1235,-1000)+IF(A1234=Table1[[#This Row],[Country]],F1234,-1000))/3</f>
        <v>5.9308783213297529</v>
      </c>
      <c r="H1236">
        <f>IF(Table1[[#This Row],[Happiness Index Raw]]&gt;0,Table1[[#This Row],[Happiness Index Raw]],0)</f>
        <v>5.9308783213297529</v>
      </c>
      <c r="I1236">
        <v>10.187941551208496</v>
      </c>
      <c r="J1236">
        <v>0.9093785285949707</v>
      </c>
      <c r="K1236">
        <v>67.363380432128906</v>
      </c>
      <c r="L1236">
        <v>0.59793579578399658</v>
      </c>
      <c r="M1236">
        <v>-6.7319475114345551E-2</v>
      </c>
      <c r="N1236">
        <v>0.91453993320465088</v>
      </c>
      <c r="O1236">
        <v>0.69757604598999023</v>
      </c>
      <c r="P1236">
        <v>0.27650955319404602</v>
      </c>
      <c r="Q1236">
        <v>0.28349322080612183</v>
      </c>
      <c r="R1236">
        <v>1.0395342111587524</v>
      </c>
      <c r="S1236">
        <v>0.57123792171478271</v>
      </c>
      <c r="T1236">
        <v>1.8942272663116455</v>
      </c>
      <c r="U1236">
        <v>0.31908002495765686</v>
      </c>
      <c r="V1236">
        <v>0.28100000000000003</v>
      </c>
      <c r="W1236">
        <v>0.2674545454545455</v>
      </c>
      <c r="X1236">
        <v>0.27604612708091736</v>
      </c>
    </row>
    <row r="1237" spans="1:24">
      <c r="A1237" t="s">
        <v>38</v>
      </c>
      <c r="B1237">
        <f>MATCH(CLEAN(TRIM(A1237)),Country!$B$2:$B$200,0)</f>
        <v>163</v>
      </c>
      <c r="C1237">
        <v>2014</v>
      </c>
      <c r="D1237">
        <f>Table1[[#This Row],[Year (Original)]]+1</f>
        <v>2015</v>
      </c>
      <c r="E1237">
        <f>Table1[[#This Row],[Year]]-2000+1</f>
        <v>16</v>
      </c>
      <c r="F1237">
        <v>6.1388731002807617</v>
      </c>
      <c r="G1237">
        <f>SUM(Table1[[#This Row],[Life Ladder]]+IF(A1236=Table1[[#This Row],[Country]],F1236,-1000)+IF(A1235=Table1[[#This Row],[Country]],F1235,-1000))/3</f>
        <v>5.9954865773518877</v>
      </c>
      <c r="H1237">
        <f>IF(Table1[[#This Row],[Happiness Index Raw]]&gt;0,Table1[[#This Row],[Happiness Index Raw]],0)</f>
        <v>5.9954865773518877</v>
      </c>
      <c r="I1237">
        <v>10.214102745056152</v>
      </c>
      <c r="J1237">
        <v>0.92424267530441284</v>
      </c>
      <c r="K1237">
        <v>67.716011047363281</v>
      </c>
      <c r="L1237">
        <v>0.63479173183441162</v>
      </c>
      <c r="M1237">
        <v>-0.14220577478408813</v>
      </c>
      <c r="N1237">
        <v>0.91387021541595459</v>
      </c>
      <c r="O1237">
        <v>0.70348471403121948</v>
      </c>
      <c r="P1237">
        <v>0.26678460836410522</v>
      </c>
      <c r="Q1237">
        <v>0.31018149852752686</v>
      </c>
      <c r="R1237">
        <v>0.99935364723205566</v>
      </c>
      <c r="S1237">
        <v>0.60619467496871948</v>
      </c>
      <c r="T1237">
        <v>1.8836988210678101</v>
      </c>
      <c r="U1237">
        <v>0.30684766173362732</v>
      </c>
      <c r="V1237">
        <v>0.26100000000000001</v>
      </c>
      <c r="W1237">
        <v>0.2674545454545455</v>
      </c>
      <c r="X1237">
        <v>0.28774118423461914</v>
      </c>
    </row>
    <row r="1238" spans="1:24">
      <c r="A1238" t="s">
        <v>38</v>
      </c>
      <c r="B1238">
        <f>MATCH(CLEAN(TRIM(A1238)),Country!$B$2:$B$200,0)</f>
        <v>163</v>
      </c>
      <c r="C1238">
        <v>2015</v>
      </c>
      <c r="D1238">
        <f>Table1[[#This Row],[Year (Original)]]+1</f>
        <v>2016</v>
      </c>
      <c r="E1238">
        <f>Table1[[#This Row],[Year]]-2000+1</f>
        <v>17</v>
      </c>
      <c r="F1238">
        <v>6.1620044708251953</v>
      </c>
      <c r="G1238">
        <f>SUM(Table1[[#This Row],[Life Ladder]]+IF(A1237=Table1[[#This Row],[Country]],F1237,-1000)+IF(A1236=Table1[[#This Row],[Country]],F1236,-1000))/3</f>
        <v>6.0791349411010742</v>
      </c>
      <c r="H1238">
        <f>IF(Table1[[#This Row],[Happiness Index Raw]]&gt;0,Table1[[#This Row],[Happiness Index Raw]],0)</f>
        <v>6.0791349411010742</v>
      </c>
      <c r="I1238">
        <v>10.250930786132812</v>
      </c>
      <c r="J1238">
        <v>0.94345366954803467</v>
      </c>
      <c r="K1238">
        <v>68.068641662597656</v>
      </c>
      <c r="L1238">
        <v>0.58715766668319702</v>
      </c>
      <c r="M1238">
        <v>-0.14397893846035004</v>
      </c>
      <c r="N1238">
        <v>0.92754513025283813</v>
      </c>
      <c r="O1238">
        <v>0.71370792388916016</v>
      </c>
      <c r="P1238">
        <v>0.2692464292049408</v>
      </c>
      <c r="Q1238">
        <v>0.2765306830406189</v>
      </c>
      <c r="R1238">
        <v>0.91995573043823242</v>
      </c>
      <c r="S1238">
        <v>0.577065110206604</v>
      </c>
      <c r="T1238">
        <v>1.9524962902069092</v>
      </c>
      <c r="U1238">
        <v>0.31686058640480042</v>
      </c>
      <c r="W1238">
        <v>0.2674545454545455</v>
      </c>
      <c r="X1238">
        <v>0.28739446401596069</v>
      </c>
    </row>
    <row r="1239" spans="1:24">
      <c r="A1239" t="s">
        <v>38</v>
      </c>
      <c r="B1239">
        <f>MATCH(CLEAN(TRIM(A1239)),Country!$B$2:$B$200,0)</f>
        <v>163</v>
      </c>
      <c r="C1239">
        <v>2016</v>
      </c>
      <c r="D1239">
        <f>Table1[[#This Row],[Year (Original)]]+1</f>
        <v>2017</v>
      </c>
      <c r="E1239">
        <f>Table1[[#This Row],[Year]]-2000+1</f>
        <v>18</v>
      </c>
      <c r="F1239">
        <v>5.9931631088256836</v>
      </c>
      <c r="G1239">
        <f>SUM(Table1[[#This Row],[Life Ladder]]+IF(A1238=Table1[[#This Row],[Country]],F1238,-1000)+IF(A1237=Table1[[#This Row],[Country]],F1237,-1000))/3</f>
        <v>6.0980135599772138</v>
      </c>
      <c r="H1239">
        <f>IF(Table1[[#This Row],[Happiness Index Raw]]&gt;0,Table1[[#This Row],[Happiness Index Raw]],0)</f>
        <v>6.0980135599772138</v>
      </c>
      <c r="I1239">
        <v>10.282733917236328</v>
      </c>
      <c r="J1239">
        <v>0.94517910480499268</v>
      </c>
      <c r="K1239">
        <v>68.421272277832031</v>
      </c>
      <c r="L1239">
        <v>0.70009851455688477</v>
      </c>
      <c r="M1239">
        <v>-7.7814295887947083E-2</v>
      </c>
      <c r="N1239">
        <v>0.91660916805267334</v>
      </c>
      <c r="O1239">
        <v>0.77441608905792236</v>
      </c>
      <c r="P1239">
        <v>0.23209157586097717</v>
      </c>
      <c r="Q1239">
        <v>0.37222215533256531</v>
      </c>
      <c r="R1239">
        <v>0.78284227848052979</v>
      </c>
      <c r="S1239">
        <v>0.67751169204711914</v>
      </c>
      <c r="T1239">
        <v>1.9160094261169434</v>
      </c>
      <c r="U1239">
        <v>0.31969919800758362</v>
      </c>
      <c r="W1239">
        <v>0.2674545454545455</v>
      </c>
      <c r="X1239">
        <v>0.28224021196365356</v>
      </c>
    </row>
    <row r="1240" spans="1:24">
      <c r="A1240" t="s">
        <v>38</v>
      </c>
      <c r="B1240">
        <f>MATCH(CLEAN(TRIM(A1240)),Country!$B$2:$B$200,0)</f>
        <v>163</v>
      </c>
      <c r="C1240">
        <v>2017</v>
      </c>
      <c r="D1240">
        <f>Table1[[#This Row],[Year (Original)]]+1</f>
        <v>2018</v>
      </c>
      <c r="E1240">
        <f>Table1[[#This Row],[Year]]-2000+1</f>
        <v>19</v>
      </c>
      <c r="F1240">
        <v>6.365509033203125</v>
      </c>
      <c r="G1240">
        <f>SUM(Table1[[#This Row],[Life Ladder]]+IF(A1239=Table1[[#This Row],[Country]],F1239,-1000)+IF(A1238=Table1[[#This Row],[Country]],F1238,-1000))/3</f>
        <v>6.1735588709513349</v>
      </c>
      <c r="H1240">
        <f>IF(Table1[[#This Row],[Happiness Index Raw]]&gt;0,Table1[[#This Row],[Happiness Index Raw]],0)</f>
        <v>6.1735588709513349</v>
      </c>
      <c r="I1240">
        <v>10.313941955566406</v>
      </c>
      <c r="J1240">
        <v>0.91338664293289185</v>
      </c>
      <c r="K1240">
        <v>68.773910522460938</v>
      </c>
      <c r="L1240">
        <v>0.71422469615936279</v>
      </c>
      <c r="M1240">
        <v>-7.2076842188835144E-2</v>
      </c>
      <c r="N1240">
        <v>0.92042267322540283</v>
      </c>
      <c r="O1240">
        <v>0.78802043199539185</v>
      </c>
      <c r="P1240">
        <v>0.21272248029708862</v>
      </c>
      <c r="Q1240">
        <v>0.34168007969856262</v>
      </c>
      <c r="T1240">
        <v>1.89752197265625</v>
      </c>
      <c r="U1240">
        <v>0.29809430241584778</v>
      </c>
      <c r="W1240">
        <v>0.2674545454545455</v>
      </c>
      <c r="X1240">
        <v>0.29258805513381958</v>
      </c>
    </row>
    <row r="1241" spans="1:24">
      <c r="A1241" t="s">
        <v>50</v>
      </c>
      <c r="B1241">
        <f>MATCH(CLEAN(TRIM(A1241)),Country!$B$2:$B$200,0)</f>
        <v>164</v>
      </c>
      <c r="C1241">
        <v>2006</v>
      </c>
      <c r="D1241">
        <f>Table1[[#This Row],[Year (Original)]]+1</f>
        <v>2007</v>
      </c>
      <c r="E1241">
        <f>Table1[[#This Row],[Year]]-2000+1</f>
        <v>8</v>
      </c>
      <c r="F1241">
        <v>5.8112645149230957</v>
      </c>
      <c r="G1241">
        <f>SUM(Table1[[#This Row],[Life Ladder]]+IF(A1240=Table1[[#This Row],[Country]],F1240,-1000)+IF(A1239=Table1[[#This Row],[Country]],F1239,-1000))/3</f>
        <v>-664.72957849502563</v>
      </c>
      <c r="H1241">
        <f>IF(Table1[[#This Row],[Happiness Index Raw]]&gt;0,Table1[[#This Row],[Happiness Index Raw]],0)</f>
        <v>0</v>
      </c>
      <c r="I1241">
        <v>10.253768920898438</v>
      </c>
      <c r="J1241">
        <v>0.93607521057128906</v>
      </c>
      <c r="K1241">
        <v>68.325759887695312</v>
      </c>
      <c r="L1241">
        <v>0.93582421541213989</v>
      </c>
      <c r="M1241">
        <v>3.4329138696193695E-2</v>
      </c>
      <c r="N1241">
        <v>0.70779788494110107</v>
      </c>
      <c r="O1241">
        <v>0.65222245454788208</v>
      </c>
      <c r="P1241">
        <v>0.30720487236976624</v>
      </c>
      <c r="Q1241">
        <v>0.47764477133750916</v>
      </c>
      <c r="R1241">
        <v>1.0771857500076294</v>
      </c>
      <c r="S1241">
        <v>0.92589646577835083</v>
      </c>
      <c r="T1241">
        <v>2.0308587551116943</v>
      </c>
      <c r="U1241">
        <v>0.34946933388710022</v>
      </c>
      <c r="V1241">
        <v>0.24399999999999999</v>
      </c>
      <c r="W1241">
        <v>0.24909090909090911</v>
      </c>
    </row>
    <row r="1242" spans="1:24">
      <c r="A1242" t="s">
        <v>50</v>
      </c>
      <c r="B1242">
        <f>MATCH(CLEAN(TRIM(A1242)),Country!$B$2:$B$200,0)</f>
        <v>164</v>
      </c>
      <c r="C1242">
        <v>2009</v>
      </c>
      <c r="D1242">
        <f>Table1[[#This Row],[Year (Original)]]+1</f>
        <v>2010</v>
      </c>
      <c r="E1242">
        <f>Table1[[#This Row],[Year]]-2000+1</f>
        <v>11</v>
      </c>
      <c r="F1242">
        <v>5.8301606178283691</v>
      </c>
      <c r="G1242">
        <f>SUM(Table1[[#This Row],[Life Ladder]]+IF(A1241=Table1[[#This Row],[Country]],F1241,-1000)+IF(A1240=Table1[[#This Row],[Country]],F1240,-1000))/3</f>
        <v>-329.45285828908283</v>
      </c>
      <c r="H1242">
        <f>IF(Table1[[#This Row],[Happiness Index Raw]]&gt;0,Table1[[#This Row],[Happiness Index Raw]],0)</f>
        <v>0</v>
      </c>
      <c r="I1242">
        <v>10.25595760345459</v>
      </c>
      <c r="J1242">
        <v>0.91869664192199707</v>
      </c>
      <c r="K1242">
        <v>69.099388122558594</v>
      </c>
      <c r="L1242">
        <v>0.89595663547515869</v>
      </c>
      <c r="M1242">
        <v>-2.6906369253993034E-2</v>
      </c>
      <c r="N1242">
        <v>0.8036341667175293</v>
      </c>
      <c r="O1242">
        <v>0.64071327447891235</v>
      </c>
      <c r="P1242">
        <v>0.30311745405197144</v>
      </c>
      <c r="Q1242">
        <v>0.36803096532821655</v>
      </c>
      <c r="R1242">
        <v>0.99496489763259888</v>
      </c>
      <c r="S1242">
        <v>1.0510919094085693</v>
      </c>
      <c r="T1242">
        <v>2.1567544937133789</v>
      </c>
      <c r="U1242">
        <v>0.36993053555488586</v>
      </c>
      <c r="V1242">
        <v>0.248</v>
      </c>
      <c r="W1242">
        <v>0.24909090909090911</v>
      </c>
      <c r="X1242">
        <v>0.42174217104911804</v>
      </c>
    </row>
    <row r="1243" spans="1:24">
      <c r="A1243" t="s">
        <v>50</v>
      </c>
      <c r="B1243">
        <f>MATCH(CLEAN(TRIM(A1243)),Country!$B$2:$B$200,0)</f>
        <v>164</v>
      </c>
      <c r="C1243">
        <v>2010</v>
      </c>
      <c r="D1243">
        <f>Table1[[#This Row],[Year (Original)]]+1</f>
        <v>2011</v>
      </c>
      <c r="E1243">
        <f>Table1[[#This Row],[Year]]-2000+1</f>
        <v>12</v>
      </c>
      <c r="F1243">
        <v>6.0825552940368652</v>
      </c>
      <c r="G1243">
        <f>SUM(Table1[[#This Row],[Life Ladder]]+IF(A1242=Table1[[#This Row],[Country]],F1242,-1000)+IF(A1241=Table1[[#This Row],[Country]],F1241,-1000))/3</f>
        <v>5.9079934755961103</v>
      </c>
      <c r="H1243">
        <f>IF(Table1[[#This Row],[Happiness Index Raw]]&gt;0,Table1[[#This Row],[Happiness Index Raw]],0)</f>
        <v>5.9079934755961103</v>
      </c>
      <c r="I1243">
        <v>10.263898849487305</v>
      </c>
      <c r="J1243">
        <v>0.91720336675643921</v>
      </c>
      <c r="K1243">
        <v>69.494209289550781</v>
      </c>
      <c r="L1243">
        <v>0.89552241563796997</v>
      </c>
      <c r="M1243">
        <v>2.1303374320268631E-2</v>
      </c>
      <c r="N1243">
        <v>0.84479069709777832</v>
      </c>
      <c r="O1243">
        <v>0.67081367969512939</v>
      </c>
      <c r="P1243">
        <v>0.29536613821983337</v>
      </c>
      <c r="Q1243">
        <v>0.33191630244255066</v>
      </c>
      <c r="R1243">
        <v>0.9575735330581665</v>
      </c>
      <c r="S1243">
        <v>0.92974179983139038</v>
      </c>
      <c r="T1243">
        <v>2.1681385040283203</v>
      </c>
      <c r="U1243">
        <v>0.35645192861557007</v>
      </c>
      <c r="V1243">
        <v>0.249</v>
      </c>
      <c r="W1243">
        <v>0.24909090909090911</v>
      </c>
      <c r="X1243">
        <v>0.3676636815071106</v>
      </c>
    </row>
    <row r="1244" spans="1:24">
      <c r="A1244" t="s">
        <v>50</v>
      </c>
      <c r="B1244">
        <f>MATCH(CLEAN(TRIM(A1244)),Country!$B$2:$B$200,0)</f>
        <v>164</v>
      </c>
      <c r="C1244">
        <v>2011</v>
      </c>
      <c r="D1244">
        <f>Table1[[#This Row],[Year (Original)]]+1</f>
        <v>2012</v>
      </c>
      <c r="E1244">
        <f>Table1[[#This Row],[Year]]-2000+1</f>
        <v>13</v>
      </c>
      <c r="F1244">
        <v>6.0359640121459961</v>
      </c>
      <c r="G1244">
        <f>SUM(Table1[[#This Row],[Life Ladder]]+IF(A1243=Table1[[#This Row],[Country]],F1243,-1000)+IF(A1242=Table1[[#This Row],[Country]],F1242,-1000))/3</f>
        <v>5.9828933080037432</v>
      </c>
      <c r="H1244">
        <f>IF(Table1[[#This Row],[Happiness Index Raw]]&gt;0,Table1[[#This Row],[Happiness Index Raw]],0)</f>
        <v>5.9828933080037432</v>
      </c>
      <c r="I1244">
        <v>10.268294334411621</v>
      </c>
      <c r="J1244">
        <v>0.93116605281829834</v>
      </c>
      <c r="K1244">
        <v>69.974388122558594</v>
      </c>
      <c r="L1244">
        <v>0.9074409008026123</v>
      </c>
      <c r="M1244">
        <v>-3.2927569001913071E-2</v>
      </c>
      <c r="N1244">
        <v>0.89313381910324097</v>
      </c>
      <c r="O1244">
        <v>0.65152072906494141</v>
      </c>
      <c r="P1244">
        <v>0.2853209376335144</v>
      </c>
      <c r="Q1244">
        <v>0.18158304691314697</v>
      </c>
      <c r="R1244">
        <v>1.013063907623291</v>
      </c>
      <c r="S1244">
        <v>0.92210757732391357</v>
      </c>
      <c r="T1244">
        <v>2.189199686050415</v>
      </c>
      <c r="U1244">
        <v>0.36269262433052063</v>
      </c>
      <c r="V1244">
        <v>0.249</v>
      </c>
      <c r="W1244">
        <v>0.24909090909090911</v>
      </c>
      <c r="X1244">
        <v>0.38314229249954224</v>
      </c>
    </row>
    <row r="1245" spans="1:24">
      <c r="A1245" t="s">
        <v>50</v>
      </c>
      <c r="B1245">
        <f>MATCH(CLEAN(TRIM(A1245)),Country!$B$2:$B$200,0)</f>
        <v>164</v>
      </c>
      <c r="C1245">
        <v>2012</v>
      </c>
      <c r="D1245">
        <f>Table1[[#This Row],[Year (Original)]]+1</f>
        <v>2013</v>
      </c>
      <c r="E1245">
        <f>Table1[[#This Row],[Year]]-2000+1</f>
        <v>14</v>
      </c>
      <c r="F1245">
        <v>6.0628910064697266</v>
      </c>
      <c r="G1245">
        <f>SUM(Table1[[#This Row],[Life Ladder]]+IF(A1244=Table1[[#This Row],[Country]],F1244,-1000)+IF(A1243=Table1[[#This Row],[Country]],F1243,-1000))/3</f>
        <v>6.0604701042175293</v>
      </c>
      <c r="H1245">
        <f>IF(Table1[[#This Row],[Happiness Index Raw]]&gt;0,Table1[[#This Row],[Happiness Index Raw]],0)</f>
        <v>6.0604701042175293</v>
      </c>
      <c r="I1245">
        <v>10.239134788513184</v>
      </c>
      <c r="J1245">
        <v>0.92475378513336182</v>
      </c>
      <c r="K1245">
        <v>70.108840942382812</v>
      </c>
      <c r="L1245">
        <v>0.90438628196716309</v>
      </c>
      <c r="M1245">
        <v>-2.7284415438771248E-2</v>
      </c>
      <c r="N1245">
        <v>0.8907541036605835</v>
      </c>
      <c r="O1245">
        <v>0.65637636184692383</v>
      </c>
      <c r="P1245">
        <v>0.28398984670639038</v>
      </c>
      <c r="Q1245">
        <v>0.23806598782539368</v>
      </c>
      <c r="R1245">
        <v>0.96744441986083984</v>
      </c>
      <c r="S1245">
        <v>0.87925893068313599</v>
      </c>
      <c r="T1245">
        <v>2.0957996845245361</v>
      </c>
      <c r="U1245">
        <v>0.34567663073539734</v>
      </c>
      <c r="V1245">
        <v>0.25600000000000001</v>
      </c>
      <c r="W1245">
        <v>0.24909090909090911</v>
      </c>
      <c r="X1245">
        <v>0.33938544988632202</v>
      </c>
    </row>
    <row r="1246" spans="1:24">
      <c r="A1246" t="s">
        <v>50</v>
      </c>
      <c r="B1246">
        <f>MATCH(CLEAN(TRIM(A1246)),Country!$B$2:$B$200,0)</f>
        <v>164</v>
      </c>
      <c r="C1246">
        <v>2013</v>
      </c>
      <c r="D1246">
        <f>Table1[[#This Row],[Year (Original)]]+1</f>
        <v>2014</v>
      </c>
      <c r="E1246">
        <f>Table1[[#This Row],[Year]]-2000+1</f>
        <v>15</v>
      </c>
      <c r="F1246">
        <v>5.974888801574707</v>
      </c>
      <c r="G1246">
        <f>SUM(Table1[[#This Row],[Life Ladder]]+IF(A1245=Table1[[#This Row],[Country]],F1245,-1000)+IF(A1244=Table1[[#This Row],[Country]],F1244,-1000))/3</f>
        <v>6.0245812733968096</v>
      </c>
      <c r="H1246">
        <f>IF(Table1[[#This Row],[Happiness Index Raw]]&gt;0,Table1[[#This Row],[Happiness Index Raw]],0)</f>
        <v>6.0245812733968096</v>
      </c>
      <c r="I1246">
        <v>10.22639274597168</v>
      </c>
      <c r="J1246">
        <v>0.93211972713470459</v>
      </c>
      <c r="K1246">
        <v>70.281707763671875</v>
      </c>
      <c r="L1246">
        <v>0.89005982875823975</v>
      </c>
      <c r="M1246">
        <v>2.8237588703632355E-2</v>
      </c>
      <c r="N1246">
        <v>0.91783958673477173</v>
      </c>
      <c r="O1246">
        <v>0.63509964942932129</v>
      </c>
      <c r="P1246">
        <v>0.27426928281784058</v>
      </c>
      <c r="Q1246">
        <v>0.16343319416046143</v>
      </c>
      <c r="R1246">
        <v>0.94207412004470825</v>
      </c>
      <c r="S1246">
        <v>0.84335583448410034</v>
      </c>
      <c r="T1246">
        <v>2.1148591041564941</v>
      </c>
      <c r="U1246">
        <v>0.3539578914642334</v>
      </c>
      <c r="V1246">
        <v>0.26200000000000001</v>
      </c>
      <c r="W1246">
        <v>0.24909090909090911</v>
      </c>
      <c r="X1246">
        <v>0.35020533204078674</v>
      </c>
    </row>
    <row r="1247" spans="1:24">
      <c r="A1247" t="s">
        <v>50</v>
      </c>
      <c r="B1247">
        <f>MATCH(CLEAN(TRIM(A1247)),Country!$B$2:$B$200,0)</f>
        <v>164</v>
      </c>
      <c r="C1247">
        <v>2014</v>
      </c>
      <c r="D1247">
        <f>Table1[[#This Row],[Year (Original)]]+1</f>
        <v>2015</v>
      </c>
      <c r="E1247">
        <f>Table1[[#This Row],[Year]]-2000+1</f>
        <v>16</v>
      </c>
      <c r="F1247">
        <v>5.6783952713012695</v>
      </c>
      <c r="G1247">
        <f>SUM(Table1[[#This Row],[Life Ladder]]+IF(A1246=Table1[[#This Row],[Country]],F1246,-1000)+IF(A1245=Table1[[#This Row],[Country]],F1245,-1000))/3</f>
        <v>5.9053916931152344</v>
      </c>
      <c r="H1247">
        <f>IF(Table1[[#This Row],[Happiness Index Raw]]&gt;0,Table1[[#This Row],[Happiness Index Raw]],0)</f>
        <v>5.9053916931152344</v>
      </c>
      <c r="I1247">
        <v>10.254765510559082</v>
      </c>
      <c r="J1247">
        <v>0.90834754705429077</v>
      </c>
      <c r="K1247">
        <v>70.943290710449219</v>
      </c>
      <c r="L1247">
        <v>0.88774770498275757</v>
      </c>
      <c r="M1247">
        <v>4.4557198882102966E-2</v>
      </c>
      <c r="N1247">
        <v>0.90911829471588135</v>
      </c>
      <c r="O1247">
        <v>0.61981779336929321</v>
      </c>
      <c r="P1247">
        <v>0.29081240296363831</v>
      </c>
      <c r="Q1247">
        <v>0.17685100436210632</v>
      </c>
      <c r="R1247">
        <v>0.96094012260437012</v>
      </c>
      <c r="S1247">
        <v>0.8487696647644043</v>
      </c>
      <c r="T1247">
        <v>2.0461370944976807</v>
      </c>
      <c r="U1247">
        <v>0.36033719778060913</v>
      </c>
      <c r="V1247">
        <v>0.25700000000000001</v>
      </c>
      <c r="W1247">
        <v>0.24909090909090911</v>
      </c>
      <c r="X1247">
        <v>0.37887173891067505</v>
      </c>
    </row>
    <row r="1248" spans="1:24">
      <c r="A1248" t="s">
        <v>50</v>
      </c>
      <c r="B1248">
        <f>MATCH(CLEAN(TRIM(A1248)),Country!$B$2:$B$200,0)</f>
        <v>164</v>
      </c>
      <c r="C1248">
        <v>2015</v>
      </c>
      <c r="D1248">
        <f>Table1[[#This Row],[Year (Original)]]+1</f>
        <v>2016</v>
      </c>
      <c r="E1248">
        <f>Table1[[#This Row],[Year]]-2000+1</f>
        <v>17</v>
      </c>
      <c r="F1248">
        <v>5.7406420707702637</v>
      </c>
      <c r="G1248">
        <f>SUM(Table1[[#This Row],[Life Ladder]]+IF(A1247=Table1[[#This Row],[Country]],F1247,-1000)+IF(A1246=Table1[[#This Row],[Country]],F1246,-1000))/3</f>
        <v>5.7979753812154131</v>
      </c>
      <c r="H1248">
        <f>IF(Table1[[#This Row],[Happiness Index Raw]]&gt;0,Table1[[#This Row],[Happiness Index Raw]],0)</f>
        <v>5.7979753812154131</v>
      </c>
      <c r="I1248">
        <v>10.276351928710938</v>
      </c>
      <c r="J1248">
        <v>0.90116375684738159</v>
      </c>
      <c r="K1248">
        <v>70.943290710449219</v>
      </c>
      <c r="L1248">
        <v>0.89600729942321777</v>
      </c>
      <c r="M1248">
        <v>-1.312998792855069E-4</v>
      </c>
      <c r="N1248">
        <v>0.89219790697097778</v>
      </c>
      <c r="O1248">
        <v>0.65908503532409668</v>
      </c>
      <c r="P1248">
        <v>0.26141873002052307</v>
      </c>
      <c r="Q1248">
        <v>0.20260481536388397</v>
      </c>
      <c r="R1248">
        <v>0.97007489204406738</v>
      </c>
      <c r="S1248">
        <v>0.83663779497146606</v>
      </c>
      <c r="T1248">
        <v>2.0512626171112061</v>
      </c>
      <c r="U1248">
        <v>0.35732284188270569</v>
      </c>
      <c r="W1248">
        <v>0.24909090909090911</v>
      </c>
      <c r="X1248">
        <v>0.40486708283424377</v>
      </c>
    </row>
    <row r="1249" spans="1:24">
      <c r="A1249" t="s">
        <v>50</v>
      </c>
      <c r="B1249">
        <f>MATCH(CLEAN(TRIM(A1249)),Country!$B$2:$B$200,0)</f>
        <v>164</v>
      </c>
      <c r="C1249">
        <v>2016</v>
      </c>
      <c r="D1249">
        <f>Table1[[#This Row],[Year (Original)]]+1</f>
        <v>2017</v>
      </c>
      <c r="E1249">
        <f>Table1[[#This Row],[Year]]-2000+1</f>
        <v>18</v>
      </c>
      <c r="F1249">
        <v>5.936821460723877</v>
      </c>
      <c r="G1249">
        <f>SUM(Table1[[#This Row],[Life Ladder]]+IF(A1248=Table1[[#This Row],[Country]],F1248,-1000)+IF(A1247=Table1[[#This Row],[Country]],F1247,-1000))/3</f>
        <v>5.7852862675984698</v>
      </c>
      <c r="H1249">
        <f>IF(Table1[[#This Row],[Happiness Index Raw]]&gt;0,Table1[[#This Row],[Happiness Index Raw]],0)</f>
        <v>5.7852862675984698</v>
      </c>
      <c r="I1249">
        <v>10.306713104248047</v>
      </c>
      <c r="J1249">
        <v>0.93448734283447266</v>
      </c>
      <c r="K1249">
        <v>70.943290710449219</v>
      </c>
      <c r="L1249">
        <v>0.90355110168457031</v>
      </c>
      <c r="M1249">
        <v>-6.2880538403987885E-2</v>
      </c>
      <c r="N1249">
        <v>0.83847439289093018</v>
      </c>
      <c r="O1249">
        <v>0.62620556354522705</v>
      </c>
      <c r="P1249">
        <v>0.27162417769432068</v>
      </c>
      <c r="Q1249">
        <v>0.24984510242938995</v>
      </c>
      <c r="R1249">
        <v>0.99610811471939087</v>
      </c>
      <c r="S1249">
        <v>0.91129493713378906</v>
      </c>
      <c r="T1249">
        <v>2.1072878837585449</v>
      </c>
      <c r="U1249">
        <v>0.35495221614837646</v>
      </c>
      <c r="W1249">
        <v>0.24909090909090911</v>
      </c>
      <c r="X1249">
        <v>0.36081156134605408</v>
      </c>
    </row>
    <row r="1250" spans="1:24">
      <c r="A1250" t="s">
        <v>50</v>
      </c>
      <c r="B1250">
        <f>MATCH(CLEAN(TRIM(A1250)),Country!$B$2:$B$200,0)</f>
        <v>164</v>
      </c>
      <c r="C1250">
        <v>2017</v>
      </c>
      <c r="D1250">
        <f>Table1[[#This Row],[Year (Original)]]+1</f>
        <v>2018</v>
      </c>
      <c r="E1250">
        <f>Table1[[#This Row],[Year]]-2000+1</f>
        <v>19</v>
      </c>
      <c r="F1250">
        <v>6.1668376922607422</v>
      </c>
      <c r="G1250">
        <f>SUM(Table1[[#This Row],[Life Ladder]]+IF(A1249=Table1[[#This Row],[Country]],F1249,-1000)+IF(A1248=Table1[[#This Row],[Country]],F1248,-1000))/3</f>
        <v>5.948100407918294</v>
      </c>
      <c r="H1250">
        <f>IF(Table1[[#This Row],[Happiness Index Raw]]&gt;0,Table1[[#This Row],[Happiness Index Raw]],0)</f>
        <v>5.948100407918294</v>
      </c>
      <c r="I1250">
        <v>10.353516578674316</v>
      </c>
      <c r="J1250">
        <v>0.92818784713745117</v>
      </c>
      <c r="K1250">
        <v>70.943290710449219</v>
      </c>
      <c r="L1250">
        <v>0.92086267471313477</v>
      </c>
      <c r="M1250">
        <v>-3.3475115895271301E-2</v>
      </c>
      <c r="N1250">
        <v>0.82879471778869629</v>
      </c>
      <c r="O1250">
        <v>0.61510968208312988</v>
      </c>
      <c r="P1250">
        <v>0.28560143709182739</v>
      </c>
      <c r="Q1250">
        <v>0.23977972567081451</v>
      </c>
      <c r="T1250">
        <v>1.9823006391525269</v>
      </c>
      <c r="U1250">
        <v>0.32144525647163391</v>
      </c>
      <c r="W1250">
        <v>0.24909090909090911</v>
      </c>
      <c r="X1250">
        <v>0.35924413800239563</v>
      </c>
    </row>
    <row r="1251" spans="1:24">
      <c r="A1251" t="s">
        <v>96</v>
      </c>
      <c r="B1251">
        <f>MATCH(CLEAN(TRIM(A1251)),Country!$B$2:$B$200,0)</f>
        <v>166</v>
      </c>
      <c r="C1251">
        <v>2014</v>
      </c>
      <c r="D1251">
        <f>Table1[[#This Row],[Year (Original)]]+1</f>
        <v>2015</v>
      </c>
      <c r="E1251">
        <f>Table1[[#This Row],[Year]]-2000+1</f>
        <v>16</v>
      </c>
      <c r="F1251">
        <v>5.5282726287841797</v>
      </c>
      <c r="G1251">
        <f>SUM(Table1[[#This Row],[Life Ladder]]+IF(A1250=Table1[[#This Row],[Country]],F1250,-1000)+IF(A1249=Table1[[#This Row],[Country]],F1249,-1000))/3</f>
        <v>-664.82390912373864</v>
      </c>
      <c r="H1251">
        <f>IF(Table1[[#This Row],[Happiness Index Raw]]&gt;0,Table1[[#This Row],[Happiness Index Raw]],0)</f>
        <v>0</v>
      </c>
      <c r="J1251">
        <v>0.61083555221557617</v>
      </c>
      <c r="K1251">
        <v>47.093505859375</v>
      </c>
      <c r="L1251">
        <v>0.8738788366317749</v>
      </c>
      <c r="N1251">
        <v>0.45647001266479492</v>
      </c>
      <c r="O1251">
        <v>0.83445370197296143</v>
      </c>
      <c r="P1251">
        <v>0.20721520483493805</v>
      </c>
      <c r="Q1251">
        <v>0.62545120716094971</v>
      </c>
      <c r="R1251">
        <v>-2.3153102397918701</v>
      </c>
      <c r="S1251">
        <v>-2.1449739933013916</v>
      </c>
      <c r="T1251">
        <v>2.6048176288604736</v>
      </c>
      <c r="U1251">
        <v>0.47118109464645386</v>
      </c>
      <c r="X1251">
        <v>0.61942273378372192</v>
      </c>
    </row>
    <row r="1252" spans="1:24">
      <c r="A1252" t="s">
        <v>96</v>
      </c>
      <c r="B1252">
        <f>MATCH(CLEAN(TRIM(A1252)),Country!$B$2:$B$200,0)</f>
        <v>166</v>
      </c>
      <c r="C1252">
        <v>2015</v>
      </c>
      <c r="D1252">
        <f>Table1[[#This Row],[Year (Original)]]+1</f>
        <v>2016</v>
      </c>
      <c r="E1252">
        <f>Table1[[#This Row],[Year]]-2000+1</f>
        <v>17</v>
      </c>
      <c r="F1252">
        <v>5.353644847869873</v>
      </c>
      <c r="G1252">
        <f>SUM(Table1[[#This Row],[Life Ladder]]+IF(A1251=Table1[[#This Row],[Country]],F1251,-1000)+IF(A1250=Table1[[#This Row],[Country]],F1250,-1000))/3</f>
        <v>-329.70602750778198</v>
      </c>
      <c r="H1252">
        <f>IF(Table1[[#This Row],[Happiness Index Raw]]&gt;0,Table1[[#This Row],[Happiness Index Raw]],0)</f>
        <v>0</v>
      </c>
      <c r="J1252">
        <v>0.59928107261657715</v>
      </c>
      <c r="K1252">
        <v>47.439216613769531</v>
      </c>
      <c r="L1252">
        <v>0.96786928176879883</v>
      </c>
      <c r="N1252">
        <v>0.41023576259613037</v>
      </c>
      <c r="O1252">
        <v>0.90066766738891602</v>
      </c>
      <c r="P1252">
        <v>0.18673615157604218</v>
      </c>
      <c r="Q1252">
        <v>0.77864056825637817</v>
      </c>
      <c r="R1252">
        <v>-2.1910991668701172</v>
      </c>
      <c r="S1252">
        <v>-2.0662474632263184</v>
      </c>
      <c r="T1252">
        <v>2.2161915302276611</v>
      </c>
      <c r="U1252">
        <v>0.41395938396453857</v>
      </c>
      <c r="X1252">
        <v>0.41353586316108704</v>
      </c>
    </row>
    <row r="1253" spans="1:24">
      <c r="A1253" t="s">
        <v>96</v>
      </c>
      <c r="B1253">
        <f>MATCH(CLEAN(TRIM(A1253)),Country!$B$2:$B$200,0)</f>
        <v>166</v>
      </c>
      <c r="C1253">
        <v>2016</v>
      </c>
      <c r="D1253">
        <f>Table1[[#This Row],[Year (Original)]]+1</f>
        <v>2017</v>
      </c>
      <c r="E1253">
        <f>Table1[[#This Row],[Year]]-2000+1</f>
        <v>18</v>
      </c>
      <c r="F1253">
        <v>4.6679410934448242</v>
      </c>
      <c r="G1253">
        <f>SUM(Table1[[#This Row],[Life Ladder]]+IF(A1252=Table1[[#This Row],[Country]],F1252,-1000)+IF(A1251=Table1[[#This Row],[Country]],F1251,-1000))/3</f>
        <v>5.183286190032959</v>
      </c>
      <c r="H1253">
        <f>IF(Table1[[#This Row],[Happiness Index Raw]]&gt;0,Table1[[#This Row],[Happiness Index Raw]],0)</f>
        <v>5.183286190032959</v>
      </c>
      <c r="J1253">
        <v>0.59441655874252319</v>
      </c>
      <c r="K1253">
        <v>47.784927368164062</v>
      </c>
      <c r="L1253">
        <v>0.91732281446456909</v>
      </c>
      <c r="N1253">
        <v>0.44080173969268799</v>
      </c>
      <c r="O1253">
        <v>0.89142316579818726</v>
      </c>
      <c r="P1253">
        <v>0.19328223168849945</v>
      </c>
      <c r="Q1253">
        <v>0.70068168640136719</v>
      </c>
      <c r="R1253">
        <v>-2.0819056034088135</v>
      </c>
      <c r="S1253">
        <v>-2.1261796951293945</v>
      </c>
      <c r="T1253">
        <v>2.1773898601531982</v>
      </c>
      <c r="U1253">
        <v>0.46645614504814148</v>
      </c>
      <c r="X1253">
        <v>0.49174606800079346</v>
      </c>
    </row>
    <row r="1254" spans="1:24">
      <c r="A1254" t="s">
        <v>172</v>
      </c>
      <c r="B1254" t="e">
        <f>MATCH(CLEAN(TRIM(A1254)),Country!$B$2:$B$200,0)</f>
        <v>#N/A</v>
      </c>
      <c r="C1254">
        <v>2009</v>
      </c>
      <c r="D1254">
        <f>Table1[[#This Row],[Year (Original)]]+1</f>
        <v>2010</v>
      </c>
      <c r="E1254">
        <f>Table1[[#This Row],[Year]]-2000+1</f>
        <v>11</v>
      </c>
      <c r="F1254">
        <v>4.9913997650146484</v>
      </c>
      <c r="G1254">
        <f>SUM(Table1[[#This Row],[Life Ladder]]+IF(A1253=Table1[[#This Row],[Country]],F1253,-1000)+IF(A1252=Table1[[#This Row],[Country]],F1252,-1000))/3</f>
        <v>-665.00286674499512</v>
      </c>
      <c r="H1254">
        <f>IF(Table1[[#This Row],[Happiness Index Raw]]&gt;0,Table1[[#This Row],[Happiness Index Raw]],0)</f>
        <v>0</v>
      </c>
      <c r="J1254">
        <v>0.8795667290687561</v>
      </c>
      <c r="L1254">
        <v>0.7463039755821228</v>
      </c>
      <c r="N1254">
        <v>0.51337176561355591</v>
      </c>
      <c r="O1254">
        <v>0.81887871026992798</v>
      </c>
      <c r="P1254">
        <v>0.11201217770576477</v>
      </c>
      <c r="Q1254">
        <v>0.5384947657585144</v>
      </c>
      <c r="T1254">
        <v>1.9325999021530151</v>
      </c>
      <c r="U1254">
        <v>0.3871859610080719</v>
      </c>
      <c r="X1254">
        <v>0.55640208721160889</v>
      </c>
    </row>
    <row r="1255" spans="1:24">
      <c r="A1255" t="s">
        <v>172</v>
      </c>
      <c r="B1255" t="e">
        <f>MATCH(CLEAN(TRIM(A1255)),Country!$B$2:$B$200,0)</f>
        <v>#N/A</v>
      </c>
      <c r="C1255">
        <v>2010</v>
      </c>
      <c r="D1255">
        <f>Table1[[#This Row],[Year (Original)]]+1</f>
        <v>2011</v>
      </c>
      <c r="E1255">
        <f>Table1[[#This Row],[Year]]-2000+1</f>
        <v>12</v>
      </c>
      <c r="F1255">
        <v>4.6573634147644043</v>
      </c>
      <c r="G1255">
        <f>SUM(Table1[[#This Row],[Life Ladder]]+IF(A1254=Table1[[#This Row],[Country]],F1254,-1000)+IF(A1253=Table1[[#This Row],[Country]],F1253,-1000))/3</f>
        <v>-330.11707894007367</v>
      </c>
      <c r="H1255">
        <f>IF(Table1[[#This Row],[Happiness Index Raw]]&gt;0,Table1[[#This Row],[Happiness Index Raw]],0)</f>
        <v>0</v>
      </c>
      <c r="J1255">
        <v>0.82900452613830566</v>
      </c>
      <c r="L1255">
        <v>0.82018190622329712</v>
      </c>
      <c r="N1255">
        <v>0.47109448909759521</v>
      </c>
      <c r="O1255">
        <v>0.76937484741210938</v>
      </c>
      <c r="P1255">
        <v>8.3425760269165039E-2</v>
      </c>
      <c r="Q1255">
        <v>0.58719223737716675</v>
      </c>
      <c r="T1255">
        <v>1.6859935522079468</v>
      </c>
      <c r="U1255">
        <v>0.36200600862503052</v>
      </c>
      <c r="X1255">
        <v>0.43682825565338135</v>
      </c>
    </row>
    <row r="1256" spans="1:24">
      <c r="A1256" t="s">
        <v>172</v>
      </c>
      <c r="B1256" t="e">
        <f>MATCH(CLEAN(TRIM(A1256)),Country!$B$2:$B$200,0)</f>
        <v>#N/A</v>
      </c>
      <c r="C1256">
        <v>2011</v>
      </c>
      <c r="D1256">
        <f>Table1[[#This Row],[Year (Original)]]+1</f>
        <v>2012</v>
      </c>
      <c r="E1256">
        <f>Table1[[#This Row],[Year]]-2000+1</f>
        <v>13</v>
      </c>
      <c r="F1256">
        <v>4.9305715560913086</v>
      </c>
      <c r="G1256">
        <f>SUM(Table1[[#This Row],[Life Ladder]]+IF(A1255=Table1[[#This Row],[Country]],F1255,-1000)+IF(A1254=Table1[[#This Row],[Country]],F1254,-1000))/3</f>
        <v>4.8597782452901201</v>
      </c>
      <c r="H1256">
        <f>IF(Table1[[#This Row],[Happiness Index Raw]]&gt;0,Table1[[#This Row],[Happiness Index Raw]],0)</f>
        <v>4.8597782452901201</v>
      </c>
      <c r="J1256">
        <v>0.78796166181564331</v>
      </c>
      <c r="L1256">
        <v>0.85810446739196777</v>
      </c>
      <c r="N1256">
        <v>0.35734090209007263</v>
      </c>
      <c r="O1256">
        <v>0.74868607521057129</v>
      </c>
      <c r="P1256">
        <v>0.12224420160055161</v>
      </c>
      <c r="Q1256">
        <v>0.76076394319534302</v>
      </c>
      <c r="T1256">
        <v>1.9670242071151733</v>
      </c>
      <c r="U1256">
        <v>0.39894446730613708</v>
      </c>
      <c r="X1256">
        <v>0.53714501857757568</v>
      </c>
    </row>
    <row r="1257" spans="1:24">
      <c r="A1257" t="s">
        <v>172</v>
      </c>
      <c r="B1257" t="e">
        <f>MATCH(CLEAN(TRIM(A1257)),Country!$B$2:$B$200,0)</f>
        <v>#N/A</v>
      </c>
      <c r="C1257">
        <v>2012</v>
      </c>
      <c r="D1257">
        <f>Table1[[#This Row],[Year (Original)]]+1</f>
        <v>2013</v>
      </c>
      <c r="E1257">
        <f>Table1[[#This Row],[Year]]-2000+1</f>
        <v>14</v>
      </c>
      <c r="F1257">
        <v>5.057314395904541</v>
      </c>
      <c r="G1257">
        <f>SUM(Table1[[#This Row],[Life Ladder]]+IF(A1256=Table1[[#This Row],[Country]],F1256,-1000)+IF(A1255=Table1[[#This Row],[Country]],F1255,-1000))/3</f>
        <v>4.8817497889200849</v>
      </c>
      <c r="H1257">
        <f>IF(Table1[[#This Row],[Happiness Index Raw]]&gt;0,Table1[[#This Row],[Happiness Index Raw]],0)</f>
        <v>4.8817497889200849</v>
      </c>
      <c r="J1257">
        <v>0.78629124164581299</v>
      </c>
      <c r="L1257">
        <v>0.75821900367736816</v>
      </c>
      <c r="N1257">
        <v>0.33383172750473022</v>
      </c>
      <c r="O1257">
        <v>0.73518913984298706</v>
      </c>
      <c r="P1257">
        <v>0.15242822468280792</v>
      </c>
      <c r="Q1257">
        <v>0.65124154090881348</v>
      </c>
      <c r="T1257">
        <v>1.8478025197982788</v>
      </c>
      <c r="U1257">
        <v>0.36537230014801025</v>
      </c>
      <c r="X1257">
        <v>0.53357464075088501</v>
      </c>
    </row>
    <row r="1258" spans="1:24">
      <c r="A1258" t="s">
        <v>103</v>
      </c>
      <c r="B1258">
        <f>MATCH(CLEAN(TRIM(A1258)),Country!$B$2:$B$200,0)</f>
        <v>167</v>
      </c>
      <c r="C1258">
        <v>2006</v>
      </c>
      <c r="D1258">
        <f>Table1[[#This Row],[Year (Original)]]+1</f>
        <v>2007</v>
      </c>
      <c r="E1258">
        <f>Table1[[#This Row],[Year]]-2000+1</f>
        <v>8</v>
      </c>
      <c r="F1258">
        <v>5.083986759185791</v>
      </c>
      <c r="G1258">
        <f>SUM(Table1[[#This Row],[Life Ladder]]+IF(A1257=Table1[[#This Row],[Country]],F1257,-1000)+IF(A1256=Table1[[#This Row],[Country]],F1256,-1000))/3</f>
        <v>-664.97200441360474</v>
      </c>
      <c r="H1258">
        <f>IF(Table1[[#This Row],[Happiness Index Raw]]&gt;0,Table1[[#This Row],[Happiness Index Raw]],0)</f>
        <v>0</v>
      </c>
      <c r="I1258">
        <v>9.3523588180541992</v>
      </c>
      <c r="J1258">
        <v>0.91303020715713501</v>
      </c>
      <c r="K1258">
        <v>45.471778869628906</v>
      </c>
      <c r="L1258">
        <v>0.64876288175582886</v>
      </c>
      <c r="M1258">
        <v>-9.4853051006793976E-2</v>
      </c>
      <c r="O1258">
        <v>0.80243992805480957</v>
      </c>
      <c r="P1258">
        <v>0.2227313369512558</v>
      </c>
      <c r="Q1258">
        <v>0.60233718156814575</v>
      </c>
      <c r="R1258">
        <v>0.34990501403808594</v>
      </c>
      <c r="S1258">
        <v>0.45881247520446777</v>
      </c>
      <c r="T1258">
        <v>2.1398622989654541</v>
      </c>
      <c r="U1258">
        <v>0.42090240120887756</v>
      </c>
      <c r="V1258">
        <v>0.64800000000000002</v>
      </c>
      <c r="W1258">
        <v>0.62249999999999994</v>
      </c>
    </row>
    <row r="1259" spans="1:24">
      <c r="A1259" t="s">
        <v>103</v>
      </c>
      <c r="B1259">
        <f>MATCH(CLEAN(TRIM(A1259)),Country!$B$2:$B$200,0)</f>
        <v>167</v>
      </c>
      <c r="C1259">
        <v>2007</v>
      </c>
      <c r="D1259">
        <f>Table1[[#This Row],[Year (Original)]]+1</f>
        <v>2008</v>
      </c>
      <c r="E1259">
        <f>Table1[[#This Row],[Year]]-2000+1</f>
        <v>9</v>
      </c>
      <c r="F1259">
        <v>5.2044544219970703</v>
      </c>
      <c r="G1259">
        <f>SUM(Table1[[#This Row],[Life Ladder]]+IF(A1258=Table1[[#This Row],[Country]],F1258,-1000)+IF(A1257=Table1[[#This Row],[Country]],F1257,-1000))/3</f>
        <v>-329.90385293960571</v>
      </c>
      <c r="H1259">
        <f>IF(Table1[[#This Row],[Happiness Index Raw]]&gt;0,Table1[[#This Row],[Happiness Index Raw]],0)</f>
        <v>0</v>
      </c>
      <c r="I1259">
        <v>9.3911895751953125</v>
      </c>
      <c r="J1259">
        <v>0.78830760717391968</v>
      </c>
      <c r="K1259">
        <v>45.810985565185547</v>
      </c>
      <c r="L1259">
        <v>0.68998754024505615</v>
      </c>
      <c r="M1259">
        <v>-0.16905635595321655</v>
      </c>
      <c r="N1259">
        <v>0.85865104198455811</v>
      </c>
      <c r="O1259">
        <v>0.73537969589233398</v>
      </c>
      <c r="P1259">
        <v>0.21018505096435547</v>
      </c>
      <c r="Q1259">
        <v>0.65901249647140503</v>
      </c>
      <c r="R1259">
        <v>0.39729988574981689</v>
      </c>
      <c r="S1259">
        <v>0.32601311802864075</v>
      </c>
      <c r="T1259">
        <v>1.749891996383667</v>
      </c>
      <c r="U1259">
        <v>0.33622968196868896</v>
      </c>
      <c r="W1259">
        <v>0.62249999999999994</v>
      </c>
    </row>
    <row r="1260" spans="1:24">
      <c r="A1260" t="s">
        <v>103</v>
      </c>
      <c r="B1260">
        <f>MATCH(CLEAN(TRIM(A1260)),Country!$B$2:$B$200,0)</f>
        <v>167</v>
      </c>
      <c r="C1260">
        <v>2008</v>
      </c>
      <c r="D1260">
        <f>Table1[[#This Row],[Year (Original)]]+1</f>
        <v>2009</v>
      </c>
      <c r="E1260">
        <f>Table1[[#This Row],[Year]]-2000+1</f>
        <v>10</v>
      </c>
      <c r="F1260">
        <v>5.3463068008422852</v>
      </c>
      <c r="G1260">
        <f>SUM(Table1[[#This Row],[Life Ladder]]+IF(A1259=Table1[[#This Row],[Country]],F1259,-1000)+IF(A1258=Table1[[#This Row],[Country]],F1258,-1000))/3</f>
        <v>5.2115826606750488</v>
      </c>
      <c r="H1260">
        <f>IF(Table1[[#This Row],[Happiness Index Raw]]&gt;0,Table1[[#This Row],[Happiness Index Raw]],0)</f>
        <v>5.2115826606750488</v>
      </c>
      <c r="I1260">
        <v>9.4089126586914062</v>
      </c>
      <c r="J1260">
        <v>0.80954217910766602</v>
      </c>
      <c r="K1260">
        <v>46.422164916992188</v>
      </c>
      <c r="L1260">
        <v>0.74884647130966187</v>
      </c>
      <c r="M1260">
        <v>-0.10683085024356842</v>
      </c>
      <c r="N1260">
        <v>0.86579102277755737</v>
      </c>
      <c r="O1260">
        <v>0.77283519506454468</v>
      </c>
      <c r="P1260">
        <v>0.20624284446239471</v>
      </c>
      <c r="Q1260">
        <v>0.46144238114356995</v>
      </c>
      <c r="R1260">
        <v>0.31269070506095886</v>
      </c>
      <c r="S1260">
        <v>0.32304129004478455</v>
      </c>
      <c r="T1260">
        <v>1.7987970113754272</v>
      </c>
      <c r="U1260">
        <v>0.33645600080490112</v>
      </c>
      <c r="V1260">
        <v>0.63</v>
      </c>
      <c r="W1260">
        <v>0.62249999999999994</v>
      </c>
    </row>
    <row r="1261" spans="1:24">
      <c r="A1261" t="s">
        <v>103</v>
      </c>
      <c r="B1261">
        <f>MATCH(CLEAN(TRIM(A1261)),Country!$B$2:$B$200,0)</f>
        <v>167</v>
      </c>
      <c r="C1261">
        <v>2009</v>
      </c>
      <c r="D1261">
        <f>Table1[[#This Row],[Year (Original)]]+1</f>
        <v>2010</v>
      </c>
      <c r="E1261">
        <f>Table1[[#This Row],[Year]]-2000+1</f>
        <v>11</v>
      </c>
      <c r="F1261">
        <v>5.2184309959411621</v>
      </c>
      <c r="G1261">
        <f>SUM(Table1[[#This Row],[Life Ladder]]+IF(A1260=Table1[[#This Row],[Country]],F1260,-1000)+IF(A1259=Table1[[#This Row],[Country]],F1259,-1000))/3</f>
        <v>5.2563974062601728</v>
      </c>
      <c r="H1261">
        <f>IF(Table1[[#This Row],[Happiness Index Raw]]&gt;0,Table1[[#This Row],[Happiness Index Raw]],0)</f>
        <v>5.2563974062601728</v>
      </c>
      <c r="I1261">
        <v>9.3794212341308594</v>
      </c>
      <c r="J1261">
        <v>0.87735944986343384</v>
      </c>
      <c r="K1261">
        <v>47.268756866455078</v>
      </c>
      <c r="L1261">
        <v>0.73940998315811157</v>
      </c>
      <c r="M1261">
        <v>-0.16502617299556732</v>
      </c>
      <c r="N1261">
        <v>0.90434235334396362</v>
      </c>
      <c r="O1261">
        <v>0.72746866941452026</v>
      </c>
      <c r="P1261">
        <v>0.23089598119258881</v>
      </c>
      <c r="Q1261">
        <v>0.52242147922515869</v>
      </c>
      <c r="R1261">
        <v>0.22860158979892731</v>
      </c>
      <c r="S1261">
        <v>0.29849636554718018</v>
      </c>
      <c r="T1261">
        <v>2.2150766849517822</v>
      </c>
      <c r="U1261">
        <v>0.42447176575660706</v>
      </c>
      <c r="W1261">
        <v>0.62249999999999994</v>
      </c>
      <c r="X1261">
        <v>0.57382267713546753</v>
      </c>
    </row>
    <row r="1262" spans="1:24">
      <c r="A1262" t="s">
        <v>103</v>
      </c>
      <c r="B1262">
        <f>MATCH(CLEAN(TRIM(A1262)),Country!$B$2:$B$200,0)</f>
        <v>167</v>
      </c>
      <c r="C1262">
        <v>2010</v>
      </c>
      <c r="D1262">
        <f>Table1[[#This Row],[Year (Original)]]+1</f>
        <v>2011</v>
      </c>
      <c r="E1262">
        <f>Table1[[#This Row],[Year]]-2000+1</f>
        <v>12</v>
      </c>
      <c r="F1262">
        <v>4.6524286270141602</v>
      </c>
      <c r="G1262">
        <f>SUM(Table1[[#This Row],[Life Ladder]]+IF(A1261=Table1[[#This Row],[Country]],F1261,-1000)+IF(A1260=Table1[[#This Row],[Country]],F1260,-1000))/3</f>
        <v>5.0723888079325361</v>
      </c>
      <c r="H1262">
        <f>IF(Table1[[#This Row],[Happiness Index Raw]]&gt;0,Table1[[#This Row],[Happiness Index Raw]],0)</f>
        <v>5.0723888079325361</v>
      </c>
      <c r="I1262">
        <v>9.3950700759887695</v>
      </c>
      <c r="J1262">
        <v>0.91705602407455444</v>
      </c>
      <c r="K1262">
        <v>48.2940673828125</v>
      </c>
      <c r="L1262">
        <v>0.73890596628189087</v>
      </c>
      <c r="M1262">
        <v>-0.213509202003479</v>
      </c>
      <c r="N1262">
        <v>0.79062891006469727</v>
      </c>
      <c r="O1262">
        <v>0.79374009370803833</v>
      </c>
      <c r="P1262">
        <v>0.1237533763051033</v>
      </c>
      <c r="Q1262">
        <v>0.59396445751190186</v>
      </c>
      <c r="R1262">
        <v>0.28632134199142456</v>
      </c>
      <c r="S1262">
        <v>0.25704863667488098</v>
      </c>
      <c r="T1262">
        <v>1.8902746438980103</v>
      </c>
      <c r="U1262">
        <v>0.40629845857620239</v>
      </c>
      <c r="W1262">
        <v>0.62249999999999994</v>
      </c>
      <c r="X1262">
        <v>0.53749436140060425</v>
      </c>
    </row>
    <row r="1263" spans="1:24">
      <c r="A1263" t="s">
        <v>103</v>
      </c>
      <c r="B1263">
        <f>MATCH(CLEAN(TRIM(A1263)),Country!$B$2:$B$200,0)</f>
        <v>167</v>
      </c>
      <c r="C1263">
        <v>2011</v>
      </c>
      <c r="D1263">
        <f>Table1[[#This Row],[Year (Original)]]+1</f>
        <v>2012</v>
      </c>
      <c r="E1263">
        <f>Table1[[#This Row],[Year]]-2000+1</f>
        <v>13</v>
      </c>
      <c r="F1263">
        <v>4.930511474609375</v>
      </c>
      <c r="G1263">
        <f>SUM(Table1[[#This Row],[Life Ladder]]+IF(A1262=Table1[[#This Row],[Country]],F1262,-1000)+IF(A1261=Table1[[#This Row],[Country]],F1261,-1000))/3</f>
        <v>4.9337903658548994</v>
      </c>
      <c r="H1263">
        <f>IF(Table1[[#This Row],[Happiness Index Raw]]&gt;0,Table1[[#This Row],[Happiness Index Raw]],0)</f>
        <v>4.9337903658548994</v>
      </c>
      <c r="I1263">
        <v>9.4127817153930664</v>
      </c>
      <c r="J1263">
        <v>0.85770314931869507</v>
      </c>
      <c r="K1263">
        <v>49.427707672119141</v>
      </c>
      <c r="L1263">
        <v>0.83544802665710449</v>
      </c>
      <c r="M1263">
        <v>-0.16567842662334442</v>
      </c>
      <c r="N1263">
        <v>0.81918191909790039</v>
      </c>
      <c r="O1263">
        <v>0.76307123899459839</v>
      </c>
      <c r="P1263">
        <v>0.23021352291107178</v>
      </c>
      <c r="Q1263">
        <v>0.62749594449996948</v>
      </c>
      <c r="R1263">
        <v>0.30743509531021118</v>
      </c>
      <c r="S1263">
        <v>0.25657746195793152</v>
      </c>
      <c r="T1263">
        <v>1.8517789840698242</v>
      </c>
      <c r="U1263">
        <v>0.37557542324066162</v>
      </c>
      <c r="V1263">
        <v>0.63400000000000001</v>
      </c>
      <c r="W1263">
        <v>0.62249999999999994</v>
      </c>
      <c r="X1263">
        <v>0.64806908369064331</v>
      </c>
    </row>
    <row r="1264" spans="1:24">
      <c r="A1264" t="s">
        <v>103</v>
      </c>
      <c r="B1264">
        <f>MATCH(CLEAN(TRIM(A1264)),Country!$B$2:$B$200,0)</f>
        <v>167</v>
      </c>
      <c r="C1264">
        <v>2012</v>
      </c>
      <c r="D1264">
        <f>Table1[[#This Row],[Year (Original)]]+1</f>
        <v>2013</v>
      </c>
      <c r="E1264">
        <f>Table1[[#This Row],[Year]]-2000+1</f>
        <v>14</v>
      </c>
      <c r="F1264">
        <v>5.133887767791748</v>
      </c>
      <c r="G1264">
        <f>SUM(Table1[[#This Row],[Life Ladder]]+IF(A1263=Table1[[#This Row],[Country]],F1263,-1000)+IF(A1262=Table1[[#This Row],[Country]],F1262,-1000))/3</f>
        <v>4.9056092898050947</v>
      </c>
      <c r="H1264">
        <f>IF(Table1[[#This Row],[Happiness Index Raw]]&gt;0,Table1[[#This Row],[Happiness Index Raw]],0)</f>
        <v>4.9056092898050947</v>
      </c>
      <c r="I1264">
        <v>9.4197607040405273</v>
      </c>
      <c r="J1264">
        <v>0.90659511089324951</v>
      </c>
      <c r="K1264">
        <v>50.585441589355469</v>
      </c>
      <c r="L1264">
        <v>0.59014499187469482</v>
      </c>
      <c r="M1264">
        <v>-0.17444945871829987</v>
      </c>
      <c r="N1264">
        <v>0.83821678161621094</v>
      </c>
      <c r="O1264">
        <v>0.76136654615402222</v>
      </c>
      <c r="P1264">
        <v>0.17818324267864227</v>
      </c>
      <c r="Q1264">
        <v>0.42587745189666748</v>
      </c>
      <c r="R1264">
        <v>0.27838331460952759</v>
      </c>
      <c r="S1264">
        <v>0.18055926263332367</v>
      </c>
      <c r="T1264">
        <v>2.1763420104980469</v>
      </c>
      <c r="U1264">
        <v>0.42391693592071533</v>
      </c>
      <c r="W1264">
        <v>0.62249999999999994</v>
      </c>
      <c r="X1264">
        <v>0.56579512357711792</v>
      </c>
    </row>
    <row r="1265" spans="1:24">
      <c r="A1265" t="s">
        <v>103</v>
      </c>
      <c r="B1265">
        <f>MATCH(CLEAN(TRIM(A1265)),Country!$B$2:$B$200,0)</f>
        <v>167</v>
      </c>
      <c r="C1265">
        <v>2013</v>
      </c>
      <c r="D1265">
        <f>Table1[[#This Row],[Year (Original)]]+1</f>
        <v>2014</v>
      </c>
      <c r="E1265">
        <f>Table1[[#This Row],[Year]]-2000+1</f>
        <v>15</v>
      </c>
      <c r="F1265">
        <v>3.6607272624969482</v>
      </c>
      <c r="G1265">
        <f>SUM(Table1[[#This Row],[Life Ladder]]+IF(A1264=Table1[[#This Row],[Country]],F1264,-1000)+IF(A1263=Table1[[#This Row],[Country]],F1263,-1000))/3</f>
        <v>4.5750421682993574</v>
      </c>
      <c r="H1265">
        <f>IF(Table1[[#This Row],[Happiness Index Raw]]&gt;0,Table1[[#This Row],[Happiness Index Raw]],0)</f>
        <v>4.5750421682993574</v>
      </c>
      <c r="I1265">
        <v>9.4291248321533203</v>
      </c>
      <c r="J1265">
        <v>0.8394244909286499</v>
      </c>
      <c r="K1265">
        <v>51.69158935546875</v>
      </c>
      <c r="L1265">
        <v>0.71416902542114258</v>
      </c>
      <c r="M1265">
        <v>-8.8512197136878967E-2</v>
      </c>
      <c r="N1265">
        <v>0.79954302310943604</v>
      </c>
      <c r="O1265">
        <v>0.77251768112182617</v>
      </c>
      <c r="P1265">
        <v>0.16654908657073975</v>
      </c>
      <c r="Q1265">
        <v>0.51035535335540771</v>
      </c>
      <c r="R1265">
        <v>0.27720445394515991</v>
      </c>
      <c r="S1265">
        <v>0.23659181594848633</v>
      </c>
      <c r="T1265">
        <v>1.9631173610687256</v>
      </c>
      <c r="U1265">
        <v>0.53626430034637451</v>
      </c>
      <c r="W1265">
        <v>0.62249999999999994</v>
      </c>
      <c r="X1265">
        <v>0.63476073741912842</v>
      </c>
    </row>
    <row r="1266" spans="1:24">
      <c r="A1266" t="s">
        <v>103</v>
      </c>
      <c r="B1266">
        <f>MATCH(CLEAN(TRIM(A1266)),Country!$B$2:$B$200,0)</f>
        <v>167</v>
      </c>
      <c r="C1266">
        <v>2014</v>
      </c>
      <c r="D1266">
        <f>Table1[[#This Row],[Year (Original)]]+1</f>
        <v>2015</v>
      </c>
      <c r="E1266">
        <f>Table1[[#This Row],[Year]]-2000+1</f>
        <v>16</v>
      </c>
      <c r="F1266">
        <v>4.8284564018249512</v>
      </c>
      <c r="G1266">
        <f>SUM(Table1[[#This Row],[Life Ladder]]+IF(A1265=Table1[[#This Row],[Country]],F1265,-1000)+IF(A1264=Table1[[#This Row],[Country]],F1264,-1000))/3</f>
        <v>4.5410238107045489</v>
      </c>
      <c r="H1266">
        <f>IF(Table1[[#This Row],[Happiness Index Raw]]&gt;0,Table1[[#This Row],[Happiness Index Raw]],0)</f>
        <v>4.5410238107045489</v>
      </c>
      <c r="I1266">
        <v>9.4304418563842773</v>
      </c>
      <c r="J1266">
        <v>0.88115221261978149</v>
      </c>
      <c r="K1266">
        <v>52.689723968505859</v>
      </c>
      <c r="L1266">
        <v>0.79403096437454224</v>
      </c>
      <c r="M1266">
        <v>-0.12849125266075134</v>
      </c>
      <c r="N1266">
        <v>0.82025802135467529</v>
      </c>
      <c r="O1266">
        <v>0.79762381315231323</v>
      </c>
      <c r="P1266">
        <v>0.24335815012454987</v>
      </c>
      <c r="Q1266">
        <v>0.48799768090248108</v>
      </c>
      <c r="R1266">
        <v>0.24786458909511566</v>
      </c>
      <c r="S1266">
        <v>0.18750755488872528</v>
      </c>
      <c r="T1266">
        <v>2.0476908683776855</v>
      </c>
      <c r="U1266">
        <v>0.42408809065818787</v>
      </c>
      <c r="W1266">
        <v>0.62249999999999994</v>
      </c>
      <c r="X1266">
        <v>0.63395583629608154</v>
      </c>
    </row>
    <row r="1267" spans="1:24">
      <c r="A1267" t="s">
        <v>103</v>
      </c>
      <c r="B1267">
        <f>MATCH(CLEAN(TRIM(A1267)),Country!$B$2:$B$200,0)</f>
        <v>167</v>
      </c>
      <c r="C1267">
        <v>2015</v>
      </c>
      <c r="D1267">
        <f>Table1[[#This Row],[Year (Original)]]+1</f>
        <v>2016</v>
      </c>
      <c r="E1267">
        <f>Table1[[#This Row],[Year]]-2000+1</f>
        <v>17</v>
      </c>
      <c r="F1267">
        <v>4.8873257637023926</v>
      </c>
      <c r="G1267">
        <f>SUM(Table1[[#This Row],[Life Ladder]]+IF(A1266=Table1[[#This Row],[Country]],F1266,-1000)+IF(A1265=Table1[[#This Row],[Country]],F1265,-1000))/3</f>
        <v>4.4588364760080976</v>
      </c>
      <c r="H1267">
        <f>IF(Table1[[#This Row],[Happiness Index Raw]]&gt;0,Table1[[#This Row],[Happiness Index Raw]],0)</f>
        <v>4.4588364760080976</v>
      </c>
      <c r="I1267">
        <v>9.4274930953979492</v>
      </c>
      <c r="J1267">
        <v>0.89809626340866089</v>
      </c>
      <c r="K1267">
        <v>53.536251068115234</v>
      </c>
      <c r="L1267">
        <v>0.86244940757751465</v>
      </c>
      <c r="M1267">
        <v>-0.13864970207214355</v>
      </c>
      <c r="N1267">
        <v>0.85269474983215332</v>
      </c>
      <c r="O1267">
        <v>0.78075921535491943</v>
      </c>
      <c r="P1267">
        <v>0.16078765690326691</v>
      </c>
      <c r="Q1267">
        <v>0.58399569988250732</v>
      </c>
      <c r="R1267">
        <v>0.22061546146869659</v>
      </c>
      <c r="S1267">
        <v>0.16558049619197845</v>
      </c>
      <c r="T1267">
        <v>1.9861582517623901</v>
      </c>
      <c r="U1267">
        <v>0.40638956427574158</v>
      </c>
      <c r="W1267">
        <v>0.62249999999999994</v>
      </c>
      <c r="X1267">
        <v>0.57017582654953003</v>
      </c>
    </row>
    <row r="1268" spans="1:24">
      <c r="A1268" t="s">
        <v>103</v>
      </c>
      <c r="B1268">
        <f>MATCH(CLEAN(TRIM(A1268)),Country!$B$2:$B$200,0)</f>
        <v>167</v>
      </c>
      <c r="C1268">
        <v>2016</v>
      </c>
      <c r="D1268">
        <f>Table1[[#This Row],[Year (Original)]]+1</f>
        <v>2017</v>
      </c>
      <c r="E1268">
        <f>Table1[[#This Row],[Year]]-2000+1</f>
        <v>18</v>
      </c>
      <c r="F1268">
        <v>4.7697396278381348</v>
      </c>
      <c r="G1268">
        <f>SUM(Table1[[#This Row],[Life Ladder]]+IF(A1267=Table1[[#This Row],[Country]],F1267,-1000)+IF(A1266=Table1[[#This Row],[Country]],F1266,-1000))/3</f>
        <v>4.8285072644551592</v>
      </c>
      <c r="H1268">
        <f>IF(Table1[[#This Row],[Happiness Index Raw]]&gt;0,Table1[[#This Row],[Happiness Index Raw]],0)</f>
        <v>4.8285072644551592</v>
      </c>
      <c r="I1268">
        <v>9.4141111373901367</v>
      </c>
      <c r="J1268">
        <v>0.87538975477218628</v>
      </c>
      <c r="K1268">
        <v>54.382781982421875</v>
      </c>
      <c r="L1268">
        <v>0.77413642406463623</v>
      </c>
      <c r="M1268">
        <v>-8.1525690853595734E-2</v>
      </c>
      <c r="N1268">
        <v>0.81285899877548218</v>
      </c>
      <c r="O1268">
        <v>0.78572362661361694</v>
      </c>
      <c r="P1268">
        <v>0.30132776498794556</v>
      </c>
      <c r="Q1268">
        <v>0.48312228918075562</v>
      </c>
      <c r="R1268">
        <v>0.25647652149200439</v>
      </c>
      <c r="S1268">
        <v>0.15155778825283051</v>
      </c>
      <c r="T1268">
        <v>2.7798213958740234</v>
      </c>
      <c r="U1268">
        <v>0.58280360698699951</v>
      </c>
      <c r="W1268">
        <v>0.62249999999999994</v>
      </c>
      <c r="X1268">
        <v>0.56835991144180298</v>
      </c>
    </row>
    <row r="1269" spans="1:24">
      <c r="A1269" t="s">
        <v>103</v>
      </c>
      <c r="B1269">
        <f>MATCH(CLEAN(TRIM(A1269)),Country!$B$2:$B$200,0)</f>
        <v>167</v>
      </c>
      <c r="C1269">
        <v>2017</v>
      </c>
      <c r="D1269">
        <f>Table1[[#This Row],[Year (Original)]]+1</f>
        <v>2018</v>
      </c>
      <c r="E1269">
        <f>Table1[[#This Row],[Year]]-2000+1</f>
        <v>19</v>
      </c>
      <c r="F1269">
        <v>4.5136551856994629</v>
      </c>
      <c r="G1269">
        <f>SUM(Table1[[#This Row],[Life Ladder]]+IF(A1268=Table1[[#This Row],[Country]],F1268,-1000)+IF(A1267=Table1[[#This Row],[Country]],F1267,-1000))/3</f>
        <v>4.7235735257466631</v>
      </c>
      <c r="H1269">
        <f>IF(Table1[[#This Row],[Happiness Index Raw]]&gt;0,Table1[[#This Row],[Happiness Index Raw]],0)</f>
        <v>4.7235735257466631</v>
      </c>
      <c r="I1269">
        <v>9.4052028656005859</v>
      </c>
      <c r="J1269">
        <v>0.87031328678131104</v>
      </c>
      <c r="K1269">
        <v>55.22930908203125</v>
      </c>
      <c r="L1269">
        <v>0.78742790222167969</v>
      </c>
      <c r="M1269">
        <v>-0.13925622403621674</v>
      </c>
      <c r="N1269">
        <v>0.86478191614151001</v>
      </c>
      <c r="O1269">
        <v>0.78480070829391479</v>
      </c>
      <c r="P1269">
        <v>0.26817524433135986</v>
      </c>
      <c r="Q1269">
        <v>0.42327421903610229</v>
      </c>
      <c r="T1269">
        <v>2.4195694923400879</v>
      </c>
      <c r="U1269">
        <v>0.53605544567108154</v>
      </c>
      <c r="W1269">
        <v>0.62249999999999994</v>
      </c>
      <c r="X1269">
        <v>0.56503748893737793</v>
      </c>
    </row>
    <row r="1270" spans="1:24">
      <c r="A1270" s="4" t="s">
        <v>56</v>
      </c>
      <c r="B1270">
        <f>MATCH(CLEAN(TRIM(A1270)),Country!$B$2:$B$200,0)</f>
        <v>168</v>
      </c>
      <c r="C1270">
        <v>2006</v>
      </c>
      <c r="D1270">
        <f>Table1[[#This Row],[Year (Original)]]+1</f>
        <v>2007</v>
      </c>
      <c r="E1270">
        <f>Table1[[#This Row],[Year]]-2000+1</f>
        <v>8</v>
      </c>
      <c r="F1270">
        <v>5.3321776390075684</v>
      </c>
      <c r="G1270">
        <f>SUM(Table1[[#This Row],[Life Ladder]]+IF(A1269=Table1[[#This Row],[Country]],F1269,-1000)+IF(A1268=Table1[[#This Row],[Country]],F1268,-1000))/3</f>
        <v>-664.88927412033081</v>
      </c>
      <c r="H1270">
        <f>IF(Table1[[#This Row],[Happiness Index Raw]]&gt;0,Table1[[#This Row],[Happiness Index Raw]],0)</f>
        <v>0</v>
      </c>
      <c r="I1270">
        <v>10.192307472229004</v>
      </c>
      <c r="J1270">
        <v>0.77549892663955688</v>
      </c>
      <c r="K1270">
        <v>71.169837951660156</v>
      </c>
      <c r="L1270">
        <v>0.71524173021316528</v>
      </c>
      <c r="M1270">
        <v>-6.2243647873401642E-2</v>
      </c>
      <c r="N1270">
        <v>0.79861515760421753</v>
      </c>
      <c r="O1270">
        <v>0.65054851770401001</v>
      </c>
      <c r="P1270">
        <v>0.33815217018127441</v>
      </c>
      <c r="Q1270">
        <v>0.22641448676586151</v>
      </c>
      <c r="R1270">
        <v>0.55702477693557739</v>
      </c>
      <c r="S1270">
        <v>0.75328761339187622</v>
      </c>
      <c r="T1270">
        <v>2.2233796119689941</v>
      </c>
      <c r="U1270">
        <v>0.41697403788566589</v>
      </c>
      <c r="V1270">
        <v>0.317</v>
      </c>
      <c r="W1270">
        <v>0.31900000000000001</v>
      </c>
    </row>
    <row r="1271" spans="1:24">
      <c r="A1271" t="s">
        <v>56</v>
      </c>
      <c r="B1271">
        <f>MATCH(CLEAN(TRIM(A1271)),Country!$B$2:$B$200,0)</f>
        <v>168</v>
      </c>
      <c r="C1271">
        <v>2007</v>
      </c>
      <c r="D1271">
        <f>Table1[[#This Row],[Year (Original)]]+1</f>
        <v>2008</v>
      </c>
      <c r="E1271">
        <f>Table1[[#This Row],[Year]]-2000+1</f>
        <v>9</v>
      </c>
      <c r="F1271">
        <v>5.7672758102416992</v>
      </c>
      <c r="G1271">
        <f>SUM(Table1[[#This Row],[Life Ladder]]+IF(A1270=Table1[[#This Row],[Country]],F1270,-1000)+IF(A1269=Table1[[#This Row],[Country]],F1269,-1000))/3</f>
        <v>-329.63351551691693</v>
      </c>
      <c r="H1271">
        <f>IF(Table1[[#This Row],[Happiness Index Raw]]&gt;0,Table1[[#This Row],[Happiness Index Raw]],0)</f>
        <v>0</v>
      </c>
      <c r="I1271">
        <v>10.240448951721191</v>
      </c>
      <c r="J1271">
        <v>0.82671231031417847</v>
      </c>
      <c r="K1271">
        <v>71.512519836425781</v>
      </c>
      <c r="L1271">
        <v>0.65582799911499023</v>
      </c>
      <c r="M1271">
        <v>-6.9573991000652313E-2</v>
      </c>
      <c r="N1271">
        <v>0.80275315046310425</v>
      </c>
      <c r="O1271">
        <v>0.68978792428970337</v>
      </c>
      <c r="P1271">
        <v>0.22640208899974823</v>
      </c>
      <c r="Q1271">
        <v>0.23936635255813599</v>
      </c>
      <c r="R1271">
        <v>0.63300782442092896</v>
      </c>
      <c r="S1271">
        <v>0.94303500652313232</v>
      </c>
      <c r="T1271">
        <v>2.0001893043518066</v>
      </c>
      <c r="U1271">
        <v>0.34681698679924011</v>
      </c>
      <c r="W1271">
        <v>0.31900000000000001</v>
      </c>
    </row>
    <row r="1272" spans="1:24">
      <c r="A1272" t="s">
        <v>56</v>
      </c>
      <c r="B1272">
        <f>MATCH(CLEAN(TRIM(A1272)),Country!$B$2:$B$200,0)</f>
        <v>168</v>
      </c>
      <c r="C1272">
        <v>2008</v>
      </c>
      <c r="D1272">
        <f>Table1[[#This Row],[Year (Original)]]+1</f>
        <v>2009</v>
      </c>
      <c r="E1272">
        <f>Table1[[#This Row],[Year]]-2000+1</f>
        <v>10</v>
      </c>
      <c r="F1272">
        <v>5.3896245956420898</v>
      </c>
      <c r="G1272">
        <f>SUM(Table1[[#This Row],[Life Ladder]]+IF(A1271=Table1[[#This Row],[Country]],F1271,-1000)+IF(A1270=Table1[[#This Row],[Country]],F1270,-1000))/3</f>
        <v>5.4963593482971191</v>
      </c>
      <c r="H1272">
        <f>IF(Table1[[#This Row],[Happiness Index Raw]]&gt;0,Table1[[#This Row],[Happiness Index Raw]],0)</f>
        <v>5.4963593482971191</v>
      </c>
      <c r="I1272">
        <v>10.26075553894043</v>
      </c>
      <c r="J1272">
        <v>0.75360983610153198</v>
      </c>
      <c r="K1272">
        <v>71.947975158691406</v>
      </c>
      <c r="L1272">
        <v>0.52367877960205078</v>
      </c>
      <c r="M1272">
        <v>-0.11249671876430511</v>
      </c>
      <c r="N1272">
        <v>0.77095955610275269</v>
      </c>
      <c r="O1272">
        <v>0.64273852109909058</v>
      </c>
      <c r="P1272">
        <v>0.2390572726726532</v>
      </c>
      <c r="Q1272">
        <v>0.2734813392162323</v>
      </c>
      <c r="R1272">
        <v>0.53951901197433472</v>
      </c>
      <c r="S1272">
        <v>0.78346681594848633</v>
      </c>
      <c r="T1272">
        <v>2.0845446586608887</v>
      </c>
      <c r="U1272">
        <v>0.38676992058753967</v>
      </c>
      <c r="V1272">
        <v>0.32299999999999995</v>
      </c>
      <c r="W1272">
        <v>0.31900000000000001</v>
      </c>
    </row>
    <row r="1273" spans="1:24">
      <c r="A1273" t="s">
        <v>56</v>
      </c>
      <c r="B1273">
        <f>MATCH(CLEAN(TRIM(A1273)),Country!$B$2:$B$200,0)</f>
        <v>168</v>
      </c>
      <c r="C1273">
        <v>2009</v>
      </c>
      <c r="D1273">
        <f>Table1[[#This Row],[Year (Original)]]+1</f>
        <v>2010</v>
      </c>
      <c r="E1273">
        <f>Table1[[#This Row],[Year]]-2000+1</f>
        <v>11</v>
      </c>
      <c r="F1273">
        <v>5.6476898193359375</v>
      </c>
      <c r="G1273">
        <f>SUM(Table1[[#This Row],[Life Ladder]]+IF(A1272=Table1[[#This Row],[Country]],F1272,-1000)+IF(A1271=Table1[[#This Row],[Country]],F1271,-1000))/3</f>
        <v>5.6015300750732422</v>
      </c>
      <c r="H1273">
        <f>IF(Table1[[#This Row],[Happiness Index Raw]]&gt;0,Table1[[#This Row],[Happiness Index Raw]],0)</f>
        <v>5.6015300750732422</v>
      </c>
      <c r="I1273">
        <v>10.262659072875977</v>
      </c>
      <c r="J1273">
        <v>0.81090271472930908</v>
      </c>
      <c r="K1273">
        <v>72.366714477539062</v>
      </c>
      <c r="L1273">
        <v>0.60016566514968872</v>
      </c>
      <c r="M1273">
        <v>-0.10617563128471375</v>
      </c>
      <c r="N1273">
        <v>0.78749734163284302</v>
      </c>
      <c r="O1273">
        <v>0.69701755046844482</v>
      </c>
      <c r="P1273">
        <v>0.20852100849151611</v>
      </c>
      <c r="Q1273">
        <v>0.27003732323646545</v>
      </c>
      <c r="R1273">
        <v>0.55861645936965942</v>
      </c>
      <c r="S1273">
        <v>0.86597996950149536</v>
      </c>
      <c r="T1273">
        <v>2.0799019336700439</v>
      </c>
      <c r="U1273">
        <v>0.36827480792999268</v>
      </c>
      <c r="W1273">
        <v>0.31900000000000001</v>
      </c>
      <c r="X1273">
        <v>0.43883073329925537</v>
      </c>
    </row>
    <row r="1274" spans="1:24">
      <c r="A1274" t="s">
        <v>56</v>
      </c>
      <c r="B1274">
        <f>MATCH(CLEAN(TRIM(A1274)),Country!$B$2:$B$200,0)</f>
        <v>168</v>
      </c>
      <c r="C1274">
        <v>2010</v>
      </c>
      <c r="D1274">
        <f>Table1[[#This Row],[Year (Original)]]+1</f>
        <v>2011</v>
      </c>
      <c r="E1274">
        <f>Table1[[#This Row],[Year]]-2000+1</f>
        <v>12</v>
      </c>
      <c r="F1274">
        <v>6.1160244941711426</v>
      </c>
      <c r="G1274">
        <f>SUM(Table1[[#This Row],[Life Ladder]]+IF(A1273=Table1[[#This Row],[Country]],F1273,-1000)+IF(A1272=Table1[[#This Row],[Country]],F1272,-1000))/3</f>
        <v>5.7177796363830566</v>
      </c>
      <c r="H1274">
        <f>IF(Table1[[#This Row],[Happiness Index Raw]]&gt;0,Table1[[#This Row],[Happiness Index Raw]],0)</f>
        <v>5.7177796363830566</v>
      </c>
      <c r="I1274">
        <v>10.320621490478516</v>
      </c>
      <c r="J1274">
        <v>0.81551665067672729</v>
      </c>
      <c r="K1274">
        <v>72.595542907714844</v>
      </c>
      <c r="L1274">
        <v>0.67665296792984009</v>
      </c>
      <c r="M1274">
        <v>-4.3614700436592102E-2</v>
      </c>
      <c r="N1274">
        <v>0.75162112712860107</v>
      </c>
      <c r="O1274">
        <v>0.66197061538696289</v>
      </c>
      <c r="P1274">
        <v>0.13033711910247803</v>
      </c>
      <c r="Q1274">
        <v>0.32422700524330139</v>
      </c>
      <c r="R1274">
        <v>0.53349137306213379</v>
      </c>
      <c r="S1274">
        <v>0.90321791172027588</v>
      </c>
      <c r="T1274">
        <v>1.9682960510253906</v>
      </c>
      <c r="U1274">
        <v>0.32182607054710388</v>
      </c>
      <c r="V1274">
        <v>0.32</v>
      </c>
      <c r="W1274">
        <v>0.31900000000000001</v>
      </c>
      <c r="X1274">
        <v>0.38687759637832642</v>
      </c>
    </row>
    <row r="1275" spans="1:24">
      <c r="A1275" t="s">
        <v>56</v>
      </c>
      <c r="B1275">
        <f>MATCH(CLEAN(TRIM(A1275)),Country!$B$2:$B$200,0)</f>
        <v>168</v>
      </c>
      <c r="C1275">
        <v>2011</v>
      </c>
      <c r="D1275">
        <f>Table1[[#This Row],[Year (Original)]]+1</f>
        <v>2012</v>
      </c>
      <c r="E1275">
        <f>Table1[[#This Row],[Year]]-2000+1</f>
        <v>13</v>
      </c>
      <c r="F1275">
        <v>6.946599006652832</v>
      </c>
      <c r="G1275">
        <f>SUM(Table1[[#This Row],[Life Ladder]]+IF(A1274=Table1[[#This Row],[Country]],F1274,-1000)+IF(A1273=Table1[[#This Row],[Country]],F1273,-1000))/3</f>
        <v>6.2367711067199707</v>
      </c>
      <c r="H1275">
        <f>IF(Table1[[#This Row],[Happiness Index Raw]]&gt;0,Table1[[#This Row],[Happiness Index Raw]],0)</f>
        <v>6.2367711067199707</v>
      </c>
      <c r="I1275">
        <v>10.349086761474609</v>
      </c>
      <c r="J1275">
        <v>0.80910438299179077</v>
      </c>
      <c r="K1275">
        <v>72.970321655273438</v>
      </c>
      <c r="L1275">
        <v>0.68235605955123901</v>
      </c>
      <c r="M1275">
        <v>-5.9041343629360199E-2</v>
      </c>
      <c r="N1275">
        <v>0.82730090618133545</v>
      </c>
      <c r="O1275">
        <v>0.65581172704696655</v>
      </c>
      <c r="P1275">
        <v>0.16783261299133301</v>
      </c>
      <c r="Q1275">
        <v>0.2830372154712677</v>
      </c>
      <c r="R1275">
        <v>0.56970745325088501</v>
      </c>
      <c r="S1275">
        <v>0.94890707731246948</v>
      </c>
      <c r="T1275">
        <v>2.061492919921875</v>
      </c>
      <c r="U1275">
        <v>0.29676291346549988</v>
      </c>
      <c r="W1275">
        <v>0.31900000000000001</v>
      </c>
      <c r="X1275">
        <v>0.41722935438156128</v>
      </c>
    </row>
    <row r="1276" spans="1:24">
      <c r="A1276" t="s">
        <v>56</v>
      </c>
      <c r="B1276">
        <f>MATCH(CLEAN(TRIM(A1276)),Country!$B$2:$B$200,0)</f>
        <v>168</v>
      </c>
      <c r="C1276">
        <v>2012</v>
      </c>
      <c r="D1276">
        <f>Table1[[#This Row],[Year (Original)]]+1</f>
        <v>2013</v>
      </c>
      <c r="E1276">
        <f>Table1[[#This Row],[Year]]-2000+1</f>
        <v>14</v>
      </c>
      <c r="F1276">
        <v>6.0032868385314941</v>
      </c>
      <c r="G1276">
        <f>SUM(Table1[[#This Row],[Life Ladder]]+IF(A1275=Table1[[#This Row],[Country]],F1275,-1000)+IF(A1274=Table1[[#This Row],[Country]],F1274,-1000))/3</f>
        <v>6.3553034464518232</v>
      </c>
      <c r="H1276">
        <f>IF(Table1[[#This Row],[Happiness Index Raw]]&gt;0,Table1[[#This Row],[Happiness Index Raw]],0)</f>
        <v>6.3553034464518232</v>
      </c>
      <c r="I1276">
        <v>10.366495132446289</v>
      </c>
      <c r="J1276">
        <v>0.77539736032485962</v>
      </c>
      <c r="K1276">
        <v>73.192337036132812</v>
      </c>
      <c r="L1276">
        <v>0.61839807033538818</v>
      </c>
      <c r="N1276">
        <v>0.84371942281723022</v>
      </c>
      <c r="O1276">
        <v>0.6638147234916687</v>
      </c>
      <c r="P1276">
        <v>0.20636466145515442</v>
      </c>
      <c r="Q1276">
        <v>0.23081256449222565</v>
      </c>
      <c r="R1276">
        <v>0.49634954333305359</v>
      </c>
      <c r="S1276">
        <v>0.90321701765060425</v>
      </c>
      <c r="T1276">
        <v>2.0703868865966797</v>
      </c>
      <c r="U1276">
        <v>0.34487554430961609</v>
      </c>
      <c r="V1276">
        <v>0.316</v>
      </c>
      <c r="W1276">
        <v>0.31900000000000001</v>
      </c>
      <c r="X1276">
        <v>0.38626521825790405</v>
      </c>
    </row>
    <row r="1277" spans="1:24">
      <c r="A1277" t="s">
        <v>56</v>
      </c>
      <c r="B1277">
        <f>MATCH(CLEAN(TRIM(A1277)),Country!$B$2:$B$200,0)</f>
        <v>168</v>
      </c>
      <c r="C1277">
        <v>2013</v>
      </c>
      <c r="D1277">
        <f>Table1[[#This Row],[Year (Original)]]+1</f>
        <v>2014</v>
      </c>
      <c r="E1277">
        <f>Table1[[#This Row],[Year]]-2000+1</f>
        <v>15</v>
      </c>
      <c r="F1277">
        <v>5.9588098526000977</v>
      </c>
      <c r="G1277">
        <f>SUM(Table1[[#This Row],[Life Ladder]]+IF(A1276=Table1[[#This Row],[Country]],F1276,-1000)+IF(A1275=Table1[[#This Row],[Country]],F1275,-1000))/3</f>
        <v>6.3028985659281416</v>
      </c>
      <c r="H1277">
        <f>IF(Table1[[#This Row],[Happiness Index Raw]]&gt;0,Table1[[#This Row],[Happiness Index Raw]],0)</f>
        <v>6.3028985659281416</v>
      </c>
      <c r="I1277">
        <v>10.390493392944336</v>
      </c>
      <c r="J1277">
        <v>0.79669415950775146</v>
      </c>
      <c r="K1277">
        <v>73.635482788085938</v>
      </c>
      <c r="L1277">
        <v>0.64188426733016968</v>
      </c>
      <c r="M1277">
        <v>-6.0346230864524841E-2</v>
      </c>
      <c r="N1277">
        <v>0.83186322450637817</v>
      </c>
      <c r="O1277">
        <v>0.67629492282867432</v>
      </c>
      <c r="P1277">
        <v>0.1887655109167099</v>
      </c>
      <c r="Q1277">
        <v>0.34858638048171997</v>
      </c>
      <c r="R1277">
        <v>0.49220311641693115</v>
      </c>
      <c r="S1277">
        <v>0.9212721586227417</v>
      </c>
      <c r="T1277">
        <v>2.2138175964355469</v>
      </c>
      <c r="U1277">
        <v>0.37152010202407837</v>
      </c>
      <c r="W1277">
        <v>0.31900000000000001</v>
      </c>
      <c r="X1277">
        <v>0.40915778279304504</v>
      </c>
    </row>
    <row r="1278" spans="1:24">
      <c r="A1278" t="s">
        <v>56</v>
      </c>
      <c r="B1278">
        <f>MATCH(CLEAN(TRIM(A1278)),Country!$B$2:$B$200,0)</f>
        <v>168</v>
      </c>
      <c r="C1278">
        <v>2014</v>
      </c>
      <c r="D1278">
        <f>Table1[[#This Row],[Year (Original)]]+1</f>
        <v>2015</v>
      </c>
      <c r="E1278">
        <f>Table1[[#This Row],[Year]]-2000+1</f>
        <v>16</v>
      </c>
      <c r="F1278">
        <v>5.8013253211975098</v>
      </c>
      <c r="G1278">
        <f>SUM(Table1[[#This Row],[Life Ladder]]+IF(A1277=Table1[[#This Row],[Country]],F1277,-1000)+IF(A1276=Table1[[#This Row],[Country]],F1276,-1000))/3</f>
        <v>5.9211406707763672</v>
      </c>
      <c r="H1278">
        <f>IF(Table1[[#This Row],[Happiness Index Raw]]&gt;0,Table1[[#This Row],[Happiness Index Raw]],0)</f>
        <v>5.9211406707763672</v>
      </c>
      <c r="I1278">
        <v>10.417079925537109</v>
      </c>
      <c r="J1278">
        <v>0.73775410652160645</v>
      </c>
      <c r="K1278">
        <v>74.041694641113281</v>
      </c>
      <c r="L1278">
        <v>0.62319362163543701</v>
      </c>
      <c r="M1278">
        <v>-5.371435359120369E-2</v>
      </c>
      <c r="N1278">
        <v>0.83406835794448853</v>
      </c>
      <c r="O1278">
        <v>0.65294885635375977</v>
      </c>
      <c r="P1278">
        <v>0.28280770778656006</v>
      </c>
      <c r="Q1278">
        <v>0.28410351276397705</v>
      </c>
      <c r="R1278">
        <v>0.39439737796783447</v>
      </c>
      <c r="S1278">
        <v>0.9541318416595459</v>
      </c>
      <c r="T1278">
        <v>2.2244076728820801</v>
      </c>
      <c r="U1278">
        <v>0.38343095779418945</v>
      </c>
      <c r="W1278">
        <v>0.31900000000000001</v>
      </c>
      <c r="X1278">
        <v>0.43422895669937134</v>
      </c>
    </row>
    <row r="1279" spans="1:24">
      <c r="A1279" t="s">
        <v>56</v>
      </c>
      <c r="B1279">
        <f>MATCH(CLEAN(TRIM(A1279)),Country!$B$2:$B$200,0)</f>
        <v>168</v>
      </c>
      <c r="C1279">
        <v>2015</v>
      </c>
      <c r="D1279">
        <f>Table1[[#This Row],[Year (Original)]]+1</f>
        <v>2016</v>
      </c>
      <c r="E1279">
        <f>Table1[[#This Row],[Year]]-2000+1</f>
        <v>17</v>
      </c>
      <c r="F1279">
        <v>5.7802114486694336</v>
      </c>
      <c r="G1279">
        <f>SUM(Table1[[#This Row],[Life Ladder]]+IF(A1278=Table1[[#This Row],[Country]],F1278,-1000)+IF(A1277=Table1[[#This Row],[Country]],F1277,-1000))/3</f>
        <v>5.8467822074890137</v>
      </c>
      <c r="H1279">
        <f>IF(Table1[[#This Row],[Happiness Index Raw]]&gt;0,Table1[[#This Row],[Happiness Index Raw]],0)</f>
        <v>5.8467822074890137</v>
      </c>
      <c r="I1279">
        <v>10.439327239990234</v>
      </c>
      <c r="J1279">
        <v>0.76835060119628906</v>
      </c>
      <c r="K1279">
        <v>74.041694641113281</v>
      </c>
      <c r="L1279">
        <v>0.61584877967834473</v>
      </c>
      <c r="M1279">
        <v>-4.6494349837303162E-2</v>
      </c>
      <c r="N1279">
        <v>0.84072160720825195</v>
      </c>
      <c r="O1279">
        <v>0.64994823932647705</v>
      </c>
      <c r="P1279">
        <v>0.24432371556758881</v>
      </c>
      <c r="Q1279">
        <v>0.26475739479064941</v>
      </c>
      <c r="R1279">
        <v>0.39599037170410156</v>
      </c>
      <c r="S1279">
        <v>0.85800325870513916</v>
      </c>
      <c r="T1279">
        <v>2.111929178237915</v>
      </c>
      <c r="U1279">
        <v>0.36537230014801025</v>
      </c>
      <c r="W1279">
        <v>0.31900000000000001</v>
      </c>
      <c r="X1279">
        <v>0.42112711071968079</v>
      </c>
    </row>
    <row r="1280" spans="1:24">
      <c r="A1280" t="s">
        <v>56</v>
      </c>
      <c r="B1280">
        <f>MATCH(CLEAN(TRIM(A1280)),Country!$B$2:$B$200,0)</f>
        <v>168</v>
      </c>
      <c r="C1280">
        <v>2016</v>
      </c>
      <c r="D1280">
        <f>Table1[[#This Row],[Year (Original)]]+1</f>
        <v>2017</v>
      </c>
      <c r="E1280">
        <f>Table1[[#This Row],[Year]]-2000+1</f>
        <v>18</v>
      </c>
      <c r="F1280">
        <v>5.9705643653869629</v>
      </c>
      <c r="G1280">
        <f>SUM(Table1[[#This Row],[Life Ladder]]+IF(A1279=Table1[[#This Row],[Country]],F1279,-1000)+IF(A1278=Table1[[#This Row],[Country]],F1278,-1000))/3</f>
        <v>5.8507003784179688</v>
      </c>
      <c r="H1280">
        <f>IF(Table1[[#This Row],[Happiness Index Raw]]&gt;0,Table1[[#This Row],[Happiness Index Raw]],0)</f>
        <v>5.8507003784179688</v>
      </c>
      <c r="I1280">
        <v>10.462698936462402</v>
      </c>
      <c r="J1280">
        <v>0.81116348505020142</v>
      </c>
      <c r="K1280">
        <v>74.041694641113281</v>
      </c>
      <c r="L1280">
        <v>0.59095603227615356</v>
      </c>
      <c r="M1280">
        <v>1.5434954315423965E-2</v>
      </c>
      <c r="N1280">
        <v>0.86181634664535522</v>
      </c>
      <c r="O1280">
        <v>0.67622339725494385</v>
      </c>
      <c r="P1280">
        <v>0.23273268342018127</v>
      </c>
      <c r="Q1280">
        <v>0.23708157241344452</v>
      </c>
      <c r="R1280">
        <v>0.39818263053894043</v>
      </c>
      <c r="S1280">
        <v>0.92459428310394287</v>
      </c>
      <c r="T1280">
        <v>2.1292307376861572</v>
      </c>
      <c r="U1280">
        <v>0.35662135481834412</v>
      </c>
      <c r="W1280">
        <v>0.31900000000000001</v>
      </c>
      <c r="X1280">
        <v>0.38854825496673584</v>
      </c>
    </row>
    <row r="1281" spans="1:24">
      <c r="A1281" t="s">
        <v>56</v>
      </c>
      <c r="B1281">
        <f>MATCH(CLEAN(TRIM(A1281)),Country!$B$2:$B$200,0)</f>
        <v>168</v>
      </c>
      <c r="C1281">
        <v>2017</v>
      </c>
      <c r="D1281">
        <f>Table1[[#This Row],[Year (Original)]]+1</f>
        <v>2018</v>
      </c>
      <c r="E1281">
        <f>Table1[[#This Row],[Year]]-2000+1</f>
        <v>19</v>
      </c>
      <c r="F1281">
        <v>5.8738870620727539</v>
      </c>
      <c r="G1281">
        <f>SUM(Table1[[#This Row],[Life Ladder]]+IF(A1280=Table1[[#This Row],[Country]],F1280,-1000)+IF(A1279=Table1[[#This Row],[Country]],F1279,-1000))/3</f>
        <v>5.8748876253763838</v>
      </c>
      <c r="H1281">
        <f>IF(Table1[[#This Row],[Happiness Index Raw]]&gt;0,Table1[[#This Row],[Happiness Index Raw]],0)</f>
        <v>5.8748876253763838</v>
      </c>
      <c r="I1281">
        <v>10.489734649658203</v>
      </c>
      <c r="J1281">
        <v>0.80692994594573975</v>
      </c>
      <c r="K1281">
        <v>74.041694641113281</v>
      </c>
      <c r="L1281">
        <v>0.53811371326446533</v>
      </c>
      <c r="M1281">
        <v>3.3545938786119223E-3</v>
      </c>
      <c r="N1281">
        <v>0.85069042444229126</v>
      </c>
      <c r="O1281">
        <v>0.62337756156921387</v>
      </c>
      <c r="P1281">
        <v>0.23482562601566315</v>
      </c>
      <c r="Q1281">
        <v>0.35858219861984253</v>
      </c>
      <c r="T1281">
        <v>2.0757296085357666</v>
      </c>
      <c r="U1281">
        <v>0.35338261723518372</v>
      </c>
      <c r="W1281">
        <v>0.31900000000000001</v>
      </c>
      <c r="X1281">
        <v>0.39361223578453064</v>
      </c>
    </row>
    <row r="1282" spans="1:24">
      <c r="A1282" t="s">
        <v>151</v>
      </c>
      <c r="B1282">
        <f>MATCH(CLEAN(TRIM(A1282)),Country!$B$2:$B$200,0)</f>
        <v>169</v>
      </c>
      <c r="C1282">
        <v>2014</v>
      </c>
      <c r="D1282">
        <f>Table1[[#This Row],[Year (Original)]]+1</f>
        <v>2015</v>
      </c>
      <c r="E1282">
        <f>Table1[[#This Row],[Year]]-2000+1</f>
        <v>16</v>
      </c>
      <c r="F1282">
        <v>3.8319923877716064</v>
      </c>
      <c r="G1282">
        <f>SUM(Table1[[#This Row],[Life Ladder]]+IF(A1281=Table1[[#This Row],[Country]],F1281,-1000)+IF(A1280=Table1[[#This Row],[Country]],F1280,-1000))/3</f>
        <v>-665.3893358707428</v>
      </c>
      <c r="H1282">
        <f>IF(Table1[[#This Row],[Happiness Index Raw]]&gt;0,Table1[[#This Row],[Happiness Index Raw]],0)</f>
        <v>0</v>
      </c>
      <c r="I1282">
        <v>7.5956687927246094</v>
      </c>
      <c r="J1282">
        <v>0.54511845111846924</v>
      </c>
      <c r="K1282">
        <v>48.695117950439453</v>
      </c>
      <c r="L1282">
        <v>0.56725931167602539</v>
      </c>
      <c r="M1282">
        <v>2.5257980450987816E-2</v>
      </c>
      <c r="N1282">
        <v>0.74154055118560791</v>
      </c>
      <c r="O1282">
        <v>0.61402398347854614</v>
      </c>
      <c r="P1282">
        <v>0.42831966280937195</v>
      </c>
      <c r="Q1282">
        <v>0.4464670717716217</v>
      </c>
      <c r="R1282">
        <v>-2.1322329044342041</v>
      </c>
      <c r="S1282">
        <v>-1.7871206998825073</v>
      </c>
      <c r="T1282">
        <v>3.0436429977416992</v>
      </c>
      <c r="U1282">
        <v>0.79427164793014526</v>
      </c>
      <c r="W1282">
        <v>0.46299999999999997</v>
      </c>
      <c r="X1282">
        <v>0.94094622135162354</v>
      </c>
    </row>
    <row r="1283" spans="1:24">
      <c r="A1283" t="s">
        <v>151</v>
      </c>
      <c r="B1283">
        <f>MATCH(CLEAN(TRIM(A1283)),Country!$B$2:$B$200,0)</f>
        <v>169</v>
      </c>
      <c r="C1283">
        <v>2015</v>
      </c>
      <c r="D1283">
        <f>Table1[[#This Row],[Year (Original)]]+1</f>
        <v>2016</v>
      </c>
      <c r="E1283">
        <f>Table1[[#This Row],[Year]]-2000+1</f>
        <v>17</v>
      </c>
      <c r="F1283">
        <v>4.0707712173461914</v>
      </c>
      <c r="G1283">
        <f>SUM(Table1[[#This Row],[Life Ladder]]+IF(A1282=Table1[[#This Row],[Country]],F1282,-1000)+IF(A1281=Table1[[#This Row],[Country]],F1281,-1000))/3</f>
        <v>-330.69907879829407</v>
      </c>
      <c r="H1283">
        <f>IF(Table1[[#This Row],[Happiness Index Raw]]&gt;0,Table1[[#This Row],[Happiness Index Raw]],0)</f>
        <v>0</v>
      </c>
      <c r="I1283">
        <v>7.500065803527832</v>
      </c>
      <c r="J1283">
        <v>0.58478134870529175</v>
      </c>
      <c r="K1283">
        <v>49.136802673339844</v>
      </c>
      <c r="L1283">
        <v>0.51163101196289062</v>
      </c>
      <c r="M1283">
        <v>0.11917047947645187</v>
      </c>
      <c r="N1283">
        <v>0.70960593223571777</v>
      </c>
      <c r="O1283">
        <v>0.58627808094024658</v>
      </c>
      <c r="P1283">
        <v>0.44979509711265564</v>
      </c>
      <c r="Q1283">
        <v>0.50923365354537964</v>
      </c>
      <c r="R1283">
        <v>-1.9850658178329468</v>
      </c>
      <c r="S1283">
        <v>-1.8474375009536743</v>
      </c>
      <c r="T1283">
        <v>3.1993021965026855</v>
      </c>
      <c r="U1283">
        <v>0.78592044115066528</v>
      </c>
      <c r="W1283">
        <v>0.46299999999999997</v>
      </c>
      <c r="X1283">
        <v>0.77101171016693115</v>
      </c>
    </row>
    <row r="1284" spans="1:24">
      <c r="A1284" t="s">
        <v>151</v>
      </c>
      <c r="B1284">
        <f>MATCH(CLEAN(TRIM(A1284)),Country!$B$2:$B$200,0)</f>
        <v>169</v>
      </c>
      <c r="C1284">
        <v>2016</v>
      </c>
      <c r="D1284">
        <f>Table1[[#This Row],[Year (Original)]]+1</f>
        <v>2017</v>
      </c>
      <c r="E1284">
        <f>Table1[[#This Row],[Year]]-2000+1</f>
        <v>18</v>
      </c>
      <c r="F1284">
        <v>2.8881123065948486</v>
      </c>
      <c r="G1284">
        <f>SUM(Table1[[#This Row],[Life Ladder]]+IF(A1283=Table1[[#This Row],[Country]],F1283,-1000)+IF(A1282=Table1[[#This Row],[Country]],F1282,-1000))/3</f>
        <v>3.5969586372375488</v>
      </c>
      <c r="H1284">
        <f>IF(Table1[[#This Row],[Happiness Index Raw]]&gt;0,Table1[[#This Row],[Happiness Index Raw]],0)</f>
        <v>3.5969586372375488</v>
      </c>
      <c r="I1284">
        <v>7.4612855911254883</v>
      </c>
      <c r="J1284">
        <v>0.53215181827545166</v>
      </c>
      <c r="K1284">
        <v>49.578487396240234</v>
      </c>
      <c r="L1284">
        <v>0.43991902470588684</v>
      </c>
      <c r="M1284">
        <v>1.7066569998860359E-2</v>
      </c>
      <c r="N1284">
        <v>0.78531777858734131</v>
      </c>
      <c r="O1284">
        <v>0.61477065086364746</v>
      </c>
      <c r="P1284">
        <v>0.54925692081451416</v>
      </c>
      <c r="Q1284">
        <v>0.45628756284713745</v>
      </c>
      <c r="R1284">
        <v>-2.0446610450744629</v>
      </c>
      <c r="S1284">
        <v>-1.8461530208587646</v>
      </c>
      <c r="T1284">
        <v>2.909562349319458</v>
      </c>
      <c r="U1284">
        <v>1.0074269771575928</v>
      </c>
      <c r="W1284">
        <v>0.46299999999999997</v>
      </c>
      <c r="X1284">
        <v>0.74020308256149292</v>
      </c>
    </row>
    <row r="1285" spans="1:24">
      <c r="A1285" t="s">
        <v>151</v>
      </c>
      <c r="B1285">
        <f>MATCH(CLEAN(TRIM(A1285)),Country!$B$2:$B$200,0)</f>
        <v>169</v>
      </c>
      <c r="C1285">
        <v>2017</v>
      </c>
      <c r="D1285">
        <f>Table1[[#This Row],[Year (Original)]]+1</f>
        <v>2018</v>
      </c>
      <c r="E1285">
        <f>Table1[[#This Row],[Year]]-2000+1</f>
        <v>19</v>
      </c>
      <c r="F1285">
        <v>2.8166224956512451</v>
      </c>
      <c r="G1285">
        <f>SUM(Table1[[#This Row],[Life Ladder]]+IF(A1284=Table1[[#This Row],[Country]],F1284,-1000)+IF(A1283=Table1[[#This Row],[Country]],F1283,-1000))/3</f>
        <v>3.2585020065307617</v>
      </c>
      <c r="H1285">
        <f>IF(Table1[[#This Row],[Happiness Index Raw]]&gt;0,Table1[[#This Row],[Happiness Index Raw]],0)</f>
        <v>3.2585020065307617</v>
      </c>
      <c r="J1285">
        <v>0.55682265758514404</v>
      </c>
      <c r="K1285">
        <v>50.020172119140625</v>
      </c>
      <c r="L1285">
        <v>0.4560110867023468</v>
      </c>
      <c r="N1285">
        <v>0.76126962900161743</v>
      </c>
      <c r="O1285">
        <v>0.58560216426849365</v>
      </c>
      <c r="P1285">
        <v>0.5173637866973877</v>
      </c>
      <c r="Q1285">
        <v>0.4615505039691925</v>
      </c>
      <c r="T1285">
        <v>2.73683762550354</v>
      </c>
      <c r="U1285">
        <v>0.97167354822158813</v>
      </c>
      <c r="W1285">
        <v>0.46299999999999997</v>
      </c>
      <c r="X1285">
        <v>0.70300757884979248</v>
      </c>
    </row>
    <row r="1286" spans="1:24">
      <c r="A1286" t="s">
        <v>35</v>
      </c>
      <c r="B1286">
        <f>MATCH(CLEAN(TRIM(A1286)),Country!$B$2:$B$200,0)</f>
        <v>170</v>
      </c>
      <c r="C1286">
        <v>2005</v>
      </c>
      <c r="D1286">
        <f>Table1[[#This Row],[Year (Original)]]+1</f>
        <v>2006</v>
      </c>
      <c r="E1286">
        <f>Table1[[#This Row],[Year]]-2000+1</f>
        <v>7</v>
      </c>
      <c r="F1286">
        <v>7.1527857780456543</v>
      </c>
      <c r="G1286">
        <f>SUM(Table1[[#This Row],[Life Ladder]]+IF(A1285=Table1[[#This Row],[Country]],F1285,-1000)+IF(A1284=Table1[[#This Row],[Country]],F1284,-1000))/3</f>
        <v>-664.28240474065149</v>
      </c>
      <c r="H1286">
        <f>IF(Table1[[#This Row],[Happiness Index Raw]]&gt;0,Table1[[#This Row],[Happiness Index Raw]],0)</f>
        <v>0</v>
      </c>
      <c r="I1286">
        <v>10.401288032531738</v>
      </c>
      <c r="J1286">
        <v>0.96104288101196289</v>
      </c>
      <c r="K1286">
        <v>71.371505737304688</v>
      </c>
      <c r="L1286">
        <v>0.91616469621658325</v>
      </c>
      <c r="N1286">
        <v>0.77727228403091431</v>
      </c>
      <c r="O1286">
        <v>0.77578431367874146</v>
      </c>
      <c r="P1286">
        <v>0.24064257740974426</v>
      </c>
      <c r="Q1286">
        <v>0.52784574031829834</v>
      </c>
      <c r="R1286">
        <v>0.66330897808074951</v>
      </c>
      <c r="S1286">
        <v>1.3191990852355957</v>
      </c>
      <c r="T1286">
        <v>1.7248951196670532</v>
      </c>
      <c r="U1286">
        <v>0.24115011096000671</v>
      </c>
      <c r="V1286">
        <v>0.32400000000000001</v>
      </c>
      <c r="W1286">
        <v>0.3445454545454546</v>
      </c>
    </row>
    <row r="1287" spans="1:24">
      <c r="A1287" t="s">
        <v>35</v>
      </c>
      <c r="B1287">
        <f>MATCH(CLEAN(TRIM(A1287)),Country!$B$2:$B$200,0)</f>
        <v>170</v>
      </c>
      <c r="C1287">
        <v>2007</v>
      </c>
      <c r="D1287">
        <f>Table1[[#This Row],[Year (Original)]]+1</f>
        <v>2008</v>
      </c>
      <c r="E1287">
        <f>Table1[[#This Row],[Year]]-2000+1</f>
        <v>9</v>
      </c>
      <c r="F1287">
        <v>6.9946146011352539</v>
      </c>
      <c r="G1287">
        <f>SUM(Table1[[#This Row],[Life Ladder]]+IF(A1286=Table1[[#This Row],[Country]],F1286,-1000)+IF(A1285=Table1[[#This Row],[Country]],F1285,-1000))/3</f>
        <v>-328.6175332069397</v>
      </c>
      <c r="H1287">
        <f>IF(Table1[[#This Row],[Happiness Index Raw]]&gt;0,Table1[[#This Row],[Happiness Index Raw]],0)</f>
        <v>0</v>
      </c>
      <c r="I1287">
        <v>10.443764686584473</v>
      </c>
      <c r="J1287">
        <v>0.95685851573944092</v>
      </c>
      <c r="K1287">
        <v>71.996849060058594</v>
      </c>
      <c r="L1287">
        <v>0.78208214044570923</v>
      </c>
      <c r="M1287">
        <v>-0.10336199402809143</v>
      </c>
      <c r="N1287">
        <v>0.78371775150299072</v>
      </c>
      <c r="O1287">
        <v>0.76312500238418579</v>
      </c>
      <c r="P1287">
        <v>0.26359254121780396</v>
      </c>
      <c r="Q1287">
        <v>0.47624891996383667</v>
      </c>
      <c r="R1287">
        <v>0.42386925220489502</v>
      </c>
      <c r="S1287">
        <v>1.1158179044723511</v>
      </c>
      <c r="T1287">
        <v>1.9457014799118042</v>
      </c>
      <c r="U1287">
        <v>0.2781713604927063</v>
      </c>
      <c r="V1287">
        <v>0.33100000000000002</v>
      </c>
      <c r="W1287">
        <v>0.3445454545454546</v>
      </c>
    </row>
    <row r="1288" spans="1:24">
      <c r="A1288" t="s">
        <v>35</v>
      </c>
      <c r="B1288">
        <f>MATCH(CLEAN(TRIM(A1288)),Country!$B$2:$B$200,0)</f>
        <v>170</v>
      </c>
      <c r="C1288">
        <v>2008</v>
      </c>
      <c r="D1288">
        <f>Table1[[#This Row],[Year (Original)]]+1</f>
        <v>2009</v>
      </c>
      <c r="E1288">
        <f>Table1[[#This Row],[Year]]-2000+1</f>
        <v>10</v>
      </c>
      <c r="F1288">
        <v>7.2944726943969727</v>
      </c>
      <c r="G1288">
        <f>SUM(Table1[[#This Row],[Life Ladder]]+IF(A1287=Table1[[#This Row],[Country]],F1287,-1000)+IF(A1286=Table1[[#This Row],[Country]],F1286,-1000))/3</f>
        <v>7.14729102452596</v>
      </c>
      <c r="H1288">
        <f>IF(Table1[[#This Row],[Happiness Index Raw]]&gt;0,Table1[[#This Row],[Happiness Index Raw]],0)</f>
        <v>7.14729102452596</v>
      </c>
      <c r="I1288">
        <v>10.438925743103027</v>
      </c>
      <c r="J1288">
        <v>0.94827049970626831</v>
      </c>
      <c r="K1288">
        <v>72.266090393066406</v>
      </c>
      <c r="L1288">
        <v>0.83378607034683228</v>
      </c>
      <c r="M1288">
        <v>-0.15963950753211975</v>
      </c>
      <c r="N1288">
        <v>0.68321019411087036</v>
      </c>
      <c r="O1288">
        <v>0.77209526300430298</v>
      </c>
      <c r="P1288">
        <v>0.2596907913684845</v>
      </c>
      <c r="Q1288">
        <v>0.57976043224334717</v>
      </c>
      <c r="R1288">
        <v>0.40223813056945801</v>
      </c>
      <c r="S1288">
        <v>1.139710545539856</v>
      </c>
      <c r="T1288">
        <v>1.7917674779891968</v>
      </c>
      <c r="U1288">
        <v>0.24563358724117279</v>
      </c>
      <c r="V1288">
        <v>0.34200000000000003</v>
      </c>
      <c r="W1288">
        <v>0.3445454545454546</v>
      </c>
    </row>
    <row r="1289" spans="1:24">
      <c r="A1289" t="s">
        <v>35</v>
      </c>
      <c r="B1289">
        <f>MATCH(CLEAN(TRIM(A1289)),Country!$B$2:$B$200,0)</f>
        <v>170</v>
      </c>
      <c r="C1289">
        <v>2009</v>
      </c>
      <c r="D1289">
        <f>Table1[[#This Row],[Year (Original)]]+1</f>
        <v>2010</v>
      </c>
      <c r="E1289">
        <f>Table1[[#This Row],[Year]]-2000+1</f>
        <v>11</v>
      </c>
      <c r="F1289">
        <v>6.198601245880127</v>
      </c>
      <c r="G1289">
        <f>SUM(Table1[[#This Row],[Life Ladder]]+IF(A1288=Table1[[#This Row],[Country]],F1288,-1000)+IF(A1287=Table1[[#This Row],[Country]],F1287,-1000))/3</f>
        <v>6.8292295138041181</v>
      </c>
      <c r="H1289">
        <f>IF(Table1[[#This Row],[Happiness Index Raw]]&gt;0,Table1[[#This Row],[Happiness Index Raw]],0)</f>
        <v>6.8292295138041181</v>
      </c>
      <c r="I1289">
        <v>10.3936767578125</v>
      </c>
      <c r="J1289">
        <v>0.92945384979248047</v>
      </c>
      <c r="K1289">
        <v>72.533164978027344</v>
      </c>
      <c r="L1289">
        <v>0.74851471185684204</v>
      </c>
      <c r="M1289">
        <v>-0.13727526366710663</v>
      </c>
      <c r="N1289">
        <v>0.79770463705062866</v>
      </c>
      <c r="O1289">
        <v>0.75216472148895264</v>
      </c>
      <c r="P1289">
        <v>0.33587706089019775</v>
      </c>
      <c r="Q1289">
        <v>0.42436203360557556</v>
      </c>
      <c r="R1289">
        <v>0.35159838199615479</v>
      </c>
      <c r="S1289">
        <v>1.089972972869873</v>
      </c>
      <c r="T1289">
        <v>2.0771238803863525</v>
      </c>
      <c r="U1289">
        <v>0.33509558439254761</v>
      </c>
      <c r="V1289">
        <v>0.34899999999999998</v>
      </c>
      <c r="W1289">
        <v>0.3445454545454546</v>
      </c>
      <c r="X1289">
        <v>0.36954888701438904</v>
      </c>
    </row>
    <row r="1290" spans="1:24">
      <c r="A1290" t="s">
        <v>35</v>
      </c>
      <c r="B1290">
        <f>MATCH(CLEAN(TRIM(A1290)),Country!$B$2:$B$200,0)</f>
        <v>170</v>
      </c>
      <c r="C1290">
        <v>2010</v>
      </c>
      <c r="D1290">
        <f>Table1[[#This Row],[Year (Original)]]+1</f>
        <v>2011</v>
      </c>
      <c r="E1290">
        <f>Table1[[#This Row],[Year]]-2000+1</f>
        <v>12</v>
      </c>
      <c r="F1290">
        <v>6.1882624626159668</v>
      </c>
      <c r="G1290">
        <f>SUM(Table1[[#This Row],[Life Ladder]]+IF(A1289=Table1[[#This Row],[Country]],F1289,-1000)+IF(A1288=Table1[[#This Row],[Country]],F1288,-1000))/3</f>
        <v>6.5604454676310224</v>
      </c>
      <c r="H1290">
        <f>IF(Table1[[#This Row],[Happiness Index Raw]]&gt;0,Table1[[#This Row],[Happiness Index Raw]],0)</f>
        <v>6.5604454676310224</v>
      </c>
      <c r="I1290">
        <v>10.389213562011719</v>
      </c>
      <c r="J1290">
        <v>0.94994038343429565</v>
      </c>
      <c r="K1290">
        <v>72.66778564453125</v>
      </c>
      <c r="L1290">
        <v>0.79649555683135986</v>
      </c>
      <c r="M1290">
        <v>-0.14780153334140778</v>
      </c>
      <c r="N1290">
        <v>0.83974629640579224</v>
      </c>
      <c r="O1290">
        <v>0.72431236505508423</v>
      </c>
      <c r="P1290">
        <v>0.3218194842338562</v>
      </c>
      <c r="Q1290">
        <v>0.30273160338401794</v>
      </c>
      <c r="R1290">
        <v>0.40224969387054443</v>
      </c>
      <c r="S1290">
        <v>1.1071056127548218</v>
      </c>
      <c r="T1290">
        <v>1.9958159923553467</v>
      </c>
      <c r="U1290">
        <v>0.32251638174057007</v>
      </c>
      <c r="V1290">
        <v>0.35299999999999998</v>
      </c>
      <c r="W1290">
        <v>0.3445454545454546</v>
      </c>
      <c r="X1290">
        <v>0.37962049245834351</v>
      </c>
    </row>
    <row r="1291" spans="1:24">
      <c r="A1291" t="s">
        <v>35</v>
      </c>
      <c r="B1291">
        <f>MATCH(CLEAN(TRIM(A1291)),Country!$B$2:$B$200,0)</f>
        <v>170</v>
      </c>
      <c r="C1291">
        <v>2011</v>
      </c>
      <c r="D1291">
        <f>Table1[[#This Row],[Year (Original)]]+1</f>
        <v>2012</v>
      </c>
      <c r="E1291">
        <f>Table1[[#This Row],[Year]]-2000+1</f>
        <v>13</v>
      </c>
      <c r="F1291">
        <v>6.5182490348815918</v>
      </c>
      <c r="G1291">
        <f>SUM(Table1[[#This Row],[Life Ladder]]+IF(A1290=Table1[[#This Row],[Country]],F1290,-1000)+IF(A1289=Table1[[#This Row],[Country]],F1289,-1000))/3</f>
        <v>6.3017042477925616</v>
      </c>
      <c r="H1291">
        <f>IF(Table1[[#This Row],[Happiness Index Raw]]&gt;0,Table1[[#This Row],[Happiness Index Raw]],0)</f>
        <v>6.3017042477925616</v>
      </c>
      <c r="I1291">
        <v>10.375622749328613</v>
      </c>
      <c r="J1291">
        <v>0.94444370269775391</v>
      </c>
      <c r="K1291">
        <v>73.423408508300781</v>
      </c>
      <c r="L1291">
        <v>0.81865090131759644</v>
      </c>
      <c r="M1291">
        <v>-0.1313415914773941</v>
      </c>
      <c r="N1291">
        <v>0.84554344415664673</v>
      </c>
      <c r="O1291">
        <v>0.73726940155029297</v>
      </c>
      <c r="P1291">
        <v>0.35610154271125793</v>
      </c>
      <c r="Q1291">
        <v>0.30866271257400513</v>
      </c>
      <c r="R1291">
        <v>0.55348527431488037</v>
      </c>
      <c r="S1291">
        <v>1.0988136529922485</v>
      </c>
      <c r="T1291">
        <v>1.9559907913208008</v>
      </c>
      <c r="U1291">
        <v>0.30007916688919067</v>
      </c>
      <c r="V1291">
        <v>0.35700000000000004</v>
      </c>
      <c r="W1291">
        <v>0.3445454545454546</v>
      </c>
      <c r="X1291">
        <v>0.41473773121833801</v>
      </c>
    </row>
    <row r="1292" spans="1:24">
      <c r="A1292" t="s">
        <v>35</v>
      </c>
      <c r="B1292">
        <f>MATCH(CLEAN(TRIM(A1292)),Country!$B$2:$B$200,0)</f>
        <v>170</v>
      </c>
      <c r="C1292">
        <v>2012</v>
      </c>
      <c r="D1292">
        <f>Table1[[#This Row],[Year (Original)]]+1</f>
        <v>2013</v>
      </c>
      <c r="E1292">
        <f>Table1[[#This Row],[Year]]-2000+1</f>
        <v>14</v>
      </c>
      <c r="F1292">
        <v>6.2906904220581055</v>
      </c>
      <c r="G1292">
        <f>SUM(Table1[[#This Row],[Life Ladder]]+IF(A1291=Table1[[#This Row],[Country]],F1291,-1000)+IF(A1290=Table1[[#This Row],[Country]],F1290,-1000))/3</f>
        <v>6.3324006398518877</v>
      </c>
      <c r="H1292">
        <f>IF(Table1[[#This Row],[Happiness Index Raw]]&gt;0,Table1[[#This Row],[Happiness Index Raw]],0)</f>
        <v>6.3324006398518877</v>
      </c>
      <c r="I1292">
        <v>10.345258712768555</v>
      </c>
      <c r="J1292">
        <v>0.9370233416557312</v>
      </c>
      <c r="K1292">
        <v>73.379981994628906</v>
      </c>
      <c r="L1292">
        <v>0.75458610057830811</v>
      </c>
      <c r="M1292">
        <v>-6.8857409060001373E-2</v>
      </c>
      <c r="N1292">
        <v>0.84359300136566162</v>
      </c>
      <c r="O1292">
        <v>0.74927663803100586</v>
      </c>
      <c r="P1292">
        <v>0.36647447943687439</v>
      </c>
      <c r="Q1292">
        <v>0.33914655447006226</v>
      </c>
      <c r="R1292">
        <v>0.51733118295669556</v>
      </c>
      <c r="S1292">
        <v>1.0666815042495728</v>
      </c>
      <c r="T1292">
        <v>2.0387985706329346</v>
      </c>
      <c r="U1292">
        <v>0.32409775257110596</v>
      </c>
      <c r="V1292">
        <v>0.35399999999999998</v>
      </c>
      <c r="W1292">
        <v>0.3445454545454546</v>
      </c>
      <c r="X1292">
        <v>0.35964566469192505</v>
      </c>
    </row>
    <row r="1293" spans="1:24">
      <c r="A1293" t="s">
        <v>35</v>
      </c>
      <c r="B1293">
        <f>MATCH(CLEAN(TRIM(A1293)),Country!$B$2:$B$200,0)</f>
        <v>170</v>
      </c>
      <c r="C1293">
        <v>2013</v>
      </c>
      <c r="D1293">
        <f>Table1[[#This Row],[Year (Original)]]+1</f>
        <v>2014</v>
      </c>
      <c r="E1293">
        <f>Table1[[#This Row],[Year]]-2000+1</f>
        <v>15</v>
      </c>
      <c r="F1293">
        <v>6.1500272750854492</v>
      </c>
      <c r="G1293">
        <f>SUM(Table1[[#This Row],[Life Ladder]]+IF(A1292=Table1[[#This Row],[Country]],F1292,-1000)+IF(A1291=Table1[[#This Row],[Country]],F1291,-1000))/3</f>
        <v>6.3196555773417158</v>
      </c>
      <c r="H1293">
        <f>IF(Table1[[#This Row],[Happiness Index Raw]]&gt;0,Table1[[#This Row],[Happiness Index Raw]],0)</f>
        <v>6.3196555773417158</v>
      </c>
      <c r="I1293">
        <v>10.331331253051758</v>
      </c>
      <c r="J1293">
        <v>0.92864048480987549</v>
      </c>
      <c r="K1293">
        <v>73.959724426269531</v>
      </c>
      <c r="L1293">
        <v>0.75935643911361694</v>
      </c>
      <c r="M1293">
        <v>-0.1105993315577507</v>
      </c>
      <c r="N1293">
        <v>0.91582256555557251</v>
      </c>
      <c r="O1293">
        <v>0.69629585742950439</v>
      </c>
      <c r="P1293">
        <v>0.37183937430381775</v>
      </c>
      <c r="Q1293">
        <v>0.18454965949058533</v>
      </c>
      <c r="R1293">
        <v>0.50044417381286621</v>
      </c>
      <c r="S1293">
        <v>1.0042937994003296</v>
      </c>
      <c r="T1293">
        <v>2.0767157077789307</v>
      </c>
      <c r="U1293">
        <v>0.33767583966255188</v>
      </c>
      <c r="V1293">
        <v>0.36200000000000004</v>
      </c>
      <c r="W1293">
        <v>0.3445454545454546</v>
      </c>
      <c r="X1293">
        <v>0.36100548505783081</v>
      </c>
    </row>
    <row r="1294" spans="1:24">
      <c r="A1294" t="s">
        <v>35</v>
      </c>
      <c r="B1294">
        <f>MATCH(CLEAN(TRIM(A1294)),Country!$B$2:$B$200,0)</f>
        <v>170</v>
      </c>
      <c r="C1294">
        <v>2014</v>
      </c>
      <c r="D1294">
        <f>Table1[[#This Row],[Year (Original)]]+1</f>
        <v>2015</v>
      </c>
      <c r="E1294">
        <f>Table1[[#This Row],[Year]]-2000+1</f>
        <v>16</v>
      </c>
      <c r="F1294">
        <v>6.4564776420593262</v>
      </c>
      <c r="G1294">
        <f>SUM(Table1[[#This Row],[Life Ladder]]+IF(A1293=Table1[[#This Row],[Country]],F1293,-1000)+IF(A1292=Table1[[#This Row],[Country]],F1292,-1000))/3</f>
        <v>6.299065113067627</v>
      </c>
      <c r="H1294">
        <f>IF(Table1[[#This Row],[Happiness Index Raw]]&gt;0,Table1[[#This Row],[Happiness Index Raw]],0)</f>
        <v>6.299065113067627</v>
      </c>
      <c r="I1294">
        <v>10.348026275634766</v>
      </c>
      <c r="J1294">
        <v>0.94786441326141357</v>
      </c>
      <c r="K1294">
        <v>74.094345092773438</v>
      </c>
      <c r="L1294">
        <v>0.7384723424911499</v>
      </c>
      <c r="M1294">
        <v>-3.7409976124763489E-2</v>
      </c>
      <c r="N1294">
        <v>0.85388791561126709</v>
      </c>
      <c r="O1294">
        <v>0.71626591682434082</v>
      </c>
      <c r="P1294">
        <v>0.33546000719070435</v>
      </c>
      <c r="Q1294">
        <v>0.21061980724334717</v>
      </c>
      <c r="R1294">
        <v>0.61842364072799683</v>
      </c>
      <c r="S1294">
        <v>0.87317156791687012</v>
      </c>
      <c r="T1294">
        <v>1.7619175910949707</v>
      </c>
      <c r="U1294">
        <v>0.27289146184921265</v>
      </c>
      <c r="V1294">
        <v>0.36</v>
      </c>
      <c r="W1294">
        <v>0.3445454545454546</v>
      </c>
      <c r="X1294">
        <v>0.42329117655754089</v>
      </c>
    </row>
    <row r="1295" spans="1:24">
      <c r="A1295" t="s">
        <v>35</v>
      </c>
      <c r="B1295">
        <f>MATCH(CLEAN(TRIM(A1295)),Country!$B$2:$B$200,0)</f>
        <v>170</v>
      </c>
      <c r="C1295">
        <v>2015</v>
      </c>
      <c r="D1295">
        <f>Table1[[#This Row],[Year (Original)]]+1</f>
        <v>2016</v>
      </c>
      <c r="E1295">
        <f>Table1[[#This Row],[Year]]-2000+1</f>
        <v>17</v>
      </c>
      <c r="F1295">
        <v>6.3806633949279785</v>
      </c>
      <c r="G1295">
        <f>SUM(Table1[[#This Row],[Life Ladder]]+IF(A1294=Table1[[#This Row],[Country]],F1294,-1000)+IF(A1293=Table1[[#This Row],[Country]],F1293,-1000))/3</f>
        <v>6.329056104024251</v>
      </c>
      <c r="H1295">
        <f>IF(Table1[[#This Row],[Happiness Index Raw]]&gt;0,Table1[[#This Row],[Happiness Index Raw]],0)</f>
        <v>6.329056104024251</v>
      </c>
      <c r="I1295">
        <v>10.382487297058105</v>
      </c>
      <c r="J1295">
        <v>0.95647186040878296</v>
      </c>
      <c r="K1295">
        <v>74.228973388671875</v>
      </c>
      <c r="L1295">
        <v>0.73200047016143799</v>
      </c>
      <c r="M1295">
        <v>-8.1511393189430237E-2</v>
      </c>
      <c r="N1295">
        <v>0.82166492938995361</v>
      </c>
      <c r="O1295">
        <v>0.73226940631866455</v>
      </c>
      <c r="P1295">
        <v>0.28469368815422058</v>
      </c>
      <c r="Q1295">
        <v>0.27775132656097412</v>
      </c>
      <c r="R1295">
        <v>0.64812487363815308</v>
      </c>
      <c r="S1295">
        <v>0.86685043573379517</v>
      </c>
      <c r="T1295">
        <v>1.6583454608917236</v>
      </c>
      <c r="U1295">
        <v>0.2599017322063446</v>
      </c>
      <c r="W1295">
        <v>0.3445454545454546</v>
      </c>
      <c r="X1295">
        <v>0.38974788784980774</v>
      </c>
    </row>
    <row r="1296" spans="1:24">
      <c r="A1296" t="s">
        <v>35</v>
      </c>
      <c r="B1296">
        <f>MATCH(CLEAN(TRIM(A1296)),Country!$B$2:$B$200,0)</f>
        <v>170</v>
      </c>
      <c r="C1296">
        <v>2016</v>
      </c>
      <c r="D1296">
        <f>Table1[[#This Row],[Year (Original)]]+1</f>
        <v>2017</v>
      </c>
      <c r="E1296">
        <f>Table1[[#This Row],[Year]]-2000+1</f>
        <v>18</v>
      </c>
      <c r="F1296">
        <v>6.3186120986938477</v>
      </c>
      <c r="G1296">
        <f>SUM(Table1[[#This Row],[Life Ladder]]+IF(A1295=Table1[[#This Row],[Country]],F1295,-1000)+IF(A1294=Table1[[#This Row],[Country]],F1294,-1000))/3</f>
        <v>6.3852510452270508</v>
      </c>
      <c r="H1296">
        <f>IF(Table1[[#This Row],[Happiness Index Raw]]&gt;0,Table1[[#This Row],[Happiness Index Raw]],0)</f>
        <v>6.3852510452270508</v>
      </c>
      <c r="I1296">
        <v>10.414787292480469</v>
      </c>
      <c r="J1296">
        <v>0.94173681735992432</v>
      </c>
      <c r="K1296">
        <v>74.363594055175781</v>
      </c>
      <c r="L1296">
        <v>0.76817375421524048</v>
      </c>
      <c r="M1296">
        <v>-5.7693831622600555E-2</v>
      </c>
      <c r="N1296">
        <v>0.81855857372283936</v>
      </c>
      <c r="O1296">
        <v>0.65281611680984497</v>
      </c>
      <c r="P1296">
        <v>0.30082935094833374</v>
      </c>
      <c r="Q1296">
        <v>0.30251666903495789</v>
      </c>
      <c r="R1296">
        <v>0.77310389280319214</v>
      </c>
      <c r="S1296">
        <v>0.90659534931182861</v>
      </c>
      <c r="T1296">
        <v>1.6061495542526245</v>
      </c>
      <c r="U1296">
        <v>0.25419339537620544</v>
      </c>
      <c r="W1296">
        <v>0.3445454545454546</v>
      </c>
      <c r="X1296">
        <v>0.38463249802589417</v>
      </c>
    </row>
    <row r="1297" spans="1:24">
      <c r="A1297" t="s">
        <v>35</v>
      </c>
      <c r="B1297">
        <f>MATCH(CLEAN(TRIM(A1297)),Country!$B$2:$B$200,0)</f>
        <v>170</v>
      </c>
      <c r="C1297">
        <v>2017</v>
      </c>
      <c r="D1297">
        <f>Table1[[#This Row],[Year (Original)]]+1</f>
        <v>2018</v>
      </c>
      <c r="E1297">
        <f>Table1[[#This Row],[Year]]-2000+1</f>
        <v>19</v>
      </c>
      <c r="F1297">
        <v>6.2301731109619141</v>
      </c>
      <c r="G1297">
        <f>SUM(Table1[[#This Row],[Life Ladder]]+IF(A1296=Table1[[#This Row],[Country]],F1296,-1000)+IF(A1295=Table1[[#This Row],[Country]],F1295,-1000))/3</f>
        <v>6.3098162015279131</v>
      </c>
      <c r="H1297">
        <f>IF(Table1[[#This Row],[Happiness Index Raw]]&gt;0,Table1[[#This Row],[Happiness Index Raw]],0)</f>
        <v>6.3098162015279131</v>
      </c>
      <c r="I1297">
        <v>10.445222854614258</v>
      </c>
      <c r="J1297">
        <v>0.90315818786621094</v>
      </c>
      <c r="K1297">
        <v>74.498214721679688</v>
      </c>
      <c r="L1297">
        <v>0.75556075572967529</v>
      </c>
      <c r="M1297">
        <v>-4.2156253010034561E-2</v>
      </c>
      <c r="N1297">
        <v>0.79126876592636108</v>
      </c>
      <c r="O1297">
        <v>0.62505561113357544</v>
      </c>
      <c r="P1297">
        <v>0.30238765478134155</v>
      </c>
      <c r="Q1297">
        <v>0.26958596706390381</v>
      </c>
      <c r="T1297">
        <v>1.8057217597961426</v>
      </c>
      <c r="U1297">
        <v>0.28983491659164429</v>
      </c>
      <c r="W1297">
        <v>0.3445454545454546</v>
      </c>
      <c r="X1297">
        <v>0.37894955277442932</v>
      </c>
    </row>
    <row r="1298" spans="1:24">
      <c r="A1298" t="s">
        <v>113</v>
      </c>
      <c r="B1298">
        <f>MATCH(CLEAN(TRIM(A1298)),Country!$B$2:$B$200,0)</f>
        <v>171</v>
      </c>
      <c r="C1298">
        <v>2006</v>
      </c>
      <c r="D1298">
        <f>Table1[[#This Row],[Year (Original)]]+1</f>
        <v>2007</v>
      </c>
      <c r="E1298">
        <f>Table1[[#This Row],[Year]]-2000+1</f>
        <v>8</v>
      </c>
      <c r="F1298">
        <v>4.3446106910705566</v>
      </c>
      <c r="G1298">
        <f>SUM(Table1[[#This Row],[Life Ladder]]+IF(A1297=Table1[[#This Row],[Country]],F1297,-1000)+IF(A1296=Table1[[#This Row],[Country]],F1296,-1000))/3</f>
        <v>-665.21846310297644</v>
      </c>
      <c r="H1298">
        <f>IF(Table1[[#This Row],[Happiness Index Raw]]&gt;0,Table1[[#This Row],[Happiness Index Raw]],0)</f>
        <v>0</v>
      </c>
      <c r="I1298">
        <v>8.8500137329101562</v>
      </c>
      <c r="J1298">
        <v>0.86359870433807373</v>
      </c>
      <c r="K1298">
        <v>64.207061767578125</v>
      </c>
      <c r="L1298">
        <v>0.72384762763977051</v>
      </c>
      <c r="M1298">
        <v>5.6387204676866531E-2</v>
      </c>
      <c r="N1298">
        <v>0.83778476715087891</v>
      </c>
      <c r="O1298">
        <v>0.75667601823806763</v>
      </c>
      <c r="P1298">
        <v>0.21632984280586243</v>
      </c>
      <c r="Q1298">
        <v>0.68165081739425659</v>
      </c>
      <c r="R1298">
        <v>-0.86598074436187744</v>
      </c>
      <c r="S1298">
        <v>-0.11469424515962601</v>
      </c>
      <c r="T1298">
        <v>1.7367551326751709</v>
      </c>
      <c r="U1298">
        <v>0.39974930882453918</v>
      </c>
      <c r="V1298">
        <v>0.40299999999999997</v>
      </c>
      <c r="W1298">
        <v>0.39224999999999999</v>
      </c>
    </row>
    <row r="1299" spans="1:24">
      <c r="A1299" t="s">
        <v>113</v>
      </c>
      <c r="B1299">
        <f>MATCH(CLEAN(TRIM(A1299)),Country!$B$2:$B$200,0)</f>
        <v>171</v>
      </c>
      <c r="C1299">
        <v>2007</v>
      </c>
      <c r="D1299">
        <f>Table1[[#This Row],[Year (Original)]]+1</f>
        <v>2008</v>
      </c>
      <c r="E1299">
        <f>Table1[[#This Row],[Year]]-2000+1</f>
        <v>9</v>
      </c>
      <c r="F1299">
        <v>4.4148054122924805</v>
      </c>
      <c r="G1299">
        <f>SUM(Table1[[#This Row],[Life Ladder]]+IF(A1298=Table1[[#This Row],[Country]],F1298,-1000)+IF(A1297=Table1[[#This Row],[Country]],F1297,-1000))/3</f>
        <v>-330.41352796554565</v>
      </c>
      <c r="H1299">
        <f>IF(Table1[[#This Row],[Happiness Index Raw]]&gt;0,Table1[[#This Row],[Happiness Index Raw]],0)</f>
        <v>0</v>
      </c>
      <c r="I1299">
        <v>8.9082183837890625</v>
      </c>
      <c r="J1299">
        <v>0.83832746744155884</v>
      </c>
      <c r="K1299">
        <v>64.267776489257812</v>
      </c>
      <c r="L1299">
        <v>0.73585289716720581</v>
      </c>
      <c r="M1299">
        <v>0.10349471867084503</v>
      </c>
      <c r="N1299">
        <v>0.84671831130981445</v>
      </c>
      <c r="O1299">
        <v>0.70877230167388916</v>
      </c>
      <c r="P1299">
        <v>0.21985617280006409</v>
      </c>
      <c r="Q1299">
        <v>0.72797691822052002</v>
      </c>
      <c r="R1299">
        <v>-1.091755747795105</v>
      </c>
      <c r="S1299">
        <v>-9.8859317600727081E-2</v>
      </c>
      <c r="T1299">
        <v>1.7469609975814819</v>
      </c>
      <c r="U1299">
        <v>0.39570510387420654</v>
      </c>
      <c r="W1299">
        <v>0.39224999999999999</v>
      </c>
    </row>
    <row r="1300" spans="1:24">
      <c r="A1300" t="s">
        <v>113</v>
      </c>
      <c r="B1300">
        <f>MATCH(CLEAN(TRIM(A1300)),Country!$B$2:$B$200,0)</f>
        <v>171</v>
      </c>
      <c r="C1300">
        <v>2008</v>
      </c>
      <c r="D1300">
        <f>Table1[[#This Row],[Year (Original)]]+1</f>
        <v>2009</v>
      </c>
      <c r="E1300">
        <f>Table1[[#This Row],[Year]]-2000+1</f>
        <v>10</v>
      </c>
      <c r="F1300">
        <v>4.4308462142944336</v>
      </c>
      <c r="G1300">
        <f>SUM(Table1[[#This Row],[Life Ladder]]+IF(A1299=Table1[[#This Row],[Country]],F1299,-1000)+IF(A1298=Table1[[#This Row],[Country]],F1298,-1000))/3</f>
        <v>4.3967541058858233</v>
      </c>
      <c r="H1300">
        <f>IF(Table1[[#This Row],[Happiness Index Raw]]&gt;0,Table1[[#This Row],[Happiness Index Raw]],0)</f>
        <v>4.3967541058858233</v>
      </c>
      <c r="I1300">
        <v>8.9584693908691406</v>
      </c>
      <c r="J1300">
        <v>0.81570273637771606</v>
      </c>
      <c r="K1300">
        <v>64.30767822265625</v>
      </c>
      <c r="L1300">
        <v>0.83383560180664062</v>
      </c>
      <c r="M1300">
        <v>0.15595477819442749</v>
      </c>
      <c r="N1300">
        <v>0.86139732599258423</v>
      </c>
      <c r="O1300">
        <v>0.78987687826156616</v>
      </c>
      <c r="P1300">
        <v>0.15258753299713135</v>
      </c>
      <c r="Q1300">
        <v>0.7203332781791687</v>
      </c>
      <c r="R1300">
        <v>-1.1308659315109253</v>
      </c>
      <c r="S1300">
        <v>-0.1817096471786499</v>
      </c>
      <c r="T1300">
        <v>1.7674456834793091</v>
      </c>
      <c r="U1300">
        <v>0.3988957405090332</v>
      </c>
      <c r="W1300">
        <v>0.39224999999999999</v>
      </c>
    </row>
    <row r="1301" spans="1:24">
      <c r="A1301" t="s">
        <v>113</v>
      </c>
      <c r="B1301">
        <f>MATCH(CLEAN(TRIM(A1301)),Country!$B$2:$B$200,0)</f>
        <v>171</v>
      </c>
      <c r="C1301">
        <v>2009</v>
      </c>
      <c r="D1301">
        <f>Table1[[#This Row],[Year (Original)]]+1</f>
        <v>2010</v>
      </c>
      <c r="E1301">
        <f>Table1[[#This Row],[Year]]-2000+1</f>
        <v>11</v>
      </c>
      <c r="F1301">
        <v>4.2120265960693359</v>
      </c>
      <c r="G1301">
        <f>SUM(Table1[[#This Row],[Life Ladder]]+IF(A1300=Table1[[#This Row],[Country]],F1300,-1000)+IF(A1299=Table1[[#This Row],[Country]],F1299,-1000))/3</f>
        <v>4.352559407552083</v>
      </c>
      <c r="H1301">
        <f>IF(Table1[[#This Row],[Happiness Index Raw]]&gt;0,Table1[[#This Row],[Happiness Index Raw]],0)</f>
        <v>4.352559407552083</v>
      </c>
      <c r="I1301">
        <v>8.9856557846069336</v>
      </c>
      <c r="J1301">
        <v>0.82961189746856689</v>
      </c>
      <c r="K1301">
        <v>64.347969055175781</v>
      </c>
      <c r="L1301">
        <v>0.79887121915817261</v>
      </c>
      <c r="M1301">
        <v>0.29929399490356445</v>
      </c>
      <c r="N1301">
        <v>0.68992644548416138</v>
      </c>
      <c r="O1301">
        <v>0.76971405744552612</v>
      </c>
      <c r="P1301">
        <v>0.17240095138549805</v>
      </c>
      <c r="Q1301">
        <v>0.91660189628601074</v>
      </c>
      <c r="R1301">
        <v>-0.91126453876495361</v>
      </c>
      <c r="S1301">
        <v>-0.23277996480464935</v>
      </c>
      <c r="T1301">
        <v>1.985775351524353</v>
      </c>
      <c r="U1301">
        <v>0.47145366668701172</v>
      </c>
      <c r="V1301">
        <v>0.36399999999999999</v>
      </c>
      <c r="W1301">
        <v>0.39224999999999999</v>
      </c>
      <c r="X1301">
        <v>0.34616810083389282</v>
      </c>
    </row>
    <row r="1302" spans="1:24">
      <c r="A1302" t="s">
        <v>113</v>
      </c>
      <c r="B1302">
        <f>MATCH(CLEAN(TRIM(A1302)),Country!$B$2:$B$200,0)</f>
        <v>171</v>
      </c>
      <c r="C1302">
        <v>2010</v>
      </c>
      <c r="D1302">
        <f>Table1[[#This Row],[Year (Original)]]+1</f>
        <v>2011</v>
      </c>
      <c r="E1302">
        <f>Table1[[#This Row],[Year]]-2000+1</f>
        <v>12</v>
      </c>
      <c r="F1302">
        <v>3.9769051074981689</v>
      </c>
      <c r="G1302">
        <f>SUM(Table1[[#This Row],[Life Ladder]]+IF(A1301=Table1[[#This Row],[Country]],F1301,-1000)+IF(A1300=Table1[[#This Row],[Country]],F1300,-1000))/3</f>
        <v>4.2065926392873125</v>
      </c>
      <c r="H1302">
        <f>IF(Table1[[#This Row],[Happiness Index Raw]]&gt;0,Table1[[#This Row],[Happiness Index Raw]],0)</f>
        <v>4.2065926392873125</v>
      </c>
      <c r="I1302">
        <v>9.0552310943603516</v>
      </c>
      <c r="J1302">
        <v>0.81436723470687866</v>
      </c>
      <c r="K1302">
        <v>64.404624938964844</v>
      </c>
      <c r="L1302">
        <v>0.73820853233337402</v>
      </c>
      <c r="M1302">
        <v>0.25140839815139771</v>
      </c>
      <c r="N1302">
        <v>0.76947790384292603</v>
      </c>
      <c r="O1302">
        <v>0.82260477542877197</v>
      </c>
      <c r="P1302">
        <v>0.1634717732667923</v>
      </c>
      <c r="Q1302">
        <v>0.80755215883255005</v>
      </c>
      <c r="R1302">
        <v>-0.72408795356750488</v>
      </c>
      <c r="S1302">
        <v>-0.23892606794834137</v>
      </c>
      <c r="T1302">
        <v>1.7540630102157593</v>
      </c>
      <c r="U1302">
        <v>0.441062331199646</v>
      </c>
      <c r="W1302">
        <v>0.39224999999999999</v>
      </c>
      <c r="X1302">
        <v>0.32185101509094238</v>
      </c>
    </row>
    <row r="1303" spans="1:24">
      <c r="A1303" t="s">
        <v>113</v>
      </c>
      <c r="B1303">
        <f>MATCH(CLEAN(TRIM(A1303)),Country!$B$2:$B$200,0)</f>
        <v>171</v>
      </c>
      <c r="C1303">
        <v>2011</v>
      </c>
      <c r="D1303">
        <f>Table1[[#This Row],[Year (Original)]]+1</f>
        <v>2012</v>
      </c>
      <c r="E1303">
        <f>Table1[[#This Row],[Year]]-2000+1</f>
        <v>13</v>
      </c>
      <c r="F1303">
        <v>4.1805691719055176</v>
      </c>
      <c r="G1303">
        <f>SUM(Table1[[#This Row],[Life Ladder]]+IF(A1302=Table1[[#This Row],[Country]],F1302,-1000)+IF(A1301=Table1[[#This Row],[Country]],F1301,-1000))/3</f>
        <v>4.1231669584910078</v>
      </c>
      <c r="H1303">
        <f>IF(Table1[[#This Row],[Happiness Index Raw]]&gt;0,Table1[[#This Row],[Happiness Index Raw]],0)</f>
        <v>4.1231669584910078</v>
      </c>
      <c r="I1303">
        <v>9.1284055709838867</v>
      </c>
      <c r="J1303">
        <v>0.84193843603134155</v>
      </c>
      <c r="K1303">
        <v>64.486282348632812</v>
      </c>
      <c r="L1303">
        <v>0.82263725996017456</v>
      </c>
      <c r="M1303">
        <v>0.1373380720615387</v>
      </c>
      <c r="N1303">
        <v>0.76030069589614868</v>
      </c>
      <c r="O1303">
        <v>0.8249809741973877</v>
      </c>
      <c r="P1303">
        <v>0.17492672801017761</v>
      </c>
      <c r="Q1303">
        <v>0.85596710443496704</v>
      </c>
      <c r="R1303">
        <v>-0.63491219282150269</v>
      </c>
      <c r="S1303">
        <v>-0.18517176806926727</v>
      </c>
      <c r="T1303">
        <v>1.8446695804595947</v>
      </c>
      <c r="U1303">
        <v>0.44124841690063477</v>
      </c>
      <c r="W1303">
        <v>0.39224999999999999</v>
      </c>
      <c r="X1303">
        <v>0.3835185170173645</v>
      </c>
    </row>
    <row r="1304" spans="1:24">
      <c r="A1304" t="s">
        <v>113</v>
      </c>
      <c r="B1304">
        <f>MATCH(CLEAN(TRIM(A1304)),Country!$B$2:$B$200,0)</f>
        <v>171</v>
      </c>
      <c r="C1304">
        <v>2012</v>
      </c>
      <c r="D1304">
        <f>Table1[[#This Row],[Year (Original)]]+1</f>
        <v>2013</v>
      </c>
      <c r="E1304">
        <f>Table1[[#This Row],[Year]]-2000+1</f>
        <v>14</v>
      </c>
      <c r="F1304">
        <v>4.2245931625366211</v>
      </c>
      <c r="G1304">
        <f>SUM(Table1[[#This Row],[Life Ladder]]+IF(A1303=Table1[[#This Row],[Country]],F1303,-1000)+IF(A1302=Table1[[#This Row],[Country]],F1302,-1000))/3</f>
        <v>4.1273558139801025</v>
      </c>
      <c r="H1304">
        <f>IF(Table1[[#This Row],[Happiness Index Raw]]&gt;0,Table1[[#This Row],[Happiness Index Raw]],0)</f>
        <v>4.1273558139801025</v>
      </c>
      <c r="I1304">
        <v>9.2083406448364258</v>
      </c>
      <c r="J1304">
        <v>0.82435727119445801</v>
      </c>
      <c r="K1304">
        <v>64.587745666503906</v>
      </c>
      <c r="L1304">
        <v>0.80039721727371216</v>
      </c>
      <c r="M1304">
        <v>0.15303461253643036</v>
      </c>
      <c r="N1304">
        <v>0.82287907600402832</v>
      </c>
      <c r="O1304">
        <v>0.86388033628463745</v>
      </c>
      <c r="P1304">
        <v>0.1968708336353302</v>
      </c>
      <c r="Q1304">
        <v>0.77701735496520996</v>
      </c>
      <c r="R1304">
        <v>-0.64617925882339478</v>
      </c>
      <c r="S1304">
        <v>-0.16979300975799561</v>
      </c>
      <c r="T1304">
        <v>1.8134762048721313</v>
      </c>
      <c r="U1304">
        <v>0.42926648259162903</v>
      </c>
      <c r="V1304">
        <v>0.39200000000000002</v>
      </c>
      <c r="W1304">
        <v>0.39224999999999999</v>
      </c>
      <c r="X1304">
        <v>0.37892726063728333</v>
      </c>
    </row>
    <row r="1305" spans="1:24">
      <c r="A1305" t="s">
        <v>113</v>
      </c>
      <c r="B1305">
        <f>MATCH(CLEAN(TRIM(A1305)),Country!$B$2:$B$200,0)</f>
        <v>171</v>
      </c>
      <c r="C1305">
        <v>2013</v>
      </c>
      <c r="D1305">
        <f>Table1[[#This Row],[Year (Original)]]+1</f>
        <v>2014</v>
      </c>
      <c r="E1305">
        <f>Table1[[#This Row],[Year]]-2000+1</f>
        <v>15</v>
      </c>
      <c r="F1305">
        <v>4.3646941184997559</v>
      </c>
      <c r="G1305">
        <f>SUM(Table1[[#This Row],[Life Ladder]]+IF(A1304=Table1[[#This Row],[Country]],F1304,-1000)+IF(A1303=Table1[[#This Row],[Country]],F1303,-1000))/3</f>
        <v>4.2566188176472979</v>
      </c>
      <c r="H1305">
        <f>IF(Table1[[#This Row],[Happiness Index Raw]]&gt;0,Table1[[#This Row],[Happiness Index Raw]],0)</f>
        <v>4.2566188176472979</v>
      </c>
      <c r="I1305">
        <v>9.2339305877685547</v>
      </c>
      <c r="J1305">
        <v>0.80917525291442871</v>
      </c>
      <c r="K1305">
        <v>64.704719543457031</v>
      </c>
      <c r="L1305">
        <v>0.83402031660079956</v>
      </c>
      <c r="M1305">
        <v>0.26050695776939392</v>
      </c>
      <c r="N1305">
        <v>0.84201353788375854</v>
      </c>
      <c r="O1305">
        <v>0.86036473512649536</v>
      </c>
      <c r="P1305">
        <v>0.20812951028347015</v>
      </c>
      <c r="Q1305">
        <v>0.75001817941665649</v>
      </c>
      <c r="R1305">
        <v>-0.60353553295135498</v>
      </c>
      <c r="S1305">
        <v>-0.20377972722053528</v>
      </c>
      <c r="T1305">
        <v>1.8469361066818237</v>
      </c>
      <c r="U1305">
        <v>0.42315360903739929</v>
      </c>
      <c r="W1305">
        <v>0.39224999999999999</v>
      </c>
      <c r="X1305">
        <v>0.32976242899894714</v>
      </c>
    </row>
    <row r="1306" spans="1:24">
      <c r="A1306" t="s">
        <v>113</v>
      </c>
      <c r="B1306">
        <f>MATCH(CLEAN(TRIM(A1306)),Country!$B$2:$B$200,0)</f>
        <v>171</v>
      </c>
      <c r="C1306">
        <v>2014</v>
      </c>
      <c r="D1306">
        <f>Table1[[#This Row],[Year (Original)]]+1</f>
        <v>2015</v>
      </c>
      <c r="E1306">
        <f>Table1[[#This Row],[Year]]-2000+1</f>
        <v>16</v>
      </c>
      <c r="F1306">
        <v>4.2679328918457031</v>
      </c>
      <c r="G1306">
        <f>SUM(Table1[[#This Row],[Life Ladder]]+IF(A1305=Table1[[#This Row],[Country]],F1305,-1000)+IF(A1304=Table1[[#This Row],[Country]],F1304,-1000))/3</f>
        <v>4.2857400576273603</v>
      </c>
      <c r="H1306">
        <f>IF(Table1[[#This Row],[Happiness Index Raw]]&gt;0,Table1[[#This Row],[Happiness Index Raw]],0)</f>
        <v>4.2857400576273603</v>
      </c>
      <c r="I1306">
        <v>9.2733516693115234</v>
      </c>
      <c r="J1306">
        <v>0.80479800701141357</v>
      </c>
      <c r="K1306">
        <v>64.839370727539062</v>
      </c>
      <c r="L1306">
        <v>0.86793643236160278</v>
      </c>
      <c r="M1306">
        <v>0.29106783866882324</v>
      </c>
      <c r="N1306">
        <v>0.79062682390213013</v>
      </c>
      <c r="O1306">
        <v>0.84281474351882935</v>
      </c>
      <c r="P1306">
        <v>0.18689568340778351</v>
      </c>
      <c r="Q1306">
        <v>0.77236044406890869</v>
      </c>
      <c r="R1306">
        <v>-0.49883249402046204</v>
      </c>
      <c r="S1306">
        <v>-0.14031484723091125</v>
      </c>
      <c r="T1306">
        <v>1.9788202047348022</v>
      </c>
      <c r="U1306">
        <v>0.46364837884902954</v>
      </c>
      <c r="W1306">
        <v>0.39224999999999999</v>
      </c>
      <c r="X1306">
        <v>0.35327008366584778</v>
      </c>
    </row>
    <row r="1307" spans="1:24">
      <c r="A1307" t="s">
        <v>113</v>
      </c>
      <c r="B1307">
        <f>MATCH(CLEAN(TRIM(A1307)),Country!$B$2:$B$200,0)</f>
        <v>171</v>
      </c>
      <c r="C1307">
        <v>2015</v>
      </c>
      <c r="D1307">
        <f>Table1[[#This Row],[Year (Original)]]+1</f>
        <v>2016</v>
      </c>
      <c r="E1307">
        <f>Table1[[#This Row],[Year]]-2000+1</f>
        <v>17</v>
      </c>
      <c r="F1307">
        <v>4.6116065979003906</v>
      </c>
      <c r="G1307">
        <f>SUM(Table1[[#This Row],[Life Ladder]]+IF(A1306=Table1[[#This Row],[Country]],F1306,-1000)+IF(A1305=Table1[[#This Row],[Country]],F1305,-1000))/3</f>
        <v>4.4147445360819502</v>
      </c>
      <c r="H1307">
        <f>IF(Table1[[#This Row],[Happiness Index Raw]]&gt;0,Table1[[#This Row],[Happiness Index Raw]],0)</f>
        <v>4.4147445360819502</v>
      </c>
      <c r="I1307">
        <v>9.3112573623657227</v>
      </c>
      <c r="J1307">
        <v>0.86250007152557373</v>
      </c>
      <c r="K1307">
        <v>64.990425109863281</v>
      </c>
      <c r="L1307">
        <v>0.90207475423812866</v>
      </c>
      <c r="M1307">
        <v>0.31106618046760559</v>
      </c>
      <c r="N1307">
        <v>0.85947096347808838</v>
      </c>
      <c r="O1307">
        <v>0.8482329249382019</v>
      </c>
      <c r="P1307">
        <v>0.23475126922130585</v>
      </c>
      <c r="Q1307">
        <v>0.73966985940933228</v>
      </c>
      <c r="R1307">
        <v>-0.1028822585940361</v>
      </c>
      <c r="S1307">
        <v>-9.2230446636676788E-2</v>
      </c>
      <c r="T1307">
        <v>2.1877033710479736</v>
      </c>
      <c r="U1307">
        <v>0.47439071536064148</v>
      </c>
      <c r="W1307">
        <v>0.39224999999999999</v>
      </c>
      <c r="X1307">
        <v>0.36938077211380005</v>
      </c>
    </row>
    <row r="1308" spans="1:24">
      <c r="A1308" t="s">
        <v>113</v>
      </c>
      <c r="B1308">
        <f>MATCH(CLEAN(TRIM(A1308)),Country!$B$2:$B$200,0)</f>
        <v>171</v>
      </c>
      <c r="C1308">
        <v>2017</v>
      </c>
      <c r="D1308">
        <f>Table1[[#This Row],[Year (Original)]]+1</f>
        <v>2018</v>
      </c>
      <c r="E1308">
        <f>Table1[[#This Row],[Year]]-2000+1</f>
        <v>19</v>
      </c>
      <c r="F1308">
        <v>4.3309454917907715</v>
      </c>
      <c r="G1308">
        <f>SUM(Table1[[#This Row],[Life Ladder]]+IF(A1307=Table1[[#This Row],[Country]],F1307,-1000)+IF(A1306=Table1[[#This Row],[Country]],F1306,-1000))/3</f>
        <v>4.403494993845622</v>
      </c>
      <c r="H1308">
        <f>IF(Table1[[#This Row],[Happiness Index Raw]]&gt;0,Table1[[#This Row],[Happiness Index Raw]],0)</f>
        <v>4.403494993845622</v>
      </c>
      <c r="I1308">
        <v>9.3779544830322266</v>
      </c>
      <c r="J1308">
        <v>0.82277059555053711</v>
      </c>
      <c r="K1308">
        <v>65.292533874511719</v>
      </c>
      <c r="L1308">
        <v>0.82707738876342773</v>
      </c>
      <c r="M1308">
        <v>8.4577232599258423E-2</v>
      </c>
      <c r="N1308">
        <v>0.84421002864837646</v>
      </c>
      <c r="O1308">
        <v>0.79495161771774292</v>
      </c>
      <c r="P1308">
        <v>0.26972752809524536</v>
      </c>
      <c r="Q1308">
        <v>0.51758992671966553</v>
      </c>
      <c r="T1308">
        <v>2.2303760051727295</v>
      </c>
      <c r="U1308">
        <v>0.51498591899871826</v>
      </c>
      <c r="W1308">
        <v>0.39224999999999999</v>
      </c>
      <c r="X1308">
        <v>0.4272969663143158</v>
      </c>
    </row>
    <row r="1309" spans="1:24">
      <c r="A1309" t="s">
        <v>134</v>
      </c>
      <c r="B1309">
        <f>MATCH(CLEAN(TRIM(A1309)),Country!$B$2:$B$200,0)</f>
        <v>172</v>
      </c>
      <c r="C1309">
        <v>2009</v>
      </c>
      <c r="D1309">
        <f>Table1[[#This Row],[Year (Original)]]+1</f>
        <v>2010</v>
      </c>
      <c r="E1309">
        <f>Table1[[#This Row],[Year]]-2000+1</f>
        <v>11</v>
      </c>
      <c r="F1309">
        <v>4.4549174308776855</v>
      </c>
      <c r="G1309">
        <f>SUM(Table1[[#This Row],[Life Ladder]]+IF(A1308=Table1[[#This Row],[Country]],F1308,-1000)+IF(A1307=Table1[[#This Row],[Country]],F1307,-1000))/3</f>
        <v>-665.1816941897074</v>
      </c>
      <c r="H1309">
        <f>IF(Table1[[#This Row],[Happiness Index Raw]]&gt;0,Table1[[#This Row],[Happiness Index Raw]],0)</f>
        <v>0</v>
      </c>
      <c r="I1309">
        <v>8.1131954193115234</v>
      </c>
      <c r="J1309">
        <v>0.9114069938659668</v>
      </c>
      <c r="K1309">
        <v>52.306610107421875</v>
      </c>
      <c r="L1309">
        <v>0.70997864007949829</v>
      </c>
      <c r="M1309">
        <v>7.0324376225471497E-2</v>
      </c>
      <c r="N1309">
        <v>0.70122939348220825</v>
      </c>
      <c r="O1309">
        <v>0.73357164859771729</v>
      </c>
      <c r="P1309">
        <v>0.24492716789245605</v>
      </c>
      <c r="R1309">
        <v>-2.1673853397369385</v>
      </c>
      <c r="S1309">
        <v>-1.2246912717819214</v>
      </c>
      <c r="T1309">
        <v>1.8796460628509521</v>
      </c>
      <c r="U1309">
        <v>0.42192614078521729</v>
      </c>
      <c r="V1309">
        <v>0.35399999999999998</v>
      </c>
      <c r="W1309">
        <v>0.35399999999999998</v>
      </c>
      <c r="X1309">
        <v>0.70744067430496216</v>
      </c>
    </row>
    <row r="1310" spans="1:24">
      <c r="A1310" t="s">
        <v>134</v>
      </c>
      <c r="B1310">
        <f>MATCH(CLEAN(TRIM(A1310)),Country!$B$2:$B$200,0)</f>
        <v>172</v>
      </c>
      <c r="C1310">
        <v>2010</v>
      </c>
      <c r="D1310">
        <f>Table1[[#This Row],[Year (Original)]]+1</f>
        <v>2011</v>
      </c>
      <c r="E1310">
        <f>Table1[[#This Row],[Year]]-2000+1</f>
        <v>12</v>
      </c>
      <c r="F1310">
        <v>4.4351596832275391</v>
      </c>
      <c r="G1310">
        <f>SUM(Table1[[#This Row],[Life Ladder]]+IF(A1309=Table1[[#This Row],[Country]],F1309,-1000)+IF(A1308=Table1[[#This Row],[Country]],F1308,-1000))/3</f>
        <v>-330.36997429529828</v>
      </c>
      <c r="H1310">
        <f>IF(Table1[[#This Row],[Happiness Index Raw]]&gt;0,Table1[[#This Row],[Happiness Index Raw]],0)</f>
        <v>0</v>
      </c>
      <c r="I1310">
        <v>8.1215085983276367</v>
      </c>
      <c r="J1310">
        <v>0.85482442378997803</v>
      </c>
      <c r="K1310">
        <v>52.664127349853516</v>
      </c>
      <c r="L1310">
        <v>0.6481553316116333</v>
      </c>
      <c r="M1310">
        <v>-4.92662712931633E-2</v>
      </c>
      <c r="N1310">
        <v>0.73689717054367065</v>
      </c>
      <c r="O1310">
        <v>0.66858309507369995</v>
      </c>
      <c r="P1310">
        <v>0.22078916430473328</v>
      </c>
      <c r="R1310">
        <v>-2.1954338550567627</v>
      </c>
      <c r="S1310">
        <v>-1.2980029582977295</v>
      </c>
      <c r="T1310">
        <v>1.7086924314498901</v>
      </c>
      <c r="U1310">
        <v>0.38526064157485962</v>
      </c>
      <c r="W1310">
        <v>0.35399999999999998</v>
      </c>
      <c r="X1310">
        <v>0.49502572417259216</v>
      </c>
    </row>
    <row r="1311" spans="1:24">
      <c r="A1311" t="s">
        <v>134</v>
      </c>
      <c r="B1311">
        <f>MATCH(CLEAN(TRIM(A1311)),Country!$B$2:$B$200,0)</f>
        <v>172</v>
      </c>
      <c r="C1311">
        <v>2011</v>
      </c>
      <c r="D1311">
        <f>Table1[[#This Row],[Year (Original)]]+1</f>
        <v>2012</v>
      </c>
      <c r="E1311">
        <f>Table1[[#This Row],[Year]]-2000+1</f>
        <v>13</v>
      </c>
      <c r="F1311">
        <v>4.3144564628601074</v>
      </c>
      <c r="G1311">
        <f>SUM(Table1[[#This Row],[Life Ladder]]+IF(A1310=Table1[[#This Row],[Country]],F1310,-1000)+IF(A1309=Table1[[#This Row],[Country]],F1309,-1000))/3</f>
        <v>4.4015111923217773</v>
      </c>
      <c r="H1311">
        <f>IF(Table1[[#This Row],[Happiness Index Raw]]&gt;0,Table1[[#This Row],[Happiness Index Raw]],0)</f>
        <v>4.4015111923217773</v>
      </c>
      <c r="I1311">
        <v>8.1974458694458008</v>
      </c>
      <c r="J1311">
        <v>0.81778562068939209</v>
      </c>
      <c r="K1311">
        <v>52.99749755859375</v>
      </c>
      <c r="L1311">
        <v>0.58253878355026245</v>
      </c>
      <c r="M1311">
        <v>-3.0171286314725876E-2</v>
      </c>
      <c r="N1311">
        <v>0.66251945495605469</v>
      </c>
      <c r="O1311">
        <v>0.58582645654678345</v>
      </c>
      <c r="P1311">
        <v>0.24850082397460938</v>
      </c>
      <c r="R1311">
        <v>-2.1471161842346191</v>
      </c>
      <c r="S1311">
        <v>-1.2863572835922241</v>
      </c>
      <c r="T1311">
        <v>1.8045690059661865</v>
      </c>
      <c r="U1311">
        <v>0.41826102137565613</v>
      </c>
      <c r="W1311">
        <v>0.35399999999999998</v>
      </c>
      <c r="X1311">
        <v>0.56391251087188721</v>
      </c>
    </row>
    <row r="1312" spans="1:24">
      <c r="A1312" t="s">
        <v>134</v>
      </c>
      <c r="B1312">
        <f>MATCH(CLEAN(TRIM(A1312)),Country!$B$2:$B$200,0)</f>
        <v>172</v>
      </c>
      <c r="C1312">
        <v>2012</v>
      </c>
      <c r="D1312">
        <f>Table1[[#This Row],[Year (Original)]]+1</f>
        <v>2013</v>
      </c>
      <c r="E1312">
        <f>Table1[[#This Row],[Year]]-2000+1</f>
        <v>14</v>
      </c>
      <c r="F1312">
        <v>4.550499439239502</v>
      </c>
      <c r="G1312">
        <f>SUM(Table1[[#This Row],[Life Ladder]]+IF(A1311=Table1[[#This Row],[Country]],F1311,-1000)+IF(A1310=Table1[[#This Row],[Country]],F1310,-1000))/3</f>
        <v>4.4333718617757158</v>
      </c>
      <c r="H1312">
        <f>IF(Table1[[#This Row],[Happiness Index Raw]]&gt;0,Table1[[#This Row],[Happiness Index Raw]],0)</f>
        <v>4.4333718617757158</v>
      </c>
      <c r="I1312">
        <v>8.3180274963378906</v>
      </c>
      <c r="J1312">
        <v>0.8125007152557373</v>
      </c>
      <c r="K1312">
        <v>53.302898406982422</v>
      </c>
      <c r="L1312">
        <v>0.41194790601730347</v>
      </c>
      <c r="M1312">
        <v>-6.4391642808914185E-2</v>
      </c>
      <c r="N1312">
        <v>0.73367929458618164</v>
      </c>
      <c r="O1312">
        <v>0.57617789506912231</v>
      </c>
      <c r="P1312">
        <v>0.24237386882305145</v>
      </c>
      <c r="R1312">
        <v>-2.0174517631530762</v>
      </c>
      <c r="S1312">
        <v>-1.4051262140274048</v>
      </c>
      <c r="T1312">
        <v>1.596383810043335</v>
      </c>
      <c r="U1312">
        <v>0.35081508755683899</v>
      </c>
      <c r="W1312">
        <v>0.35399999999999998</v>
      </c>
      <c r="X1312">
        <v>0.79947710037231445</v>
      </c>
    </row>
    <row r="1313" spans="1:24">
      <c r="A1313" t="s">
        <v>134</v>
      </c>
      <c r="B1313">
        <f>MATCH(CLEAN(TRIM(A1313)),Country!$B$2:$B$200,0)</f>
        <v>172</v>
      </c>
      <c r="C1313">
        <v>2014</v>
      </c>
      <c r="D1313">
        <f>Table1[[#This Row],[Year (Original)]]+1</f>
        <v>2015</v>
      </c>
      <c r="E1313">
        <f>Table1[[#This Row],[Year]]-2000+1</f>
        <v>16</v>
      </c>
      <c r="F1313">
        <v>4.1386728286743164</v>
      </c>
      <c r="G1313">
        <f>SUM(Table1[[#This Row],[Life Ladder]]+IF(A1312=Table1[[#This Row],[Country]],F1312,-1000)+IF(A1311=Table1[[#This Row],[Country]],F1311,-1000))/3</f>
        <v>4.3345429102579756</v>
      </c>
      <c r="H1313">
        <f>IF(Table1[[#This Row],[Happiness Index Raw]]&gt;0,Table1[[#This Row],[Happiness Index Raw]],0)</f>
        <v>4.3345429102579756</v>
      </c>
      <c r="I1313">
        <v>8.3400583267211914</v>
      </c>
      <c r="J1313">
        <v>0.81061553955078125</v>
      </c>
      <c r="K1313">
        <v>53.820011138916016</v>
      </c>
      <c r="L1313">
        <v>0.39009580016136169</v>
      </c>
      <c r="M1313">
        <v>-7.236102968454361E-2</v>
      </c>
      <c r="N1313">
        <v>0.79378503561019897</v>
      </c>
      <c r="O1313">
        <v>0.54084503650665283</v>
      </c>
      <c r="P1313">
        <v>0.30272498726844788</v>
      </c>
      <c r="R1313">
        <v>-2.0498561859130859</v>
      </c>
      <c r="S1313">
        <v>-1.3972043991088867</v>
      </c>
      <c r="T1313">
        <v>2.622206449508667</v>
      </c>
      <c r="U1313">
        <v>0.63358628749847412</v>
      </c>
      <c r="W1313">
        <v>0.35399999999999998</v>
      </c>
      <c r="X1313">
        <v>0.45543864369392395</v>
      </c>
    </row>
    <row r="1314" spans="1:24">
      <c r="A1314" t="s">
        <v>197</v>
      </c>
      <c r="B1314">
        <f>MATCH(CLEAN(TRIM(A1314)),Country!$B$2:$B$200,0)</f>
        <v>173</v>
      </c>
      <c r="C1314">
        <v>2012</v>
      </c>
      <c r="D1314">
        <f>Table1[[#This Row],[Year (Original)]]+1</f>
        <v>2013</v>
      </c>
      <c r="E1314">
        <f>Table1[[#This Row],[Year]]-2000+1</f>
        <v>14</v>
      </c>
      <c r="F1314">
        <v>6.2692866325378418</v>
      </c>
      <c r="G1314">
        <f>SUM(Table1[[#This Row],[Life Ladder]]+IF(A1313=Table1[[#This Row],[Country]],F1313,-1000)+IF(A1312=Table1[[#This Row],[Country]],F1312,-1000))/3</f>
        <v>-664.57690445582068</v>
      </c>
      <c r="H1314">
        <f>IF(Table1[[#This Row],[Happiness Index Raw]]&gt;0,Table1[[#This Row],[Happiness Index Raw]],0)</f>
        <v>0</v>
      </c>
      <c r="I1314">
        <v>9.6245832443237305</v>
      </c>
      <c r="J1314">
        <v>0.79726207256317139</v>
      </c>
      <c r="K1314">
        <v>60.691570281982422</v>
      </c>
      <c r="L1314">
        <v>0.88548845052719116</v>
      </c>
      <c r="M1314">
        <v>-8.0004870891571045E-2</v>
      </c>
      <c r="N1314">
        <v>0.75128287076950073</v>
      </c>
      <c r="O1314">
        <v>0.76422268152236938</v>
      </c>
      <c r="P1314">
        <v>0.2503649890422821</v>
      </c>
      <c r="Q1314">
        <v>0.72176527976989746</v>
      </c>
      <c r="R1314">
        <v>0.21009445190429688</v>
      </c>
      <c r="S1314">
        <v>-0.21857205033302307</v>
      </c>
      <c r="T1314">
        <v>1.9483901262283325</v>
      </c>
      <c r="U1314">
        <v>0.31078338623046875</v>
      </c>
      <c r="X1314">
        <v>0.36760416626930237</v>
      </c>
    </row>
    <row r="1315" spans="1:24">
      <c r="A1315" t="s">
        <v>198</v>
      </c>
      <c r="B1315">
        <f>MATCH(CLEAN(TRIM(A1315)),Country!$B$2:$B$200,0)</f>
        <v>174</v>
      </c>
      <c r="C1315">
        <v>2011</v>
      </c>
      <c r="D1315">
        <f>Table1[[#This Row],[Year (Original)]]+1</f>
        <v>2012</v>
      </c>
      <c r="E1315">
        <f>Table1[[#This Row],[Year]]-2000+1</f>
        <v>13</v>
      </c>
      <c r="F1315">
        <v>4.867091178894043</v>
      </c>
      <c r="G1315">
        <f>SUM(Table1[[#This Row],[Life Ladder]]+IF(A1314=Table1[[#This Row],[Country]],F1314,-1000)+IF(A1313=Table1[[#This Row],[Country]],F1313,-1000))/3</f>
        <v>-665.04430294036865</v>
      </c>
      <c r="H1315">
        <f>IF(Table1[[#This Row],[Happiness Index Raw]]&gt;0,Table1[[#This Row],[Happiness Index Raw]],0)</f>
        <v>0</v>
      </c>
      <c r="I1315">
        <v>8.8989114761352539</v>
      </c>
      <c r="J1315">
        <v>0.83714973926544189</v>
      </c>
      <c r="K1315">
        <v>44.938365936279297</v>
      </c>
      <c r="L1315">
        <v>0.60715723037719727</v>
      </c>
      <c r="M1315">
        <v>-7.4519485235214233E-2</v>
      </c>
      <c r="N1315">
        <v>0.91725009679794312</v>
      </c>
      <c r="O1315">
        <v>0.82061326503753662</v>
      </c>
      <c r="P1315">
        <v>0.25105339288711548</v>
      </c>
      <c r="Q1315">
        <v>0.35328084230422974</v>
      </c>
      <c r="R1315">
        <v>-0.89758062362670898</v>
      </c>
      <c r="S1315">
        <v>-0.54185038805007935</v>
      </c>
      <c r="T1315">
        <v>2.1214668750762939</v>
      </c>
      <c r="U1315">
        <v>0.43587982654571533</v>
      </c>
      <c r="W1315">
        <v>0.52300000000000002</v>
      </c>
      <c r="X1315">
        <v>0.68869781494140625</v>
      </c>
    </row>
    <row r="1316" spans="1:24">
      <c r="A1316" t="s">
        <v>9</v>
      </c>
      <c r="B1316">
        <f>MATCH(CLEAN(TRIM(A1316)),Country!$B$2:$B$200,0)</f>
        <v>175</v>
      </c>
      <c r="C1316">
        <v>2005</v>
      </c>
      <c r="D1316">
        <f>Table1[[#This Row],[Year (Original)]]+1</f>
        <v>2006</v>
      </c>
      <c r="E1316">
        <f>Table1[[#This Row],[Year]]-2000+1</f>
        <v>7</v>
      </c>
      <c r="F1316">
        <v>7.3763155937194824</v>
      </c>
      <c r="G1316">
        <f>SUM(Table1[[#This Row],[Life Ladder]]+IF(A1315=Table1[[#This Row],[Country]],F1315,-1000)+IF(A1314=Table1[[#This Row],[Country]],F1314,-1000))/3</f>
        <v>-664.20789480209351</v>
      </c>
      <c r="H1316">
        <f>IF(Table1[[#This Row],[Happiness Index Raw]]&gt;0,Table1[[#This Row],[Happiness Index Raw]],0)</f>
        <v>0</v>
      </c>
      <c r="I1316">
        <v>10.626855850219727</v>
      </c>
      <c r="J1316">
        <v>0.95146989822387695</v>
      </c>
      <c r="K1316">
        <v>70.723617553710938</v>
      </c>
      <c r="L1316">
        <v>0.96439540386199951</v>
      </c>
      <c r="O1316">
        <v>0.8398701548576355</v>
      </c>
      <c r="P1316">
        <v>0.15076610445976257</v>
      </c>
      <c r="Q1316">
        <v>0.44084855914115906</v>
      </c>
      <c r="R1316">
        <v>1.4427498579025269</v>
      </c>
      <c r="S1316">
        <v>1.8147901296615601</v>
      </c>
      <c r="T1316">
        <v>1.618058443069458</v>
      </c>
      <c r="U1316">
        <v>0.21935862302780151</v>
      </c>
      <c r="V1316">
        <v>0.26800000000000002</v>
      </c>
      <c r="W1316">
        <v>0.26745454545454544</v>
      </c>
    </row>
    <row r="1317" spans="1:24">
      <c r="A1317" t="s">
        <v>9</v>
      </c>
      <c r="B1317">
        <f>MATCH(CLEAN(TRIM(A1317)),Country!$B$2:$B$200,0)</f>
        <v>175</v>
      </c>
      <c r="C1317">
        <v>2007</v>
      </c>
      <c r="D1317">
        <f>Table1[[#This Row],[Year (Original)]]+1</f>
        <v>2008</v>
      </c>
      <c r="E1317">
        <f>Table1[[#This Row],[Year]]-2000+1</f>
        <v>9</v>
      </c>
      <c r="F1317">
        <v>7.2413625717163086</v>
      </c>
      <c r="G1317">
        <f>SUM(Table1[[#This Row],[Life Ladder]]+IF(A1316=Table1[[#This Row],[Country]],F1316,-1000)+IF(A1315=Table1[[#This Row],[Country]],F1315,-1000))/3</f>
        <v>-328.46077394485474</v>
      </c>
      <c r="H1317">
        <f>IF(Table1[[#This Row],[Happiness Index Raw]]&gt;0,Table1[[#This Row],[Happiness Index Raw]],0)</f>
        <v>0</v>
      </c>
      <c r="I1317">
        <v>10.693114280700684</v>
      </c>
      <c r="J1317">
        <v>0.91655939817428589</v>
      </c>
      <c r="K1317">
        <v>71.034149169921875</v>
      </c>
      <c r="L1317">
        <v>0.90996181964874268</v>
      </c>
      <c r="M1317">
        <v>0.13274013996124268</v>
      </c>
      <c r="N1317">
        <v>0.28933215141296387</v>
      </c>
      <c r="O1317">
        <v>0.79620933532714844</v>
      </c>
      <c r="P1317">
        <v>0.17741221189498901</v>
      </c>
      <c r="Q1317">
        <v>0.56206405162811279</v>
      </c>
      <c r="R1317">
        <v>1.390656590461731</v>
      </c>
      <c r="S1317">
        <v>1.9380011558532715</v>
      </c>
      <c r="T1317">
        <v>1.6760939359664917</v>
      </c>
      <c r="U1317">
        <v>0.23146112263202667</v>
      </c>
      <c r="V1317">
        <v>0.26400000000000001</v>
      </c>
      <c r="W1317">
        <v>0.26745454545454544</v>
      </c>
    </row>
    <row r="1318" spans="1:24">
      <c r="A1318" t="s">
        <v>9</v>
      </c>
      <c r="B1318">
        <f>MATCH(CLEAN(TRIM(A1318)),Country!$B$2:$B$200,0)</f>
        <v>175</v>
      </c>
      <c r="C1318">
        <v>2008</v>
      </c>
      <c r="D1318">
        <f>Table1[[#This Row],[Year (Original)]]+1</f>
        <v>2009</v>
      </c>
      <c r="E1318">
        <f>Table1[[#This Row],[Year]]-2000+1</f>
        <v>10</v>
      </c>
      <c r="F1318">
        <v>7.5159974098205566</v>
      </c>
      <c r="G1318">
        <f>SUM(Table1[[#This Row],[Life Ladder]]+IF(A1317=Table1[[#This Row],[Country]],F1317,-1000)+IF(A1316=Table1[[#This Row],[Country]],F1316,-1000))/3</f>
        <v>7.3778918584187823</v>
      </c>
      <c r="H1318">
        <f>IF(Table1[[#This Row],[Happiness Index Raw]]&gt;0,Table1[[#This Row],[Happiness Index Raw]],0)</f>
        <v>7.3778918584187823</v>
      </c>
      <c r="I1318">
        <v>10.679737091064453</v>
      </c>
      <c r="J1318">
        <v>0.92309212684631348</v>
      </c>
      <c r="K1318">
        <v>71.209754943847656</v>
      </c>
      <c r="L1318">
        <v>0.91160929203033447</v>
      </c>
      <c r="M1318">
        <v>0.11178604513406754</v>
      </c>
      <c r="N1318">
        <v>0.3139612078666687</v>
      </c>
      <c r="O1318">
        <v>0.8044666051864624</v>
      </c>
      <c r="P1318">
        <v>0.1344030350446701</v>
      </c>
      <c r="Q1318">
        <v>0.51742744445800781</v>
      </c>
      <c r="R1318">
        <v>1.3250713348388672</v>
      </c>
      <c r="S1318">
        <v>1.937760591506958</v>
      </c>
      <c r="T1318">
        <v>1.5522762537002563</v>
      </c>
      <c r="U1318">
        <v>0.2065296471118927</v>
      </c>
      <c r="V1318">
        <v>0.26800000000000002</v>
      </c>
      <c r="W1318">
        <v>0.26745454545454544</v>
      </c>
    </row>
    <row r="1319" spans="1:24">
      <c r="A1319" t="s">
        <v>9</v>
      </c>
      <c r="B1319">
        <f>MATCH(CLEAN(TRIM(A1319)),Country!$B$2:$B$200,0)</f>
        <v>175</v>
      </c>
      <c r="C1319">
        <v>2009</v>
      </c>
      <c r="D1319">
        <f>Table1[[#This Row],[Year (Original)]]+1</f>
        <v>2010</v>
      </c>
      <c r="E1319">
        <f>Table1[[#This Row],[Year]]-2000+1</f>
        <v>11</v>
      </c>
      <c r="F1319">
        <v>7.2659773826599121</v>
      </c>
      <c r="G1319">
        <f>SUM(Table1[[#This Row],[Life Ladder]]+IF(A1318=Table1[[#This Row],[Country]],F1318,-1000)+IF(A1317=Table1[[#This Row],[Country]],F1317,-1000))/3</f>
        <v>7.3411124547322588</v>
      </c>
      <c r="H1319">
        <f>IF(Table1[[#This Row],[Happiness Index Raw]]&gt;0,Table1[[#This Row],[Happiness Index Raw]],0)</f>
        <v>7.3411124547322588</v>
      </c>
      <c r="I1319">
        <v>10.617979049682617</v>
      </c>
      <c r="J1319">
        <v>0.90253299474716187</v>
      </c>
      <c r="K1319">
        <v>71.430335998535156</v>
      </c>
      <c r="L1319">
        <v>0.86400461196899414</v>
      </c>
      <c r="M1319">
        <v>0.20807692408561707</v>
      </c>
      <c r="N1319">
        <v>0.29211217164993286</v>
      </c>
      <c r="O1319">
        <v>0.81967842578887939</v>
      </c>
      <c r="P1319">
        <v>0.1513628363609314</v>
      </c>
      <c r="Q1319">
        <v>0.59033763408660889</v>
      </c>
      <c r="R1319">
        <v>1.315753698348999</v>
      </c>
      <c r="S1319">
        <v>1.9792631864547729</v>
      </c>
      <c r="T1319">
        <v>1.6671396493911743</v>
      </c>
      <c r="U1319">
        <v>0.22944465279579163</v>
      </c>
      <c r="V1319">
        <v>0.26300000000000001</v>
      </c>
      <c r="W1319">
        <v>0.26745454545454544</v>
      </c>
    </row>
    <row r="1320" spans="1:24">
      <c r="A1320" t="s">
        <v>9</v>
      </c>
      <c r="B1320">
        <f>MATCH(CLEAN(TRIM(A1320)),Country!$B$2:$B$200,0)</f>
        <v>175</v>
      </c>
      <c r="C1320">
        <v>2010</v>
      </c>
      <c r="D1320">
        <f>Table1[[#This Row],[Year (Original)]]+1</f>
        <v>2011</v>
      </c>
      <c r="E1320">
        <f>Table1[[#This Row],[Year]]-2000+1</f>
        <v>12</v>
      </c>
      <c r="F1320">
        <v>7.4960188865661621</v>
      </c>
      <c r="G1320">
        <f>SUM(Table1[[#This Row],[Life Ladder]]+IF(A1319=Table1[[#This Row],[Country]],F1319,-1000)+IF(A1318=Table1[[#This Row],[Country]],F1318,-1000))/3</f>
        <v>7.4259978930155439</v>
      </c>
      <c r="H1320">
        <f>IF(Table1[[#This Row],[Happiness Index Raw]]&gt;0,Table1[[#This Row],[Happiness Index Raw]],0)</f>
        <v>7.4259978930155439</v>
      </c>
      <c r="I1320">
        <v>10.667618751525879</v>
      </c>
      <c r="J1320">
        <v>0.97024261951446533</v>
      </c>
      <c r="K1320">
        <v>71.518142700195312</v>
      </c>
      <c r="L1320">
        <v>0.90469998121261597</v>
      </c>
      <c r="M1320">
        <v>0.1286063939332962</v>
      </c>
      <c r="N1320">
        <v>0.25308665633201599</v>
      </c>
      <c r="O1320">
        <v>0.83303326368331909</v>
      </c>
      <c r="P1320">
        <v>0.20011202991008759</v>
      </c>
      <c r="Q1320">
        <v>0.60285121202468872</v>
      </c>
      <c r="R1320">
        <v>1.3184484243392944</v>
      </c>
      <c r="S1320">
        <v>1.9731382131576538</v>
      </c>
      <c r="T1320">
        <v>1.5932677984237671</v>
      </c>
      <c r="U1320">
        <v>0.21254852414131165</v>
      </c>
      <c r="V1320">
        <v>0.26500000000000001</v>
      </c>
      <c r="W1320">
        <v>0.26745454545454544</v>
      </c>
      <c r="X1320">
        <v>0.30950260162353516</v>
      </c>
    </row>
    <row r="1321" spans="1:24">
      <c r="A1321" t="s">
        <v>9</v>
      </c>
      <c r="B1321">
        <f>MATCH(CLEAN(TRIM(A1321)),Country!$B$2:$B$200,0)</f>
        <v>175</v>
      </c>
      <c r="C1321">
        <v>2011</v>
      </c>
      <c r="D1321">
        <f>Table1[[#This Row],[Year (Original)]]+1</f>
        <v>2012</v>
      </c>
      <c r="E1321">
        <f>Table1[[#This Row],[Year]]-2000+1</f>
        <v>13</v>
      </c>
      <c r="F1321">
        <v>7.3822321891784668</v>
      </c>
      <c r="G1321">
        <f>SUM(Table1[[#This Row],[Life Ladder]]+IF(A1320=Table1[[#This Row],[Country]],F1320,-1000)+IF(A1319=Table1[[#This Row],[Country]],F1319,-1000))/3</f>
        <v>7.3814094861348467</v>
      </c>
      <c r="H1321">
        <f>IF(Table1[[#This Row],[Happiness Index Raw]]&gt;0,Table1[[#This Row],[Happiness Index Raw]],0)</f>
        <v>7.3814094861348467</v>
      </c>
      <c r="I1321">
        <v>10.686362266540527</v>
      </c>
      <c r="J1321">
        <v>0.92052125930786133</v>
      </c>
      <c r="K1321">
        <v>71.826530456542969</v>
      </c>
      <c r="L1321">
        <v>0.94111543893814087</v>
      </c>
      <c r="M1321">
        <v>0.14893625676631927</v>
      </c>
      <c r="N1321">
        <v>0.268513023853302</v>
      </c>
      <c r="O1321">
        <v>0.81456148624420166</v>
      </c>
      <c r="P1321">
        <v>0.1791519820690155</v>
      </c>
      <c r="Q1321">
        <v>0.63870751857757568</v>
      </c>
      <c r="R1321">
        <v>1.4218217134475708</v>
      </c>
      <c r="S1321">
        <v>2.0004739761352539</v>
      </c>
      <c r="T1321">
        <v>1.580353856086731</v>
      </c>
      <c r="U1321">
        <v>0.21407534182071686</v>
      </c>
      <c r="V1321">
        <v>0.26899999999999996</v>
      </c>
      <c r="W1321">
        <v>0.26745454545454544</v>
      </c>
      <c r="X1321">
        <v>0.4204062819480896</v>
      </c>
    </row>
    <row r="1322" spans="1:24">
      <c r="A1322" t="s">
        <v>9</v>
      </c>
      <c r="B1322">
        <f>MATCH(CLEAN(TRIM(A1322)),Country!$B$2:$B$200,0)</f>
        <v>175</v>
      </c>
      <c r="C1322">
        <v>2012</v>
      </c>
      <c r="D1322">
        <f>Table1[[#This Row],[Year (Original)]]+1</f>
        <v>2013</v>
      </c>
      <c r="E1322">
        <f>Table1[[#This Row],[Year]]-2000+1</f>
        <v>14</v>
      </c>
      <c r="F1322">
        <v>7.560147762298584</v>
      </c>
      <c r="G1322">
        <f>SUM(Table1[[#This Row],[Life Ladder]]+IF(A1321=Table1[[#This Row],[Country]],F1321,-1000)+IF(A1320=Table1[[#This Row],[Country]],F1320,-1000))/3</f>
        <v>7.4794662793477373</v>
      </c>
      <c r="H1322">
        <f>IF(Table1[[#This Row],[Happiness Index Raw]]&gt;0,Table1[[#This Row],[Happiness Index Raw]],0)</f>
        <v>7.4794662793477373</v>
      </c>
      <c r="I1322">
        <v>10.676097869873047</v>
      </c>
      <c r="J1322">
        <v>0.92939746379852295</v>
      </c>
      <c r="K1322">
        <v>71.740867614746094</v>
      </c>
      <c r="L1322">
        <v>0.9443821907043457</v>
      </c>
      <c r="M1322">
        <v>0.119244284927845</v>
      </c>
      <c r="N1322">
        <v>0.25354310870170593</v>
      </c>
      <c r="O1322">
        <v>0.85509997606277466</v>
      </c>
      <c r="P1322">
        <v>0.17022612690925598</v>
      </c>
      <c r="Q1322">
        <v>0.62649720907211304</v>
      </c>
      <c r="R1322">
        <v>1.4304776191711426</v>
      </c>
      <c r="S1322">
        <v>2.0323240756988525</v>
      </c>
      <c r="T1322">
        <v>1.5878874063491821</v>
      </c>
      <c r="U1322">
        <v>0.21003390848636627</v>
      </c>
      <c r="V1322">
        <v>0.27100000000000002</v>
      </c>
      <c r="W1322">
        <v>0.26745454545454544</v>
      </c>
      <c r="X1322">
        <v>0.31979042291641235</v>
      </c>
    </row>
    <row r="1323" spans="1:24">
      <c r="A1323" t="s">
        <v>9</v>
      </c>
      <c r="B1323">
        <f>MATCH(CLEAN(TRIM(A1323)),Country!$B$2:$B$200,0)</f>
        <v>175</v>
      </c>
      <c r="C1323">
        <v>2013</v>
      </c>
      <c r="D1323">
        <f>Table1[[#This Row],[Year (Original)]]+1</f>
        <v>2014</v>
      </c>
      <c r="E1323">
        <f>Table1[[#This Row],[Year]]-2000+1</f>
        <v>15</v>
      </c>
      <c r="F1323">
        <v>7.4340105056762695</v>
      </c>
      <c r="G1323">
        <f>SUM(Table1[[#This Row],[Life Ladder]]+IF(A1322=Table1[[#This Row],[Country]],F1322,-1000)+IF(A1321=Table1[[#This Row],[Country]],F1321,-1000))/3</f>
        <v>7.4587968190511065</v>
      </c>
      <c r="H1323">
        <f>IF(Table1[[#This Row],[Happiness Index Raw]]&gt;0,Table1[[#This Row],[Happiness Index Raw]],0)</f>
        <v>7.4587968190511065</v>
      </c>
      <c r="I1323">
        <v>10.679959297180176</v>
      </c>
      <c r="J1323">
        <v>0.91564804315567017</v>
      </c>
      <c r="K1323">
        <v>71.961448669433594</v>
      </c>
      <c r="L1323">
        <v>0.93591052293777466</v>
      </c>
      <c r="M1323">
        <v>0.14614111185073853</v>
      </c>
      <c r="N1323">
        <v>0.3244815468788147</v>
      </c>
      <c r="O1323">
        <v>0.82928401231765747</v>
      </c>
      <c r="P1323">
        <v>0.18442030251026154</v>
      </c>
      <c r="Q1323">
        <v>0.57985502481460571</v>
      </c>
      <c r="R1323">
        <v>1.3929440975189209</v>
      </c>
      <c r="S1323">
        <v>2.0197596549987793</v>
      </c>
      <c r="T1323">
        <v>1.6607064008712769</v>
      </c>
      <c r="U1323">
        <v>0.22339306771755219</v>
      </c>
      <c r="V1323">
        <v>0.27699999999999997</v>
      </c>
      <c r="W1323">
        <v>0.26745454545454544</v>
      </c>
      <c r="X1323">
        <v>0.32497256994247437</v>
      </c>
    </row>
    <row r="1324" spans="1:24">
      <c r="A1324" t="s">
        <v>9</v>
      </c>
      <c r="B1324">
        <f>MATCH(CLEAN(TRIM(A1324)),Country!$B$2:$B$200,0)</f>
        <v>175</v>
      </c>
      <c r="C1324">
        <v>2014</v>
      </c>
      <c r="D1324">
        <f>Table1[[#This Row],[Year (Original)]]+1</f>
        <v>2015</v>
      </c>
      <c r="E1324">
        <f>Table1[[#This Row],[Year]]-2000+1</f>
        <v>16</v>
      </c>
      <c r="F1324">
        <v>7.2391476631164551</v>
      </c>
      <c r="G1324">
        <f>SUM(Table1[[#This Row],[Life Ladder]]+IF(A1323=Table1[[#This Row],[Country]],F1323,-1000)+IF(A1322=Table1[[#This Row],[Country]],F1322,-1000))/3</f>
        <v>7.4111019770304365</v>
      </c>
      <c r="H1324">
        <f>IF(Table1[[#This Row],[Happiness Index Raw]]&gt;0,Table1[[#This Row],[Happiness Index Raw]],0)</f>
        <v>7.4111019770304365</v>
      </c>
      <c r="I1324">
        <v>10.695747375488281</v>
      </c>
      <c r="J1324">
        <v>0.93271982669830322</v>
      </c>
      <c r="K1324">
        <v>72.222724914550781</v>
      </c>
      <c r="L1324">
        <v>0.94527339935302734</v>
      </c>
      <c r="M1324">
        <v>0.18891610205173492</v>
      </c>
      <c r="N1324">
        <v>0.25038999319076538</v>
      </c>
      <c r="O1324">
        <v>0.83567225933074951</v>
      </c>
      <c r="P1324">
        <v>0.20768831670284271</v>
      </c>
      <c r="Q1324">
        <v>0.56327205896377563</v>
      </c>
      <c r="R1324">
        <v>1.3382519483566284</v>
      </c>
      <c r="S1324">
        <v>1.9401652812957764</v>
      </c>
      <c r="T1324">
        <v>1.5666487216949463</v>
      </c>
      <c r="U1324">
        <v>0.21641342341899872</v>
      </c>
      <c r="V1324">
        <v>0.27200000000000002</v>
      </c>
      <c r="W1324">
        <v>0.26745454545454544</v>
      </c>
      <c r="X1324">
        <v>0.3824455738067627</v>
      </c>
    </row>
    <row r="1325" spans="1:24">
      <c r="A1325" t="s">
        <v>9</v>
      </c>
      <c r="B1325">
        <f>MATCH(CLEAN(TRIM(A1325)),Country!$B$2:$B$200,0)</f>
        <v>175</v>
      </c>
      <c r="C1325">
        <v>2015</v>
      </c>
      <c r="D1325">
        <f>Table1[[#This Row],[Year (Original)]]+1</f>
        <v>2016</v>
      </c>
      <c r="E1325">
        <f>Table1[[#This Row],[Year]]-2000+1</f>
        <v>17</v>
      </c>
      <c r="F1325">
        <v>7.2889223098754883</v>
      </c>
      <c r="G1325">
        <f>SUM(Table1[[#This Row],[Life Ladder]]+IF(A1324=Table1[[#This Row],[Country]],F1324,-1000)+IF(A1323=Table1[[#This Row],[Country]],F1323,-1000))/3</f>
        <v>7.3206934928894043</v>
      </c>
      <c r="H1325">
        <f>IF(Table1[[#This Row],[Happiness Index Raw]]&gt;0,Table1[[#This Row],[Happiness Index Raw]],0)</f>
        <v>7.3206934928894043</v>
      </c>
      <c r="I1325">
        <v>10.729399681091309</v>
      </c>
      <c r="J1325">
        <v>0.92945998907089233</v>
      </c>
      <c r="K1325">
        <v>72.484001159667969</v>
      </c>
      <c r="L1325">
        <v>0.93507206439971924</v>
      </c>
      <c r="M1325">
        <v>0.19815108180046082</v>
      </c>
      <c r="N1325">
        <v>0.23196414113044739</v>
      </c>
      <c r="O1325">
        <v>0.81794196367263794</v>
      </c>
      <c r="P1325">
        <v>0.19099177420139313</v>
      </c>
      <c r="Q1325">
        <v>0.49930202960968018</v>
      </c>
      <c r="R1325">
        <v>1.2561560869216919</v>
      </c>
      <c r="S1325">
        <v>1.9775437116622925</v>
      </c>
      <c r="T1325">
        <v>1.6264715194702148</v>
      </c>
      <c r="U1325">
        <v>0.22314293682575226</v>
      </c>
      <c r="W1325">
        <v>0.26745454545454544</v>
      </c>
      <c r="X1325">
        <v>0.36559316515922546</v>
      </c>
    </row>
    <row r="1326" spans="1:24">
      <c r="A1326" t="s">
        <v>9</v>
      </c>
      <c r="B1326">
        <f>MATCH(CLEAN(TRIM(A1326)),Country!$B$2:$B$200,0)</f>
        <v>175</v>
      </c>
      <c r="C1326">
        <v>2016</v>
      </c>
      <c r="D1326">
        <f>Table1[[#This Row],[Year (Original)]]+1</f>
        <v>2017</v>
      </c>
      <c r="E1326">
        <f>Table1[[#This Row],[Year]]-2000+1</f>
        <v>18</v>
      </c>
      <c r="F1326">
        <v>7.3687443733215332</v>
      </c>
      <c r="G1326">
        <f>SUM(Table1[[#This Row],[Life Ladder]]+IF(A1325=Table1[[#This Row],[Country]],F1325,-1000)+IF(A1324=Table1[[#This Row],[Country]],F1324,-1000))/3</f>
        <v>7.2989381154378252</v>
      </c>
      <c r="H1326">
        <f>IF(Table1[[#This Row],[Happiness Index Raw]]&gt;0,Table1[[#This Row],[Happiness Index Raw]],0)</f>
        <v>7.2989381154378252</v>
      </c>
      <c r="I1326">
        <v>10.750686645507812</v>
      </c>
      <c r="J1326">
        <v>0.91206067800521851</v>
      </c>
      <c r="K1326">
        <v>72.745269775390625</v>
      </c>
      <c r="L1326">
        <v>0.91803640127182007</v>
      </c>
      <c r="M1326">
        <v>0.13162641227245331</v>
      </c>
      <c r="N1326">
        <v>0.24618244171142578</v>
      </c>
      <c r="O1326">
        <v>0.81569510698318481</v>
      </c>
      <c r="P1326">
        <v>0.20060691237449646</v>
      </c>
      <c r="Q1326">
        <v>0.48579132556915283</v>
      </c>
      <c r="R1326">
        <v>1.2415997982025146</v>
      </c>
      <c r="S1326">
        <v>1.9765130281448364</v>
      </c>
      <c r="T1326">
        <v>1.6304998397827148</v>
      </c>
      <c r="U1326">
        <v>0.22127240896224976</v>
      </c>
      <c r="W1326">
        <v>0.26745454545454544</v>
      </c>
      <c r="X1326">
        <v>0.42511707544326782</v>
      </c>
    </row>
    <row r="1327" spans="1:24">
      <c r="A1327" t="s">
        <v>9</v>
      </c>
      <c r="B1327">
        <f>MATCH(CLEAN(TRIM(A1327)),Country!$B$2:$B$200,0)</f>
        <v>175</v>
      </c>
      <c r="C1327">
        <v>2017</v>
      </c>
      <c r="D1327">
        <f>Table1[[#This Row],[Year (Original)]]+1</f>
        <v>2018</v>
      </c>
      <c r="E1327">
        <f>Table1[[#This Row],[Year]]-2000+1</f>
        <v>19</v>
      </c>
      <c r="F1327">
        <v>7.2868046760559082</v>
      </c>
      <c r="G1327">
        <f>SUM(Table1[[#This Row],[Life Ladder]]+IF(A1326=Table1[[#This Row],[Country]],F1326,-1000)+IF(A1325=Table1[[#This Row],[Country]],F1325,-1000))/3</f>
        <v>7.3148237864176435</v>
      </c>
      <c r="H1327">
        <f>IF(Table1[[#This Row],[Happiness Index Raw]]&gt;0,Table1[[#This Row],[Happiness Index Raw]],0)</f>
        <v>7.3148237864176435</v>
      </c>
      <c r="I1327">
        <v>10.770405769348145</v>
      </c>
      <c r="J1327">
        <v>0.91401678323745728</v>
      </c>
      <c r="K1327">
        <v>73.006546020507812</v>
      </c>
      <c r="L1327">
        <v>0.93458211421966553</v>
      </c>
      <c r="M1327">
        <v>0.15548683702945709</v>
      </c>
      <c r="N1327">
        <v>0.23936691880226135</v>
      </c>
      <c r="O1327">
        <v>0.81354779005050659</v>
      </c>
      <c r="P1327">
        <v>0.17506682872772217</v>
      </c>
      <c r="Q1327">
        <v>0.55946195125579834</v>
      </c>
      <c r="T1327">
        <v>1.7771768569946289</v>
      </c>
      <c r="U1327">
        <v>0.24388973414897919</v>
      </c>
      <c r="W1327">
        <v>0.26745454545454544</v>
      </c>
      <c r="X1327">
        <v>0.34685611724853516</v>
      </c>
    </row>
    <row r="1328" spans="1:24">
      <c r="A1328" t="s">
        <v>5</v>
      </c>
      <c r="B1328">
        <f>MATCH(CLEAN(TRIM(A1328)),Country!$B$2:$B$200,0)</f>
        <v>176</v>
      </c>
      <c r="C1328">
        <v>2006</v>
      </c>
      <c r="D1328">
        <f>Table1[[#This Row],[Year (Original)]]+1</f>
        <v>2007</v>
      </c>
      <c r="E1328">
        <f>Table1[[#This Row],[Year]]-2000+1</f>
        <v>8</v>
      </c>
      <c r="F1328">
        <v>7.4732527732849121</v>
      </c>
      <c r="G1328">
        <f>SUM(Table1[[#This Row],[Life Ladder]]+IF(A1327=Table1[[#This Row],[Country]],F1327,-1000)+IF(A1326=Table1[[#This Row],[Country]],F1326,-1000))/3</f>
        <v>-664.17558240890503</v>
      </c>
      <c r="H1328">
        <f>IF(Table1[[#This Row],[Happiness Index Raw]]&gt;0,Table1[[#This Row],[Happiness Index Raw]],0)</f>
        <v>0</v>
      </c>
      <c r="I1328">
        <v>10.906542778015137</v>
      </c>
      <c r="J1328">
        <v>0.95135211944580078</v>
      </c>
      <c r="K1328">
        <v>71.672142028808594</v>
      </c>
      <c r="L1328">
        <v>0.91895771026611328</v>
      </c>
      <c r="M1328">
        <v>0.27774235606193542</v>
      </c>
      <c r="N1328">
        <v>0.40793141722679138</v>
      </c>
      <c r="O1328">
        <v>0.82140243053436279</v>
      </c>
      <c r="P1328">
        <v>0.21192933619022369</v>
      </c>
      <c r="Q1328">
        <v>0.63159352540969849</v>
      </c>
      <c r="R1328">
        <v>1.3936651945114136</v>
      </c>
      <c r="S1328">
        <v>1.8711227178573608</v>
      </c>
      <c r="T1328">
        <v>1.6232762336730957</v>
      </c>
      <c r="U1328">
        <v>0.21721147000789642</v>
      </c>
      <c r="W1328">
        <v>0.32757142857142851</v>
      </c>
    </row>
    <row r="1329" spans="1:24">
      <c r="A1329" t="s">
        <v>5</v>
      </c>
      <c r="B1329">
        <f>MATCH(CLEAN(TRIM(A1329)),Country!$B$2:$B$200,0)</f>
        <v>176</v>
      </c>
      <c r="C1329">
        <v>2009</v>
      </c>
      <c r="D1329">
        <f>Table1[[#This Row],[Year (Original)]]+1</f>
        <v>2010</v>
      </c>
      <c r="E1329">
        <f>Table1[[#This Row],[Year]]-2000+1</f>
        <v>11</v>
      </c>
      <c r="F1329">
        <v>7.5245208740234375</v>
      </c>
      <c r="G1329">
        <f>SUM(Table1[[#This Row],[Life Ladder]]+IF(A1328=Table1[[#This Row],[Country]],F1328,-1000)+IF(A1327=Table1[[#This Row],[Country]],F1327,-1000))/3</f>
        <v>-328.33407545089722</v>
      </c>
      <c r="H1329">
        <f>IF(Table1[[#This Row],[Happiness Index Raw]]&gt;0,Table1[[#This Row],[Happiness Index Raw]],0)</f>
        <v>0</v>
      </c>
      <c r="I1329">
        <v>10.911547660827637</v>
      </c>
      <c r="J1329">
        <v>0.93833929300308228</v>
      </c>
      <c r="K1329">
        <v>72.159095764160156</v>
      </c>
      <c r="L1329">
        <v>0.89127719402313232</v>
      </c>
      <c r="M1329">
        <v>0.11229774355888367</v>
      </c>
      <c r="N1329">
        <v>0.34242701530456543</v>
      </c>
      <c r="O1329">
        <v>0.81403732299804688</v>
      </c>
      <c r="P1329">
        <v>0.201584592461586</v>
      </c>
      <c r="Q1329">
        <v>0.57798850536346436</v>
      </c>
      <c r="R1329">
        <v>1.4304324388504028</v>
      </c>
      <c r="S1329">
        <v>1.8302981853485107</v>
      </c>
      <c r="T1329">
        <v>1.5760500431060791</v>
      </c>
      <c r="U1329">
        <v>0.209455206990242</v>
      </c>
      <c r="V1329">
        <v>0.32899999999999996</v>
      </c>
      <c r="W1329">
        <v>0.32757142857142851</v>
      </c>
      <c r="X1329">
        <v>0.32234367728233337</v>
      </c>
    </row>
    <row r="1330" spans="1:24">
      <c r="A1330" t="s">
        <v>5</v>
      </c>
      <c r="B1330">
        <f>MATCH(CLEAN(TRIM(A1330)),Country!$B$2:$B$200,0)</f>
        <v>176</v>
      </c>
      <c r="C1330">
        <v>2012</v>
      </c>
      <c r="D1330">
        <f>Table1[[#This Row],[Year (Original)]]+1</f>
        <v>2013</v>
      </c>
      <c r="E1330">
        <f>Table1[[#This Row],[Year]]-2000+1</f>
        <v>14</v>
      </c>
      <c r="F1330">
        <v>7.7762088775634766</v>
      </c>
      <c r="G1330">
        <f>SUM(Table1[[#This Row],[Life Ladder]]+IF(A1329=Table1[[#This Row],[Country]],F1329,-1000)+IF(A1328=Table1[[#This Row],[Country]],F1328,-1000))/3</f>
        <v>7.5913275082906084</v>
      </c>
      <c r="H1330">
        <f>IF(Table1[[#This Row],[Happiness Index Raw]]&gt;0,Table1[[#This Row],[Happiness Index Raw]],0)</f>
        <v>7.5913275082906084</v>
      </c>
      <c r="I1330">
        <v>10.935775756835938</v>
      </c>
      <c r="J1330">
        <v>0.94686388969421387</v>
      </c>
      <c r="K1330">
        <v>72.734001159667969</v>
      </c>
      <c r="L1330">
        <v>0.94542801380157471</v>
      </c>
      <c r="M1330">
        <v>0.12572737038135529</v>
      </c>
      <c r="N1330">
        <v>0.32324078679084778</v>
      </c>
      <c r="O1330">
        <v>0.85910725593566895</v>
      </c>
      <c r="P1330">
        <v>0.17600709199905396</v>
      </c>
      <c r="Q1330">
        <v>0.76994019746780396</v>
      </c>
      <c r="R1330">
        <v>1.5292290449142456</v>
      </c>
      <c r="S1330">
        <v>1.8790367841720581</v>
      </c>
      <c r="T1330">
        <v>1.564780592918396</v>
      </c>
      <c r="U1330">
        <v>0.20122666656970978</v>
      </c>
      <c r="V1330">
        <v>0.316</v>
      </c>
      <c r="W1330">
        <v>0.32757142857142851</v>
      </c>
      <c r="X1330">
        <v>0.30862930417060852</v>
      </c>
    </row>
    <row r="1331" spans="1:24">
      <c r="A1331" t="s">
        <v>5</v>
      </c>
      <c r="B1331">
        <f>MATCH(CLEAN(TRIM(A1331)),Country!$B$2:$B$200,0)</f>
        <v>176</v>
      </c>
      <c r="C1331">
        <v>2014</v>
      </c>
      <c r="D1331">
        <f>Table1[[#This Row],[Year (Original)]]+1</f>
        <v>2015</v>
      </c>
      <c r="E1331">
        <f>Table1[[#This Row],[Year]]-2000+1</f>
        <v>16</v>
      </c>
      <c r="F1331">
        <v>7.4928035736083984</v>
      </c>
      <c r="G1331">
        <f>SUM(Table1[[#This Row],[Life Ladder]]+IF(A1330=Table1[[#This Row],[Country]],F1330,-1000)+IF(A1329=Table1[[#This Row],[Country]],F1329,-1000))/3</f>
        <v>7.5978444417317705</v>
      </c>
      <c r="H1331">
        <f>IF(Table1[[#This Row],[Happiness Index Raw]]&gt;0,Table1[[#This Row],[Happiness Index Raw]],0)</f>
        <v>7.5978444417317705</v>
      </c>
      <c r="I1331">
        <v>10.954624176025391</v>
      </c>
      <c r="J1331">
        <v>0.95879632234573364</v>
      </c>
      <c r="K1331">
        <v>73.173759460449219</v>
      </c>
      <c r="L1331">
        <v>0.94940143823623657</v>
      </c>
      <c r="M1331">
        <v>4.7115862369537354E-2</v>
      </c>
      <c r="N1331">
        <v>0.28308957815170288</v>
      </c>
      <c r="O1331">
        <v>0.82291322946548462</v>
      </c>
      <c r="P1331">
        <v>0.18879416584968567</v>
      </c>
      <c r="Q1331">
        <v>0.75163131952285767</v>
      </c>
      <c r="R1331">
        <v>1.4810709953308105</v>
      </c>
      <c r="S1331">
        <v>2.0163156986236572</v>
      </c>
      <c r="T1331">
        <v>1.5247849225997925</v>
      </c>
      <c r="U1331">
        <v>0.20349991321563721</v>
      </c>
      <c r="W1331">
        <v>0.32757142857142851</v>
      </c>
      <c r="X1331">
        <v>0.32842850685119629</v>
      </c>
    </row>
    <row r="1332" spans="1:24">
      <c r="A1332" t="s">
        <v>5</v>
      </c>
      <c r="B1332">
        <f>MATCH(CLEAN(TRIM(A1332)),Country!$B$2:$B$200,0)</f>
        <v>176</v>
      </c>
      <c r="C1332">
        <v>2015</v>
      </c>
      <c r="D1332">
        <f>Table1[[#This Row],[Year (Original)]]+1</f>
        <v>2016</v>
      </c>
      <c r="E1332">
        <f>Table1[[#This Row],[Year]]-2000+1</f>
        <v>17</v>
      </c>
      <c r="F1332">
        <v>7.5721368789672852</v>
      </c>
      <c r="G1332">
        <f>SUM(Table1[[#This Row],[Life Ladder]]+IF(A1331=Table1[[#This Row],[Country]],F1331,-1000)+IF(A1330=Table1[[#This Row],[Country]],F1330,-1000))/3</f>
        <v>7.6137164433797198</v>
      </c>
      <c r="H1332">
        <f>IF(Table1[[#This Row],[Happiness Index Raw]]&gt;0,Table1[[#This Row],[Happiness Index Raw]],0)</f>
        <v>7.6137164433797198</v>
      </c>
      <c r="I1332">
        <v>10.955430030822754</v>
      </c>
      <c r="J1332">
        <v>0.93833374977111816</v>
      </c>
      <c r="K1332">
        <v>73.173759460449219</v>
      </c>
      <c r="L1332">
        <v>0.9278024435043335</v>
      </c>
      <c r="M1332">
        <v>9.5988228917121887E-2</v>
      </c>
      <c r="N1332">
        <v>0.20953351259231567</v>
      </c>
      <c r="O1332">
        <v>0.8085290789604187</v>
      </c>
      <c r="P1332">
        <v>0.16575907170772552</v>
      </c>
      <c r="Q1332">
        <v>0.78773003816604614</v>
      </c>
      <c r="R1332">
        <v>1.4488780498504639</v>
      </c>
      <c r="S1332">
        <v>1.9552727937698364</v>
      </c>
      <c r="T1332">
        <v>1.7999111413955688</v>
      </c>
      <c r="U1332">
        <v>0.23770187795162201</v>
      </c>
      <c r="W1332">
        <v>0.32757142857142851</v>
      </c>
      <c r="X1332">
        <v>0.49612626433372498</v>
      </c>
    </row>
    <row r="1333" spans="1:24">
      <c r="A1333" t="s">
        <v>5</v>
      </c>
      <c r="B1333">
        <f>MATCH(CLEAN(TRIM(A1333)),Country!$B$2:$B$200,0)</f>
        <v>176</v>
      </c>
      <c r="C1333">
        <v>2016</v>
      </c>
      <c r="D1333">
        <f>Table1[[#This Row],[Year (Original)]]+1</f>
        <v>2017</v>
      </c>
      <c r="E1333">
        <f>Table1[[#This Row],[Year]]-2000+1</f>
        <v>18</v>
      </c>
      <c r="F1333">
        <v>7.4585199356079102</v>
      </c>
      <c r="G1333">
        <f>SUM(Table1[[#This Row],[Life Ladder]]+IF(A1332=Table1[[#This Row],[Country]],F1332,-1000)+IF(A1331=Table1[[#This Row],[Country]],F1331,-1000))/3</f>
        <v>7.5078201293945312</v>
      </c>
      <c r="H1333">
        <f>IF(Table1[[#This Row],[Happiness Index Raw]]&gt;0,Table1[[#This Row],[Happiness Index Raw]],0)</f>
        <v>7.5078201293945312</v>
      </c>
      <c r="I1333">
        <v>10.95832347869873</v>
      </c>
      <c r="J1333">
        <v>0.9276282787322998</v>
      </c>
      <c r="K1333">
        <v>73.173759460449219</v>
      </c>
      <c r="L1333">
        <v>0.93394708633422852</v>
      </c>
      <c r="M1333">
        <v>7.5722455978393555E-2</v>
      </c>
      <c r="N1333">
        <v>0.30156296491622925</v>
      </c>
      <c r="O1333">
        <v>0.77947080135345459</v>
      </c>
      <c r="P1333">
        <v>0.20631672441959381</v>
      </c>
      <c r="Q1333">
        <v>0.79853671789169312</v>
      </c>
      <c r="R1333">
        <v>1.3902435302734375</v>
      </c>
      <c r="S1333">
        <v>1.980968713760376</v>
      </c>
      <c r="T1333">
        <v>1.6944100856781006</v>
      </c>
      <c r="U1333">
        <v>0.22717779874801636</v>
      </c>
      <c r="W1333">
        <v>0.32757142857142851</v>
      </c>
      <c r="X1333">
        <v>0.51079273223876953</v>
      </c>
    </row>
    <row r="1334" spans="1:24">
      <c r="A1334" t="s">
        <v>5</v>
      </c>
      <c r="B1334">
        <f>MATCH(CLEAN(TRIM(A1334)),Country!$B$2:$B$200,0)</f>
        <v>176</v>
      </c>
      <c r="C1334">
        <v>2017</v>
      </c>
      <c r="D1334">
        <f>Table1[[#This Row],[Year (Original)]]+1</f>
        <v>2018</v>
      </c>
      <c r="E1334">
        <f>Table1[[#This Row],[Year]]-2000+1</f>
        <v>19</v>
      </c>
      <c r="F1334">
        <v>7.4735932350158691</v>
      </c>
      <c r="G1334">
        <f>SUM(Table1[[#This Row],[Life Ladder]]+IF(A1333=Table1[[#This Row],[Country]],F1333,-1000)+IF(A1332=Table1[[#This Row],[Country]],F1332,-1000))/3</f>
        <v>7.5014166831970215</v>
      </c>
      <c r="H1334">
        <f>IF(Table1[[#This Row],[Happiness Index Raw]]&gt;0,Table1[[#This Row],[Happiness Index Raw]],0)</f>
        <v>7.5014166831970215</v>
      </c>
      <c r="I1334">
        <v>10.955548286437988</v>
      </c>
      <c r="J1334">
        <v>0.94966137409210205</v>
      </c>
      <c r="K1334">
        <v>73.173759460449219</v>
      </c>
      <c r="L1334">
        <v>0.92499691247940063</v>
      </c>
      <c r="M1334">
        <v>0.16787466406822205</v>
      </c>
      <c r="N1334">
        <v>0.31618347764015198</v>
      </c>
      <c r="O1334">
        <v>0.77399706840515137</v>
      </c>
      <c r="P1334">
        <v>0.19587148725986481</v>
      </c>
      <c r="Q1334">
        <v>0.81970673799514771</v>
      </c>
      <c r="T1334">
        <v>1.544615626335144</v>
      </c>
      <c r="U1334">
        <v>0.20667643845081329</v>
      </c>
      <c r="W1334">
        <v>0.32757142857142851</v>
      </c>
      <c r="X1334">
        <v>0.2958177924156189</v>
      </c>
    </row>
    <row r="1335" spans="1:24">
      <c r="A1335" t="s">
        <v>147</v>
      </c>
      <c r="B1335">
        <f>MATCH(CLEAN(TRIM(A1335)),Country!$B$2:$B$200,0)</f>
        <v>177</v>
      </c>
      <c r="C1335">
        <v>2008</v>
      </c>
      <c r="D1335">
        <f>Table1[[#This Row],[Year (Original)]]+1</f>
        <v>2009</v>
      </c>
      <c r="E1335">
        <f>Table1[[#This Row],[Year]]-2000+1</f>
        <v>10</v>
      </c>
      <c r="F1335">
        <v>5.3233323097229004</v>
      </c>
      <c r="G1335">
        <f>SUM(Table1[[#This Row],[Life Ladder]]+IF(A1334=Table1[[#This Row],[Country]],F1334,-1000)+IF(A1333=Table1[[#This Row],[Country]],F1333,-1000))/3</f>
        <v>-664.89222256342566</v>
      </c>
      <c r="H1335">
        <f>IF(Table1[[#This Row],[Happiness Index Raw]]&gt;0,Table1[[#This Row],[Happiness Index Raw]],0)</f>
        <v>0</v>
      </c>
      <c r="I1335">
        <v>8.5361385345458984</v>
      </c>
      <c r="J1335">
        <v>0.71236962080001831</v>
      </c>
      <c r="K1335">
        <v>64.031021118164062</v>
      </c>
      <c r="L1335">
        <v>0.66075325012207031</v>
      </c>
      <c r="M1335">
        <v>0.12135498225688934</v>
      </c>
      <c r="N1335">
        <v>0.68020385503768921</v>
      </c>
      <c r="O1335">
        <v>0.60909706354141235</v>
      </c>
      <c r="P1335">
        <v>0.33842700719833374</v>
      </c>
      <c r="R1335">
        <v>-1.0303716659545898</v>
      </c>
      <c r="S1335">
        <v>-0.91285055875778198</v>
      </c>
      <c r="T1335">
        <v>1.921644926071167</v>
      </c>
      <c r="U1335">
        <v>0.36098533868789673</v>
      </c>
      <c r="W1335">
        <v>0.35799999999999998</v>
      </c>
    </row>
    <row r="1336" spans="1:24">
      <c r="A1336" t="s">
        <v>147</v>
      </c>
      <c r="B1336">
        <f>MATCH(CLEAN(TRIM(A1336)),Country!$B$2:$B$200,0)</f>
        <v>177</v>
      </c>
      <c r="C1336">
        <v>2009</v>
      </c>
      <c r="D1336">
        <f>Table1[[#This Row],[Year (Original)]]+1</f>
        <v>2010</v>
      </c>
      <c r="E1336">
        <f>Table1[[#This Row],[Year]]-2000+1</f>
        <v>11</v>
      </c>
      <c r="F1336">
        <v>4.9789705276489258</v>
      </c>
      <c r="G1336">
        <f>SUM(Table1[[#This Row],[Life Ladder]]+IF(A1335=Table1[[#This Row],[Country]],F1335,-1000)+IF(A1334=Table1[[#This Row],[Country]],F1334,-1000))/3</f>
        <v>-329.89923238754272</v>
      </c>
      <c r="H1336">
        <f>IF(Table1[[#This Row],[Happiness Index Raw]]&gt;0,Table1[[#This Row],[Happiness Index Raw]],0)</f>
        <v>0</v>
      </c>
      <c r="I1336">
        <v>8.5612697601318359</v>
      </c>
      <c r="J1336">
        <v>0.84240210056304932</v>
      </c>
      <c r="K1336">
        <v>63.450584411621094</v>
      </c>
      <c r="L1336">
        <v>0.74825876951217651</v>
      </c>
      <c r="M1336">
        <v>7.9589664936065674E-2</v>
      </c>
      <c r="N1336">
        <v>0.68776047229766846</v>
      </c>
      <c r="O1336">
        <v>0.57432997226715088</v>
      </c>
      <c r="P1336">
        <v>0.29245546460151672</v>
      </c>
      <c r="R1336">
        <v>-1.0998929738998413</v>
      </c>
      <c r="S1336">
        <v>-0.8160088062286377</v>
      </c>
      <c r="T1336">
        <v>2.0581305027008057</v>
      </c>
      <c r="U1336">
        <v>0.41336467862129211</v>
      </c>
      <c r="W1336">
        <v>0.35799999999999998</v>
      </c>
      <c r="X1336">
        <v>0.50165057182312012</v>
      </c>
    </row>
    <row r="1337" spans="1:24">
      <c r="A1337" t="s">
        <v>147</v>
      </c>
      <c r="B1337">
        <f>MATCH(CLEAN(TRIM(A1337)),Country!$B$2:$B$200,0)</f>
        <v>177</v>
      </c>
      <c r="C1337">
        <v>2010</v>
      </c>
      <c r="D1337">
        <f>Table1[[#This Row],[Year (Original)]]+1</f>
        <v>2011</v>
      </c>
      <c r="E1337">
        <f>Table1[[#This Row],[Year]]-2000+1</f>
        <v>12</v>
      </c>
      <c r="F1337">
        <v>4.4647078514099121</v>
      </c>
      <c r="G1337">
        <f>SUM(Table1[[#This Row],[Life Ladder]]+IF(A1336=Table1[[#This Row],[Country]],F1336,-1000)+IF(A1335=Table1[[#This Row],[Country]],F1335,-1000))/3</f>
        <v>4.9223368962605791</v>
      </c>
      <c r="H1337">
        <f>IF(Table1[[#This Row],[Happiness Index Raw]]&gt;0,Table1[[#This Row],[Happiness Index Raw]],0)</f>
        <v>4.9223368962605791</v>
      </c>
      <c r="I1337">
        <v>8.5692234039306641</v>
      </c>
      <c r="J1337">
        <v>0.93423163890838623</v>
      </c>
      <c r="K1337">
        <v>62.765438079833984</v>
      </c>
      <c r="L1337">
        <v>0.64704799652099609</v>
      </c>
      <c r="M1337">
        <v>1.0572174564003944E-2</v>
      </c>
      <c r="N1337">
        <v>0.74309396743774414</v>
      </c>
      <c r="O1337">
        <v>0.55765193700790405</v>
      </c>
      <c r="P1337">
        <v>0.22464370727539062</v>
      </c>
      <c r="R1337">
        <v>-1.2512310743331909</v>
      </c>
      <c r="S1337">
        <v>-0.8068997859954834</v>
      </c>
      <c r="T1337">
        <v>2.151679515838623</v>
      </c>
      <c r="U1337">
        <v>0.48193064332008362</v>
      </c>
      <c r="W1337">
        <v>0.35799999999999998</v>
      </c>
      <c r="X1337">
        <v>0.49800685048103333</v>
      </c>
    </row>
    <row r="1338" spans="1:24">
      <c r="A1338" t="s">
        <v>147</v>
      </c>
      <c r="B1338">
        <f>MATCH(CLEAN(TRIM(A1338)),Country!$B$2:$B$200,0)</f>
        <v>177</v>
      </c>
      <c r="C1338">
        <v>2011</v>
      </c>
      <c r="D1338">
        <f>Table1[[#This Row],[Year (Original)]]+1</f>
        <v>2012</v>
      </c>
      <c r="E1338">
        <f>Table1[[#This Row],[Year]]-2000+1</f>
        <v>13</v>
      </c>
      <c r="F1338">
        <v>4.0378894805908203</v>
      </c>
      <c r="G1338">
        <f>SUM(Table1[[#This Row],[Life Ladder]]+IF(A1337=Table1[[#This Row],[Country]],F1337,-1000)+IF(A1336=Table1[[#This Row],[Country]],F1336,-1000))/3</f>
        <v>4.4938559532165527</v>
      </c>
      <c r="H1338">
        <f>IF(Table1[[#This Row],[Happiness Index Raw]]&gt;0,Table1[[#This Row],[Happiness Index Raw]],0)</f>
        <v>4.4938559532165527</v>
      </c>
      <c r="I1338">
        <v>8.5893421173095703</v>
      </c>
      <c r="J1338">
        <v>0.575722336769104</v>
      </c>
      <c r="K1338">
        <v>62.07098388671875</v>
      </c>
      <c r="L1338">
        <v>0.53043276071548462</v>
      </c>
      <c r="M1338">
        <v>0.13165923953056335</v>
      </c>
      <c r="N1338">
        <v>0.74058550596237183</v>
      </c>
      <c r="O1338">
        <v>0.59873706102371216</v>
      </c>
      <c r="P1338">
        <v>0.49550545215606689</v>
      </c>
      <c r="R1338">
        <v>-1.9091938734054565</v>
      </c>
      <c r="S1338">
        <v>-0.83103054761886597</v>
      </c>
      <c r="T1338">
        <v>2.482264518737793</v>
      </c>
      <c r="U1338">
        <v>0.61474305391311646</v>
      </c>
      <c r="W1338">
        <v>0.35799999999999998</v>
      </c>
      <c r="X1338">
        <v>0.48684749007225037</v>
      </c>
    </row>
    <row r="1339" spans="1:24">
      <c r="A1339" t="s">
        <v>147</v>
      </c>
      <c r="B1339">
        <f>MATCH(CLEAN(TRIM(A1339)),Country!$B$2:$B$200,0)</f>
        <v>177</v>
      </c>
      <c r="C1339">
        <v>2012</v>
      </c>
      <c r="D1339">
        <f>Table1[[#This Row],[Year (Original)]]+1</f>
        <v>2013</v>
      </c>
      <c r="E1339">
        <f>Table1[[#This Row],[Year]]-2000+1</f>
        <v>14</v>
      </c>
      <c r="F1339">
        <v>3.1644911766052246</v>
      </c>
      <c r="G1339">
        <f>SUM(Table1[[#This Row],[Life Ladder]]+IF(A1338=Table1[[#This Row],[Country]],F1338,-1000)+IF(A1337=Table1[[#This Row],[Country]],F1337,-1000))/3</f>
        <v>3.8890295028686523</v>
      </c>
      <c r="H1339">
        <f>IF(Table1[[#This Row],[Happiness Index Raw]]&gt;0,Table1[[#This Row],[Happiness Index Raw]],0)</f>
        <v>3.8890295028686523</v>
      </c>
      <c r="I1339">
        <v>8.609065055847168</v>
      </c>
      <c r="J1339">
        <v>0.58839517831802368</v>
      </c>
      <c r="K1339">
        <v>61.474082946777344</v>
      </c>
      <c r="L1339">
        <v>0.46677061915397644</v>
      </c>
      <c r="M1339">
        <v>0.3037075400352478</v>
      </c>
      <c r="N1339">
        <v>0.67296421527862549</v>
      </c>
      <c r="O1339">
        <v>0.46443858742713928</v>
      </c>
      <c r="P1339">
        <v>0.70458966493606567</v>
      </c>
      <c r="R1339">
        <v>-2.2632474899291992</v>
      </c>
      <c r="S1339">
        <v>-1.2545183897018433</v>
      </c>
      <c r="T1339">
        <v>2.5082094669342041</v>
      </c>
      <c r="U1339">
        <v>0.79261064529418945</v>
      </c>
      <c r="W1339">
        <v>0.35799999999999998</v>
      </c>
      <c r="X1339">
        <v>0.45894697308540344</v>
      </c>
    </row>
    <row r="1340" spans="1:24">
      <c r="A1340" t="s">
        <v>147</v>
      </c>
      <c r="B1340">
        <f>MATCH(CLEAN(TRIM(A1340)),Country!$B$2:$B$200,0)</f>
        <v>177</v>
      </c>
      <c r="C1340">
        <v>2013</v>
      </c>
      <c r="D1340">
        <f>Table1[[#This Row],[Year (Original)]]+1</f>
        <v>2014</v>
      </c>
      <c r="E1340">
        <f>Table1[[#This Row],[Year]]-2000+1</f>
        <v>15</v>
      </c>
      <c r="F1340">
        <v>2.6875529289245605</v>
      </c>
      <c r="G1340">
        <f>SUM(Table1[[#This Row],[Life Ladder]]+IF(A1339=Table1[[#This Row],[Country]],F1339,-1000)+IF(A1338=Table1[[#This Row],[Country]],F1338,-1000))/3</f>
        <v>3.2966445287068686</v>
      </c>
      <c r="H1340">
        <f>IF(Table1[[#This Row],[Happiness Index Raw]]&gt;0,Table1[[#This Row],[Happiness Index Raw]],0)</f>
        <v>3.2966445287068686</v>
      </c>
      <c r="J1340">
        <v>0.58545005321502686</v>
      </c>
      <c r="K1340">
        <v>61.061042785644531</v>
      </c>
      <c r="L1340">
        <v>0.45488288998603821</v>
      </c>
      <c r="N1340">
        <v>0.66343098878860474</v>
      </c>
      <c r="O1340">
        <v>0.38698670268058777</v>
      </c>
      <c r="P1340">
        <v>0.6222299337387085</v>
      </c>
      <c r="R1340">
        <v>-2.2580249309539795</v>
      </c>
      <c r="S1340">
        <v>-1.4035956859588623</v>
      </c>
      <c r="T1340">
        <v>2.3513021469116211</v>
      </c>
      <c r="U1340">
        <v>0.8748859167098999</v>
      </c>
      <c r="W1340">
        <v>0.35799999999999998</v>
      </c>
      <c r="X1340">
        <v>0.45443269610404968</v>
      </c>
    </row>
    <row r="1341" spans="1:24">
      <c r="A1341" t="s">
        <v>147</v>
      </c>
      <c r="B1341">
        <f>MATCH(CLEAN(TRIM(A1341)),Country!$B$2:$B$200,0)</f>
        <v>177</v>
      </c>
      <c r="C1341">
        <v>2015</v>
      </c>
      <c r="D1341">
        <f>Table1[[#This Row],[Year (Original)]]+1</f>
        <v>2016</v>
      </c>
      <c r="E1341">
        <f>Table1[[#This Row],[Year]]-2000+1</f>
        <v>17</v>
      </c>
      <c r="F1341">
        <v>3.4619128704071045</v>
      </c>
      <c r="G1341">
        <f>SUM(Table1[[#This Row],[Life Ladder]]+IF(A1340=Table1[[#This Row],[Country]],F1340,-1000)+IF(A1339=Table1[[#This Row],[Country]],F1339,-1000))/3</f>
        <v>3.1046523253122964</v>
      </c>
      <c r="H1341">
        <f>IF(Table1[[#This Row],[Happiness Index Raw]]&gt;0,Table1[[#This Row],[Happiness Index Raw]],0)</f>
        <v>3.1046523253122964</v>
      </c>
      <c r="J1341">
        <v>0.46391287446022034</v>
      </c>
      <c r="K1341">
        <v>60.954513549804688</v>
      </c>
      <c r="L1341">
        <v>0.44827085733413696</v>
      </c>
      <c r="N1341">
        <v>0.68523693084716797</v>
      </c>
      <c r="O1341">
        <v>0.36943960189819336</v>
      </c>
      <c r="P1341">
        <v>0.64258873462677002</v>
      </c>
      <c r="R1341">
        <v>-2.448228120803833</v>
      </c>
      <c r="S1341">
        <v>-1.5486797094345093</v>
      </c>
      <c r="T1341">
        <v>2.8120822906494141</v>
      </c>
      <c r="U1341">
        <v>0.81229144334793091</v>
      </c>
      <c r="W1341">
        <v>0.35799999999999998</v>
      </c>
      <c r="X1341">
        <v>0.52593368291854858</v>
      </c>
    </row>
    <row r="1342" spans="1:24">
      <c r="A1342" t="s">
        <v>155</v>
      </c>
      <c r="B1342">
        <f>MATCH(CLEAN(TRIM(A1342)),Country!$B$2:$B$200,0)</f>
        <v>199</v>
      </c>
      <c r="C1342">
        <v>2006</v>
      </c>
      <c r="D1342">
        <f>Table1[[#This Row],[Year (Original)]]+1</f>
        <v>2007</v>
      </c>
      <c r="E1342">
        <f>Table1[[#This Row],[Year]]-2000+1</f>
        <v>8</v>
      </c>
      <c r="F1342">
        <v>6.1890501976013184</v>
      </c>
      <c r="G1342">
        <f>SUM(Table1[[#This Row],[Life Ladder]]+IF(A1341=Table1[[#This Row],[Country]],F1341,-1000)+IF(A1340=Table1[[#This Row],[Country]],F1340,-1000))/3</f>
        <v>-664.60364993413293</v>
      </c>
      <c r="H1342">
        <f>IF(Table1[[#This Row],[Happiness Index Raw]]&gt;0,Table1[[#This Row],[Happiness Index Raw]],0)</f>
        <v>0</v>
      </c>
      <c r="I1342">
        <v>10.398070335388184</v>
      </c>
      <c r="J1342">
        <v>0.88224619626998901</v>
      </c>
      <c r="K1342">
        <v>68.680000305175781</v>
      </c>
      <c r="L1342">
        <v>0.62990963459014893</v>
      </c>
      <c r="M1342">
        <v>-3.432193398475647E-2</v>
      </c>
      <c r="N1342">
        <v>0.84584981203079224</v>
      </c>
      <c r="O1342">
        <v>0.81363821029663086</v>
      </c>
      <c r="P1342">
        <v>9.431612491607666E-2</v>
      </c>
      <c r="Q1342">
        <v>0.2779352068901062</v>
      </c>
      <c r="R1342">
        <v>0.6893121600151062</v>
      </c>
      <c r="S1342">
        <v>0.83961600065231323</v>
      </c>
      <c r="T1342">
        <v>1.9293233156204224</v>
      </c>
      <c r="U1342">
        <v>0.3117317259311676</v>
      </c>
    </row>
    <row r="1343" spans="1:24">
      <c r="A1343" t="s">
        <v>155</v>
      </c>
      <c r="B1343">
        <f>MATCH(CLEAN(TRIM(A1343)),Country!$B$2:$B$200,0)</f>
        <v>199</v>
      </c>
      <c r="C1343">
        <v>2008</v>
      </c>
      <c r="D1343">
        <f>Table1[[#This Row],[Year (Original)]]+1</f>
        <v>2009</v>
      </c>
      <c r="E1343">
        <f>Table1[[#This Row],[Year]]-2000+1</f>
        <v>10</v>
      </c>
      <c r="F1343">
        <v>5.5476822853088379</v>
      </c>
      <c r="G1343">
        <f>SUM(Table1[[#This Row],[Life Ladder]]+IF(A1342=Table1[[#This Row],[Country]],F1342,-1000)+IF(A1341=Table1[[#This Row],[Country]],F1341,-1000))/3</f>
        <v>-329.42108917236328</v>
      </c>
      <c r="H1343">
        <f>IF(Table1[[#This Row],[Happiness Index Raw]]&gt;0,Table1[[#This Row],[Happiness Index Raw]],0)</f>
        <v>0</v>
      </c>
      <c r="I1343">
        <v>10.453431129455566</v>
      </c>
      <c r="J1343">
        <v>0.8300049901008606</v>
      </c>
      <c r="K1343">
        <v>69.139999389648438</v>
      </c>
      <c r="L1343">
        <v>0.64171534776687622</v>
      </c>
      <c r="M1343">
        <v>-2.6017086580395699E-2</v>
      </c>
      <c r="N1343">
        <v>0.78483182191848755</v>
      </c>
      <c r="O1343">
        <v>0.79435151815414429</v>
      </c>
      <c r="P1343">
        <v>0.16915689408779144</v>
      </c>
      <c r="Q1343">
        <v>0.41673243045806885</v>
      </c>
      <c r="R1343">
        <v>0.77819681167602539</v>
      </c>
      <c r="S1343">
        <v>0.86204564571380615</v>
      </c>
      <c r="T1343">
        <v>2.1652557849884033</v>
      </c>
      <c r="U1343">
        <v>0.39029917120933533</v>
      </c>
    </row>
    <row r="1344" spans="1:24">
      <c r="A1344" t="s">
        <v>155</v>
      </c>
      <c r="B1344">
        <f>MATCH(CLEAN(TRIM(A1344)),Country!$B$2:$B$200,0)</f>
        <v>199</v>
      </c>
      <c r="C1344">
        <v>2010</v>
      </c>
      <c r="D1344">
        <f>Table1[[#This Row],[Year (Original)]]+1</f>
        <v>2011</v>
      </c>
      <c r="E1344">
        <f>Table1[[#This Row],[Year]]-2000+1</f>
        <v>12</v>
      </c>
      <c r="F1344">
        <v>6.2285308837890625</v>
      </c>
      <c r="G1344">
        <f>SUM(Table1[[#This Row],[Life Ladder]]+IF(A1343=Table1[[#This Row],[Country]],F1343,-1000)+IF(A1342=Table1[[#This Row],[Country]],F1342,-1000))/3</f>
        <v>5.9884211222330732</v>
      </c>
      <c r="H1344">
        <f>IF(Table1[[#This Row],[Happiness Index Raw]]&gt;0,Table1[[#This Row],[Happiness Index Raw]],0)</f>
        <v>5.9884211222330732</v>
      </c>
      <c r="I1344">
        <v>10.533768653869629</v>
      </c>
      <c r="J1344">
        <v>0.8314129114151001</v>
      </c>
      <c r="K1344">
        <v>69.599998474121094</v>
      </c>
      <c r="L1344">
        <v>0.67658728361129761</v>
      </c>
      <c r="M1344">
        <v>-4.7249821946024895E-3</v>
      </c>
      <c r="N1344">
        <v>0.82136470079421997</v>
      </c>
      <c r="O1344">
        <v>0.84534460306167603</v>
      </c>
      <c r="P1344">
        <v>0.13586734235286713</v>
      </c>
      <c r="Q1344">
        <v>0.43302619457244873</v>
      </c>
      <c r="R1344">
        <v>0.84394258260726929</v>
      </c>
      <c r="S1344">
        <v>1.0125283002853394</v>
      </c>
      <c r="T1344">
        <v>1.9429935216903687</v>
      </c>
      <c r="U1344">
        <v>0.31195053458213806</v>
      </c>
      <c r="X1344">
        <v>0.4370555579662323</v>
      </c>
    </row>
    <row r="1345" spans="1:24">
      <c r="A1345" t="s">
        <v>155</v>
      </c>
      <c r="B1345">
        <f>MATCH(CLEAN(TRIM(A1345)),Country!$B$2:$B$200,0)</f>
        <v>199</v>
      </c>
      <c r="C1345">
        <v>2011</v>
      </c>
      <c r="D1345">
        <f>Table1[[#This Row],[Year (Original)]]+1</f>
        <v>2012</v>
      </c>
      <c r="E1345">
        <f>Table1[[#This Row],[Year]]-2000+1</f>
        <v>13</v>
      </c>
      <c r="F1345">
        <v>6.3089151382446289</v>
      </c>
      <c r="G1345">
        <f>SUM(Table1[[#This Row],[Life Ladder]]+IF(A1344=Table1[[#This Row],[Country]],F1344,-1000)+IF(A1343=Table1[[#This Row],[Country]],F1343,-1000))/3</f>
        <v>6.0283761024475098</v>
      </c>
      <c r="H1345">
        <f>IF(Table1[[#This Row],[Happiness Index Raw]]&gt;0,Table1[[#This Row],[Happiness Index Raw]],0)</f>
        <v>6.0283761024475098</v>
      </c>
      <c r="J1345">
        <v>0.86252075433731079</v>
      </c>
      <c r="K1345">
        <v>69.830001831054688</v>
      </c>
      <c r="L1345">
        <v>0.76148819923400879</v>
      </c>
      <c r="N1345">
        <v>0.75458431243896484</v>
      </c>
      <c r="O1345">
        <v>0.82671338319778442</v>
      </c>
      <c r="P1345">
        <v>0.11228808760643005</v>
      </c>
      <c r="Q1345">
        <v>0.47206684947013855</v>
      </c>
      <c r="R1345">
        <v>0.89361834526062012</v>
      </c>
      <c r="S1345">
        <v>1.0426764488220215</v>
      </c>
      <c r="T1345">
        <v>1.745669960975647</v>
      </c>
      <c r="U1345">
        <v>0.27669891715049744</v>
      </c>
      <c r="X1345">
        <v>0.38820132613182068</v>
      </c>
    </row>
    <row r="1346" spans="1:24">
      <c r="A1346" t="s">
        <v>155</v>
      </c>
      <c r="B1346">
        <f>MATCH(CLEAN(TRIM(A1346)),Country!$B$2:$B$200,0)</f>
        <v>199</v>
      </c>
      <c r="C1346">
        <v>2012</v>
      </c>
      <c r="D1346">
        <f>Table1[[#This Row],[Year (Original)]]+1</f>
        <v>2013</v>
      </c>
      <c r="E1346">
        <f>Table1[[#This Row],[Year]]-2000+1</f>
        <v>14</v>
      </c>
      <c r="F1346">
        <v>6.1259169578552246</v>
      </c>
      <c r="G1346">
        <f>SUM(Table1[[#This Row],[Life Ladder]]+IF(A1345=Table1[[#This Row],[Country]],F1345,-1000)+IF(A1344=Table1[[#This Row],[Country]],F1344,-1000))/3</f>
        <v>6.2211209932963056</v>
      </c>
      <c r="H1346">
        <f>IF(Table1[[#This Row],[Happiness Index Raw]]&gt;0,Table1[[#This Row],[Happiness Index Raw]],0)</f>
        <v>6.2211209932963056</v>
      </c>
      <c r="J1346">
        <v>0.82507240772247314</v>
      </c>
      <c r="K1346">
        <v>70.05999755859375</v>
      </c>
      <c r="L1346">
        <v>0.69819515943527222</v>
      </c>
      <c r="N1346">
        <v>0.80282914638519287</v>
      </c>
      <c r="O1346">
        <v>0.82136154174804688</v>
      </c>
      <c r="P1346">
        <v>0.14001080393791199</v>
      </c>
      <c r="Q1346">
        <v>0.33514150977134705</v>
      </c>
      <c r="R1346">
        <v>0.87051647901535034</v>
      </c>
      <c r="S1346">
        <v>1.0284885168075562</v>
      </c>
      <c r="T1346">
        <v>2.0354621410369873</v>
      </c>
      <c r="U1346">
        <v>0.33227059245109558</v>
      </c>
      <c r="X1346">
        <v>0.43327847123146057</v>
      </c>
    </row>
    <row r="1347" spans="1:24">
      <c r="A1347" t="s">
        <v>155</v>
      </c>
      <c r="B1347">
        <f>MATCH(CLEAN(TRIM(A1347)),Country!$B$2:$B$200,0)</f>
        <v>199</v>
      </c>
      <c r="C1347">
        <v>2013</v>
      </c>
      <c r="D1347">
        <f>Table1[[#This Row],[Year (Original)]]+1</f>
        <v>2014</v>
      </c>
      <c r="E1347">
        <f>Table1[[#This Row],[Year]]-2000+1</f>
        <v>15</v>
      </c>
      <c r="F1347">
        <v>6.3403444290161133</v>
      </c>
      <c r="G1347">
        <f>SUM(Table1[[#This Row],[Life Ladder]]+IF(A1346=Table1[[#This Row],[Country]],F1346,-1000)+IF(A1345=Table1[[#This Row],[Country]],F1345,-1000))/3</f>
        <v>6.2583921750386553</v>
      </c>
      <c r="H1347">
        <f>IF(Table1[[#This Row],[Happiness Index Raw]]&gt;0,Table1[[#This Row],[Happiness Index Raw]],0)</f>
        <v>6.2583921750386553</v>
      </c>
      <c r="J1347">
        <v>0.81699287891387939</v>
      </c>
      <c r="K1347">
        <v>70.290000915527344</v>
      </c>
      <c r="L1347">
        <v>0.69007086753845215</v>
      </c>
      <c r="N1347">
        <v>0.84123188257217407</v>
      </c>
      <c r="O1347">
        <v>0.84623235464096069</v>
      </c>
      <c r="P1347">
        <v>0.12444483488798141</v>
      </c>
      <c r="Q1347">
        <v>0.26449939608573914</v>
      </c>
      <c r="R1347">
        <v>0.88108581304550171</v>
      </c>
      <c r="S1347">
        <v>1.020803689956665</v>
      </c>
      <c r="T1347">
        <v>1.8907290697097778</v>
      </c>
      <c r="U1347">
        <v>0.29820606112480164</v>
      </c>
      <c r="X1347">
        <v>0.42027011513710022</v>
      </c>
    </row>
    <row r="1348" spans="1:24">
      <c r="A1348" t="s">
        <v>155</v>
      </c>
      <c r="B1348">
        <f>MATCH(CLEAN(TRIM(A1348)),Country!$B$2:$B$200,0)</f>
        <v>199</v>
      </c>
      <c r="C1348">
        <v>2014</v>
      </c>
      <c r="D1348">
        <f>Table1[[#This Row],[Year (Original)]]+1</f>
        <v>2015</v>
      </c>
      <c r="E1348">
        <f>Table1[[#This Row],[Year]]-2000+1</f>
        <v>16</v>
      </c>
      <c r="F1348">
        <v>6.3634967803955078</v>
      </c>
      <c r="G1348">
        <f>SUM(Table1[[#This Row],[Life Ladder]]+IF(A1347=Table1[[#This Row],[Country]],F1347,-1000)+IF(A1346=Table1[[#This Row],[Country]],F1346,-1000))/3</f>
        <v>6.2765860557556152</v>
      </c>
      <c r="H1348">
        <f>IF(Table1[[#This Row],[Happiness Index Raw]]&gt;0,Table1[[#This Row],[Happiness Index Raw]],0)</f>
        <v>6.2765860557556152</v>
      </c>
      <c r="J1348">
        <v>0.87001186609268188</v>
      </c>
      <c r="K1348">
        <v>70.519996643066406</v>
      </c>
      <c r="L1348">
        <v>0.69289976358413696</v>
      </c>
      <c r="N1348">
        <v>0.86574059724807739</v>
      </c>
      <c r="O1348">
        <v>0.84884065389633179</v>
      </c>
      <c r="P1348">
        <v>0.10836613923311234</v>
      </c>
      <c r="Q1348">
        <v>0.27072310447692871</v>
      </c>
      <c r="R1348">
        <v>0.82406830787658691</v>
      </c>
      <c r="S1348">
        <v>1.1667188405990601</v>
      </c>
      <c r="T1348">
        <v>1.8066995143890381</v>
      </c>
      <c r="U1348">
        <v>0.28391614556312561</v>
      </c>
      <c r="X1348">
        <v>0.37248608469963074</v>
      </c>
    </row>
    <row r="1349" spans="1:24">
      <c r="A1349" t="s">
        <v>155</v>
      </c>
      <c r="B1349">
        <f>MATCH(CLEAN(TRIM(A1349)),Country!$B$2:$B$200,0)</f>
        <v>199</v>
      </c>
      <c r="C1349">
        <v>2015</v>
      </c>
      <c r="D1349">
        <f>Table1[[#This Row],[Year (Original)]]+1</f>
        <v>2016</v>
      </c>
      <c r="E1349">
        <f>Table1[[#This Row],[Year]]-2000+1</f>
        <v>17</v>
      </c>
      <c r="F1349">
        <v>6.4500880241394043</v>
      </c>
      <c r="G1349">
        <f>SUM(Table1[[#This Row],[Life Ladder]]+IF(A1348=Table1[[#This Row],[Country]],F1348,-1000)+IF(A1347=Table1[[#This Row],[Country]],F1347,-1000))/3</f>
        <v>6.3846430778503418</v>
      </c>
      <c r="H1349">
        <f>IF(Table1[[#This Row],[Happiness Index Raw]]&gt;0,Table1[[#This Row],[Happiness Index Raw]],0)</f>
        <v>6.3846430778503418</v>
      </c>
      <c r="J1349">
        <v>0.88538885116577148</v>
      </c>
      <c r="K1349">
        <v>70.75</v>
      </c>
      <c r="L1349">
        <v>0.70081049203872681</v>
      </c>
      <c r="N1349">
        <v>0.85719484090805054</v>
      </c>
      <c r="O1349">
        <v>0.83198708295822144</v>
      </c>
      <c r="P1349">
        <v>0.12934869527816772</v>
      </c>
      <c r="Q1349">
        <v>0.27025961875915527</v>
      </c>
      <c r="R1349">
        <v>0.90946269035339355</v>
      </c>
      <c r="S1349">
        <v>1.1694571971893311</v>
      </c>
      <c r="T1349">
        <v>1.8280023336410522</v>
      </c>
      <c r="U1349">
        <v>0.28340736031532288</v>
      </c>
      <c r="X1349">
        <v>0.38350427150726318</v>
      </c>
    </row>
    <row r="1350" spans="1:24">
      <c r="A1350" t="s">
        <v>155</v>
      </c>
      <c r="B1350">
        <f>MATCH(CLEAN(TRIM(A1350)),Country!$B$2:$B$200,0)</f>
        <v>199</v>
      </c>
      <c r="C1350">
        <v>2016</v>
      </c>
      <c r="D1350">
        <f>Table1[[#This Row],[Year (Original)]]+1</f>
        <v>2017</v>
      </c>
      <c r="E1350">
        <f>Table1[[#This Row],[Year]]-2000+1</f>
        <v>18</v>
      </c>
      <c r="F1350">
        <v>6.5128507614135742</v>
      </c>
      <c r="G1350">
        <f>SUM(Table1[[#This Row],[Life Ladder]]+IF(A1349=Table1[[#This Row],[Country]],F1349,-1000)+IF(A1348=Table1[[#This Row],[Country]],F1348,-1000))/3</f>
        <v>6.4421451886494951</v>
      </c>
      <c r="H1350">
        <f>IF(Table1[[#This Row],[Happiness Index Raw]]&gt;0,Table1[[#This Row],[Happiness Index Raw]],0)</f>
        <v>6.4421451886494951</v>
      </c>
      <c r="J1350">
        <v>0.8949892520904541</v>
      </c>
      <c r="K1350">
        <v>70.979995727539062</v>
      </c>
      <c r="L1350">
        <v>0.71892517805099487</v>
      </c>
      <c r="N1350">
        <v>0.81052100658416748</v>
      </c>
      <c r="O1350">
        <v>0.8331528902053833</v>
      </c>
      <c r="P1350">
        <v>0.10830541700124741</v>
      </c>
      <c r="Q1350">
        <v>0.40471333265304565</v>
      </c>
      <c r="R1350">
        <v>0.98116099834442139</v>
      </c>
      <c r="S1350">
        <v>1.1639566421508789</v>
      </c>
      <c r="T1350">
        <v>1.9649697542190552</v>
      </c>
      <c r="U1350">
        <v>0.30170655250549316</v>
      </c>
      <c r="X1350">
        <v>0.39637091755867004</v>
      </c>
    </row>
    <row r="1351" spans="1:24">
      <c r="A1351" t="s">
        <v>155</v>
      </c>
      <c r="B1351">
        <f>MATCH(CLEAN(TRIM(A1351)),Country!$B$2:$B$200,0)</f>
        <v>199</v>
      </c>
      <c r="C1351">
        <v>2017</v>
      </c>
      <c r="D1351">
        <f>Table1[[#This Row],[Year (Original)]]+1</f>
        <v>2018</v>
      </c>
      <c r="E1351">
        <f>Table1[[#This Row],[Year]]-2000+1</f>
        <v>19</v>
      </c>
      <c r="F1351">
        <v>6.3594508171081543</v>
      </c>
      <c r="G1351">
        <f>SUM(Table1[[#This Row],[Life Ladder]]+IF(A1350=Table1[[#This Row],[Country]],F1350,-1000)+IF(A1349=Table1[[#This Row],[Country]],F1349,-1000))/3</f>
        <v>6.4407965342203779</v>
      </c>
      <c r="H1351">
        <f>IF(Table1[[#This Row],[Happiness Index Raw]]&gt;0,Table1[[#This Row],[Happiness Index Raw]],0)</f>
        <v>6.4407965342203779</v>
      </c>
      <c r="J1351">
        <v>0.89111912250518799</v>
      </c>
      <c r="K1351">
        <v>71.209999084472656</v>
      </c>
      <c r="L1351">
        <v>0.75965476036071777</v>
      </c>
      <c r="N1351">
        <v>0.74278008937835693</v>
      </c>
      <c r="O1351">
        <v>0.83727729320526123</v>
      </c>
      <c r="P1351">
        <v>0.1141231581568718</v>
      </c>
      <c r="Q1351">
        <v>0.32282239198684692</v>
      </c>
      <c r="T1351">
        <v>1.8696022033691406</v>
      </c>
      <c r="U1351">
        <v>0.29398798942565918</v>
      </c>
      <c r="X1351">
        <v>0.3816719651222229</v>
      </c>
    </row>
    <row r="1352" spans="1:24">
      <c r="A1352" t="s">
        <v>78</v>
      </c>
      <c r="B1352">
        <f>MATCH(CLEAN(TRIM(A1352)),Country!$B$2:$B$200,0)</f>
        <v>178</v>
      </c>
      <c r="C1352">
        <v>2006</v>
      </c>
      <c r="D1352">
        <f>Table1[[#This Row],[Year (Original)]]+1</f>
        <v>2007</v>
      </c>
      <c r="E1352">
        <f>Table1[[#This Row],[Year]]-2000+1</f>
        <v>8</v>
      </c>
      <c r="F1352">
        <v>4.6130990982055664</v>
      </c>
      <c r="G1352">
        <f>SUM(Table1[[#This Row],[Life Ladder]]+IF(A1351=Table1[[#This Row],[Country]],F1351,-1000)+IF(A1350=Table1[[#This Row],[Country]],F1350,-1000))/3</f>
        <v>-665.12896696726477</v>
      </c>
      <c r="H1352">
        <f>IF(Table1[[#This Row],[Happiness Index Raw]]&gt;0,Table1[[#This Row],[Happiness Index Raw]],0)</f>
        <v>0</v>
      </c>
      <c r="I1352">
        <v>7.488914966583252</v>
      </c>
      <c r="J1352">
        <v>0.72384077310562134</v>
      </c>
      <c r="K1352">
        <v>60.171241760253906</v>
      </c>
      <c r="L1352">
        <v>0.701759934425354</v>
      </c>
      <c r="M1352">
        <v>-8.5934050381183624E-2</v>
      </c>
      <c r="N1352">
        <v>0.76815515756607056</v>
      </c>
      <c r="O1352">
        <v>0.56576424837112427</v>
      </c>
      <c r="P1352">
        <v>0.19467064738273621</v>
      </c>
      <c r="Q1352">
        <v>0.8039514422416687</v>
      </c>
      <c r="R1352">
        <v>-1.369266152381897</v>
      </c>
      <c r="S1352">
        <v>-1.0937966108322144</v>
      </c>
      <c r="T1352">
        <v>1.5769933462142944</v>
      </c>
      <c r="U1352">
        <v>0.34185117483139038</v>
      </c>
      <c r="W1352">
        <v>0.31874999999999998</v>
      </c>
    </row>
    <row r="1353" spans="1:24">
      <c r="A1353" t="s">
        <v>78</v>
      </c>
      <c r="B1353">
        <f>MATCH(CLEAN(TRIM(A1353)),Country!$B$2:$B$200,0)</f>
        <v>178</v>
      </c>
      <c r="C1353">
        <v>2007</v>
      </c>
      <c r="D1353">
        <f>Table1[[#This Row],[Year (Original)]]+1</f>
        <v>2008</v>
      </c>
      <c r="E1353">
        <f>Table1[[#This Row],[Year]]-2000+1</f>
        <v>9</v>
      </c>
      <c r="F1353">
        <v>4.4316086769104004</v>
      </c>
      <c r="G1353">
        <f>SUM(Table1[[#This Row],[Life Ladder]]+IF(A1352=Table1[[#This Row],[Country]],F1352,-1000)+IF(A1351=Table1[[#This Row],[Country]],F1351,-1000))/3</f>
        <v>-330.31843074162799</v>
      </c>
      <c r="H1353">
        <f>IF(Table1[[#This Row],[Happiness Index Raw]]&gt;0,Table1[[#This Row],[Happiness Index Raw]],0)</f>
        <v>0</v>
      </c>
      <c r="I1353">
        <v>7.5425662994384766</v>
      </c>
      <c r="J1353">
        <v>0.72665512561798096</v>
      </c>
      <c r="K1353">
        <v>60.56268310546875</v>
      </c>
      <c r="L1353">
        <v>0.8183550238609314</v>
      </c>
      <c r="M1353">
        <v>2.7143375482410192E-3</v>
      </c>
      <c r="N1353">
        <v>0.65851980447769165</v>
      </c>
      <c r="O1353">
        <v>0.69419300556182861</v>
      </c>
      <c r="P1353">
        <v>0.13311375677585602</v>
      </c>
      <c r="Q1353">
        <v>0.86126947402954102</v>
      </c>
      <c r="R1353">
        <v>-1.021544337272644</v>
      </c>
      <c r="S1353">
        <v>-1.1423871517181396</v>
      </c>
      <c r="T1353">
        <v>1.5981730222702026</v>
      </c>
      <c r="U1353">
        <v>0.36063045263290405</v>
      </c>
      <c r="V1353">
        <v>0.32200000000000001</v>
      </c>
      <c r="W1353">
        <v>0.31874999999999998</v>
      </c>
    </row>
    <row r="1354" spans="1:24">
      <c r="A1354" t="s">
        <v>78</v>
      </c>
      <c r="B1354">
        <f>MATCH(CLEAN(TRIM(A1354)),Country!$B$2:$B$200,0)</f>
        <v>178</v>
      </c>
      <c r="C1354">
        <v>2008</v>
      </c>
      <c r="D1354">
        <f>Table1[[#This Row],[Year (Original)]]+1</f>
        <v>2009</v>
      </c>
      <c r="E1354">
        <f>Table1[[#This Row],[Year]]-2000+1</f>
        <v>10</v>
      </c>
      <c r="F1354">
        <v>5.0639867782592773</v>
      </c>
      <c r="G1354">
        <f>SUM(Table1[[#This Row],[Life Ladder]]+IF(A1353=Table1[[#This Row],[Country]],F1353,-1000)+IF(A1352=Table1[[#This Row],[Country]],F1352,-1000))/3</f>
        <v>4.702898184458415</v>
      </c>
      <c r="H1354">
        <f>IF(Table1[[#This Row],[Happiness Index Raw]]&gt;0,Table1[[#This Row],[Happiness Index Raw]],0)</f>
        <v>4.702898184458415</v>
      </c>
      <c r="I1354">
        <v>7.5968408584594727</v>
      </c>
      <c r="J1354">
        <v>0.70090073347091675</v>
      </c>
      <c r="K1354">
        <v>60.933422088623047</v>
      </c>
      <c r="L1354">
        <v>0.81595474481582642</v>
      </c>
      <c r="M1354">
        <v>1.9663000479340553E-2</v>
      </c>
      <c r="N1354">
        <v>0.72337698936462402</v>
      </c>
      <c r="O1354">
        <v>0.60586309432983398</v>
      </c>
      <c r="P1354">
        <v>0.16043595969676971</v>
      </c>
      <c r="Q1354">
        <v>0.87988966703414917</v>
      </c>
      <c r="R1354">
        <v>-1.0928739309310913</v>
      </c>
      <c r="S1354">
        <v>-1.1568706035614014</v>
      </c>
      <c r="T1354">
        <v>1.5560046434402466</v>
      </c>
      <c r="U1354">
        <v>0.30726870894432068</v>
      </c>
      <c r="W1354">
        <v>0.31874999999999998</v>
      </c>
    </row>
    <row r="1355" spans="1:24">
      <c r="A1355" t="s">
        <v>78</v>
      </c>
      <c r="B1355">
        <f>MATCH(CLEAN(TRIM(A1355)),Country!$B$2:$B$200,0)</f>
        <v>178</v>
      </c>
      <c r="C1355">
        <v>2009</v>
      </c>
      <c r="D1355">
        <f>Table1[[#This Row],[Year (Original)]]+1</f>
        <v>2010</v>
      </c>
      <c r="E1355">
        <f>Table1[[#This Row],[Year]]-2000+1</f>
        <v>11</v>
      </c>
      <c r="F1355">
        <v>4.5751748085021973</v>
      </c>
      <c r="G1355">
        <f>SUM(Table1[[#This Row],[Life Ladder]]+IF(A1354=Table1[[#This Row],[Country]],F1354,-1000)+IF(A1353=Table1[[#This Row],[Country]],F1353,-1000))/3</f>
        <v>4.690256754557292</v>
      </c>
      <c r="H1355">
        <f>IF(Table1[[#This Row],[Happiness Index Raw]]&gt;0,Table1[[#This Row],[Happiness Index Raw]],0)</f>
        <v>4.690256754557292</v>
      </c>
      <c r="I1355">
        <v>7.6120705604553223</v>
      </c>
      <c r="J1355">
        <v>0.67565304040908813</v>
      </c>
      <c r="K1355">
        <v>61.278617858886719</v>
      </c>
      <c r="L1355">
        <v>0.7437865138053894</v>
      </c>
      <c r="M1355">
        <v>2.7572712861001492E-3</v>
      </c>
      <c r="N1355">
        <v>0.79170399904251099</v>
      </c>
      <c r="O1355">
        <v>0.60524386167526245</v>
      </c>
      <c r="P1355">
        <v>0.20319017767906189</v>
      </c>
      <c r="Q1355">
        <v>0.83412653207778931</v>
      </c>
      <c r="R1355">
        <v>-1.1790474653244019</v>
      </c>
      <c r="S1355">
        <v>-1.1648101806640625</v>
      </c>
      <c r="T1355">
        <v>1.5549273490905762</v>
      </c>
      <c r="U1355">
        <v>0.33986184000968933</v>
      </c>
      <c r="V1355">
        <v>0.308</v>
      </c>
      <c r="W1355">
        <v>0.31874999999999998</v>
      </c>
      <c r="X1355">
        <v>0.4139091968536377</v>
      </c>
    </row>
    <row r="1356" spans="1:24">
      <c r="A1356" t="s">
        <v>78</v>
      </c>
      <c r="B1356">
        <f>MATCH(CLEAN(TRIM(A1356)),Country!$B$2:$B$200,0)</f>
        <v>178</v>
      </c>
      <c r="C1356">
        <v>2010</v>
      </c>
      <c r="D1356">
        <f>Table1[[#This Row],[Year (Original)]]+1</f>
        <v>2011</v>
      </c>
      <c r="E1356">
        <f>Table1[[#This Row],[Year]]-2000+1</f>
        <v>12</v>
      </c>
      <c r="F1356">
        <v>4.3806362152099609</v>
      </c>
      <c r="G1356">
        <f>SUM(Table1[[#This Row],[Life Ladder]]+IF(A1355=Table1[[#This Row],[Country]],F1355,-1000)+IF(A1354=Table1[[#This Row],[Country]],F1354,-1000))/3</f>
        <v>4.6732659339904785</v>
      </c>
      <c r="H1356">
        <f>IF(Table1[[#This Row],[Happiness Index Raw]]&gt;0,Table1[[#This Row],[Happiness Index Raw]],0)</f>
        <v>4.6732659339904785</v>
      </c>
      <c r="I1356">
        <v>7.6527066230773926</v>
      </c>
      <c r="J1356">
        <v>0.7591630220413208</v>
      </c>
      <c r="K1356">
        <v>61.590324401855469</v>
      </c>
      <c r="L1356">
        <v>0.78449589014053345</v>
      </c>
      <c r="M1356">
        <v>6.3700310885906219E-2</v>
      </c>
      <c r="N1356">
        <v>0.67852777242660522</v>
      </c>
      <c r="O1356">
        <v>0.64268296957015991</v>
      </c>
      <c r="P1356">
        <v>0.19173303246498108</v>
      </c>
      <c r="Q1356">
        <v>0.90992909669876099</v>
      </c>
      <c r="R1356">
        <v>-1.2328085899353027</v>
      </c>
      <c r="S1356">
        <v>-1.1094083786010742</v>
      </c>
      <c r="T1356">
        <v>1.2892638444900513</v>
      </c>
      <c r="U1356">
        <v>0.29430973529815674</v>
      </c>
      <c r="W1356">
        <v>0.31874999999999998</v>
      </c>
      <c r="X1356">
        <v>0.38216978311538696</v>
      </c>
    </row>
    <row r="1357" spans="1:24">
      <c r="A1357" t="s">
        <v>78</v>
      </c>
      <c r="B1357">
        <f>MATCH(CLEAN(TRIM(A1357)),Country!$B$2:$B$200,0)</f>
        <v>178</v>
      </c>
      <c r="C1357">
        <v>2011</v>
      </c>
      <c r="D1357">
        <f>Table1[[#This Row],[Year (Original)]]+1</f>
        <v>2012</v>
      </c>
      <c r="E1357">
        <f>Table1[[#This Row],[Year]]-2000+1</f>
        <v>13</v>
      </c>
      <c r="F1357">
        <v>4.2626714706420898</v>
      </c>
      <c r="G1357">
        <f>SUM(Table1[[#This Row],[Life Ladder]]+IF(A1356=Table1[[#This Row],[Country]],F1356,-1000)+IF(A1355=Table1[[#This Row],[Country]],F1355,-1000))/3</f>
        <v>4.406160831451416</v>
      </c>
      <c r="H1357">
        <f>IF(Table1[[#This Row],[Happiness Index Raw]]&gt;0,Table1[[#This Row],[Happiness Index Raw]],0)</f>
        <v>4.406160831451416</v>
      </c>
      <c r="I1357">
        <v>7.7015409469604492</v>
      </c>
      <c r="J1357">
        <v>0.75073838233947754</v>
      </c>
      <c r="K1357">
        <v>61.864952087402344</v>
      </c>
      <c r="L1357">
        <v>0.7761799693107605</v>
      </c>
      <c r="M1357">
        <v>-0.11727914214134216</v>
      </c>
      <c r="N1357">
        <v>0.67219918966293335</v>
      </c>
      <c r="O1357">
        <v>0.69781017303466797</v>
      </c>
      <c r="P1357">
        <v>0.16563223302364349</v>
      </c>
      <c r="Q1357">
        <v>0.89087539911270142</v>
      </c>
      <c r="R1357">
        <v>-1.2020409107208252</v>
      </c>
      <c r="S1357">
        <v>-1.0924069881439209</v>
      </c>
      <c r="T1357">
        <v>1.3846114873886108</v>
      </c>
      <c r="U1357">
        <v>0.32482248544692993</v>
      </c>
      <c r="W1357">
        <v>0.31874999999999998</v>
      </c>
      <c r="X1357">
        <v>0.39262989163398743</v>
      </c>
    </row>
    <row r="1358" spans="1:24">
      <c r="A1358" t="s">
        <v>78</v>
      </c>
      <c r="B1358">
        <f>MATCH(CLEAN(TRIM(A1358)),Country!$B$2:$B$200,0)</f>
        <v>178</v>
      </c>
      <c r="C1358">
        <v>2012</v>
      </c>
      <c r="D1358">
        <f>Table1[[#This Row],[Year (Original)]]+1</f>
        <v>2013</v>
      </c>
      <c r="E1358">
        <f>Table1[[#This Row],[Year]]-2000+1</f>
        <v>14</v>
      </c>
      <c r="F1358">
        <v>4.4965715408325195</v>
      </c>
      <c r="G1358">
        <f>SUM(Table1[[#This Row],[Life Ladder]]+IF(A1357=Table1[[#This Row],[Country]],F1357,-1000)+IF(A1356=Table1[[#This Row],[Country]],F1356,-1000))/3</f>
        <v>4.3799597422281904</v>
      </c>
      <c r="H1358">
        <f>IF(Table1[[#This Row],[Happiness Index Raw]]&gt;0,Table1[[#This Row],[Happiness Index Raw]],0)</f>
        <v>4.3799597422281904</v>
      </c>
      <c r="I1358">
        <v>7.7512040138244629</v>
      </c>
      <c r="J1358">
        <v>0.72859090566635132</v>
      </c>
      <c r="K1358">
        <v>62.104175567626953</v>
      </c>
      <c r="L1358">
        <v>0.74903452396392822</v>
      </c>
      <c r="M1358">
        <v>-7.1462199091911316E-2</v>
      </c>
      <c r="N1358">
        <v>0.71709775924682617</v>
      </c>
      <c r="O1358">
        <v>0.71446031332015991</v>
      </c>
      <c r="P1358">
        <v>0.1981913298368454</v>
      </c>
      <c r="Q1358">
        <v>0.92151802778244019</v>
      </c>
      <c r="R1358">
        <v>-1.3316316604614258</v>
      </c>
      <c r="S1358">
        <v>-1.1020406484603882</v>
      </c>
      <c r="T1358">
        <v>1.1497777700424194</v>
      </c>
      <c r="U1358">
        <v>0.2557009756565094</v>
      </c>
      <c r="V1358">
        <v>0.30499999999999999</v>
      </c>
      <c r="W1358">
        <v>0.31874999999999998</v>
      </c>
      <c r="X1358">
        <v>0.36098438501358032</v>
      </c>
    </row>
    <row r="1359" spans="1:24">
      <c r="A1359" t="s">
        <v>78</v>
      </c>
      <c r="B1359">
        <f>MATCH(CLEAN(TRIM(A1359)),Country!$B$2:$B$200,0)</f>
        <v>178</v>
      </c>
      <c r="C1359">
        <v>2013</v>
      </c>
      <c r="D1359">
        <f>Table1[[#This Row],[Year (Original)]]+1</f>
        <v>2014</v>
      </c>
      <c r="E1359">
        <f>Table1[[#This Row],[Year]]-2000+1</f>
        <v>15</v>
      </c>
      <c r="F1359">
        <v>4.9665212631225586</v>
      </c>
      <c r="G1359">
        <f>SUM(Table1[[#This Row],[Life Ladder]]+IF(A1358=Table1[[#This Row],[Country]],F1358,-1000)+IF(A1357=Table1[[#This Row],[Country]],F1357,-1000))/3</f>
        <v>4.5752547581990557</v>
      </c>
      <c r="H1359">
        <f>IF(Table1[[#This Row],[Happiness Index Raw]]&gt;0,Table1[[#This Row],[Happiness Index Raw]],0)</f>
        <v>4.5752547581990557</v>
      </c>
      <c r="I1359">
        <v>7.7999939918518066</v>
      </c>
      <c r="J1359">
        <v>0.70064282417297363</v>
      </c>
      <c r="K1359">
        <v>62.312820434570312</v>
      </c>
      <c r="L1359">
        <v>0.69311976432800293</v>
      </c>
      <c r="M1359">
        <v>6.4330525696277618E-2</v>
      </c>
      <c r="N1359">
        <v>0.76423650979995728</v>
      </c>
      <c r="O1359">
        <v>0.67651867866516113</v>
      </c>
      <c r="P1359">
        <v>0.16962093114852905</v>
      </c>
      <c r="Q1359">
        <v>0.89260226488113403</v>
      </c>
      <c r="R1359">
        <v>-1.3432503938674927</v>
      </c>
      <c r="S1359">
        <v>-1.1628204584121704</v>
      </c>
      <c r="T1359">
        <v>1.7141920328140259</v>
      </c>
      <c r="U1359">
        <v>0.34514942765235901</v>
      </c>
      <c r="V1359">
        <v>0.30399999999999999</v>
      </c>
      <c r="W1359">
        <v>0.31874999999999998</v>
      </c>
      <c r="X1359">
        <v>0.36685645580291748</v>
      </c>
    </row>
    <row r="1360" spans="1:24">
      <c r="A1360" t="s">
        <v>78</v>
      </c>
      <c r="B1360">
        <f>MATCH(CLEAN(TRIM(A1360)),Country!$B$2:$B$200,0)</f>
        <v>178</v>
      </c>
      <c r="C1360">
        <v>2014</v>
      </c>
      <c r="D1360">
        <f>Table1[[#This Row],[Year (Original)]]+1</f>
        <v>2015</v>
      </c>
      <c r="E1360">
        <f>Table1[[#This Row],[Year]]-2000+1</f>
        <v>16</v>
      </c>
      <c r="F1360">
        <v>4.8961577415466309</v>
      </c>
      <c r="G1360">
        <f>SUM(Table1[[#This Row],[Life Ladder]]+IF(A1359=Table1[[#This Row],[Country]],F1359,-1000)+IF(A1358=Table1[[#This Row],[Country]],F1358,-1000))/3</f>
        <v>4.7864168485005694</v>
      </c>
      <c r="H1360">
        <f>IF(Table1[[#This Row],[Happiness Index Raw]]&gt;0,Table1[[#This Row],[Happiness Index Raw]],0)</f>
        <v>4.7864168485005694</v>
      </c>
      <c r="I1360">
        <v>7.842475414276123</v>
      </c>
      <c r="J1360">
        <v>0.80982625484466553</v>
      </c>
      <c r="K1360">
        <v>62.494392395019531</v>
      </c>
      <c r="L1360">
        <v>0.85273224115371704</v>
      </c>
      <c r="M1360">
        <v>2.1248140837997198E-3</v>
      </c>
      <c r="N1360">
        <v>0.69843077659606934</v>
      </c>
      <c r="O1360">
        <v>0.65604680776596069</v>
      </c>
      <c r="P1360">
        <v>0.19615380465984344</v>
      </c>
      <c r="Q1360">
        <v>0.83083319664001465</v>
      </c>
      <c r="R1360">
        <v>-1.094413161277771</v>
      </c>
      <c r="S1360">
        <v>-0.98425376415252686</v>
      </c>
      <c r="T1360">
        <v>1.6270567178726196</v>
      </c>
      <c r="U1360">
        <v>0.33231297135353088</v>
      </c>
      <c r="V1360">
        <v>0.308</v>
      </c>
      <c r="W1360">
        <v>0.31874999999999998</v>
      </c>
      <c r="X1360">
        <v>0.36733359098434448</v>
      </c>
    </row>
    <row r="1361" spans="1:24">
      <c r="A1361" t="s">
        <v>78</v>
      </c>
      <c r="B1361">
        <f>MATCH(CLEAN(TRIM(A1361)),Country!$B$2:$B$200,0)</f>
        <v>178</v>
      </c>
      <c r="C1361">
        <v>2015</v>
      </c>
      <c r="D1361">
        <f>Table1[[#This Row],[Year (Original)]]+1</f>
        <v>2016</v>
      </c>
      <c r="E1361">
        <f>Table1[[#This Row],[Year]]-2000+1</f>
        <v>17</v>
      </c>
      <c r="F1361">
        <v>5.1242108345031738</v>
      </c>
      <c r="G1361">
        <f>SUM(Table1[[#This Row],[Life Ladder]]+IF(A1360=Table1[[#This Row],[Country]],F1360,-1000)+IF(A1359=Table1[[#This Row],[Country]],F1359,-1000))/3</f>
        <v>4.9956299463907881</v>
      </c>
      <c r="H1361">
        <f>IF(Table1[[#This Row],[Happiness Index Raw]]&gt;0,Table1[[#This Row],[Happiness Index Raw]],0)</f>
        <v>4.9956299463907881</v>
      </c>
      <c r="I1361">
        <v>7.8787574768066406</v>
      </c>
      <c r="J1361">
        <v>0.84393250942230225</v>
      </c>
      <c r="K1361">
        <v>62.653343200683594</v>
      </c>
      <c r="L1361">
        <v>0.8465421199798584</v>
      </c>
      <c r="M1361">
        <v>2.2273354232311249E-2</v>
      </c>
      <c r="N1361">
        <v>0.74168962240219116</v>
      </c>
      <c r="O1361">
        <v>0.68892174959182739</v>
      </c>
      <c r="P1361">
        <v>0.19566133618354797</v>
      </c>
      <c r="Q1361">
        <v>0.87417089939117432</v>
      </c>
      <c r="R1361">
        <v>-1.2258214950561523</v>
      </c>
      <c r="S1361">
        <v>-1.013428807258606</v>
      </c>
      <c r="T1361">
        <v>1.9616603851318359</v>
      </c>
      <c r="U1361">
        <v>0.3828219473361969</v>
      </c>
      <c r="V1361">
        <v>0.34</v>
      </c>
      <c r="W1361">
        <v>0.31874999999999998</v>
      </c>
      <c r="X1361">
        <v>0.34468087553977966</v>
      </c>
    </row>
    <row r="1362" spans="1:24">
      <c r="A1362" t="s">
        <v>78</v>
      </c>
      <c r="B1362">
        <f>MATCH(CLEAN(TRIM(A1362)),Country!$B$2:$B$200,0)</f>
        <v>178</v>
      </c>
      <c r="C1362">
        <v>2016</v>
      </c>
      <c r="D1362">
        <f>Table1[[#This Row],[Year (Original)]]+1</f>
        <v>2017</v>
      </c>
      <c r="E1362">
        <f>Table1[[#This Row],[Year]]-2000+1</f>
        <v>18</v>
      </c>
      <c r="F1362">
        <v>5.1037211418151855</v>
      </c>
      <c r="G1362">
        <f>SUM(Table1[[#This Row],[Life Ladder]]+IF(A1361=Table1[[#This Row],[Country]],F1361,-1000)+IF(A1360=Table1[[#This Row],[Country]],F1360,-1000))/3</f>
        <v>5.0413632392883301</v>
      </c>
      <c r="H1362">
        <f>IF(Table1[[#This Row],[Happiness Index Raw]]&gt;0,Table1[[#This Row],[Happiness Index Raw]],0)</f>
        <v>5.0413632392883301</v>
      </c>
      <c r="I1362">
        <v>7.923922061920166</v>
      </c>
      <c r="J1362">
        <v>0.85665696859359741</v>
      </c>
      <c r="K1362">
        <v>62.812297821044922</v>
      </c>
      <c r="L1362">
        <v>0.70302689075469971</v>
      </c>
      <c r="M1362">
        <v>9.3801496550440788E-3</v>
      </c>
      <c r="N1362">
        <v>0.63188785314559937</v>
      </c>
      <c r="O1362">
        <v>0.64448463916778564</v>
      </c>
      <c r="P1362">
        <v>0.21979966759681702</v>
      </c>
      <c r="Q1362">
        <v>0.84488773345947266</v>
      </c>
      <c r="R1362">
        <v>-1.2324591875076294</v>
      </c>
      <c r="S1362">
        <v>-1.0912914276123047</v>
      </c>
      <c r="T1362">
        <v>1.673879861831665</v>
      </c>
      <c r="U1362">
        <v>0.32797244191169739</v>
      </c>
      <c r="W1362">
        <v>0.31874999999999998</v>
      </c>
      <c r="X1362">
        <v>0.33632460236549377</v>
      </c>
    </row>
    <row r="1363" spans="1:24">
      <c r="A1363" t="s">
        <v>78</v>
      </c>
      <c r="B1363">
        <f>MATCH(CLEAN(TRIM(A1363)),Country!$B$2:$B$200,0)</f>
        <v>178</v>
      </c>
      <c r="C1363">
        <v>2017</v>
      </c>
      <c r="D1363">
        <f>Table1[[#This Row],[Year (Original)]]+1</f>
        <v>2018</v>
      </c>
      <c r="E1363">
        <f>Table1[[#This Row],[Year]]-2000+1</f>
        <v>19</v>
      </c>
      <c r="F1363">
        <v>5.8292341232299805</v>
      </c>
      <c r="G1363">
        <f>SUM(Table1[[#This Row],[Life Ladder]]+IF(A1362=Table1[[#This Row],[Country]],F1362,-1000)+IF(A1361=Table1[[#This Row],[Country]],F1361,-1000))/3</f>
        <v>5.3523886998494463</v>
      </c>
      <c r="H1363">
        <f>IF(Table1[[#This Row],[Happiness Index Raw]]&gt;0,Table1[[#This Row],[Happiness Index Raw]],0)</f>
        <v>5.3523886998494463</v>
      </c>
      <c r="I1363">
        <v>7.9565896987915039</v>
      </c>
      <c r="J1363">
        <v>0.6626933217048645</v>
      </c>
      <c r="K1363">
        <v>62.971248626708984</v>
      </c>
      <c r="L1363">
        <v>0.83200246095657349</v>
      </c>
      <c r="M1363">
        <v>0.12493618577718735</v>
      </c>
      <c r="N1363">
        <v>0.71833688020706177</v>
      </c>
      <c r="O1363">
        <v>0.60266768932342529</v>
      </c>
      <c r="P1363">
        <v>0.27772533893585205</v>
      </c>
      <c r="Q1363">
        <v>0.92979305982589722</v>
      </c>
      <c r="T1363">
        <v>2.2128505706787109</v>
      </c>
      <c r="U1363">
        <v>0.37961256504058838</v>
      </c>
      <c r="W1363">
        <v>0.31874999999999998</v>
      </c>
      <c r="X1363">
        <v>0.3679543137550354</v>
      </c>
    </row>
    <row r="1364" spans="1:24">
      <c r="A1364" t="s">
        <v>150</v>
      </c>
      <c r="B1364">
        <f>MATCH(CLEAN(TRIM(A1364)),Country!$B$2:$B$200,0)</f>
        <v>179</v>
      </c>
      <c r="C1364">
        <v>2006</v>
      </c>
      <c r="D1364">
        <f>Table1[[#This Row],[Year (Original)]]+1</f>
        <v>2007</v>
      </c>
      <c r="E1364">
        <f>Table1[[#This Row],[Year]]-2000+1</f>
        <v>8</v>
      </c>
      <c r="F1364">
        <v>3.9224841594696045</v>
      </c>
      <c r="G1364">
        <f>SUM(Table1[[#This Row],[Life Ladder]]+IF(A1363=Table1[[#This Row],[Country]],F1363,-1000)+IF(A1362=Table1[[#This Row],[Country]],F1362,-1000))/3</f>
        <v>-665.3591719468435</v>
      </c>
      <c r="H1364">
        <f>IF(Table1[[#This Row],[Happiness Index Raw]]&gt;0,Table1[[#This Row],[Happiness Index Raw]],0)</f>
        <v>0</v>
      </c>
      <c r="I1364">
        <v>7.521644115447998</v>
      </c>
      <c r="J1364">
        <v>0.78291618824005127</v>
      </c>
      <c r="K1364">
        <v>48.741817474365234</v>
      </c>
      <c r="L1364">
        <v>0.78685855865478516</v>
      </c>
      <c r="M1364">
        <v>-3.217913955450058E-2</v>
      </c>
      <c r="N1364">
        <v>0.6491047739982605</v>
      </c>
      <c r="O1364">
        <v>0.74816703796386719</v>
      </c>
      <c r="P1364">
        <v>0.20923846960067749</v>
      </c>
      <c r="Q1364">
        <v>0.81029897928237915</v>
      </c>
      <c r="R1364">
        <v>-0.27802252769470215</v>
      </c>
      <c r="S1364">
        <v>-0.36304089426994324</v>
      </c>
      <c r="T1364">
        <v>1.6571722030639648</v>
      </c>
      <c r="U1364">
        <v>0.42248028516769409</v>
      </c>
      <c r="W1364">
        <v>0.38466666666666666</v>
      </c>
    </row>
    <row r="1365" spans="1:24">
      <c r="A1365" t="s">
        <v>150</v>
      </c>
      <c r="B1365">
        <f>MATCH(CLEAN(TRIM(A1365)),Country!$B$2:$B$200,0)</f>
        <v>179</v>
      </c>
      <c r="C1365">
        <v>2007</v>
      </c>
      <c r="D1365">
        <f>Table1[[#This Row],[Year (Original)]]+1</f>
        <v>2008</v>
      </c>
      <c r="E1365">
        <f>Table1[[#This Row],[Year]]-2000+1</f>
        <v>9</v>
      </c>
      <c r="F1365">
        <v>4.3179497718811035</v>
      </c>
      <c r="G1365">
        <f>SUM(Table1[[#This Row],[Life Ladder]]+IF(A1364=Table1[[#This Row],[Country]],F1364,-1000)+IF(A1363=Table1[[#This Row],[Country]],F1363,-1000))/3</f>
        <v>-330.58652202288312</v>
      </c>
      <c r="H1365">
        <f>IF(Table1[[#This Row],[Happiness Index Raw]]&gt;0,Table1[[#This Row],[Happiness Index Raw]],0)</f>
        <v>0</v>
      </c>
      <c r="I1365">
        <v>7.5717253684997559</v>
      </c>
      <c r="J1365">
        <v>0.7078515887260437</v>
      </c>
      <c r="K1365">
        <v>49.587394714355469</v>
      </c>
      <c r="L1365">
        <v>0.71583229303359985</v>
      </c>
      <c r="M1365">
        <v>-1.9021749496459961E-2</v>
      </c>
      <c r="N1365">
        <v>0.70675241947174072</v>
      </c>
      <c r="O1365">
        <v>0.75521373748779297</v>
      </c>
      <c r="P1365">
        <v>0.21985295414924622</v>
      </c>
      <c r="Q1365">
        <v>0.7247316837310791</v>
      </c>
      <c r="R1365">
        <v>-0.2640567421913147</v>
      </c>
      <c r="S1365">
        <v>-0.38043415546417236</v>
      </c>
      <c r="T1365">
        <v>1.8632998466491699</v>
      </c>
      <c r="U1365">
        <v>0.43152421712875366</v>
      </c>
      <c r="V1365">
        <v>0.40299999999999997</v>
      </c>
      <c r="W1365">
        <v>0.38466666666666666</v>
      </c>
    </row>
    <row r="1366" spans="1:24">
      <c r="A1366" t="s">
        <v>150</v>
      </c>
      <c r="B1366">
        <f>MATCH(CLEAN(TRIM(A1366)),Country!$B$2:$B$200,0)</f>
        <v>179</v>
      </c>
      <c r="C1366">
        <v>2008</v>
      </c>
      <c r="D1366">
        <f>Table1[[#This Row],[Year (Original)]]+1</f>
        <v>2009</v>
      </c>
      <c r="E1366">
        <f>Table1[[#This Row],[Year]]-2000+1</f>
        <v>10</v>
      </c>
      <c r="F1366">
        <v>4.3847417831420898</v>
      </c>
      <c r="G1366">
        <f>SUM(Table1[[#This Row],[Life Ladder]]+IF(A1365=Table1[[#This Row],[Country]],F1365,-1000)+IF(A1364=Table1[[#This Row],[Country]],F1364,-1000))/3</f>
        <v>4.2083919048309326</v>
      </c>
      <c r="H1366">
        <f>IF(Table1[[#This Row],[Happiness Index Raw]]&gt;0,Table1[[#This Row],[Happiness Index Raw]],0)</f>
        <v>4.2083919048309326</v>
      </c>
      <c r="I1366">
        <v>7.5943384170532227</v>
      </c>
      <c r="J1366">
        <v>0.77436012029647827</v>
      </c>
      <c r="K1366">
        <v>50.395774841308594</v>
      </c>
      <c r="L1366">
        <v>0.56221175193786621</v>
      </c>
      <c r="M1366">
        <v>0.24981862306594849</v>
      </c>
      <c r="N1366">
        <v>0.93003177642822266</v>
      </c>
      <c r="O1366">
        <v>0.74434620141983032</v>
      </c>
      <c r="P1366">
        <v>0.17804703116416931</v>
      </c>
      <c r="Q1366">
        <v>0.51525717973709106</v>
      </c>
      <c r="R1366">
        <v>-0.19712430238723755</v>
      </c>
      <c r="S1366">
        <v>-0.44145166873931885</v>
      </c>
      <c r="T1366">
        <v>1.687453031539917</v>
      </c>
      <c r="U1366">
        <v>0.38484662771224976</v>
      </c>
      <c r="W1366">
        <v>0.38466666666666666</v>
      </c>
    </row>
    <row r="1367" spans="1:24">
      <c r="A1367" t="s">
        <v>150</v>
      </c>
      <c r="B1367">
        <f>MATCH(CLEAN(TRIM(A1367)),Country!$B$2:$B$200,0)</f>
        <v>179</v>
      </c>
      <c r="C1367">
        <v>2009</v>
      </c>
      <c r="D1367">
        <f>Table1[[#This Row],[Year (Original)]]+1</f>
        <v>2010</v>
      </c>
      <c r="E1367">
        <f>Table1[[#This Row],[Year]]-2000+1</f>
        <v>11</v>
      </c>
      <c r="F1367">
        <v>3.4075078964233398</v>
      </c>
      <c r="G1367">
        <f>SUM(Table1[[#This Row],[Life Ladder]]+IF(A1366=Table1[[#This Row],[Country]],F1366,-1000)+IF(A1365=Table1[[#This Row],[Country]],F1365,-1000))/3</f>
        <v>4.0367331504821777</v>
      </c>
      <c r="H1367">
        <f>IF(Table1[[#This Row],[Happiness Index Raw]]&gt;0,Table1[[#This Row],[Happiness Index Raw]],0)</f>
        <v>4.0367331504821777</v>
      </c>
      <c r="I1367">
        <v>7.6151061058044434</v>
      </c>
      <c r="J1367">
        <v>0.83682841062545776</v>
      </c>
      <c r="K1367">
        <v>51.156440734863281</v>
      </c>
      <c r="L1367">
        <v>0.60654914379119873</v>
      </c>
      <c r="M1367">
        <v>0.30236265063285828</v>
      </c>
      <c r="N1367">
        <v>0.90262705087661743</v>
      </c>
      <c r="O1367">
        <v>0.77849990129470825</v>
      </c>
      <c r="P1367">
        <v>0.16052743792533875</v>
      </c>
      <c r="Q1367">
        <v>0.68031376600265503</v>
      </c>
      <c r="R1367">
        <v>-3.5579409450292587E-2</v>
      </c>
      <c r="S1367">
        <v>-0.4919121265411377</v>
      </c>
      <c r="T1367">
        <v>1.8055359125137329</v>
      </c>
      <c r="U1367">
        <v>0.52986991405487061</v>
      </c>
      <c r="W1367">
        <v>0.38466666666666666</v>
      </c>
      <c r="X1367">
        <v>0.45264476537704468</v>
      </c>
    </row>
    <row r="1368" spans="1:24">
      <c r="A1368" t="s">
        <v>150</v>
      </c>
      <c r="B1368">
        <f>MATCH(CLEAN(TRIM(A1368)),Country!$B$2:$B$200,0)</f>
        <v>179</v>
      </c>
      <c r="C1368">
        <v>2010</v>
      </c>
      <c r="D1368">
        <f>Table1[[#This Row],[Year (Original)]]+1</f>
        <v>2011</v>
      </c>
      <c r="E1368">
        <f>Table1[[#This Row],[Year]]-2000+1</f>
        <v>12</v>
      </c>
      <c r="F1368">
        <v>3.2291290760040283</v>
      </c>
      <c r="G1368">
        <f>SUM(Table1[[#This Row],[Life Ladder]]+IF(A1367=Table1[[#This Row],[Country]],F1367,-1000)+IF(A1366=Table1[[#This Row],[Country]],F1366,-1000))/3</f>
        <v>3.6737929185231528</v>
      </c>
      <c r="H1368">
        <f>IF(Table1[[#This Row],[Happiness Index Raw]]&gt;0,Table1[[#This Row],[Happiness Index Raw]],0)</f>
        <v>3.6737929185231528</v>
      </c>
      <c r="I1368">
        <v>7.6451983451843262</v>
      </c>
      <c r="J1368">
        <v>0.81253176927566528</v>
      </c>
      <c r="K1368">
        <v>51.876976013183594</v>
      </c>
      <c r="L1368">
        <v>0.59712165594100952</v>
      </c>
      <c r="M1368">
        <v>0.13294544816017151</v>
      </c>
      <c r="N1368">
        <v>0.86626386642456055</v>
      </c>
      <c r="O1368">
        <v>0.71656697988510132</v>
      </c>
      <c r="P1368">
        <v>0.14611871540546417</v>
      </c>
      <c r="Q1368">
        <v>0.64079856872558594</v>
      </c>
      <c r="R1368">
        <v>-5.8209799230098724E-2</v>
      </c>
      <c r="S1368">
        <v>-0.51039659976959229</v>
      </c>
      <c r="T1368">
        <v>1.8007310628890991</v>
      </c>
      <c r="U1368">
        <v>0.55765223503112793</v>
      </c>
      <c r="W1368">
        <v>0.38466666666666666</v>
      </c>
      <c r="X1368">
        <v>0.45316421985626221</v>
      </c>
    </row>
    <row r="1369" spans="1:24">
      <c r="A1369" t="s">
        <v>150</v>
      </c>
      <c r="B1369">
        <f>MATCH(CLEAN(TRIM(A1369)),Country!$B$2:$B$200,0)</f>
        <v>179</v>
      </c>
      <c r="C1369">
        <v>2011</v>
      </c>
      <c r="D1369">
        <f>Table1[[#This Row],[Year (Original)]]+1</f>
        <v>2012</v>
      </c>
      <c r="E1369">
        <f>Table1[[#This Row],[Year]]-2000+1</f>
        <v>13</v>
      </c>
      <c r="F1369">
        <v>4.0735621452331543</v>
      </c>
      <c r="G1369">
        <f>SUM(Table1[[#This Row],[Life Ladder]]+IF(A1368=Table1[[#This Row],[Country]],F1368,-1000)+IF(A1367=Table1[[#This Row],[Country]],F1367,-1000))/3</f>
        <v>3.5700663725535073</v>
      </c>
      <c r="H1369">
        <f>IF(Table1[[#This Row],[Happiness Index Raw]]&gt;0,Table1[[#This Row],[Happiness Index Raw]],0)</f>
        <v>3.5700663725535073</v>
      </c>
      <c r="I1369">
        <v>7.6898889541625977</v>
      </c>
      <c r="J1369">
        <v>0.88253015279769897</v>
      </c>
      <c r="K1369">
        <v>52.574932098388672</v>
      </c>
      <c r="L1369">
        <v>0.73603034019470215</v>
      </c>
      <c r="M1369">
        <v>-5.2450906485319138E-2</v>
      </c>
      <c r="N1369">
        <v>0.81637614965438843</v>
      </c>
      <c r="O1369">
        <v>0.76455086469650269</v>
      </c>
      <c r="P1369">
        <v>0.14514115452766418</v>
      </c>
      <c r="Q1369">
        <v>0.56478714942932129</v>
      </c>
      <c r="R1369">
        <v>-8.2808710634708405E-2</v>
      </c>
      <c r="S1369">
        <v>-0.54343193769454956</v>
      </c>
      <c r="T1369">
        <v>1.8828911781311035</v>
      </c>
      <c r="U1369">
        <v>0.46222227811813354</v>
      </c>
      <c r="V1369">
        <v>0.37799999999999995</v>
      </c>
      <c r="W1369">
        <v>0.38466666666666666</v>
      </c>
      <c r="X1369">
        <v>0.52892798185348511</v>
      </c>
    </row>
    <row r="1370" spans="1:24">
      <c r="A1370" t="s">
        <v>150</v>
      </c>
      <c r="B1370">
        <f>MATCH(CLEAN(TRIM(A1370)),Country!$B$2:$B$200,0)</f>
        <v>179</v>
      </c>
      <c r="C1370">
        <v>2012</v>
      </c>
      <c r="D1370">
        <f>Table1[[#This Row],[Year (Original)]]+1</f>
        <v>2013</v>
      </c>
      <c r="E1370">
        <f>Table1[[#This Row],[Year]]-2000+1</f>
        <v>14</v>
      </c>
      <c r="F1370">
        <v>4.0068974494934082</v>
      </c>
      <c r="G1370">
        <f>SUM(Table1[[#This Row],[Life Ladder]]+IF(A1369=Table1[[#This Row],[Country]],F1369,-1000)+IF(A1368=Table1[[#This Row],[Country]],F1368,-1000))/3</f>
        <v>3.7698628902435303</v>
      </c>
      <c r="H1370">
        <f>IF(Table1[[#This Row],[Happiness Index Raw]]&gt;0,Table1[[#This Row],[Happiness Index Raw]],0)</f>
        <v>3.7698628902435303</v>
      </c>
      <c r="I1370">
        <v>7.7087826728820801</v>
      </c>
      <c r="J1370">
        <v>0.83205640316009521</v>
      </c>
      <c r="K1370">
        <v>53.267856597900391</v>
      </c>
      <c r="L1370">
        <v>0.57745331525802612</v>
      </c>
      <c r="M1370">
        <v>0.20654723048210144</v>
      </c>
      <c r="N1370">
        <v>0.88699793815612793</v>
      </c>
      <c r="O1370">
        <v>0.67882841825485229</v>
      </c>
      <c r="P1370">
        <v>0.19530710577964783</v>
      </c>
      <c r="Q1370">
        <v>0.41464510560035706</v>
      </c>
      <c r="R1370">
        <v>-6.2279701232910156E-2</v>
      </c>
      <c r="S1370">
        <v>-0.59259194135665894</v>
      </c>
      <c r="T1370">
        <v>1.9151263236999512</v>
      </c>
      <c r="U1370">
        <v>0.47795739769935608</v>
      </c>
      <c r="W1370">
        <v>0.38466666666666666</v>
      </c>
      <c r="X1370">
        <v>0.53857290744781494</v>
      </c>
    </row>
    <row r="1371" spans="1:24">
      <c r="A1371" t="s">
        <v>150</v>
      </c>
      <c r="B1371">
        <f>MATCH(CLEAN(TRIM(A1371)),Country!$B$2:$B$200,0)</f>
        <v>179</v>
      </c>
      <c r="C1371">
        <v>2013</v>
      </c>
      <c r="D1371">
        <f>Table1[[#This Row],[Year (Original)]]+1</f>
        <v>2014</v>
      </c>
      <c r="E1371">
        <f>Table1[[#This Row],[Year]]-2000+1</f>
        <v>15</v>
      </c>
      <c r="F1371">
        <v>3.8523948192596436</v>
      </c>
      <c r="G1371">
        <f>SUM(Table1[[#This Row],[Life Ladder]]+IF(A1370=Table1[[#This Row],[Country]],F1370,-1000)+IF(A1369=Table1[[#This Row],[Country]],F1369,-1000))/3</f>
        <v>3.9776181379954019</v>
      </c>
      <c r="H1371">
        <f>IF(Table1[[#This Row],[Happiness Index Raw]]&gt;0,Table1[[#This Row],[Happiness Index Raw]],0)</f>
        <v>3.9776181379954019</v>
      </c>
      <c r="I1371">
        <v>7.7477879524230957</v>
      </c>
      <c r="J1371">
        <v>0.80341857671737671</v>
      </c>
      <c r="K1371">
        <v>53.965438842773438</v>
      </c>
      <c r="L1371">
        <v>0.65418213605880737</v>
      </c>
      <c r="M1371">
        <v>4.7228872776031494E-2</v>
      </c>
      <c r="N1371">
        <v>0.85900586843490601</v>
      </c>
      <c r="O1371">
        <v>0.73796772956848145</v>
      </c>
      <c r="P1371">
        <v>0.19128789007663727</v>
      </c>
      <c r="Q1371">
        <v>0.51841831207275391</v>
      </c>
      <c r="R1371">
        <v>-0.18295373022556305</v>
      </c>
      <c r="S1371">
        <v>-0.57149398326873779</v>
      </c>
      <c r="T1371">
        <v>1.8722280263900757</v>
      </c>
      <c r="U1371">
        <v>0.48599070310592651</v>
      </c>
      <c r="W1371">
        <v>0.38466666666666666</v>
      </c>
      <c r="X1371">
        <v>0.51521956920623779</v>
      </c>
    </row>
    <row r="1372" spans="1:24">
      <c r="A1372" t="s">
        <v>150</v>
      </c>
      <c r="B1372">
        <f>MATCH(CLEAN(TRIM(A1372)),Country!$B$2:$B$200,0)</f>
        <v>179</v>
      </c>
      <c r="C1372">
        <v>2014</v>
      </c>
      <c r="D1372">
        <f>Table1[[#This Row],[Year (Original)]]+1</f>
        <v>2015</v>
      </c>
      <c r="E1372">
        <f>Table1[[#This Row],[Year]]-2000+1</f>
        <v>16</v>
      </c>
      <c r="F1372">
        <v>3.4832785129547119</v>
      </c>
      <c r="G1372">
        <f>SUM(Table1[[#This Row],[Life Ladder]]+IF(A1371=Table1[[#This Row],[Country]],F1371,-1000)+IF(A1370=Table1[[#This Row],[Country]],F1370,-1000))/3</f>
        <v>3.7808569272359214</v>
      </c>
      <c r="H1372">
        <f>IF(Table1[[#This Row],[Happiness Index Raw]]&gt;0,Table1[[#This Row],[Happiness Index Raw]],0)</f>
        <v>3.7808569272359214</v>
      </c>
      <c r="I1372">
        <v>7.7840981483459473</v>
      </c>
      <c r="J1372">
        <v>0.78908103704452515</v>
      </c>
      <c r="K1372">
        <v>54.658382415771484</v>
      </c>
      <c r="L1372">
        <v>0.65412509441375732</v>
      </c>
      <c r="M1372">
        <v>0.10295747965574265</v>
      </c>
      <c r="N1372">
        <v>0.87788587808609009</v>
      </c>
      <c r="O1372">
        <v>0.73089295625686646</v>
      </c>
      <c r="P1372">
        <v>0.24143068492412567</v>
      </c>
      <c r="Q1372">
        <v>0.64599424600601196</v>
      </c>
      <c r="R1372">
        <v>-0.39469009637832642</v>
      </c>
      <c r="S1372">
        <v>-0.53406018018722534</v>
      </c>
      <c r="T1372">
        <v>2.8278505802154541</v>
      </c>
      <c r="U1372">
        <v>0.8118358850479126</v>
      </c>
      <c r="W1372">
        <v>0.38466666666666666</v>
      </c>
      <c r="X1372">
        <v>0.59267914295196533</v>
      </c>
    </row>
    <row r="1373" spans="1:24">
      <c r="A1373" t="s">
        <v>150</v>
      </c>
      <c r="B1373">
        <f>MATCH(CLEAN(TRIM(A1373)),Country!$B$2:$B$200,0)</f>
        <v>179</v>
      </c>
      <c r="C1373">
        <v>2015</v>
      </c>
      <c r="D1373">
        <f>Table1[[#This Row],[Year (Original)]]+1</f>
        <v>2016</v>
      </c>
      <c r="E1373">
        <f>Table1[[#This Row],[Year]]-2000+1</f>
        <v>17</v>
      </c>
      <c r="F1373">
        <v>3.6605973243713379</v>
      </c>
      <c r="G1373">
        <f>SUM(Table1[[#This Row],[Life Ladder]]+IF(A1372=Table1[[#This Row],[Country]],F1372,-1000)+IF(A1371=Table1[[#This Row],[Country]],F1371,-1000))/3</f>
        <v>3.665423552195231</v>
      </c>
      <c r="H1373">
        <f>IF(Table1[[#This Row],[Happiness Index Raw]]&gt;0,Table1[[#This Row],[Happiness Index Raw]],0)</f>
        <v>3.665423552195231</v>
      </c>
      <c r="I1373">
        <v>7.8204221725463867</v>
      </c>
      <c r="J1373">
        <v>0.79026257991790771</v>
      </c>
      <c r="K1373">
        <v>55.327419281005859</v>
      </c>
      <c r="L1373">
        <v>0.75868469476699829</v>
      </c>
      <c r="M1373">
        <v>0.14049993455410004</v>
      </c>
      <c r="N1373">
        <v>0.90642261505126953</v>
      </c>
      <c r="O1373">
        <v>0.61937683820724487</v>
      </c>
      <c r="P1373">
        <v>0.19174796342849731</v>
      </c>
      <c r="Q1373">
        <v>0.68432039022445679</v>
      </c>
      <c r="R1373">
        <v>-0.32290637493133545</v>
      </c>
      <c r="S1373">
        <v>-0.50979059934616089</v>
      </c>
      <c r="T1373">
        <v>2.210310697555542</v>
      </c>
      <c r="U1373">
        <v>0.60381150245666504</v>
      </c>
      <c r="W1373">
        <v>0.38466666666666666</v>
      </c>
      <c r="X1373">
        <v>0.61258047819137573</v>
      </c>
    </row>
    <row r="1374" spans="1:24">
      <c r="A1374" t="s">
        <v>150</v>
      </c>
      <c r="B1374">
        <f>MATCH(CLEAN(TRIM(A1374)),Country!$B$2:$B$200,0)</f>
        <v>179</v>
      </c>
      <c r="C1374">
        <v>2016</v>
      </c>
      <c r="D1374">
        <f>Table1[[#This Row],[Year (Original)]]+1</f>
        <v>2017</v>
      </c>
      <c r="E1374">
        <f>Table1[[#This Row],[Year]]-2000+1</f>
        <v>18</v>
      </c>
      <c r="F1374">
        <v>2.9027342796325684</v>
      </c>
      <c r="G1374">
        <f>SUM(Table1[[#This Row],[Life Ladder]]+IF(A1373=Table1[[#This Row],[Country]],F1373,-1000)+IF(A1372=Table1[[#This Row],[Country]],F1372,-1000))/3</f>
        <v>3.3488700389862061</v>
      </c>
      <c r="H1374">
        <f>IF(Table1[[#This Row],[Happiness Index Raw]]&gt;0,Table1[[#This Row],[Happiness Index Raw]],0)</f>
        <v>3.3488700389862061</v>
      </c>
      <c r="I1374">
        <v>7.8568148612976074</v>
      </c>
      <c r="J1374">
        <v>0.63775593042373657</v>
      </c>
      <c r="K1374">
        <v>55.996452331542969</v>
      </c>
      <c r="L1374">
        <v>0.77548491954803467</v>
      </c>
      <c r="M1374">
        <v>0.17036719620227814</v>
      </c>
      <c r="N1374">
        <v>0.73924726247787476</v>
      </c>
      <c r="O1374">
        <v>0.69355237483978271</v>
      </c>
      <c r="P1374">
        <v>0.24598595499992371</v>
      </c>
      <c r="Q1374">
        <v>0.89956086874008179</v>
      </c>
      <c r="R1374">
        <v>-0.29320168495178223</v>
      </c>
      <c r="S1374">
        <v>-0.47067692875862122</v>
      </c>
      <c r="T1374">
        <v>2.5138084888458252</v>
      </c>
      <c r="U1374">
        <v>0.86601400375366211</v>
      </c>
      <c r="W1374">
        <v>0.38466666666666666</v>
      </c>
      <c r="X1374">
        <v>0.60714781284332275</v>
      </c>
    </row>
    <row r="1375" spans="1:24">
      <c r="A1375" t="s">
        <v>150</v>
      </c>
      <c r="B1375">
        <f>MATCH(CLEAN(TRIM(A1375)),Country!$B$2:$B$200,0)</f>
        <v>179</v>
      </c>
      <c r="C1375">
        <v>2017</v>
      </c>
      <c r="D1375">
        <f>Table1[[#This Row],[Year (Original)]]+1</f>
        <v>2018</v>
      </c>
      <c r="E1375">
        <f>Table1[[#This Row],[Year]]-2000+1</f>
        <v>19</v>
      </c>
      <c r="F1375">
        <v>3.3471212387084961</v>
      </c>
      <c r="G1375">
        <f>SUM(Table1[[#This Row],[Life Ladder]]+IF(A1374=Table1[[#This Row],[Country]],F1374,-1000)+IF(A1373=Table1[[#This Row],[Country]],F1373,-1000))/3</f>
        <v>3.3034842809041343</v>
      </c>
      <c r="H1375">
        <f>IF(Table1[[#This Row],[Happiness Index Raw]]&gt;0,Table1[[#This Row],[Happiness Index Raw]],0)</f>
        <v>3.3034842809041343</v>
      </c>
      <c r="I1375">
        <v>7.8963136672973633</v>
      </c>
      <c r="J1375">
        <v>0.70501029491424561</v>
      </c>
      <c r="K1375">
        <v>56.665485382080078</v>
      </c>
      <c r="L1375">
        <v>0.80049550533294678</v>
      </c>
      <c r="M1375">
        <v>0.10659890621900558</v>
      </c>
      <c r="N1375">
        <v>0.65360605716705322</v>
      </c>
      <c r="O1375">
        <v>0.71464550495147705</v>
      </c>
      <c r="P1375">
        <v>0.25533568859100342</v>
      </c>
      <c r="Q1375">
        <v>0.91333901882171631</v>
      </c>
      <c r="T1375">
        <v>2.6836674213409424</v>
      </c>
      <c r="U1375">
        <v>0.80178374052047729</v>
      </c>
      <c r="W1375">
        <v>0.38466666666666666</v>
      </c>
      <c r="X1375">
        <v>0.54937523603439331</v>
      </c>
    </row>
    <row r="1376" spans="1:24">
      <c r="A1376" t="s">
        <v>45</v>
      </c>
      <c r="B1376">
        <f>MATCH(CLEAN(TRIM(A1376)),Country!$B$2:$B$200,0)</f>
        <v>7</v>
      </c>
      <c r="C1376">
        <v>2006</v>
      </c>
      <c r="D1376">
        <f>Table1[[#This Row],[Year (Original)]]+1</f>
        <v>2007</v>
      </c>
      <c r="E1376">
        <f>Table1[[#This Row],[Year]]-2000+1</f>
        <v>8</v>
      </c>
      <c r="F1376">
        <v>5.8854327201843262</v>
      </c>
      <c r="G1376">
        <f>SUM(Table1[[#This Row],[Life Ladder]]+IF(A1375=Table1[[#This Row],[Country]],F1375,-1000)+IF(A1374=Table1[[#This Row],[Country]],F1374,-1000))/3</f>
        <v>-664.7048557599386</v>
      </c>
      <c r="H1376">
        <f>IF(Table1[[#This Row],[Happiness Index Raw]]&gt;0,Table1[[#This Row],[Happiness Index Raw]],0)</f>
        <v>0</v>
      </c>
      <c r="I1376">
        <v>9.3947162628173828</v>
      </c>
      <c r="J1376">
        <v>0.89432662725448608</v>
      </c>
      <c r="K1376">
        <v>63.807598114013672</v>
      </c>
      <c r="L1376">
        <v>0.86319500207901001</v>
      </c>
      <c r="M1376">
        <v>0.32245677709579468</v>
      </c>
      <c r="N1376">
        <v>0.93474549055099487</v>
      </c>
      <c r="O1376">
        <v>0.81350940465927124</v>
      </c>
      <c r="P1376">
        <v>0.16412277519702911</v>
      </c>
      <c r="Q1376">
        <v>0.49870437383651733</v>
      </c>
      <c r="R1376">
        <v>-0.93480038642883301</v>
      </c>
      <c r="S1376">
        <v>6.3676804304122925E-2</v>
      </c>
      <c r="T1376">
        <v>1.6307883262634277</v>
      </c>
      <c r="U1376">
        <v>0.27708894014358521</v>
      </c>
      <c r="V1376">
        <v>0.41799999999999998</v>
      </c>
      <c r="W1376">
        <v>0.40263636363636368</v>
      </c>
    </row>
    <row r="1377" spans="1:24">
      <c r="A1377" t="s">
        <v>45</v>
      </c>
      <c r="B1377">
        <f>MATCH(CLEAN(TRIM(A1377)),Country!$B$2:$B$200,0)</f>
        <v>7</v>
      </c>
      <c r="C1377">
        <v>2007</v>
      </c>
      <c r="D1377">
        <f>Table1[[#This Row],[Year (Original)]]+1</f>
        <v>2008</v>
      </c>
      <c r="E1377">
        <f>Table1[[#This Row],[Year]]-2000+1</f>
        <v>9</v>
      </c>
      <c r="F1377">
        <v>5.7838912010192871</v>
      </c>
      <c r="G1377">
        <f>SUM(Table1[[#This Row],[Life Ladder]]+IF(A1376=Table1[[#This Row],[Country]],F1376,-1000)+IF(A1375=Table1[[#This Row],[Country]],F1375,-1000))/3</f>
        <v>-329.44355869293213</v>
      </c>
      <c r="H1377">
        <f>IF(Table1[[#This Row],[Happiness Index Raw]]&gt;0,Table1[[#This Row],[Happiness Index Raw]],0)</f>
        <v>0</v>
      </c>
      <c r="I1377">
        <v>9.4420137405395508</v>
      </c>
      <c r="J1377">
        <v>0.88863420486450195</v>
      </c>
      <c r="K1377">
        <v>64.141029357910156</v>
      </c>
      <c r="L1377">
        <v>0.87015926837921143</v>
      </c>
      <c r="M1377">
        <v>0.38165655732154846</v>
      </c>
      <c r="N1377">
        <v>0.89775276184082031</v>
      </c>
      <c r="O1377">
        <v>0.8318098783493042</v>
      </c>
      <c r="P1377">
        <v>0.18001000583171844</v>
      </c>
      <c r="Q1377">
        <v>0.47908005118370056</v>
      </c>
      <c r="R1377">
        <v>-0.83697021007537842</v>
      </c>
      <c r="S1377">
        <v>3.969905897974968E-3</v>
      </c>
      <c r="T1377">
        <v>1.6709060668945312</v>
      </c>
      <c r="U1377">
        <v>0.28888961672782898</v>
      </c>
      <c r="V1377">
        <v>0.39799999999999996</v>
      </c>
      <c r="W1377">
        <v>0.40263636363636368</v>
      </c>
    </row>
    <row r="1378" spans="1:24">
      <c r="A1378" t="s">
        <v>45</v>
      </c>
      <c r="B1378">
        <f>MATCH(CLEAN(TRIM(A1378)),Country!$B$2:$B$200,0)</f>
        <v>7</v>
      </c>
      <c r="C1378">
        <v>2008</v>
      </c>
      <c r="D1378">
        <f>Table1[[#This Row],[Year (Original)]]+1</f>
        <v>2009</v>
      </c>
      <c r="E1378">
        <f>Table1[[#This Row],[Year]]-2000+1</f>
        <v>10</v>
      </c>
      <c r="F1378">
        <v>5.6364712715148926</v>
      </c>
      <c r="G1378">
        <f>SUM(Table1[[#This Row],[Life Ladder]]+IF(A1377=Table1[[#This Row],[Country]],F1377,-1000)+IF(A1376=Table1[[#This Row],[Country]],F1376,-1000))/3</f>
        <v>5.768598397572835</v>
      </c>
      <c r="H1378">
        <f>IF(Table1[[#This Row],[Happiness Index Raw]]&gt;0,Table1[[#This Row],[Happiness Index Raw]],0)</f>
        <v>5.768598397572835</v>
      </c>
      <c r="I1378">
        <v>9.4538478851318359</v>
      </c>
      <c r="J1378">
        <v>0.8317112922668457</v>
      </c>
      <c r="K1378">
        <v>64.460235595703125</v>
      </c>
      <c r="L1378">
        <v>0.86783373355865479</v>
      </c>
      <c r="M1378">
        <v>0.41612207889556885</v>
      </c>
      <c r="N1378">
        <v>0.9333726167678833</v>
      </c>
      <c r="O1378">
        <v>0.81903761625289917</v>
      </c>
      <c r="P1378">
        <v>0.14505873620510101</v>
      </c>
      <c r="Q1378">
        <v>0.4062742292881012</v>
      </c>
      <c r="R1378">
        <v>-0.90055125951766968</v>
      </c>
      <c r="S1378">
        <v>-2.9252097010612488E-2</v>
      </c>
      <c r="T1378">
        <v>1.7810688018798828</v>
      </c>
      <c r="U1378">
        <v>0.31599003076553345</v>
      </c>
      <c r="V1378">
        <v>0.40299999999999997</v>
      </c>
      <c r="W1378">
        <v>0.40263636363636368</v>
      </c>
    </row>
    <row r="1379" spans="1:24">
      <c r="A1379" t="s">
        <v>45</v>
      </c>
      <c r="B1379">
        <f>MATCH(CLEAN(TRIM(A1379)),Country!$B$2:$B$200,0)</f>
        <v>7</v>
      </c>
      <c r="C1379">
        <v>2009</v>
      </c>
      <c r="D1379">
        <f>Table1[[#This Row],[Year (Original)]]+1</f>
        <v>2010</v>
      </c>
      <c r="E1379">
        <f>Table1[[#This Row],[Year]]-2000+1</f>
        <v>11</v>
      </c>
      <c r="F1379">
        <v>5.4756450653076172</v>
      </c>
      <c r="G1379">
        <f>SUM(Table1[[#This Row],[Life Ladder]]+IF(A1378=Table1[[#This Row],[Country]],F1378,-1000)+IF(A1377=Table1[[#This Row],[Country]],F1377,-1000))/3</f>
        <v>5.6320025126139326</v>
      </c>
      <c r="H1379">
        <f>IF(Table1[[#This Row],[Happiness Index Raw]]&gt;0,Table1[[#This Row],[Happiness Index Raw]],0)</f>
        <v>5.6320025126139326</v>
      </c>
      <c r="I1379">
        <v>9.4418783187866211</v>
      </c>
      <c r="J1379">
        <v>0.89324527978897095</v>
      </c>
      <c r="K1379">
        <v>64.756927490234375</v>
      </c>
      <c r="L1379">
        <v>0.86822372674942017</v>
      </c>
      <c r="M1379">
        <v>0.5156208872795105</v>
      </c>
      <c r="N1379">
        <v>0.90382248163223267</v>
      </c>
      <c r="O1379">
        <v>0.89764076471328735</v>
      </c>
      <c r="P1379">
        <v>0.16608639061450958</v>
      </c>
      <c r="Q1379">
        <v>0.51118189096450806</v>
      </c>
      <c r="R1379">
        <v>-0.94033503532409668</v>
      </c>
      <c r="S1379">
        <v>-1.3658329844474792E-2</v>
      </c>
      <c r="T1379">
        <v>1.7276542186737061</v>
      </c>
      <c r="U1379">
        <v>0.31551611423492432</v>
      </c>
      <c r="V1379">
        <v>0.39799999999999996</v>
      </c>
      <c r="W1379">
        <v>0.40263636363636368</v>
      </c>
      <c r="X1379">
        <v>0.52597367763519287</v>
      </c>
    </row>
    <row r="1380" spans="1:24">
      <c r="A1380" t="s">
        <v>45</v>
      </c>
      <c r="B1380">
        <f>MATCH(CLEAN(TRIM(A1380)),Country!$B$2:$B$200,0)</f>
        <v>7</v>
      </c>
      <c r="C1380">
        <v>2010</v>
      </c>
      <c r="D1380">
        <f>Table1[[#This Row],[Year (Original)]]+1</f>
        <v>2011</v>
      </c>
      <c r="E1380">
        <f>Table1[[#This Row],[Year]]-2000+1</f>
        <v>12</v>
      </c>
      <c r="F1380">
        <v>6.216702938079834</v>
      </c>
      <c r="G1380">
        <f>SUM(Table1[[#This Row],[Life Ladder]]+IF(A1379=Table1[[#This Row],[Country]],F1379,-1000)+IF(A1378=Table1[[#This Row],[Country]],F1378,-1000))/3</f>
        <v>5.7762730916341143</v>
      </c>
      <c r="H1380">
        <f>IF(Table1[[#This Row],[Happiness Index Raw]]&gt;0,Table1[[#This Row],[Happiness Index Raw]],0)</f>
        <v>5.7762730916341143</v>
      </c>
      <c r="I1380">
        <v>9.5094490051269531</v>
      </c>
      <c r="J1380">
        <v>0.89765125513076782</v>
      </c>
      <c r="K1380">
        <v>65.026893615722656</v>
      </c>
      <c r="L1380">
        <v>0.85963642597198486</v>
      </c>
      <c r="M1380">
        <v>0.52628606557846069</v>
      </c>
      <c r="N1380">
        <v>0.91669338941574097</v>
      </c>
      <c r="O1380">
        <v>0.90126794576644897</v>
      </c>
      <c r="P1380">
        <v>0.18152317404747009</v>
      </c>
      <c r="Q1380">
        <v>0.68340420722961426</v>
      </c>
      <c r="R1380">
        <v>-0.96930515766143799</v>
      </c>
      <c r="S1380">
        <v>-4.4272519648075104E-2</v>
      </c>
      <c r="T1380">
        <v>1.7180379629135132</v>
      </c>
      <c r="U1380">
        <v>0.27635839581489563</v>
      </c>
      <c r="V1380">
        <v>0.39399999999999996</v>
      </c>
      <c r="W1380">
        <v>0.40263636363636368</v>
      </c>
      <c r="X1380">
        <v>0.41732349991798401</v>
      </c>
    </row>
    <row r="1381" spans="1:24">
      <c r="A1381" t="s">
        <v>45</v>
      </c>
      <c r="B1381">
        <f>MATCH(CLEAN(TRIM(A1381)),Country!$B$2:$B$200,0)</f>
        <v>7</v>
      </c>
      <c r="C1381">
        <v>2011</v>
      </c>
      <c r="D1381">
        <f>Table1[[#This Row],[Year (Original)]]+1</f>
        <v>2012</v>
      </c>
      <c r="E1381">
        <f>Table1[[#This Row],[Year]]-2000+1</f>
        <v>13</v>
      </c>
      <c r="F1381">
        <v>6.6636090278625488</v>
      </c>
      <c r="G1381">
        <f>SUM(Table1[[#This Row],[Life Ladder]]+IF(A1380=Table1[[#This Row],[Country]],F1380,-1000)+IF(A1379=Table1[[#This Row],[Country]],F1379,-1000))/3</f>
        <v>6.11865234375</v>
      </c>
      <c r="H1381">
        <f>IF(Table1[[#This Row],[Happiness Index Raw]]&gt;0,Table1[[#This Row],[Happiness Index Raw]],0)</f>
        <v>6.11865234375</v>
      </c>
      <c r="I1381">
        <v>9.5130443572998047</v>
      </c>
      <c r="J1381">
        <v>0.88435083627700806</v>
      </c>
      <c r="K1381">
        <v>65.267303466796875</v>
      </c>
      <c r="L1381">
        <v>0.92688184976577759</v>
      </c>
      <c r="M1381">
        <v>0.39043539762496948</v>
      </c>
      <c r="N1381">
        <v>0.92319560050964355</v>
      </c>
      <c r="O1381">
        <v>0.93437367677688599</v>
      </c>
      <c r="P1381">
        <v>0.11667592823505402</v>
      </c>
      <c r="Q1381">
        <v>0.53986799716949463</v>
      </c>
      <c r="R1381">
        <v>-0.76935768127441406</v>
      </c>
      <c r="S1381">
        <v>-2.9972352087497711E-2</v>
      </c>
      <c r="T1381">
        <v>1.8071444034576416</v>
      </c>
      <c r="U1381">
        <v>0.27119603753089905</v>
      </c>
      <c r="V1381">
        <v>0.375</v>
      </c>
      <c r="W1381">
        <v>0.40263636363636368</v>
      </c>
      <c r="X1381">
        <v>0.44123333692550659</v>
      </c>
    </row>
    <row r="1382" spans="1:24">
      <c r="A1382" t="s">
        <v>45</v>
      </c>
      <c r="B1382">
        <f>MATCH(CLEAN(TRIM(A1382)),Country!$B$2:$B$200,0)</f>
        <v>7</v>
      </c>
      <c r="C1382">
        <v>2012</v>
      </c>
      <c r="D1382">
        <f>Table1[[#This Row],[Year (Original)]]+1</f>
        <v>2013</v>
      </c>
      <c r="E1382">
        <f>Table1[[#This Row],[Year]]-2000+1</f>
        <v>14</v>
      </c>
      <c r="F1382">
        <v>6.3002352714538574</v>
      </c>
      <c r="G1382">
        <f>SUM(Table1[[#This Row],[Life Ladder]]+IF(A1381=Table1[[#This Row],[Country]],F1381,-1000)+IF(A1380=Table1[[#This Row],[Country]],F1380,-1000))/3</f>
        <v>6.393515745798747</v>
      </c>
      <c r="H1382">
        <f>IF(Table1[[#This Row],[Happiness Index Raw]]&gt;0,Table1[[#This Row],[Happiness Index Raw]],0)</f>
        <v>6.393515745798747</v>
      </c>
      <c r="I1382">
        <v>9.578333854675293</v>
      </c>
      <c r="J1382">
        <v>0.9060981273651123</v>
      </c>
      <c r="K1382">
        <v>65.486785888671875</v>
      </c>
      <c r="L1382">
        <v>0.84693282842636108</v>
      </c>
      <c r="M1382">
        <v>0.36973446607589722</v>
      </c>
      <c r="N1382">
        <v>0.90861207246780396</v>
      </c>
      <c r="O1382">
        <v>0.85454398393630981</v>
      </c>
      <c r="P1382">
        <v>0.13750305771827698</v>
      </c>
      <c r="Q1382">
        <v>0.70281523466110229</v>
      </c>
      <c r="R1382">
        <v>-0.76888591051101685</v>
      </c>
      <c r="S1382">
        <v>-1.2249041348695755E-2</v>
      </c>
      <c r="T1382">
        <v>1.761228084564209</v>
      </c>
      <c r="U1382">
        <v>0.27954956889152527</v>
      </c>
      <c r="V1382">
        <v>0.39299999999999996</v>
      </c>
      <c r="W1382">
        <v>0.40263636363636368</v>
      </c>
      <c r="X1382">
        <v>0.44125527143478394</v>
      </c>
    </row>
    <row r="1383" spans="1:24">
      <c r="A1383" t="s">
        <v>45</v>
      </c>
      <c r="B1383">
        <f>MATCH(CLEAN(TRIM(A1383)),Country!$B$2:$B$200,0)</f>
        <v>7</v>
      </c>
      <c r="C1383">
        <v>2013</v>
      </c>
      <c r="D1383">
        <f>Table1[[#This Row],[Year (Original)]]+1</f>
        <v>2014</v>
      </c>
      <c r="E1383">
        <f>Table1[[#This Row],[Year]]-2000+1</f>
        <v>15</v>
      </c>
      <c r="F1383">
        <v>6.2310247421264648</v>
      </c>
      <c r="G1383">
        <f>SUM(Table1[[#This Row],[Life Ladder]]+IF(A1382=Table1[[#This Row],[Country]],F1382,-1000)+IF(A1381=Table1[[#This Row],[Country]],F1381,-1000))/3</f>
        <v>6.398289680480957</v>
      </c>
      <c r="H1383">
        <f>IF(Table1[[#This Row],[Happiness Index Raw]]&gt;0,Table1[[#This Row],[Happiness Index Raw]],0)</f>
        <v>6.398289680480957</v>
      </c>
      <c r="I1383">
        <v>9.6008930206298828</v>
      </c>
      <c r="J1383">
        <v>0.92637783288955688</v>
      </c>
      <c r="K1383">
        <v>65.68994140625</v>
      </c>
      <c r="L1383">
        <v>0.78108197450637817</v>
      </c>
      <c r="M1383">
        <v>0.44592359662055969</v>
      </c>
      <c r="N1383">
        <v>0.9254300594329834</v>
      </c>
      <c r="O1383">
        <v>0.84598076343536377</v>
      </c>
      <c r="P1383">
        <v>0.14083051681518555</v>
      </c>
      <c r="Q1383">
        <v>0.50615233182907104</v>
      </c>
      <c r="R1383">
        <v>-0.87080425024032593</v>
      </c>
      <c r="S1383">
        <v>2.603437751531601E-3</v>
      </c>
      <c r="T1383">
        <v>1.5691437721252441</v>
      </c>
      <c r="U1383">
        <v>0.25182756781578064</v>
      </c>
      <c r="V1383">
        <v>0.37799999999999995</v>
      </c>
      <c r="W1383">
        <v>0.40263636363636368</v>
      </c>
      <c r="X1383">
        <v>0.43346959352493286</v>
      </c>
    </row>
    <row r="1384" spans="1:24">
      <c r="A1384" t="s">
        <v>45</v>
      </c>
      <c r="B1384">
        <f>MATCH(CLEAN(TRIM(A1384)),Country!$B$2:$B$200,0)</f>
        <v>7</v>
      </c>
      <c r="C1384">
        <v>2014</v>
      </c>
      <c r="D1384">
        <f>Table1[[#This Row],[Year (Original)]]+1</f>
        <v>2015</v>
      </c>
      <c r="E1384">
        <f>Table1[[#This Row],[Year]]-2000+1</f>
        <v>16</v>
      </c>
      <c r="F1384">
        <v>6.9854636192321777</v>
      </c>
      <c r="G1384">
        <f>SUM(Table1[[#This Row],[Life Ladder]]+IF(A1383=Table1[[#This Row],[Country]],F1383,-1000)+IF(A1382=Table1[[#This Row],[Country]],F1382,-1000))/3</f>
        <v>6.505574544270833</v>
      </c>
      <c r="H1384">
        <f>IF(Table1[[#This Row],[Happiness Index Raw]]&gt;0,Table1[[#This Row],[Happiness Index Raw]],0)</f>
        <v>6.505574544270833</v>
      </c>
      <c r="I1384">
        <v>9.6059885025024414</v>
      </c>
      <c r="J1384">
        <v>0.93316739797592163</v>
      </c>
      <c r="K1384">
        <v>65.880363464355469</v>
      </c>
      <c r="L1384">
        <v>0.89984631538391113</v>
      </c>
      <c r="M1384">
        <v>0.54221498966217041</v>
      </c>
      <c r="N1384">
        <v>0.9198344349861145</v>
      </c>
      <c r="O1384">
        <v>0.81136959791183472</v>
      </c>
      <c r="P1384">
        <v>0.16873843967914581</v>
      </c>
      <c r="Q1384">
        <v>0.72030496597290039</v>
      </c>
      <c r="R1384">
        <v>-0.89058446884155273</v>
      </c>
      <c r="S1384">
        <v>-7.6066218316555023E-3</v>
      </c>
      <c r="T1384">
        <v>2.0008723735809326</v>
      </c>
      <c r="U1384">
        <v>0.28643372654914856</v>
      </c>
      <c r="W1384">
        <v>0.40263636363636368</v>
      </c>
      <c r="X1384">
        <v>0.45666229724884033</v>
      </c>
    </row>
    <row r="1385" spans="1:24">
      <c r="A1385" t="s">
        <v>45</v>
      </c>
      <c r="B1385">
        <f>MATCH(CLEAN(TRIM(A1385)),Country!$B$2:$B$200,0)</f>
        <v>7</v>
      </c>
      <c r="C1385">
        <v>2015</v>
      </c>
      <c r="D1385">
        <f>Table1[[#This Row],[Year (Original)]]+1</f>
        <v>2016</v>
      </c>
      <c r="E1385">
        <f>Table1[[#This Row],[Year]]-2000+1</f>
        <v>17</v>
      </c>
      <c r="F1385">
        <v>6.2017626762390137</v>
      </c>
      <c r="G1385">
        <f>SUM(Table1[[#This Row],[Life Ladder]]+IF(A1384=Table1[[#This Row],[Country]],F1384,-1000)+IF(A1383=Table1[[#This Row],[Country]],F1383,-1000))/3</f>
        <v>6.4727503458658857</v>
      </c>
      <c r="H1385">
        <f>IF(Table1[[#This Row],[Happiness Index Raw]]&gt;0,Table1[[#This Row],[Happiness Index Raw]],0)</f>
        <v>6.4727503458658857</v>
      </c>
      <c r="I1385">
        <v>9.6314630508422852</v>
      </c>
      <c r="J1385">
        <v>0.86632454395294189</v>
      </c>
      <c r="K1385">
        <v>66.059837341308594</v>
      </c>
      <c r="L1385">
        <v>0.88491654396057129</v>
      </c>
      <c r="M1385">
        <v>0.30558407306671143</v>
      </c>
      <c r="N1385">
        <v>0.91365110874176025</v>
      </c>
      <c r="O1385">
        <v>0.91049695014953613</v>
      </c>
      <c r="P1385">
        <v>0.17408135533332825</v>
      </c>
      <c r="Q1385">
        <v>0.65771335363388062</v>
      </c>
      <c r="R1385">
        <v>-0.98174279928207397</v>
      </c>
      <c r="S1385">
        <v>3.0102953314781189E-4</v>
      </c>
      <c r="T1385">
        <v>1.7779293060302734</v>
      </c>
      <c r="U1385">
        <v>0.28668129444122314</v>
      </c>
      <c r="W1385">
        <v>0.40263636363636368</v>
      </c>
      <c r="X1385">
        <v>0.42772537469863892</v>
      </c>
    </row>
    <row r="1386" spans="1:24">
      <c r="A1386" t="s">
        <v>45</v>
      </c>
      <c r="B1386">
        <f>MATCH(CLEAN(TRIM(A1386)),Country!$B$2:$B$200,0)</f>
        <v>7</v>
      </c>
      <c r="C1386">
        <v>2016</v>
      </c>
      <c r="D1386">
        <f>Table1[[#This Row],[Year (Original)]]+1</f>
        <v>2017</v>
      </c>
      <c r="E1386">
        <f>Table1[[#This Row],[Year]]-2000+1</f>
        <v>18</v>
      </c>
      <c r="F1386">
        <v>6.0736398696899414</v>
      </c>
      <c r="G1386">
        <f>SUM(Table1[[#This Row],[Life Ladder]]+IF(A1385=Table1[[#This Row],[Country]],F1385,-1000)+IF(A1384=Table1[[#This Row],[Country]],F1384,-1000))/3</f>
        <v>6.4202887217203779</v>
      </c>
      <c r="H1386">
        <f>IF(Table1[[#This Row],[Happiness Index Raw]]&gt;0,Table1[[#This Row],[Happiness Index Raw]],0)</f>
        <v>6.4202887217203779</v>
      </c>
      <c r="I1386">
        <v>9.660334587097168</v>
      </c>
      <c r="J1386">
        <v>0.90754365921020508</v>
      </c>
      <c r="K1386">
        <v>66.23931884765625</v>
      </c>
      <c r="L1386">
        <v>0.92414569854736328</v>
      </c>
      <c r="M1386">
        <v>0.34525889158248901</v>
      </c>
      <c r="N1386">
        <v>0.87797838449478149</v>
      </c>
      <c r="O1386">
        <v>0.83475834131240845</v>
      </c>
      <c r="P1386">
        <v>0.21787966787815094</v>
      </c>
      <c r="Q1386">
        <v>0.64592504501342773</v>
      </c>
      <c r="R1386">
        <v>-1.0152791738510132</v>
      </c>
      <c r="S1386">
        <v>2.8222355991601944E-2</v>
      </c>
      <c r="T1386">
        <v>2.2326745986938477</v>
      </c>
      <c r="U1386">
        <v>0.36760076880455017</v>
      </c>
      <c r="W1386">
        <v>0.40263636363636368</v>
      </c>
      <c r="X1386">
        <v>0.47590544819831848</v>
      </c>
    </row>
    <row r="1387" spans="1:24">
      <c r="A1387" t="s">
        <v>45</v>
      </c>
      <c r="B1387">
        <f>MATCH(CLEAN(TRIM(A1387)),Country!$B$2:$B$200,0)</f>
        <v>7</v>
      </c>
      <c r="C1387">
        <v>2017</v>
      </c>
      <c r="D1387">
        <f>Table1[[#This Row],[Year (Original)]]+1</f>
        <v>2018</v>
      </c>
      <c r="E1387">
        <f>Table1[[#This Row],[Year]]-2000+1</f>
        <v>19</v>
      </c>
      <c r="F1387">
        <v>5.9388952255249023</v>
      </c>
      <c r="G1387">
        <f>SUM(Table1[[#This Row],[Life Ladder]]+IF(A1386=Table1[[#This Row],[Country]],F1386,-1000)+IF(A1385=Table1[[#This Row],[Country]],F1385,-1000))/3</f>
        <v>6.0714325904846191</v>
      </c>
      <c r="H1387">
        <f>IF(Table1[[#This Row],[Happiness Index Raw]]&gt;0,Table1[[#This Row],[Happiness Index Raw]],0)</f>
        <v>6.0714325904846191</v>
      </c>
      <c r="I1387">
        <v>9.6884374618530273</v>
      </c>
      <c r="J1387">
        <v>0.87726873159408569</v>
      </c>
      <c r="K1387">
        <v>66.418792724609375</v>
      </c>
      <c r="L1387">
        <v>0.92289680242538452</v>
      </c>
      <c r="M1387">
        <v>0.2024523913860321</v>
      </c>
      <c r="N1387">
        <v>0.88381677865982056</v>
      </c>
      <c r="O1387">
        <v>0.81632179021835327</v>
      </c>
      <c r="P1387">
        <v>0.23159761726856232</v>
      </c>
      <c r="Q1387">
        <v>0.60507881641387939</v>
      </c>
      <c r="T1387">
        <v>2.2437224388122559</v>
      </c>
      <c r="U1387">
        <v>0.3778013288974762</v>
      </c>
      <c r="W1387">
        <v>0.40263636363636368</v>
      </c>
      <c r="X1387">
        <v>0.51335775852203369</v>
      </c>
    </row>
    <row r="1388" spans="1:24">
      <c r="A1388" t="s">
        <v>136</v>
      </c>
      <c r="B1388">
        <f>MATCH(CLEAN(TRIM(A1388)),Country!$B$2:$B$200,0)</f>
        <v>181</v>
      </c>
      <c r="C1388">
        <v>2006</v>
      </c>
      <c r="D1388">
        <f>Table1[[#This Row],[Year (Original)]]+1</f>
        <v>2007</v>
      </c>
      <c r="E1388">
        <f>Table1[[#This Row],[Year]]-2000+1</f>
        <v>8</v>
      </c>
      <c r="F1388">
        <v>3.2024292945861816</v>
      </c>
      <c r="G1388">
        <f>SUM(Table1[[#This Row],[Life Ladder]]+IF(A1387=Table1[[#This Row],[Country]],F1387,-1000)+IF(A1386=Table1[[#This Row],[Country]],F1386,-1000))/3</f>
        <v>-665.59919023513794</v>
      </c>
      <c r="H1388">
        <f>IF(Table1[[#This Row],[Happiness Index Raw]]&gt;0,Table1[[#This Row],[Happiness Index Raw]],0)</f>
        <v>0</v>
      </c>
      <c r="I1388">
        <v>7.0865206718444824</v>
      </c>
      <c r="J1388">
        <v>0.43541356921195984</v>
      </c>
      <c r="K1388">
        <v>47.433723449707031</v>
      </c>
      <c r="L1388">
        <v>0.62822848558425903</v>
      </c>
      <c r="M1388">
        <v>-6.8634445779025555E-3</v>
      </c>
      <c r="N1388">
        <v>0.84997165203094482</v>
      </c>
      <c r="O1388">
        <v>0.61452043056488037</v>
      </c>
      <c r="P1388">
        <v>0.34820455312728882</v>
      </c>
      <c r="Q1388">
        <v>0.3198891282081604</v>
      </c>
      <c r="R1388">
        <v>-0.86205780506134033</v>
      </c>
      <c r="S1388">
        <v>-1.0983937978744507</v>
      </c>
      <c r="T1388">
        <v>1.7333017587661743</v>
      </c>
      <c r="U1388">
        <v>0.54124593734741211</v>
      </c>
      <c r="V1388">
        <v>0.42200000000000004</v>
      </c>
      <c r="W1388">
        <v>0.43733333333333335</v>
      </c>
    </row>
    <row r="1389" spans="1:24">
      <c r="A1389" t="s">
        <v>136</v>
      </c>
      <c r="B1389">
        <f>MATCH(CLEAN(TRIM(A1389)),Country!$B$2:$B$200,0)</f>
        <v>181</v>
      </c>
      <c r="C1389">
        <v>2008</v>
      </c>
      <c r="D1389">
        <f>Table1[[#This Row],[Year (Original)]]+1</f>
        <v>2009</v>
      </c>
      <c r="E1389">
        <f>Table1[[#This Row],[Year]]-2000+1</f>
        <v>10</v>
      </c>
      <c r="F1389">
        <v>2.8078551292419434</v>
      </c>
      <c r="G1389">
        <f>SUM(Table1[[#This Row],[Life Ladder]]+IF(A1388=Table1[[#This Row],[Country]],F1388,-1000)+IF(A1387=Table1[[#This Row],[Country]],F1387,-1000))/3</f>
        <v>-331.32990519205731</v>
      </c>
      <c r="H1389">
        <f>IF(Table1[[#This Row],[Happiness Index Raw]]&gt;0,Table1[[#This Row],[Happiness Index Raw]],0)</f>
        <v>0</v>
      </c>
      <c r="I1389">
        <v>7.0771617889404297</v>
      </c>
      <c r="J1389">
        <v>0.29133367538452148</v>
      </c>
      <c r="K1389">
        <v>48.405235290527344</v>
      </c>
      <c r="L1389">
        <v>0.28681439161300659</v>
      </c>
      <c r="M1389">
        <v>-5.6087236851453781E-2</v>
      </c>
      <c r="N1389">
        <v>0.93198621273040771</v>
      </c>
      <c r="O1389">
        <v>0.36249768733978271</v>
      </c>
      <c r="P1389">
        <v>0.37871459126472473</v>
      </c>
      <c r="Q1389">
        <v>0.1700609028339386</v>
      </c>
      <c r="R1389">
        <v>-0.57887059450149536</v>
      </c>
      <c r="S1389">
        <v>-1.0622262954711914</v>
      </c>
      <c r="T1389">
        <v>1.7377815246582031</v>
      </c>
      <c r="U1389">
        <v>0.61890000104904175</v>
      </c>
      <c r="W1389">
        <v>0.43733333333333335</v>
      </c>
    </row>
    <row r="1390" spans="1:24">
      <c r="A1390" t="s">
        <v>136</v>
      </c>
      <c r="B1390">
        <f>MATCH(CLEAN(TRIM(A1390)),Country!$B$2:$B$200,0)</f>
        <v>181</v>
      </c>
      <c r="C1390">
        <v>2011</v>
      </c>
      <c r="D1390">
        <f>Table1[[#This Row],[Year (Original)]]+1</f>
        <v>2012</v>
      </c>
      <c r="E1390">
        <f>Table1[[#This Row],[Year]]-2000+1</f>
        <v>13</v>
      </c>
      <c r="F1390">
        <v>2.9362208843231201</v>
      </c>
      <c r="G1390">
        <f>SUM(Table1[[#This Row],[Life Ladder]]+IF(A1389=Table1[[#This Row],[Country]],F1389,-1000)+IF(A1388=Table1[[#This Row],[Country]],F1388,-1000))/3</f>
        <v>2.982168436050415</v>
      </c>
      <c r="H1390">
        <f>IF(Table1[[#This Row],[Happiness Index Raw]]&gt;0,Table1[[#This Row],[Happiness Index Raw]],0)</f>
        <v>2.982168436050415</v>
      </c>
      <c r="I1390">
        <v>7.117882251739502</v>
      </c>
      <c r="J1390">
        <v>0.30295509099960327</v>
      </c>
      <c r="K1390">
        <v>50.059146881103516</v>
      </c>
      <c r="L1390">
        <v>0.58408832550048828</v>
      </c>
      <c r="M1390">
        <v>-6.7708574235439301E-2</v>
      </c>
      <c r="N1390">
        <v>0.83200365304946899</v>
      </c>
      <c r="O1390">
        <v>0.48028057813644409</v>
      </c>
      <c r="P1390">
        <v>0.39536261558532715</v>
      </c>
      <c r="Q1390">
        <v>0.51203161478042603</v>
      </c>
      <c r="R1390">
        <v>-0.53315997123718262</v>
      </c>
      <c r="S1390">
        <v>-1.0631427764892578</v>
      </c>
      <c r="T1390">
        <v>1.9556052684783936</v>
      </c>
      <c r="U1390">
        <v>0.66602796316146851</v>
      </c>
      <c r="V1390">
        <v>0.46</v>
      </c>
      <c r="W1390">
        <v>0.43733333333333335</v>
      </c>
      <c r="X1390">
        <v>0.49189171195030212</v>
      </c>
    </row>
    <row r="1391" spans="1:24">
      <c r="A1391" t="s">
        <v>136</v>
      </c>
      <c r="B1391">
        <f>MATCH(CLEAN(TRIM(A1391)),Country!$B$2:$B$200,0)</f>
        <v>181</v>
      </c>
      <c r="C1391">
        <v>2014</v>
      </c>
      <c r="D1391">
        <f>Table1[[#This Row],[Year (Original)]]+1</f>
        <v>2015</v>
      </c>
      <c r="E1391">
        <f>Table1[[#This Row],[Year]]-2000+1</f>
        <v>16</v>
      </c>
      <c r="F1391">
        <v>2.838958740234375</v>
      </c>
      <c r="G1391">
        <f>SUM(Table1[[#This Row],[Life Ladder]]+IF(A1390=Table1[[#This Row],[Country]],F1390,-1000)+IF(A1389=Table1[[#This Row],[Country]],F1389,-1000))/3</f>
        <v>2.861011584599813</v>
      </c>
      <c r="H1391">
        <f>IF(Table1[[#This Row],[Happiness Index Raw]]&gt;0,Table1[[#This Row],[Happiness Index Raw]],0)</f>
        <v>2.861011584599813</v>
      </c>
      <c r="I1391">
        <v>7.1818504333496094</v>
      </c>
      <c r="J1391">
        <v>0.44433900713920593</v>
      </c>
      <c r="K1391">
        <v>51.358913421630859</v>
      </c>
      <c r="L1391">
        <v>0.6631932258605957</v>
      </c>
      <c r="M1391">
        <v>-8.0323517322540283E-2</v>
      </c>
      <c r="N1391">
        <v>0.79534178972244263</v>
      </c>
      <c r="O1391">
        <v>0.58274984359741211</v>
      </c>
      <c r="P1391">
        <v>0.44281318783760071</v>
      </c>
      <c r="Q1391">
        <v>0.47710976004600525</v>
      </c>
      <c r="R1391">
        <v>-0.46680775284767151</v>
      </c>
      <c r="S1391">
        <v>-0.95506942272186279</v>
      </c>
      <c r="T1391">
        <v>1.8227998018264771</v>
      </c>
      <c r="U1391">
        <v>0.64206629991531372</v>
      </c>
      <c r="W1391">
        <v>0.43733333333333335</v>
      </c>
      <c r="X1391">
        <v>0.62535697221755981</v>
      </c>
    </row>
    <row r="1392" spans="1:24">
      <c r="A1392" t="s">
        <v>136</v>
      </c>
      <c r="B1392">
        <f>MATCH(CLEAN(TRIM(A1392)),Country!$B$2:$B$200,0)</f>
        <v>181</v>
      </c>
      <c r="C1392">
        <v>2015</v>
      </c>
      <c r="D1392">
        <f>Table1[[#This Row],[Year (Original)]]+1</f>
        <v>2016</v>
      </c>
      <c r="E1392">
        <f>Table1[[#This Row],[Year]]-2000+1</f>
        <v>17</v>
      </c>
      <c r="F1392">
        <v>3.7683019638061523</v>
      </c>
      <c r="G1392">
        <f>SUM(Table1[[#This Row],[Life Ladder]]+IF(A1391=Table1[[#This Row],[Country]],F1391,-1000)+IF(A1390=Table1[[#This Row],[Country]],F1390,-1000))/3</f>
        <v>3.1811605294545493</v>
      </c>
      <c r="H1392">
        <f>IF(Table1[[#This Row],[Happiness Index Raw]]&gt;0,Table1[[#This Row],[Happiness Index Raw]],0)</f>
        <v>3.1811605294545493</v>
      </c>
      <c r="I1392">
        <v>7.2073941230773926</v>
      </c>
      <c r="J1392">
        <v>0.47859340906143188</v>
      </c>
      <c r="K1392">
        <v>51.658367156982422</v>
      </c>
      <c r="L1392">
        <v>0.77157723903656006</v>
      </c>
      <c r="M1392">
        <v>-6.4116418361663818E-2</v>
      </c>
      <c r="N1392">
        <v>0.73326176404953003</v>
      </c>
      <c r="O1392">
        <v>0.59880495071411133</v>
      </c>
      <c r="P1392">
        <v>0.41578072309494019</v>
      </c>
      <c r="Q1392">
        <v>0.50070011615753174</v>
      </c>
      <c r="R1392">
        <v>-0.46493819355964661</v>
      </c>
      <c r="S1392">
        <v>-0.88297468423843384</v>
      </c>
      <c r="T1392">
        <v>2.212287425994873</v>
      </c>
      <c r="U1392">
        <v>0.58707809448242188</v>
      </c>
      <c r="V1392">
        <v>0.43</v>
      </c>
      <c r="W1392">
        <v>0.43733333333333335</v>
      </c>
      <c r="X1392">
        <v>0.60798817873001099</v>
      </c>
    </row>
    <row r="1393" spans="1:24">
      <c r="A1393" t="s">
        <v>136</v>
      </c>
      <c r="B1393">
        <f>MATCH(CLEAN(TRIM(A1393)),Country!$B$2:$B$200,0)</f>
        <v>181</v>
      </c>
      <c r="C1393">
        <v>2016</v>
      </c>
      <c r="D1393">
        <f>Table1[[#This Row],[Year (Original)]]+1</f>
        <v>2017</v>
      </c>
      <c r="E1393">
        <f>Table1[[#This Row],[Year]]-2000+1</f>
        <v>18</v>
      </c>
      <c r="F1393">
        <v>3.8785784244537354</v>
      </c>
      <c r="G1393">
        <f>SUM(Table1[[#This Row],[Life Ladder]]+IF(A1392=Table1[[#This Row],[Country]],F1392,-1000)+IF(A1391=Table1[[#This Row],[Country]],F1391,-1000))/3</f>
        <v>3.4952797094980874</v>
      </c>
      <c r="H1393">
        <f>IF(Table1[[#This Row],[Happiness Index Raw]]&gt;0,Table1[[#This Row],[Happiness Index Raw]],0)</f>
        <v>3.4952797094980874</v>
      </c>
      <c r="I1393">
        <v>7.2313666343688965</v>
      </c>
      <c r="J1393">
        <v>0.50944095849990845</v>
      </c>
      <c r="K1393">
        <v>51.957820892333984</v>
      </c>
      <c r="L1393">
        <v>0.73028677701950073</v>
      </c>
      <c r="M1393">
        <v>-2.1635915618389845E-3</v>
      </c>
      <c r="N1393">
        <v>0.81504416465759277</v>
      </c>
      <c r="O1393">
        <v>0.6042441725730896</v>
      </c>
      <c r="P1393">
        <v>0.48288589715957642</v>
      </c>
      <c r="Q1393">
        <v>0.48585990071296692</v>
      </c>
      <c r="R1393">
        <v>-0.35306790471076965</v>
      </c>
      <c r="S1393">
        <v>-0.80933523178100586</v>
      </c>
      <c r="T1393">
        <v>2.5482358932495117</v>
      </c>
      <c r="U1393">
        <v>0.65700256824493408</v>
      </c>
      <c r="W1393">
        <v>0.43733333333333335</v>
      </c>
      <c r="X1393">
        <v>0.49921944737434387</v>
      </c>
    </row>
    <row r="1394" spans="1:24">
      <c r="A1394" t="s">
        <v>136</v>
      </c>
      <c r="B1394">
        <f>MATCH(CLEAN(TRIM(A1394)),Country!$B$2:$B$200,0)</f>
        <v>181</v>
      </c>
      <c r="C1394">
        <v>2017</v>
      </c>
      <c r="D1394">
        <f>Table1[[#This Row],[Year (Original)]]+1</f>
        <v>2018</v>
      </c>
      <c r="E1394">
        <f>Table1[[#This Row],[Year]]-2000+1</f>
        <v>19</v>
      </c>
      <c r="F1394">
        <v>4.3608050346374512</v>
      </c>
      <c r="G1394">
        <f>SUM(Table1[[#This Row],[Life Ladder]]+IF(A1393=Table1[[#This Row],[Country]],F1393,-1000)+IF(A1392=Table1[[#This Row],[Country]],F1392,-1000))/3</f>
        <v>4.0025618076324463</v>
      </c>
      <c r="H1394">
        <f>IF(Table1[[#This Row],[Happiness Index Raw]]&gt;0,Table1[[#This Row],[Happiness Index Raw]],0)</f>
        <v>4.0025618076324463</v>
      </c>
      <c r="I1394">
        <v>7.2516698837280273</v>
      </c>
      <c r="J1394">
        <v>0.5078052282333374</v>
      </c>
      <c r="K1394">
        <v>52.257274627685547</v>
      </c>
      <c r="L1394">
        <v>0.7166944146156311</v>
      </c>
      <c r="M1394">
        <v>-3.7704486399888992E-2</v>
      </c>
      <c r="N1394">
        <v>0.72551959753036499</v>
      </c>
      <c r="O1394">
        <v>0.61418896913528442</v>
      </c>
      <c r="P1394">
        <v>0.42582425475120544</v>
      </c>
      <c r="Q1394">
        <v>0.48495236039161682</v>
      </c>
      <c r="T1394">
        <v>2.4948306083679199</v>
      </c>
      <c r="U1394">
        <v>0.57210320234298706</v>
      </c>
      <c r="W1394">
        <v>0.43733333333333335</v>
      </c>
      <c r="X1394">
        <v>0.55218929052352905</v>
      </c>
    </row>
    <row r="1395" spans="1:24">
      <c r="A1395" t="s">
        <v>156</v>
      </c>
      <c r="B1395">
        <f>MATCH(CLEAN(TRIM(A1395)),Country!$B$2:$B$200,0)</f>
        <v>182</v>
      </c>
      <c r="C1395">
        <v>2006</v>
      </c>
      <c r="D1395">
        <f>Table1[[#This Row],[Year (Original)]]+1</f>
        <v>2007</v>
      </c>
      <c r="E1395">
        <f>Table1[[#This Row],[Year]]-2000+1</f>
        <v>8</v>
      </c>
      <c r="F1395">
        <v>5.832188606262207</v>
      </c>
      <c r="G1395">
        <f>SUM(Table1[[#This Row],[Life Ladder]]+IF(A1394=Table1[[#This Row],[Country]],F1394,-1000)+IF(A1393=Table1[[#This Row],[Country]],F1393,-1000))/3</f>
        <v>-664.7226037979126</v>
      </c>
      <c r="H1395">
        <f>IF(Table1[[#This Row],[Happiness Index Raw]]&gt;0,Table1[[#This Row],[Happiness Index Raw]],0)</f>
        <v>0</v>
      </c>
      <c r="I1395">
        <v>10.301510810852051</v>
      </c>
      <c r="J1395">
        <v>0.88678914308547974</v>
      </c>
      <c r="K1395">
        <v>60.222110748291016</v>
      </c>
      <c r="L1395">
        <v>0.84008872509002686</v>
      </c>
      <c r="M1395">
        <v>0.11662235110998154</v>
      </c>
      <c r="N1395">
        <v>0.91742849349975586</v>
      </c>
      <c r="O1395">
        <v>0.79763990640640259</v>
      </c>
      <c r="P1395">
        <v>0.22904427349567413</v>
      </c>
      <c r="Q1395">
        <v>0.31327894330024719</v>
      </c>
      <c r="R1395">
        <v>0.18542665243148804</v>
      </c>
      <c r="S1395">
        <v>0.1197517141699791</v>
      </c>
      <c r="T1395">
        <v>2.3904588222503662</v>
      </c>
      <c r="U1395">
        <v>0.409873366355896</v>
      </c>
    </row>
    <row r="1396" spans="1:24">
      <c r="A1396" t="s">
        <v>156</v>
      </c>
      <c r="B1396">
        <f>MATCH(CLEAN(TRIM(A1396)),Country!$B$2:$B$200,0)</f>
        <v>182</v>
      </c>
      <c r="C1396">
        <v>2008</v>
      </c>
      <c r="D1396">
        <f>Table1[[#This Row],[Year (Original)]]+1</f>
        <v>2009</v>
      </c>
      <c r="E1396">
        <f>Table1[[#This Row],[Year]]-2000+1</f>
        <v>10</v>
      </c>
      <c r="F1396">
        <v>6.696444034576416</v>
      </c>
      <c r="G1396">
        <f>SUM(Table1[[#This Row],[Life Ladder]]+IF(A1395=Table1[[#This Row],[Country]],F1395,-1000)+IF(A1394=Table1[[#This Row],[Country]],F1394,-1000))/3</f>
        <v>-329.15712245305377</v>
      </c>
      <c r="H1396">
        <f>IF(Table1[[#This Row],[Happiness Index Raw]]&gt;0,Table1[[#This Row],[Happiness Index Raw]],0)</f>
        <v>0</v>
      </c>
      <c r="I1396">
        <v>10.371959686279297</v>
      </c>
      <c r="J1396">
        <v>0.85830038785934448</v>
      </c>
      <c r="K1396">
        <v>60.498416900634766</v>
      </c>
      <c r="L1396">
        <v>0.83814042806625366</v>
      </c>
      <c r="M1396">
        <v>6.1395265161991119E-2</v>
      </c>
      <c r="N1396">
        <v>0.9588281512260437</v>
      </c>
      <c r="O1396">
        <v>0.81719750165939331</v>
      </c>
      <c r="P1396">
        <v>0.18378980457782745</v>
      </c>
      <c r="Q1396">
        <v>0.28705757856369019</v>
      </c>
      <c r="R1396">
        <v>0.20888440310955048</v>
      </c>
      <c r="S1396">
        <v>0.13511091470718384</v>
      </c>
      <c r="T1396">
        <v>2.0187528133392334</v>
      </c>
      <c r="U1396">
        <v>0.30146640539169312</v>
      </c>
    </row>
    <row r="1397" spans="1:24">
      <c r="A1397" t="s">
        <v>156</v>
      </c>
      <c r="B1397">
        <f>MATCH(CLEAN(TRIM(A1397)),Country!$B$2:$B$200,0)</f>
        <v>182</v>
      </c>
      <c r="C1397">
        <v>2011</v>
      </c>
      <c r="D1397">
        <f>Table1[[#This Row],[Year (Original)]]+1</f>
        <v>2012</v>
      </c>
      <c r="E1397">
        <f>Table1[[#This Row],[Year]]-2000+1</f>
        <v>13</v>
      </c>
      <c r="F1397">
        <v>6.5187458992004395</v>
      </c>
      <c r="G1397">
        <f>SUM(Table1[[#This Row],[Life Ladder]]+IF(A1396=Table1[[#This Row],[Country]],F1396,-1000)+IF(A1395=Table1[[#This Row],[Country]],F1395,-1000))/3</f>
        <v>6.3491261800130205</v>
      </c>
      <c r="H1397">
        <f>IF(Table1[[#This Row],[Happiness Index Raw]]&gt;0,Table1[[#This Row],[Happiness Index Raw]],0)</f>
        <v>6.3491261800130205</v>
      </c>
      <c r="I1397">
        <v>10.34215259552002</v>
      </c>
      <c r="J1397">
        <v>0.8628385066986084</v>
      </c>
      <c r="K1397">
        <v>60.980232238769531</v>
      </c>
      <c r="L1397">
        <v>0.77539187669754028</v>
      </c>
      <c r="M1397">
        <v>5.237862840294838E-2</v>
      </c>
      <c r="N1397">
        <v>0.89995652437210083</v>
      </c>
      <c r="O1397">
        <v>0.90617847442626953</v>
      </c>
      <c r="P1397">
        <v>0.13409063220024109</v>
      </c>
      <c r="Q1397">
        <v>0.52098792791366577</v>
      </c>
      <c r="R1397">
        <v>0.33091163635253906</v>
      </c>
      <c r="S1397">
        <v>0.12118150293827057</v>
      </c>
      <c r="T1397">
        <v>1.8986356258392334</v>
      </c>
      <c r="U1397">
        <v>0.29125779867172241</v>
      </c>
    </row>
    <row r="1398" spans="1:24">
      <c r="A1398" t="s">
        <v>156</v>
      </c>
      <c r="B1398">
        <f>MATCH(CLEAN(TRIM(A1398)),Country!$B$2:$B$200,0)</f>
        <v>182</v>
      </c>
      <c r="C1398">
        <v>2013</v>
      </c>
      <c r="D1398">
        <f>Table1[[#This Row],[Year (Original)]]+1</f>
        <v>2014</v>
      </c>
      <c r="E1398">
        <f>Table1[[#This Row],[Year]]-2000+1</f>
        <v>15</v>
      </c>
      <c r="F1398">
        <v>6.1677069664001465</v>
      </c>
      <c r="G1398">
        <f>SUM(Table1[[#This Row],[Life Ladder]]+IF(A1397=Table1[[#This Row],[Country]],F1397,-1000)+IF(A1396=Table1[[#This Row],[Country]],F1396,-1000))/3</f>
        <v>6.460965633392334</v>
      </c>
      <c r="H1398">
        <f>IF(Table1[[#This Row],[Happiness Index Raw]]&gt;0,Table1[[#This Row],[Happiness Index Raw]],0)</f>
        <v>6.460965633392334</v>
      </c>
      <c r="I1398">
        <v>10.371169090270996</v>
      </c>
      <c r="J1398">
        <v>0.88318049907684326</v>
      </c>
      <c r="K1398">
        <v>61.274372100830078</v>
      </c>
      <c r="L1398">
        <v>0.84694147109985352</v>
      </c>
      <c r="M1398">
        <v>0.10188162326812744</v>
      </c>
      <c r="N1398">
        <v>0.94767403602600098</v>
      </c>
      <c r="O1398">
        <v>0.83250266313552856</v>
      </c>
      <c r="P1398">
        <v>0.28592944145202637</v>
      </c>
      <c r="Q1398">
        <v>0.38348442316055298</v>
      </c>
      <c r="R1398">
        <v>0.2879880964756012</v>
      </c>
      <c r="S1398">
        <v>6.2614269554615021E-2</v>
      </c>
      <c r="T1398">
        <v>2.1633100509643555</v>
      </c>
      <c r="U1398">
        <v>0.35074785351753235</v>
      </c>
    </row>
    <row r="1399" spans="1:24">
      <c r="A1399" t="s">
        <v>156</v>
      </c>
      <c r="B1399">
        <f>MATCH(CLEAN(TRIM(A1399)),Country!$B$2:$B$200,0)</f>
        <v>182</v>
      </c>
      <c r="C1399">
        <v>2017</v>
      </c>
      <c r="D1399">
        <f>Table1[[#This Row],[Year (Original)]]+1</f>
        <v>2018</v>
      </c>
      <c r="E1399">
        <f>Table1[[#This Row],[Year]]-2000+1</f>
        <v>19</v>
      </c>
      <c r="F1399">
        <v>6.1918597221374512</v>
      </c>
      <c r="G1399">
        <f>SUM(Table1[[#This Row],[Life Ladder]]+IF(A1398=Table1[[#This Row],[Country]],F1398,-1000)+IF(A1397=Table1[[#This Row],[Country]],F1397,-1000))/3</f>
        <v>6.2927708625793457</v>
      </c>
      <c r="H1399">
        <f>IF(Table1[[#This Row],[Happiness Index Raw]]&gt;0,Table1[[#This Row],[Happiness Index Raw]],0)</f>
        <v>6.2927708625793457</v>
      </c>
      <c r="I1399">
        <v>10.323864936828613</v>
      </c>
      <c r="J1399">
        <v>0.91602903604507446</v>
      </c>
      <c r="K1399">
        <v>61.738311767578125</v>
      </c>
      <c r="L1399">
        <v>0.85914045572280884</v>
      </c>
      <c r="M1399">
        <v>-1.4604381285607815E-2</v>
      </c>
      <c r="N1399">
        <v>0.91133636236190796</v>
      </c>
      <c r="O1399">
        <v>0.84646707773208618</v>
      </c>
      <c r="P1399">
        <v>0.24809880554676056</v>
      </c>
      <c r="Q1399">
        <v>0.27254089713096619</v>
      </c>
      <c r="T1399">
        <v>2.2766768932342529</v>
      </c>
      <c r="U1399">
        <v>0.36768871545791626</v>
      </c>
      <c r="X1399">
        <v>0.41546538472175598</v>
      </c>
    </row>
    <row r="1400" spans="1:24">
      <c r="A1400" t="s">
        <v>109</v>
      </c>
      <c r="B1400">
        <f>MATCH(CLEAN(TRIM(A1400)),Country!$B$2:$B$200,0)</f>
        <v>183</v>
      </c>
      <c r="C1400">
        <v>2009</v>
      </c>
      <c r="D1400">
        <f>Table1[[#This Row],[Year (Original)]]+1</f>
        <v>2010</v>
      </c>
      <c r="E1400">
        <f>Table1[[#This Row],[Year]]-2000+1</f>
        <v>11</v>
      </c>
      <c r="F1400">
        <v>5.0254702568054199</v>
      </c>
      <c r="G1400">
        <f>SUM(Table1[[#This Row],[Life Ladder]]+IF(A1399=Table1[[#This Row],[Country]],F1399,-1000)+IF(A1398=Table1[[#This Row],[Country]],F1398,-1000))/3</f>
        <v>-664.99150991439819</v>
      </c>
      <c r="H1400">
        <f>IF(Table1[[#This Row],[Happiness Index Raw]]&gt;0,Table1[[#This Row],[Happiness Index Raw]],0)</f>
        <v>0</v>
      </c>
      <c r="I1400">
        <v>9.2297096252441406</v>
      </c>
      <c r="K1400">
        <v>64.893020629882812</v>
      </c>
      <c r="L1400">
        <v>0.78149628639221191</v>
      </c>
      <c r="M1400">
        <v>-0.13361187279224396</v>
      </c>
      <c r="N1400">
        <v>0.72221064567565918</v>
      </c>
      <c r="R1400">
        <v>-0.64828222990036011</v>
      </c>
      <c r="S1400">
        <v>7.1958981454372406E-2</v>
      </c>
      <c r="T1400">
        <v>1.7313888072967529</v>
      </c>
      <c r="U1400">
        <v>0.34452274441719055</v>
      </c>
      <c r="W1400">
        <v>0.38099999999999995</v>
      </c>
      <c r="X1400">
        <v>0.35869204998016357</v>
      </c>
    </row>
    <row r="1401" spans="1:24">
      <c r="A1401" t="s">
        <v>109</v>
      </c>
      <c r="B1401">
        <f>MATCH(CLEAN(TRIM(A1401)),Country!$B$2:$B$200,0)</f>
        <v>183</v>
      </c>
      <c r="C1401">
        <v>2010</v>
      </c>
      <c r="D1401">
        <f>Table1[[#This Row],[Year (Original)]]+1</f>
        <v>2011</v>
      </c>
      <c r="E1401">
        <f>Table1[[#This Row],[Year]]-2000+1</f>
        <v>12</v>
      </c>
      <c r="F1401">
        <v>5.1305208206176758</v>
      </c>
      <c r="G1401">
        <f>SUM(Table1[[#This Row],[Life Ladder]]+IF(A1400=Table1[[#This Row],[Country]],F1400,-1000)+IF(A1399=Table1[[#This Row],[Country]],F1399,-1000))/3</f>
        <v>-329.94800297419232</v>
      </c>
      <c r="H1401">
        <f>IF(Table1[[#This Row],[Happiness Index Raw]]&gt;0,Table1[[#This Row],[Happiness Index Raw]],0)</f>
        <v>0</v>
      </c>
      <c r="I1401">
        <v>9.2530517578125</v>
      </c>
      <c r="J1401">
        <v>0.86318767070770264</v>
      </c>
      <c r="K1401">
        <v>64.967681884765625</v>
      </c>
      <c r="L1401">
        <v>0.62359285354614258</v>
      </c>
      <c r="M1401">
        <v>-0.15029536187648773</v>
      </c>
      <c r="N1401">
        <v>0.7323792576789856</v>
      </c>
      <c r="O1401">
        <v>0.72458118200302124</v>
      </c>
      <c r="P1401">
        <v>0.24891281127929688</v>
      </c>
      <c r="Q1401">
        <v>0.90317469835281372</v>
      </c>
      <c r="R1401">
        <v>-0.74007093906402588</v>
      </c>
      <c r="S1401">
        <v>-2.2423267364501953E-3</v>
      </c>
      <c r="T1401">
        <v>1.5132486820220947</v>
      </c>
      <c r="U1401">
        <v>0.29495030641555786</v>
      </c>
      <c r="V1401">
        <v>0.35799999999999998</v>
      </c>
      <c r="W1401">
        <v>0.38099999999999995</v>
      </c>
      <c r="X1401">
        <v>0.29147237539291382</v>
      </c>
    </row>
    <row r="1402" spans="1:24">
      <c r="A1402" t="s">
        <v>109</v>
      </c>
      <c r="B1402">
        <f>MATCH(CLEAN(TRIM(A1402)),Country!$B$2:$B$200,0)</f>
        <v>183</v>
      </c>
      <c r="C1402">
        <v>2011</v>
      </c>
      <c r="D1402">
        <f>Table1[[#This Row],[Year (Original)]]+1</f>
        <v>2012</v>
      </c>
      <c r="E1402">
        <f>Table1[[#This Row],[Year]]-2000+1</f>
        <v>13</v>
      </c>
      <c r="F1402">
        <v>4.8764820098876953</v>
      </c>
      <c r="G1402">
        <f>SUM(Table1[[#This Row],[Life Ladder]]+IF(A1401=Table1[[#This Row],[Country]],F1401,-1000)+IF(A1400=Table1[[#This Row],[Country]],F1400,-1000))/3</f>
        <v>5.0108243624369306</v>
      </c>
      <c r="H1402">
        <f>IF(Table1[[#This Row],[Happiness Index Raw]]&gt;0,Table1[[#This Row],[Happiness Index Raw]],0)</f>
        <v>5.0108243624369306</v>
      </c>
      <c r="I1402">
        <v>9.2223358154296875</v>
      </c>
      <c r="J1402">
        <v>0.71489143371582031</v>
      </c>
      <c r="K1402">
        <v>65.050544738769531</v>
      </c>
      <c r="L1402">
        <v>0.60312366485595703</v>
      </c>
      <c r="M1402">
        <v>-0.21356560289859772</v>
      </c>
      <c r="N1402">
        <v>0.91265690326690674</v>
      </c>
      <c r="O1402">
        <v>0.58768045902252197</v>
      </c>
      <c r="P1402">
        <v>0.24819697439670563</v>
      </c>
      <c r="Q1402">
        <v>0.47229063510894775</v>
      </c>
      <c r="R1402">
        <v>-0.36212301254272461</v>
      </c>
      <c r="S1402">
        <v>-8.9644335210323334E-2</v>
      </c>
      <c r="T1402">
        <v>1.8802115917205811</v>
      </c>
      <c r="U1402">
        <v>0.38556721806526184</v>
      </c>
      <c r="W1402">
        <v>0.38099999999999995</v>
      </c>
      <c r="X1402">
        <v>0.36248180270195007</v>
      </c>
    </row>
    <row r="1403" spans="1:24">
      <c r="A1403" t="s">
        <v>109</v>
      </c>
      <c r="B1403">
        <f>MATCH(CLEAN(TRIM(A1403)),Country!$B$2:$B$200,0)</f>
        <v>183</v>
      </c>
      <c r="C1403">
        <v>2012</v>
      </c>
      <c r="D1403">
        <f>Table1[[#This Row],[Year (Original)]]+1</f>
        <v>2013</v>
      </c>
      <c r="E1403">
        <f>Table1[[#This Row],[Year]]-2000+1</f>
        <v>14</v>
      </c>
      <c r="F1403">
        <v>4.4635310173034668</v>
      </c>
      <c r="G1403">
        <f>SUM(Table1[[#This Row],[Life Ladder]]+IF(A1402=Table1[[#This Row],[Country]],F1402,-1000)+IF(A1401=Table1[[#This Row],[Country]],F1401,-1000))/3</f>
        <v>4.8235112826029463</v>
      </c>
      <c r="H1403">
        <f>IF(Table1[[#This Row],[Happiness Index Raw]]&gt;0,Table1[[#This Row],[Happiness Index Raw]],0)</f>
        <v>4.8235112826029463</v>
      </c>
      <c r="I1403">
        <v>9.2499675750732422</v>
      </c>
      <c r="J1403">
        <v>0.61442279815673828</v>
      </c>
      <c r="K1403">
        <v>65.147994995117188</v>
      </c>
      <c r="L1403">
        <v>0.56773722171783447</v>
      </c>
      <c r="M1403">
        <v>-0.19110339879989624</v>
      </c>
      <c r="N1403">
        <v>0.89945316314697266</v>
      </c>
      <c r="O1403">
        <v>0.52091413736343384</v>
      </c>
      <c r="P1403">
        <v>0.32699981331825256</v>
      </c>
      <c r="Q1403">
        <v>0.43521946668624878</v>
      </c>
      <c r="R1403">
        <v>-0.44648456573486328</v>
      </c>
      <c r="S1403">
        <v>-0.10303676128387451</v>
      </c>
      <c r="T1403">
        <v>2.1179409027099609</v>
      </c>
      <c r="U1403">
        <v>0.47449898719787598</v>
      </c>
      <c r="W1403">
        <v>0.38099999999999995</v>
      </c>
      <c r="X1403">
        <v>0.43533477187156677</v>
      </c>
    </row>
    <row r="1404" spans="1:24">
      <c r="A1404" t="s">
        <v>109</v>
      </c>
      <c r="B1404">
        <f>MATCH(CLEAN(TRIM(A1404)),Country!$B$2:$B$200,0)</f>
        <v>183</v>
      </c>
      <c r="C1404">
        <v>2013</v>
      </c>
      <c r="D1404">
        <f>Table1[[#This Row],[Year (Original)]]+1</f>
        <v>2014</v>
      </c>
      <c r="E1404">
        <f>Table1[[#This Row],[Year]]-2000+1</f>
        <v>15</v>
      </c>
      <c r="F1404">
        <v>5.2456049919128418</v>
      </c>
      <c r="G1404">
        <f>SUM(Table1[[#This Row],[Life Ladder]]+IF(A1403=Table1[[#This Row],[Country]],F1403,-1000)+IF(A1402=Table1[[#This Row],[Country]],F1402,-1000))/3</f>
        <v>4.861872673034668</v>
      </c>
      <c r="H1404">
        <f>IF(Table1[[#This Row],[Happiness Index Raw]]&gt;0,Table1[[#This Row],[Happiness Index Raw]],0)</f>
        <v>4.861872673034668</v>
      </c>
      <c r="I1404">
        <v>9.2666301727294922</v>
      </c>
      <c r="J1404">
        <v>0.64796745777130127</v>
      </c>
      <c r="K1404">
        <v>65.265571594238281</v>
      </c>
      <c r="L1404">
        <v>0.53628772497177124</v>
      </c>
      <c r="M1404">
        <v>-0.22175109386444092</v>
      </c>
      <c r="N1404">
        <v>0.88602691888809204</v>
      </c>
      <c r="O1404">
        <v>0.51731902360916138</v>
      </c>
      <c r="P1404">
        <v>0.23915638029575348</v>
      </c>
      <c r="Q1404">
        <v>0.32076367735862732</v>
      </c>
      <c r="R1404">
        <v>-0.49349531531333923</v>
      </c>
      <c r="S1404">
        <v>-0.16535928845405579</v>
      </c>
      <c r="T1404">
        <v>2.0781838893890381</v>
      </c>
      <c r="U1404">
        <v>0.39617621898651123</v>
      </c>
      <c r="W1404">
        <v>0.38099999999999995</v>
      </c>
      <c r="X1404">
        <v>0.39402377605438232</v>
      </c>
    </row>
    <row r="1405" spans="1:24">
      <c r="A1405" t="s">
        <v>109</v>
      </c>
      <c r="B1405">
        <f>MATCH(CLEAN(TRIM(A1405)),Country!$B$2:$B$200,0)</f>
        <v>183</v>
      </c>
      <c r="C1405">
        <v>2014</v>
      </c>
      <c r="D1405">
        <f>Table1[[#This Row],[Year (Original)]]+1</f>
        <v>2015</v>
      </c>
      <c r="E1405">
        <f>Table1[[#This Row],[Year]]-2000+1</f>
        <v>16</v>
      </c>
      <c r="F1405">
        <v>4.7635946273803711</v>
      </c>
      <c r="G1405">
        <f>SUM(Table1[[#This Row],[Life Ladder]]+IF(A1404=Table1[[#This Row],[Country]],F1404,-1000)+IF(A1403=Table1[[#This Row],[Country]],F1403,-1000))/3</f>
        <v>4.8242435455322266</v>
      </c>
      <c r="H1405">
        <f>IF(Table1[[#This Row],[Happiness Index Raw]]&gt;0,Table1[[#This Row],[Happiness Index Raw]],0)</f>
        <v>4.8242435455322266</v>
      </c>
      <c r="I1405">
        <v>9.2827959060668945</v>
      </c>
      <c r="J1405">
        <v>0.68026059865951538</v>
      </c>
      <c r="K1405">
        <v>65.404563903808594</v>
      </c>
      <c r="L1405">
        <v>0.58893424272537231</v>
      </c>
      <c r="M1405">
        <v>-0.24664445221424103</v>
      </c>
      <c r="N1405">
        <v>0.78313416242599487</v>
      </c>
      <c r="O1405">
        <v>0.5027279257774353</v>
      </c>
      <c r="P1405">
        <v>0.32077047228813171</v>
      </c>
      <c r="Q1405">
        <v>0.39160004258155823</v>
      </c>
      <c r="R1405">
        <v>-0.32943874597549438</v>
      </c>
      <c r="S1405">
        <v>-0.16220070421695709</v>
      </c>
      <c r="T1405">
        <v>2.1039505004882812</v>
      </c>
      <c r="U1405">
        <v>0.44167286157608032</v>
      </c>
      <c r="W1405">
        <v>0.38099999999999995</v>
      </c>
      <c r="X1405">
        <v>0.39487352967262268</v>
      </c>
    </row>
    <row r="1406" spans="1:24">
      <c r="A1406" t="s">
        <v>109</v>
      </c>
      <c r="B1406">
        <f>MATCH(CLEAN(TRIM(A1406)),Country!$B$2:$B$200,0)</f>
        <v>183</v>
      </c>
      <c r="C1406">
        <v>2015</v>
      </c>
      <c r="D1406">
        <f>Table1[[#This Row],[Year (Original)]]+1</f>
        <v>2016</v>
      </c>
      <c r="E1406">
        <f>Table1[[#This Row],[Year]]-2000+1</f>
        <v>17</v>
      </c>
      <c r="F1406">
        <v>5.1316118240356445</v>
      </c>
      <c r="G1406">
        <f>SUM(Table1[[#This Row],[Life Ladder]]+IF(A1405=Table1[[#This Row],[Country]],F1405,-1000)+IF(A1404=Table1[[#This Row],[Country]],F1404,-1000))/3</f>
        <v>5.0469371477762861</v>
      </c>
      <c r="H1406">
        <f>IF(Table1[[#This Row],[Happiness Index Raw]]&gt;0,Table1[[#This Row],[Happiness Index Raw]],0)</f>
        <v>5.0469371477762861</v>
      </c>
      <c r="I1406">
        <v>9.2826480865478516</v>
      </c>
      <c r="J1406">
        <v>0.60947000980377197</v>
      </c>
      <c r="K1406">
        <v>65.563224792480469</v>
      </c>
      <c r="L1406">
        <v>0.71137338876724243</v>
      </c>
      <c r="M1406">
        <v>-0.24063850939273834</v>
      </c>
      <c r="N1406">
        <v>0.81482499837875366</v>
      </c>
      <c r="O1406">
        <v>0.57295554876327515</v>
      </c>
      <c r="P1406">
        <v>0.31954225897789001</v>
      </c>
      <c r="Q1406">
        <v>0.48027476668357849</v>
      </c>
      <c r="R1406">
        <v>-0.35918861627578735</v>
      </c>
      <c r="S1406">
        <v>-0.1606011688709259</v>
      </c>
      <c r="T1406">
        <v>2.0266103744506836</v>
      </c>
      <c r="U1406">
        <v>0.39492666721343994</v>
      </c>
      <c r="W1406">
        <v>0.38099999999999995</v>
      </c>
      <c r="X1406">
        <v>0.3824741542339325</v>
      </c>
    </row>
    <row r="1407" spans="1:24">
      <c r="A1407" t="s">
        <v>109</v>
      </c>
      <c r="B1407">
        <f>MATCH(CLEAN(TRIM(A1407)),Country!$B$2:$B$200,0)</f>
        <v>183</v>
      </c>
      <c r="C1407">
        <v>2016</v>
      </c>
      <c r="D1407">
        <f>Table1[[#This Row],[Year (Original)]]+1</f>
        <v>2017</v>
      </c>
      <c r="E1407">
        <f>Table1[[#This Row],[Year]]-2000+1</f>
        <v>18</v>
      </c>
      <c r="F1407">
        <v>4.5214533805847168</v>
      </c>
      <c r="G1407">
        <f>SUM(Table1[[#This Row],[Life Ladder]]+IF(A1406=Table1[[#This Row],[Country]],F1406,-1000)+IF(A1405=Table1[[#This Row],[Country]],F1405,-1000))/3</f>
        <v>4.8055532773335772</v>
      </c>
      <c r="H1407">
        <f>IF(Table1[[#This Row],[Happiness Index Raw]]&gt;0,Table1[[#This Row],[Happiness Index Raw]],0)</f>
        <v>4.8055532773335772</v>
      </c>
      <c r="I1407">
        <v>9.2828483581542969</v>
      </c>
      <c r="J1407">
        <v>0.70182210206985474</v>
      </c>
      <c r="K1407">
        <v>65.721893310546875</v>
      </c>
      <c r="L1407">
        <v>0.61443835496902466</v>
      </c>
      <c r="M1407">
        <v>-0.17953699827194214</v>
      </c>
      <c r="N1407">
        <v>0.81074565649032593</v>
      </c>
      <c r="O1407">
        <v>0.61234110593795776</v>
      </c>
      <c r="P1407">
        <v>0.37810826301574707</v>
      </c>
      <c r="Q1407">
        <v>0.3474312424659729</v>
      </c>
      <c r="R1407">
        <v>-0.32955092191696167</v>
      </c>
      <c r="S1407">
        <v>-0.19398505985736847</v>
      </c>
      <c r="T1407">
        <v>2.1329026222229004</v>
      </c>
      <c r="U1407">
        <v>0.47172942757606506</v>
      </c>
      <c r="W1407">
        <v>0.38099999999999995</v>
      </c>
      <c r="X1407">
        <v>0.38867470622062683</v>
      </c>
    </row>
    <row r="1408" spans="1:24">
      <c r="A1408" t="s">
        <v>109</v>
      </c>
      <c r="B1408">
        <f>MATCH(CLEAN(TRIM(A1408)),Country!$B$2:$B$200,0)</f>
        <v>183</v>
      </c>
      <c r="C1408">
        <v>2017</v>
      </c>
      <c r="D1408">
        <f>Table1[[#This Row],[Year (Original)]]+1</f>
        <v>2018</v>
      </c>
      <c r="E1408">
        <f>Table1[[#This Row],[Year]]-2000+1</f>
        <v>19</v>
      </c>
      <c r="F1408">
        <v>4.1243429183959961</v>
      </c>
      <c r="G1408">
        <f>SUM(Table1[[#This Row],[Life Ladder]]+IF(A1407=Table1[[#This Row],[Country]],F1407,-1000)+IF(A1406=Table1[[#This Row],[Country]],F1406,-1000))/3</f>
        <v>4.5924693743387861</v>
      </c>
      <c r="H1408">
        <f>IF(Table1[[#This Row],[Happiness Index Raw]]&gt;0,Table1[[#This Row],[Happiness Index Raw]],0)</f>
        <v>4.5924693743387861</v>
      </c>
      <c r="I1408">
        <v>9.2942886352539062</v>
      </c>
      <c r="J1408">
        <v>0.71738159656524658</v>
      </c>
      <c r="K1408">
        <v>65.880561828613281</v>
      </c>
      <c r="L1408">
        <v>0.47795665264129639</v>
      </c>
      <c r="M1408">
        <v>-0.2335311621427536</v>
      </c>
      <c r="N1408">
        <v>0.86882674694061279</v>
      </c>
      <c r="O1408">
        <v>0.4209618866443634</v>
      </c>
      <c r="P1408">
        <v>0.37719684839248657</v>
      </c>
      <c r="Q1408">
        <v>0.25082731246948242</v>
      </c>
      <c r="T1408">
        <v>2.2148175239562988</v>
      </c>
      <c r="U1408">
        <v>0.53701102733612061</v>
      </c>
      <c r="W1408">
        <v>0.38099999999999995</v>
      </c>
      <c r="X1408">
        <v>0.41451433300971985</v>
      </c>
    </row>
    <row r="1409" spans="1:24">
      <c r="A1409" t="s">
        <v>73</v>
      </c>
      <c r="B1409">
        <f>MATCH(CLEAN(TRIM(A1409)),Country!$B$2:$B$200,0)</f>
        <v>184</v>
      </c>
      <c r="C1409">
        <v>2005</v>
      </c>
      <c r="D1409">
        <f>Table1[[#This Row],[Year (Original)]]+1</f>
        <v>2006</v>
      </c>
      <c r="E1409">
        <f>Table1[[#This Row],[Year]]-2000+1</f>
        <v>7</v>
      </c>
      <c r="F1409">
        <v>4.7187337875366211</v>
      </c>
      <c r="G1409">
        <f>SUM(Table1[[#This Row],[Life Ladder]]+IF(A1408=Table1[[#This Row],[Country]],F1408,-1000)+IF(A1407=Table1[[#This Row],[Country]],F1407,-1000))/3</f>
        <v>-665.09375540415442</v>
      </c>
      <c r="H1409">
        <f>IF(Table1[[#This Row],[Happiness Index Raw]]&gt;0,Table1[[#This Row],[Happiness Index Raw]],0)</f>
        <v>0</v>
      </c>
      <c r="I1409">
        <v>9.6995143890380859</v>
      </c>
      <c r="J1409">
        <v>0.81993639469146729</v>
      </c>
      <c r="K1409">
        <v>62.788372039794922</v>
      </c>
      <c r="L1409">
        <v>0.6231149435043335</v>
      </c>
      <c r="N1409">
        <v>0.87699860334396362</v>
      </c>
      <c r="O1409">
        <v>0.55658137798309326</v>
      </c>
      <c r="Q1409">
        <v>0.59577363729476929</v>
      </c>
      <c r="R1409">
        <v>-0.30065274238586426</v>
      </c>
      <c r="S1409">
        <v>0.13999961316585541</v>
      </c>
      <c r="T1409">
        <v>2.34279465675354</v>
      </c>
      <c r="U1409">
        <v>0.49648800492286682</v>
      </c>
      <c r="V1409">
        <v>0.42599999999999999</v>
      </c>
      <c r="W1409">
        <v>0.40307692307692311</v>
      </c>
    </row>
    <row r="1410" spans="1:24">
      <c r="A1410" t="s">
        <v>73</v>
      </c>
      <c r="B1410">
        <f>MATCH(CLEAN(TRIM(A1410)),Country!$B$2:$B$200,0)</f>
        <v>184</v>
      </c>
      <c r="C1410">
        <v>2007</v>
      </c>
      <c r="D1410">
        <f>Table1[[#This Row],[Year (Original)]]+1</f>
        <v>2008</v>
      </c>
      <c r="E1410">
        <f>Table1[[#This Row],[Year]]-2000+1</f>
        <v>9</v>
      </c>
      <c r="F1410">
        <v>5.623471736907959</v>
      </c>
      <c r="G1410">
        <f>SUM(Table1[[#This Row],[Life Ladder]]+IF(A1409=Table1[[#This Row],[Country]],F1409,-1000)+IF(A1408=Table1[[#This Row],[Country]],F1408,-1000))/3</f>
        <v>-329.88593149185181</v>
      </c>
      <c r="H1410">
        <f>IF(Table1[[#This Row],[Happiness Index Raw]]&gt;0,Table1[[#This Row],[Happiness Index Raw]],0)</f>
        <v>0</v>
      </c>
      <c r="I1410">
        <v>9.7926387786865234</v>
      </c>
      <c r="J1410">
        <v>0.79227280616760254</v>
      </c>
      <c r="K1410">
        <v>63.421039581298828</v>
      </c>
      <c r="L1410">
        <v>0.45931151509284973</v>
      </c>
      <c r="M1410">
        <v>-0.18656569719314575</v>
      </c>
      <c r="N1410">
        <v>0.79973334074020386</v>
      </c>
      <c r="O1410">
        <v>0.65095490217208862</v>
      </c>
      <c r="P1410">
        <v>0.39512717723846436</v>
      </c>
      <c r="Q1410">
        <v>0.55787783861160278</v>
      </c>
      <c r="R1410">
        <v>-0.43543606996536255</v>
      </c>
      <c r="S1410">
        <v>0.18759007751941681</v>
      </c>
      <c r="T1410">
        <v>2.0643923282623291</v>
      </c>
      <c r="U1410">
        <v>0.36710283160209656</v>
      </c>
      <c r="V1410">
        <v>0.38400000000000001</v>
      </c>
      <c r="W1410">
        <v>0.40307692307692311</v>
      </c>
    </row>
    <row r="1411" spans="1:24">
      <c r="A1411" t="s">
        <v>73</v>
      </c>
      <c r="B1411">
        <f>MATCH(CLEAN(TRIM(A1411)),Country!$B$2:$B$200,0)</f>
        <v>184</v>
      </c>
      <c r="C1411">
        <v>2008</v>
      </c>
      <c r="D1411">
        <f>Table1[[#This Row],[Year (Original)]]+1</f>
        <v>2009</v>
      </c>
      <c r="E1411">
        <f>Table1[[#This Row],[Year]]-2000+1</f>
        <v>10</v>
      </c>
      <c r="F1411">
        <v>5.1182317733764648</v>
      </c>
      <c r="G1411">
        <f>SUM(Table1[[#This Row],[Life Ladder]]+IF(A1410=Table1[[#This Row],[Country]],F1410,-1000)+IF(A1409=Table1[[#This Row],[Country]],F1409,-1000))/3</f>
        <v>5.1534790992736816</v>
      </c>
      <c r="H1411">
        <f>IF(Table1[[#This Row],[Happiness Index Raw]]&gt;0,Table1[[#This Row],[Happiness Index Raw]],0)</f>
        <v>5.1534790992736816</v>
      </c>
      <c r="I1411">
        <v>9.7890195846557617</v>
      </c>
      <c r="J1411">
        <v>0.64487361907958984</v>
      </c>
      <c r="K1411">
        <v>63.70245361328125</v>
      </c>
      <c r="L1411">
        <v>0.41549786925315857</v>
      </c>
      <c r="M1411">
        <v>-0.1971072256565094</v>
      </c>
      <c r="N1411">
        <v>0.78539055585861206</v>
      </c>
      <c r="O1411">
        <v>0.61424851417541504</v>
      </c>
      <c r="P1411">
        <v>0.3453381359577179</v>
      </c>
      <c r="Q1411">
        <v>0.59762299060821533</v>
      </c>
      <c r="R1411">
        <v>-0.43242841958999634</v>
      </c>
      <c r="S1411">
        <v>0.1808658242225647</v>
      </c>
      <c r="T1411">
        <v>2.364778995513916</v>
      </c>
      <c r="U1411">
        <v>0.46203047037124634</v>
      </c>
      <c r="V1411">
        <v>0.39</v>
      </c>
      <c r="W1411">
        <v>0.40307692307692311</v>
      </c>
    </row>
    <row r="1412" spans="1:24">
      <c r="A1412" t="s">
        <v>73</v>
      </c>
      <c r="B1412">
        <f>MATCH(CLEAN(TRIM(A1412)),Country!$B$2:$B$200,0)</f>
        <v>184</v>
      </c>
      <c r="C1412">
        <v>2009</v>
      </c>
      <c r="D1412">
        <f>Table1[[#This Row],[Year (Original)]]+1</f>
        <v>2010</v>
      </c>
      <c r="E1412">
        <f>Table1[[#This Row],[Year]]-2000+1</f>
        <v>11</v>
      </c>
      <c r="F1412">
        <v>5.2128415107727051</v>
      </c>
      <c r="G1412">
        <f>SUM(Table1[[#This Row],[Life Ladder]]+IF(A1411=Table1[[#This Row],[Country]],F1411,-1000)+IF(A1410=Table1[[#This Row],[Country]],F1410,-1000))/3</f>
        <v>5.3181816736857099</v>
      </c>
      <c r="H1412">
        <f>IF(Table1[[#This Row],[Happiness Index Raw]]&gt;0,Table1[[#This Row],[Happiness Index Raw]],0)</f>
        <v>5.3181816736857099</v>
      </c>
      <c r="I1412">
        <v>9.7281484603881836</v>
      </c>
      <c r="J1412">
        <v>0.75464552640914917</v>
      </c>
      <c r="K1412">
        <v>63.965476989746094</v>
      </c>
      <c r="L1412">
        <v>0.45581707358360291</v>
      </c>
      <c r="M1412">
        <v>-0.23504400253295898</v>
      </c>
      <c r="N1412">
        <v>0.85288715362548828</v>
      </c>
      <c r="O1412">
        <v>0.59829503297805786</v>
      </c>
      <c r="P1412">
        <v>0.3163018524646759</v>
      </c>
      <c r="R1412">
        <v>-0.5436825156211853</v>
      </c>
      <c r="S1412">
        <v>0.18768727779388428</v>
      </c>
      <c r="T1412">
        <v>2.0317208766937256</v>
      </c>
      <c r="U1412">
        <v>0.38975304365158081</v>
      </c>
      <c r="V1412">
        <v>0.39</v>
      </c>
      <c r="W1412">
        <v>0.40307692307692311</v>
      </c>
      <c r="X1412">
        <v>0.3490757942199707</v>
      </c>
    </row>
    <row r="1413" spans="1:24">
      <c r="A1413" t="s">
        <v>73</v>
      </c>
      <c r="B1413">
        <f>MATCH(CLEAN(TRIM(A1413)),Country!$B$2:$B$200,0)</f>
        <v>184</v>
      </c>
      <c r="C1413">
        <v>2010</v>
      </c>
      <c r="D1413">
        <f>Table1[[#This Row],[Year (Original)]]+1</f>
        <v>2011</v>
      </c>
      <c r="E1413">
        <f>Table1[[#This Row],[Year]]-2000+1</f>
        <v>12</v>
      </c>
      <c r="F1413">
        <v>5.4903473854064941</v>
      </c>
      <c r="G1413">
        <f>SUM(Table1[[#This Row],[Life Ladder]]+IF(A1412=Table1[[#This Row],[Country]],F1412,-1000)+IF(A1411=Table1[[#This Row],[Country]],F1411,-1000))/3</f>
        <v>5.2738068898518877</v>
      </c>
      <c r="H1413">
        <f>IF(Table1[[#This Row],[Happiness Index Raw]]&gt;0,Table1[[#This Row],[Happiness Index Raw]],0)</f>
        <v>5.2738068898518877</v>
      </c>
      <c r="I1413">
        <v>9.7958612442016602</v>
      </c>
      <c r="J1413">
        <v>0.79490548372268677</v>
      </c>
      <c r="K1413">
        <v>64.21484375</v>
      </c>
      <c r="L1413">
        <v>0.51492035388946533</v>
      </c>
      <c r="M1413">
        <v>-0.19555000960826874</v>
      </c>
      <c r="N1413">
        <v>0.81089574098587036</v>
      </c>
      <c r="O1413">
        <v>0.65179258584976196</v>
      </c>
      <c r="P1413">
        <v>0.32706597447395325</v>
      </c>
      <c r="Q1413">
        <v>0.54599428176879883</v>
      </c>
      <c r="R1413">
        <v>-0.50005310773849487</v>
      </c>
      <c r="S1413">
        <v>0.18338789045810699</v>
      </c>
      <c r="T1413">
        <v>2.0405538082122803</v>
      </c>
      <c r="U1413">
        <v>0.37166205048561096</v>
      </c>
      <c r="V1413">
        <v>0.38799999999999996</v>
      </c>
      <c r="W1413">
        <v>0.40307692307692311</v>
      </c>
      <c r="X1413">
        <v>0.35376298427581787</v>
      </c>
    </row>
    <row r="1414" spans="1:24">
      <c r="A1414" t="s">
        <v>73</v>
      </c>
      <c r="B1414">
        <f>MATCH(CLEAN(TRIM(A1414)),Country!$B$2:$B$200,0)</f>
        <v>184</v>
      </c>
      <c r="C1414">
        <v>2011</v>
      </c>
      <c r="D1414">
        <f>Table1[[#This Row],[Year (Original)]]+1</f>
        <v>2012</v>
      </c>
      <c r="E1414">
        <f>Table1[[#This Row],[Year]]-2000+1</f>
        <v>13</v>
      </c>
      <c r="F1414">
        <v>5.2719440460205078</v>
      </c>
      <c r="G1414">
        <f>SUM(Table1[[#This Row],[Life Ladder]]+IF(A1413=Table1[[#This Row],[Country]],F1413,-1000)+IF(A1412=Table1[[#This Row],[Country]],F1412,-1000))/3</f>
        <v>5.3250443140665693</v>
      </c>
      <c r="H1414">
        <f>IF(Table1[[#This Row],[Happiness Index Raw]]&gt;0,Table1[[#This Row],[Happiness Index Raw]],0)</f>
        <v>5.3250443140665693</v>
      </c>
      <c r="I1414">
        <v>9.8863868713378906</v>
      </c>
      <c r="J1414">
        <v>0.69190168380737305</v>
      </c>
      <c r="K1414">
        <v>64.4534912109375</v>
      </c>
      <c r="L1414">
        <v>0.44560664892196655</v>
      </c>
      <c r="M1414">
        <v>-0.25081196427345276</v>
      </c>
      <c r="N1414">
        <v>0.64859622716903687</v>
      </c>
      <c r="O1414">
        <v>0.62129330635070801</v>
      </c>
      <c r="P1414">
        <v>0.37978431582450867</v>
      </c>
      <c r="Q1414">
        <v>0.59620183706283569</v>
      </c>
      <c r="R1414">
        <v>-0.5484238862991333</v>
      </c>
      <c r="S1414">
        <v>0.20949310064315796</v>
      </c>
      <c r="T1414">
        <v>2.5218379497528076</v>
      </c>
      <c r="U1414">
        <v>0.47835066914558411</v>
      </c>
      <c r="V1414">
        <v>0.4</v>
      </c>
      <c r="W1414">
        <v>0.40307692307692311</v>
      </c>
      <c r="X1414">
        <v>0.33498421311378479</v>
      </c>
    </row>
    <row r="1415" spans="1:24">
      <c r="A1415" t="s">
        <v>73</v>
      </c>
      <c r="B1415">
        <f>MATCH(CLEAN(TRIM(A1415)),Country!$B$2:$B$200,0)</f>
        <v>184</v>
      </c>
      <c r="C1415">
        <v>2012</v>
      </c>
      <c r="D1415">
        <f>Table1[[#This Row],[Year (Original)]]+1</f>
        <v>2013</v>
      </c>
      <c r="E1415">
        <f>Table1[[#This Row],[Year]]-2000+1</f>
        <v>14</v>
      </c>
      <c r="F1415">
        <v>5.3090763092041016</v>
      </c>
      <c r="G1415">
        <f>SUM(Table1[[#This Row],[Life Ladder]]+IF(A1414=Table1[[#This Row],[Country]],F1414,-1000)+IF(A1413=Table1[[#This Row],[Country]],F1413,-1000))/3</f>
        <v>5.3571225802103681</v>
      </c>
      <c r="H1415">
        <f>IF(Table1[[#This Row],[Happiness Index Raw]]&gt;0,Table1[[#This Row],[Happiness Index Raw]],0)</f>
        <v>5.3571225802103681</v>
      </c>
      <c r="I1415">
        <v>9.9174909591674805</v>
      </c>
      <c r="J1415">
        <v>0.7392805814743042</v>
      </c>
      <c r="K1415">
        <v>64.684783935546875</v>
      </c>
      <c r="L1415">
        <v>0.47090321779251099</v>
      </c>
      <c r="M1415">
        <v>-0.22477886080741882</v>
      </c>
      <c r="N1415">
        <v>0.70185023546218872</v>
      </c>
      <c r="O1415">
        <v>0.64478105306625366</v>
      </c>
      <c r="P1415">
        <v>0.3348328173160553</v>
      </c>
      <c r="Q1415">
        <v>0.53099966049194336</v>
      </c>
      <c r="R1415">
        <v>-0.71373271942138672</v>
      </c>
      <c r="S1415">
        <v>0.25566554069519043</v>
      </c>
      <c r="T1415">
        <v>1.9748401641845703</v>
      </c>
      <c r="U1415">
        <v>0.37197434902191162</v>
      </c>
      <c r="V1415">
        <v>0.40200000000000002</v>
      </c>
      <c r="W1415">
        <v>0.40307692307692311</v>
      </c>
      <c r="X1415">
        <v>0.33003425598144531</v>
      </c>
    </row>
    <row r="1416" spans="1:24">
      <c r="A1416" t="s">
        <v>73</v>
      </c>
      <c r="B1416">
        <f>MATCH(CLEAN(TRIM(A1416)),Country!$B$2:$B$200,0)</f>
        <v>184</v>
      </c>
      <c r="C1416">
        <v>2013</v>
      </c>
      <c r="D1416">
        <f>Table1[[#This Row],[Year (Original)]]+1</f>
        <v>2014</v>
      </c>
      <c r="E1416">
        <f>Table1[[#This Row],[Year]]-2000+1</f>
        <v>15</v>
      </c>
      <c r="F1416">
        <v>4.8881773948669434</v>
      </c>
      <c r="G1416">
        <f>SUM(Table1[[#This Row],[Life Ladder]]+IF(A1415=Table1[[#This Row],[Country]],F1415,-1000)+IF(A1414=Table1[[#This Row],[Country]],F1414,-1000))/3</f>
        <v>5.1563992500305176</v>
      </c>
      <c r="H1416">
        <f>IF(Table1[[#This Row],[Happiness Index Raw]]&gt;0,Table1[[#This Row],[Happiness Index Raw]],0)</f>
        <v>5.1563992500305176</v>
      </c>
      <c r="I1416">
        <v>9.9827957153320312</v>
      </c>
      <c r="J1416">
        <v>0.79545116424560547</v>
      </c>
      <c r="K1416">
        <v>64.909912109375</v>
      </c>
      <c r="L1416">
        <v>0.54072338342666626</v>
      </c>
      <c r="M1416">
        <v>-0.23896351456642151</v>
      </c>
      <c r="N1416">
        <v>0.69806480407714844</v>
      </c>
      <c r="O1416">
        <v>0.63461536169052124</v>
      </c>
      <c r="P1416">
        <v>0.39187383651733398</v>
      </c>
      <c r="Q1416">
        <v>0.53831177949905396</v>
      </c>
      <c r="R1416">
        <v>-0.75062942504882812</v>
      </c>
      <c r="S1416">
        <v>0.24237686395645142</v>
      </c>
      <c r="T1416">
        <v>2.2089872360229492</v>
      </c>
      <c r="U1416">
        <v>0.4519040584564209</v>
      </c>
      <c r="V1416">
        <v>0.40200000000000002</v>
      </c>
      <c r="W1416">
        <v>0.40307692307692311</v>
      </c>
      <c r="X1416">
        <v>0.33256703615188599</v>
      </c>
    </row>
    <row r="1417" spans="1:24">
      <c r="A1417" t="s">
        <v>73</v>
      </c>
      <c r="B1417">
        <f>MATCH(CLEAN(TRIM(A1417)),Country!$B$2:$B$200,0)</f>
        <v>184</v>
      </c>
      <c r="C1417">
        <v>2014</v>
      </c>
      <c r="D1417">
        <f>Table1[[#This Row],[Year (Original)]]+1</f>
        <v>2015</v>
      </c>
      <c r="E1417">
        <f>Table1[[#This Row],[Year]]-2000+1</f>
        <v>16</v>
      </c>
      <c r="F1417">
        <v>5.5797944068908691</v>
      </c>
      <c r="G1417">
        <f>SUM(Table1[[#This Row],[Life Ladder]]+IF(A1416=Table1[[#This Row],[Country]],F1416,-1000)+IF(A1415=Table1[[#This Row],[Country]],F1415,-1000))/3</f>
        <v>5.2590160369873047</v>
      </c>
      <c r="H1417">
        <f>IF(Table1[[#This Row],[Happiness Index Raw]]&gt;0,Table1[[#This Row],[Happiness Index Raw]],0)</f>
        <v>5.2590160369873047</v>
      </c>
      <c r="I1417">
        <v>10.016900062561035</v>
      </c>
      <c r="J1417">
        <v>0.8632882833480835</v>
      </c>
      <c r="K1417">
        <v>65.131858825683594</v>
      </c>
      <c r="L1417">
        <v>0.6491960883140564</v>
      </c>
      <c r="M1417">
        <v>-3.3587891608476639E-2</v>
      </c>
      <c r="N1417">
        <v>0.76401352882385254</v>
      </c>
      <c r="O1417">
        <v>0.48335877060890198</v>
      </c>
      <c r="P1417">
        <v>0.37732493877410889</v>
      </c>
      <c r="Q1417">
        <v>0.55647832155227661</v>
      </c>
      <c r="R1417">
        <v>-0.71222782135009766</v>
      </c>
      <c r="S1417">
        <v>0.15547984838485718</v>
      </c>
      <c r="T1417">
        <v>2.3913033008575439</v>
      </c>
      <c r="U1417">
        <v>0.42856475710868835</v>
      </c>
      <c r="V1417">
        <v>0.41200000000000003</v>
      </c>
      <c r="W1417">
        <v>0.40307692307692311</v>
      </c>
      <c r="X1417">
        <v>0.36341401934623718</v>
      </c>
    </row>
    <row r="1418" spans="1:24">
      <c r="A1418" t="s">
        <v>73</v>
      </c>
      <c r="B1418">
        <f>MATCH(CLEAN(TRIM(A1418)),Country!$B$2:$B$200,0)</f>
        <v>184</v>
      </c>
      <c r="C1418">
        <v>2015</v>
      </c>
      <c r="D1418">
        <f>Table1[[#This Row],[Year (Original)]]+1</f>
        <v>2016</v>
      </c>
      <c r="E1418">
        <f>Table1[[#This Row],[Year]]-2000+1</f>
        <v>17</v>
      </c>
      <c r="F1418">
        <v>5.51446533203125</v>
      </c>
      <c r="G1418">
        <f>SUM(Table1[[#This Row],[Life Ladder]]+IF(A1417=Table1[[#This Row],[Country]],F1417,-1000)+IF(A1416=Table1[[#This Row],[Country]],F1416,-1000))/3</f>
        <v>5.3274790445963545</v>
      </c>
      <c r="H1418">
        <f>IF(Table1[[#This Row],[Happiness Index Raw]]&gt;0,Table1[[#This Row],[Happiness Index Raw]],0)</f>
        <v>5.3274790445963545</v>
      </c>
      <c r="I1418">
        <v>10.059998512268066</v>
      </c>
      <c r="J1418">
        <v>0.85122460126876831</v>
      </c>
      <c r="K1418">
        <v>65.352821350097656</v>
      </c>
      <c r="L1418">
        <v>0.65319675207138062</v>
      </c>
      <c r="M1418">
        <v>-2.648206427693367E-2</v>
      </c>
      <c r="N1418">
        <v>0.80607622861862183</v>
      </c>
      <c r="O1418">
        <v>0.4602455198764801</v>
      </c>
      <c r="P1418">
        <v>0.38229098916053772</v>
      </c>
      <c r="Q1418">
        <v>0.48608464002609253</v>
      </c>
      <c r="R1418">
        <v>-0.93081080913543701</v>
      </c>
      <c r="S1418">
        <v>5.6651666760444641E-2</v>
      </c>
      <c r="T1418">
        <v>2.5309395790100098</v>
      </c>
      <c r="U1418">
        <v>0.45896372199058533</v>
      </c>
      <c r="W1418">
        <v>0.40307692307692311</v>
      </c>
      <c r="X1418">
        <v>0.35139071941375732</v>
      </c>
    </row>
    <row r="1419" spans="1:24">
      <c r="A1419" t="s">
        <v>73</v>
      </c>
      <c r="B1419">
        <f>MATCH(CLEAN(TRIM(A1419)),Country!$B$2:$B$200,0)</f>
        <v>184</v>
      </c>
      <c r="C1419">
        <v>2016</v>
      </c>
      <c r="D1419">
        <f>Table1[[#This Row],[Year (Original)]]+1</f>
        <v>2017</v>
      </c>
      <c r="E1419">
        <f>Table1[[#This Row],[Year]]-2000+1</f>
        <v>18</v>
      </c>
      <c r="F1419">
        <v>5.3262219429016113</v>
      </c>
      <c r="G1419">
        <f>SUM(Table1[[#This Row],[Life Ladder]]+IF(A1418=Table1[[#This Row],[Country]],F1418,-1000)+IF(A1417=Table1[[#This Row],[Country]],F1417,-1000))/3</f>
        <v>5.4734938939412432</v>
      </c>
      <c r="H1419">
        <f>IF(Table1[[#This Row],[Happiness Index Raw]]&gt;0,Table1[[#This Row],[Happiness Index Raw]],0)</f>
        <v>5.4734938939412432</v>
      </c>
      <c r="I1419">
        <v>10.075611114501953</v>
      </c>
      <c r="J1419">
        <v>0.87999463081359863</v>
      </c>
      <c r="K1419">
        <v>65.573776245117188</v>
      </c>
      <c r="L1419">
        <v>0.64414674043655396</v>
      </c>
      <c r="M1419">
        <v>-7.5362622737884521E-2</v>
      </c>
      <c r="N1419">
        <v>0.76370656490325928</v>
      </c>
      <c r="O1419">
        <v>0.46515065431594849</v>
      </c>
      <c r="P1419">
        <v>0.38996294140815735</v>
      </c>
      <c r="Q1419">
        <v>0.58372825384140015</v>
      </c>
      <c r="R1419">
        <v>-1.3165721893310547</v>
      </c>
      <c r="S1419">
        <v>-2.8506113216280937E-2</v>
      </c>
      <c r="T1419">
        <v>2.388296365737915</v>
      </c>
      <c r="U1419">
        <v>0.44840347766876221</v>
      </c>
      <c r="W1419">
        <v>0.40307692307692311</v>
      </c>
      <c r="X1419">
        <v>0.33757996559143066</v>
      </c>
    </row>
    <row r="1420" spans="1:24">
      <c r="A1420" t="s">
        <v>73</v>
      </c>
      <c r="B1420">
        <f>MATCH(CLEAN(TRIM(A1420)),Country!$B$2:$B$200,0)</f>
        <v>184</v>
      </c>
      <c r="C1420">
        <v>2017</v>
      </c>
      <c r="D1420">
        <f>Table1[[#This Row],[Year (Original)]]+1</f>
        <v>2018</v>
      </c>
      <c r="E1420">
        <f>Table1[[#This Row],[Year]]-2000+1</f>
        <v>19</v>
      </c>
      <c r="F1420">
        <v>5.607262134552002</v>
      </c>
      <c r="G1420">
        <f>SUM(Table1[[#This Row],[Life Ladder]]+IF(A1419=Table1[[#This Row],[Country]],F1419,-1000)+IF(A1418=Table1[[#This Row],[Country]],F1418,-1000))/3</f>
        <v>5.4826498031616211</v>
      </c>
      <c r="H1420">
        <f>IF(Table1[[#This Row],[Happiness Index Raw]]&gt;0,Table1[[#This Row],[Happiness Index Raw]],0)</f>
        <v>5.4826498031616211</v>
      </c>
      <c r="I1420">
        <v>10.119373321533203</v>
      </c>
      <c r="J1420">
        <v>0.87646782398223877</v>
      </c>
      <c r="K1420">
        <v>65.794731140136719</v>
      </c>
      <c r="L1420">
        <v>0.64443421363830566</v>
      </c>
      <c r="M1420">
        <v>-0.24692715704441071</v>
      </c>
      <c r="N1420">
        <v>0.6709105372428894</v>
      </c>
      <c r="O1420">
        <v>0.44980090856552124</v>
      </c>
      <c r="P1420">
        <v>0.31284612417221069</v>
      </c>
      <c r="Q1420">
        <v>0.58616125583648682</v>
      </c>
      <c r="T1420">
        <v>1.6263285875320435</v>
      </c>
      <c r="U1420">
        <v>0.29003968834877014</v>
      </c>
      <c r="W1420">
        <v>0.40307692307692311</v>
      </c>
      <c r="X1420">
        <v>0.32689762115478516</v>
      </c>
    </row>
    <row r="1421" spans="1:24">
      <c r="A1421" t="s">
        <v>67</v>
      </c>
      <c r="B1421">
        <f>MATCH(CLEAN(TRIM(A1421)),Country!$B$2:$B$200,0)</f>
        <v>185</v>
      </c>
      <c r="C1421">
        <v>2009</v>
      </c>
      <c r="D1421">
        <f>Table1[[#This Row],[Year (Original)]]+1</f>
        <v>2010</v>
      </c>
      <c r="E1421">
        <f>Table1[[#This Row],[Year]]-2000+1</f>
        <v>11</v>
      </c>
      <c r="F1421">
        <v>6.5677132606506348</v>
      </c>
      <c r="G1421">
        <f>SUM(Table1[[#This Row],[Life Ladder]]+IF(A1420=Table1[[#This Row],[Country]],F1420,-1000)+IF(A1419=Table1[[#This Row],[Country]],F1419,-1000))/3</f>
        <v>-664.47742891311646</v>
      </c>
      <c r="H1421">
        <f>IF(Table1[[#This Row],[Happiness Index Raw]]&gt;0,Table1[[#This Row],[Happiness Index Raw]],0)</f>
        <v>0</v>
      </c>
      <c r="I1421">
        <v>9.132258415222168</v>
      </c>
      <c r="J1421">
        <v>0.92384564876556396</v>
      </c>
      <c r="K1421">
        <v>58.939685821533203</v>
      </c>
      <c r="M1421">
        <v>-0.12404432147741318</v>
      </c>
      <c r="O1421">
        <v>0.78076964616775513</v>
      </c>
      <c r="P1421">
        <v>0.15158361196517944</v>
      </c>
      <c r="R1421">
        <v>-0.79969364404678345</v>
      </c>
      <c r="S1421">
        <v>-1.6075204610824585</v>
      </c>
      <c r="T1421">
        <v>1.7487163543701172</v>
      </c>
      <c r="U1421">
        <v>0.26625955104827881</v>
      </c>
    </row>
    <row r="1422" spans="1:24">
      <c r="A1422" t="s">
        <v>67</v>
      </c>
      <c r="B1422">
        <f>MATCH(CLEAN(TRIM(A1422)),Country!$B$2:$B$200,0)</f>
        <v>185</v>
      </c>
      <c r="C1422">
        <v>2011</v>
      </c>
      <c r="D1422">
        <f>Table1[[#This Row],[Year (Original)]]+1</f>
        <v>2012</v>
      </c>
      <c r="E1422">
        <f>Table1[[#This Row],[Year]]-2000+1</f>
        <v>13</v>
      </c>
      <c r="F1422">
        <v>5.7917547225952148</v>
      </c>
      <c r="G1422">
        <f>SUM(Table1[[#This Row],[Life Ladder]]+IF(A1421=Table1[[#This Row],[Country]],F1421,-1000)+IF(A1420=Table1[[#This Row],[Country]],F1420,-1000))/3</f>
        <v>-329.2135106722514</v>
      </c>
      <c r="H1422">
        <f>IF(Table1[[#This Row],[Happiness Index Raw]]&gt;0,Table1[[#This Row],[Happiness Index Raw]],0)</f>
        <v>0</v>
      </c>
      <c r="I1422">
        <v>9.3247880935668945</v>
      </c>
      <c r="J1422">
        <v>0.96441870927810669</v>
      </c>
      <c r="K1422">
        <v>59.442581176757812</v>
      </c>
      <c r="M1422">
        <v>-5.1349690183997154E-3</v>
      </c>
      <c r="O1422">
        <v>0.63903272151947021</v>
      </c>
      <c r="P1422">
        <v>0.12206799536943436</v>
      </c>
      <c r="R1422">
        <v>-0.96579593420028687</v>
      </c>
      <c r="S1422">
        <v>-1.6549991369247437</v>
      </c>
      <c r="T1422">
        <v>1.6913031339645386</v>
      </c>
      <c r="U1422">
        <v>0.29201912879943848</v>
      </c>
      <c r="X1422">
        <v>0.27363467216491699</v>
      </c>
    </row>
    <row r="1423" spans="1:24">
      <c r="A1423" t="s">
        <v>67</v>
      </c>
      <c r="B1423">
        <f>MATCH(CLEAN(TRIM(A1423)),Country!$B$2:$B$200,0)</f>
        <v>185</v>
      </c>
      <c r="C1423">
        <v>2012</v>
      </c>
      <c r="D1423">
        <f>Table1[[#This Row],[Year (Original)]]+1</f>
        <v>2013</v>
      </c>
      <c r="E1423">
        <f>Table1[[#This Row],[Year]]-2000+1</f>
        <v>14</v>
      </c>
      <c r="F1423">
        <v>5.4638271331787109</v>
      </c>
      <c r="G1423">
        <f>SUM(Table1[[#This Row],[Life Ladder]]+IF(A1422=Table1[[#This Row],[Country]],F1422,-1000)+IF(A1421=Table1[[#This Row],[Country]],F1421,-1000))/3</f>
        <v>5.9410983721415205</v>
      </c>
      <c r="H1423">
        <f>IF(Table1[[#This Row],[Happiness Index Raw]]&gt;0,Table1[[#This Row],[Happiness Index Raw]],0)</f>
        <v>5.9410983721415205</v>
      </c>
      <c r="I1423">
        <v>9.4120864868164062</v>
      </c>
      <c r="J1423">
        <v>0.94584125280380249</v>
      </c>
      <c r="K1423">
        <v>59.652553558349609</v>
      </c>
      <c r="L1423">
        <v>0.78556334972381592</v>
      </c>
      <c r="M1423">
        <v>-0.14687590301036835</v>
      </c>
      <c r="O1423">
        <v>0.58444833755493164</v>
      </c>
      <c r="P1423">
        <v>0.11688069999217987</v>
      </c>
      <c r="R1423">
        <v>-0.91117030382156372</v>
      </c>
      <c r="S1423">
        <v>-1.5396488904953003</v>
      </c>
      <c r="T1423">
        <v>1.8714978694915771</v>
      </c>
      <c r="U1423">
        <v>0.34252509474754333</v>
      </c>
      <c r="X1423">
        <v>0.23714612424373627</v>
      </c>
    </row>
    <row r="1424" spans="1:24">
      <c r="A1424" t="s">
        <v>67</v>
      </c>
      <c r="B1424">
        <f>MATCH(CLEAN(TRIM(A1424)),Country!$B$2:$B$200,0)</f>
        <v>185</v>
      </c>
      <c r="C1424">
        <v>2013</v>
      </c>
      <c r="D1424">
        <f>Table1[[#This Row],[Year (Original)]]+1</f>
        <v>2014</v>
      </c>
      <c r="E1424">
        <f>Table1[[#This Row],[Year]]-2000+1</f>
        <v>15</v>
      </c>
      <c r="F1424">
        <v>5.3917627334594727</v>
      </c>
      <c r="G1424">
        <f>SUM(Table1[[#This Row],[Life Ladder]]+IF(A1423=Table1[[#This Row],[Country]],F1423,-1000)+IF(A1422=Table1[[#This Row],[Country]],F1422,-1000))/3</f>
        <v>5.5491148630777998</v>
      </c>
      <c r="H1424">
        <f>IF(Table1[[#This Row],[Happiness Index Raw]]&gt;0,Table1[[#This Row],[Happiness Index Raw]],0)</f>
        <v>5.5491148630777998</v>
      </c>
      <c r="I1424">
        <v>9.4906988143920898</v>
      </c>
      <c r="J1424">
        <v>0.8457331657409668</v>
      </c>
      <c r="K1424">
        <v>59.834709167480469</v>
      </c>
      <c r="L1424">
        <v>0.70452946424484253</v>
      </c>
      <c r="M1424">
        <v>-9.5991082489490509E-2</v>
      </c>
      <c r="O1424">
        <v>0.59871596097946167</v>
      </c>
      <c r="P1424">
        <v>0.15960615873336792</v>
      </c>
      <c r="R1424">
        <v>-0.98365646600723267</v>
      </c>
      <c r="S1424">
        <v>-1.5418213605880737</v>
      </c>
      <c r="T1424">
        <v>2.009838342666626</v>
      </c>
      <c r="U1424">
        <v>0.37276089191436768</v>
      </c>
      <c r="X1424">
        <v>0.26599141955375671</v>
      </c>
    </row>
    <row r="1425" spans="1:24">
      <c r="A1425" t="s">
        <v>67</v>
      </c>
      <c r="B1425">
        <f>MATCH(CLEAN(TRIM(A1425)),Country!$B$2:$B$200,0)</f>
        <v>185</v>
      </c>
      <c r="C1425">
        <v>2014</v>
      </c>
      <c r="D1425">
        <f>Table1[[#This Row],[Year (Original)]]+1</f>
        <v>2015</v>
      </c>
      <c r="E1425">
        <f>Table1[[#This Row],[Year]]-2000+1</f>
        <v>16</v>
      </c>
      <c r="F1425">
        <v>5.787379264831543</v>
      </c>
      <c r="G1425">
        <f>SUM(Table1[[#This Row],[Life Ladder]]+IF(A1424=Table1[[#This Row],[Country]],F1424,-1000)+IF(A1423=Table1[[#This Row],[Country]],F1423,-1000))/3</f>
        <v>5.5476563771565752</v>
      </c>
      <c r="H1425">
        <f>IF(Table1[[#This Row],[Happiness Index Raw]]&gt;0,Table1[[#This Row],[Happiness Index Raw]],0)</f>
        <v>5.5476563771565752</v>
      </c>
      <c r="I1425">
        <v>9.5702753067016602</v>
      </c>
      <c r="J1425">
        <v>0.90892744064331055</v>
      </c>
      <c r="K1425">
        <v>59.991718292236328</v>
      </c>
      <c r="L1425">
        <v>0.80467808246612549</v>
      </c>
      <c r="M1425">
        <v>6.9438549689948559E-3</v>
      </c>
      <c r="O1425">
        <v>0.69521623849868774</v>
      </c>
      <c r="P1425">
        <v>0.15394973754882812</v>
      </c>
      <c r="R1425">
        <v>-1.0924762487411499</v>
      </c>
      <c r="S1425">
        <v>-1.3949156999588013</v>
      </c>
      <c r="T1425">
        <v>1.9765143394470215</v>
      </c>
      <c r="U1425">
        <v>0.34152147173881531</v>
      </c>
      <c r="X1425">
        <v>0.27316009998321533</v>
      </c>
    </row>
    <row r="1426" spans="1:24">
      <c r="A1426" t="s">
        <v>67</v>
      </c>
      <c r="B1426">
        <f>MATCH(CLEAN(TRIM(A1426)),Country!$B$2:$B$200,0)</f>
        <v>185</v>
      </c>
      <c r="C1426">
        <v>2015</v>
      </c>
      <c r="D1426">
        <f>Table1[[#This Row],[Year (Original)]]+1</f>
        <v>2016</v>
      </c>
      <c r="E1426">
        <f>Table1[[#This Row],[Year]]-2000+1</f>
        <v>17</v>
      </c>
      <c r="F1426">
        <v>5.7914600372314453</v>
      </c>
      <c r="G1426">
        <f>SUM(Table1[[#This Row],[Life Ladder]]+IF(A1425=Table1[[#This Row],[Country]],F1425,-1000)+IF(A1424=Table1[[#This Row],[Country]],F1424,-1000))/3</f>
        <v>5.6568673451741533</v>
      </c>
      <c r="H1426">
        <f>IF(Table1[[#This Row],[Happiness Index Raw]]&gt;0,Table1[[#This Row],[Happiness Index Raw]],0)</f>
        <v>5.6568673451741533</v>
      </c>
      <c r="I1426">
        <v>9.6152935028076172</v>
      </c>
      <c r="J1426">
        <v>0.96015846729278564</v>
      </c>
      <c r="K1426">
        <v>60.125377655029297</v>
      </c>
      <c r="L1426">
        <v>0.7013583779335022</v>
      </c>
      <c r="M1426">
        <v>6.7475304007530212E-2</v>
      </c>
      <c r="O1426">
        <v>0.70534783601760864</v>
      </c>
      <c r="P1426">
        <v>0.30103889107704163</v>
      </c>
      <c r="R1426">
        <v>-1.1626043319702148</v>
      </c>
      <c r="S1426">
        <v>-1.4221848249435425</v>
      </c>
      <c r="T1426">
        <v>1.576172947883606</v>
      </c>
      <c r="U1426">
        <v>0.27215468883514404</v>
      </c>
      <c r="X1426">
        <v>0.29934233427047729</v>
      </c>
    </row>
    <row r="1427" spans="1:24">
      <c r="A1427" t="s">
        <v>67</v>
      </c>
      <c r="B1427">
        <f>MATCH(CLEAN(TRIM(A1427)),Country!$B$2:$B$200,0)</f>
        <v>185</v>
      </c>
      <c r="C1427">
        <v>2016</v>
      </c>
      <c r="D1427">
        <f>Table1[[#This Row],[Year (Original)]]+1</f>
        <v>2017</v>
      </c>
      <c r="E1427">
        <f>Table1[[#This Row],[Year]]-2000+1</f>
        <v>18</v>
      </c>
      <c r="F1427">
        <v>5.8870515823364258</v>
      </c>
      <c r="G1427">
        <f>SUM(Table1[[#This Row],[Life Ladder]]+IF(A1426=Table1[[#This Row],[Country]],F1426,-1000)+IF(A1425=Table1[[#This Row],[Country]],F1425,-1000))/3</f>
        <v>5.8219636281331377</v>
      </c>
      <c r="H1427">
        <f>IF(Table1[[#This Row],[Happiness Index Raw]]&gt;0,Table1[[#This Row],[Happiness Index Raw]],0)</f>
        <v>5.8219636281331377</v>
      </c>
      <c r="I1427">
        <v>9.6581220626831055</v>
      </c>
      <c r="J1427">
        <v>0.92903226613998413</v>
      </c>
      <c r="K1427">
        <v>60.259037017822266</v>
      </c>
      <c r="L1427">
        <v>0.7485044002532959</v>
      </c>
      <c r="M1427">
        <v>-2.0934045314788818E-2</v>
      </c>
      <c r="O1427">
        <v>0.63638865947723389</v>
      </c>
      <c r="P1427">
        <v>0.25549924373626709</v>
      </c>
      <c r="R1427">
        <v>-1.2197649478912354</v>
      </c>
      <c r="S1427">
        <v>-1.5633004903793335</v>
      </c>
      <c r="T1427">
        <v>1.154060959815979</v>
      </c>
      <c r="U1427">
        <v>0.196033775806427</v>
      </c>
      <c r="X1427">
        <v>0.2234702855348587</v>
      </c>
    </row>
    <row r="1428" spans="1:24">
      <c r="A1428" t="s">
        <v>67</v>
      </c>
      <c r="B1428">
        <f>MATCH(CLEAN(TRIM(A1428)),Country!$B$2:$B$200,0)</f>
        <v>185</v>
      </c>
      <c r="C1428">
        <v>2017</v>
      </c>
      <c r="D1428">
        <f>Table1[[#This Row],[Year (Original)]]+1</f>
        <v>2018</v>
      </c>
      <c r="E1428">
        <f>Table1[[#This Row],[Year]]-2000+1</f>
        <v>19</v>
      </c>
      <c r="F1428">
        <v>5.2291488647460938</v>
      </c>
      <c r="G1428">
        <f>SUM(Table1[[#This Row],[Life Ladder]]+IF(A1427=Table1[[#This Row],[Country]],F1427,-1000)+IF(A1426=Table1[[#This Row],[Country]],F1426,-1000))/3</f>
        <v>5.6358868281046552</v>
      </c>
      <c r="H1428">
        <f>IF(Table1[[#This Row],[Happiness Index Raw]]&gt;0,Table1[[#This Row],[Happiness Index Raw]],0)</f>
        <v>5.6358868281046552</v>
      </c>
      <c r="I1428">
        <v>9.7026405334472656</v>
      </c>
      <c r="J1428">
        <v>0.90845489501953125</v>
      </c>
      <c r="K1428">
        <v>60.392692565917969</v>
      </c>
      <c r="L1428">
        <v>0.72039920091629028</v>
      </c>
      <c r="M1428">
        <v>4.0337540209293365E-2</v>
      </c>
      <c r="O1428">
        <v>0.52088510990142822</v>
      </c>
      <c r="P1428">
        <v>0.34962767362594604</v>
      </c>
      <c r="T1428">
        <v>1.4321781396865845</v>
      </c>
      <c r="U1428">
        <v>0.27388361096382141</v>
      </c>
      <c r="X1428">
        <v>0.26577663421630859</v>
      </c>
    </row>
    <row r="1429" spans="1:24">
      <c r="A1429" t="s">
        <v>132</v>
      </c>
      <c r="B1429">
        <f>MATCH(CLEAN(TRIM(A1429)),Country!$B$2:$B$200,0)</f>
        <v>187</v>
      </c>
      <c r="C1429">
        <v>2006</v>
      </c>
      <c r="D1429">
        <f>Table1[[#This Row],[Year (Original)]]+1</f>
        <v>2007</v>
      </c>
      <c r="E1429">
        <f>Table1[[#This Row],[Year]]-2000+1</f>
        <v>8</v>
      </c>
      <c r="F1429">
        <v>3.733583927154541</v>
      </c>
      <c r="G1429">
        <f>SUM(Table1[[#This Row],[Life Ladder]]+IF(A1428=Table1[[#This Row],[Country]],F1428,-1000)+IF(A1427=Table1[[#This Row],[Country]],F1427,-1000))/3</f>
        <v>-665.42213869094849</v>
      </c>
      <c r="H1429">
        <f>IF(Table1[[#This Row],[Happiness Index Raw]]&gt;0,Table1[[#This Row],[Happiness Index Raw]],0)</f>
        <v>0</v>
      </c>
      <c r="I1429">
        <v>7.1765766143798828</v>
      </c>
      <c r="J1429">
        <v>0.76025551557540894</v>
      </c>
      <c r="K1429">
        <v>46.080589294433594</v>
      </c>
      <c r="L1429">
        <v>0.74672281742095947</v>
      </c>
      <c r="M1429">
        <v>-2.7491332963109016E-2</v>
      </c>
      <c r="N1429">
        <v>0.80658859014511108</v>
      </c>
      <c r="O1429">
        <v>0.58965134620666504</v>
      </c>
      <c r="P1429">
        <v>0.25441795587539673</v>
      </c>
      <c r="Q1429">
        <v>0.58225315809249878</v>
      </c>
      <c r="R1429">
        <v>-0.79279083013534546</v>
      </c>
      <c r="S1429">
        <v>-0.47387599945068359</v>
      </c>
      <c r="T1429">
        <v>1.8239620923995972</v>
      </c>
      <c r="U1429">
        <v>0.48852849006652832</v>
      </c>
      <c r="W1429">
        <v>0.43324999999999997</v>
      </c>
    </row>
    <row r="1430" spans="1:24">
      <c r="A1430" t="s">
        <v>132</v>
      </c>
      <c r="B1430">
        <f>MATCH(CLEAN(TRIM(A1430)),Country!$B$2:$B$200,0)</f>
        <v>187</v>
      </c>
      <c r="C1430">
        <v>2007</v>
      </c>
      <c r="D1430">
        <f>Table1[[#This Row],[Year (Original)]]+1</f>
        <v>2008</v>
      </c>
      <c r="E1430">
        <f>Table1[[#This Row],[Year]]-2000+1</f>
        <v>9</v>
      </c>
      <c r="F1430">
        <v>4.455838680267334</v>
      </c>
      <c r="G1430">
        <f>SUM(Table1[[#This Row],[Life Ladder]]+IF(A1429=Table1[[#This Row],[Country]],F1429,-1000)+IF(A1428=Table1[[#This Row],[Country]],F1428,-1000))/3</f>
        <v>-330.60352579752606</v>
      </c>
      <c r="H1430">
        <f>IF(Table1[[#This Row],[Happiness Index Raw]]&gt;0,Table1[[#This Row],[Happiness Index Raw]],0)</f>
        <v>0</v>
      </c>
      <c r="I1430">
        <v>7.2227663993835449</v>
      </c>
      <c r="J1430">
        <v>0.84487909078598022</v>
      </c>
      <c r="K1430">
        <v>46.920989990234375</v>
      </c>
      <c r="L1430">
        <v>0.70796054601669312</v>
      </c>
      <c r="M1430">
        <v>1.2655530124902725E-2</v>
      </c>
      <c r="N1430">
        <v>0.88052880764007568</v>
      </c>
      <c r="O1430">
        <v>0.70805776119232178</v>
      </c>
      <c r="P1430">
        <v>0.2278781533241272</v>
      </c>
      <c r="Q1430">
        <v>0.57915520668029785</v>
      </c>
      <c r="R1430">
        <v>-0.70058655738830566</v>
      </c>
      <c r="S1430">
        <v>-0.45848676562309265</v>
      </c>
      <c r="T1430">
        <v>1.6022734642028809</v>
      </c>
      <c r="U1430">
        <v>0.35958963632583618</v>
      </c>
      <c r="W1430">
        <v>0.43324999999999997</v>
      </c>
    </row>
    <row r="1431" spans="1:24">
      <c r="A1431" t="s">
        <v>132</v>
      </c>
      <c r="B1431">
        <f>MATCH(CLEAN(TRIM(A1431)),Country!$B$2:$B$200,0)</f>
        <v>187</v>
      </c>
      <c r="C1431">
        <v>2008</v>
      </c>
      <c r="D1431">
        <f>Table1[[#This Row],[Year (Original)]]+1</f>
        <v>2009</v>
      </c>
      <c r="E1431">
        <f>Table1[[#This Row],[Year]]-2000+1</f>
        <v>10</v>
      </c>
      <c r="F1431">
        <v>4.5686192512512207</v>
      </c>
      <c r="G1431">
        <f>SUM(Table1[[#This Row],[Life Ladder]]+IF(A1430=Table1[[#This Row],[Country]],F1430,-1000)+IF(A1429=Table1[[#This Row],[Country]],F1429,-1000))/3</f>
        <v>4.2526806195576983</v>
      </c>
      <c r="H1431">
        <f>IF(Table1[[#This Row],[Happiness Index Raw]]&gt;0,Table1[[#This Row],[Happiness Index Raw]],0)</f>
        <v>4.2526806195576983</v>
      </c>
      <c r="I1431">
        <v>7.2717804908752441</v>
      </c>
      <c r="J1431">
        <v>0.81282812356948853</v>
      </c>
      <c r="K1431">
        <v>47.706626892089844</v>
      </c>
      <c r="L1431">
        <v>0.57793372869491577</v>
      </c>
      <c r="M1431">
        <v>-4.1435409337282181E-2</v>
      </c>
      <c r="N1431">
        <v>0.84845852851867676</v>
      </c>
      <c r="O1431">
        <v>0.64057707786560059</v>
      </c>
      <c r="P1431">
        <v>0.2395729124546051</v>
      </c>
      <c r="Q1431">
        <v>0.49567887187004089</v>
      </c>
      <c r="R1431">
        <v>-0.69309604167938232</v>
      </c>
      <c r="S1431">
        <v>-0.49999722838401794</v>
      </c>
      <c r="T1431">
        <v>1.5375156402587891</v>
      </c>
      <c r="U1431">
        <v>0.33653837442398071</v>
      </c>
      <c r="W1431">
        <v>0.43324999999999997</v>
      </c>
    </row>
    <row r="1432" spans="1:24">
      <c r="A1432" t="s">
        <v>132</v>
      </c>
      <c r="B1432">
        <f>MATCH(CLEAN(TRIM(A1432)),Country!$B$2:$B$200,0)</f>
        <v>187</v>
      </c>
      <c r="C1432">
        <v>2009</v>
      </c>
      <c r="D1432">
        <f>Table1[[#This Row],[Year (Original)]]+1</f>
        <v>2010</v>
      </c>
      <c r="E1432">
        <f>Table1[[#This Row],[Year]]-2000+1</f>
        <v>11</v>
      </c>
      <c r="F1432">
        <v>4.6119856834411621</v>
      </c>
      <c r="G1432">
        <f>SUM(Table1[[#This Row],[Life Ladder]]+IF(A1431=Table1[[#This Row],[Country]],F1431,-1000)+IF(A1430=Table1[[#This Row],[Country]],F1430,-1000))/3</f>
        <v>4.5454812049865723</v>
      </c>
      <c r="H1432">
        <f>IF(Table1[[#This Row],[Happiness Index Raw]]&gt;0,Table1[[#This Row],[Happiness Index Raw]],0)</f>
        <v>4.5454812049865723</v>
      </c>
      <c r="I1432">
        <v>7.3031883239746094</v>
      </c>
      <c r="J1432">
        <v>0.85208702087402344</v>
      </c>
      <c r="K1432">
        <v>48.42596435546875</v>
      </c>
      <c r="L1432">
        <v>0.76023149490356445</v>
      </c>
      <c r="M1432">
        <v>-2.400585450232029E-2</v>
      </c>
      <c r="N1432">
        <v>0.84042280912399292</v>
      </c>
      <c r="O1432">
        <v>0.64040970802307129</v>
      </c>
      <c r="P1432">
        <v>0.29611557722091675</v>
      </c>
      <c r="Q1432">
        <v>0.47961583733558655</v>
      </c>
      <c r="R1432">
        <v>-0.75079840421676636</v>
      </c>
      <c r="S1432">
        <v>-0.5288851261138916</v>
      </c>
      <c r="T1432">
        <v>1.7622034549713135</v>
      </c>
      <c r="U1432">
        <v>0.38209214806556702</v>
      </c>
      <c r="V1432">
        <v>0.442</v>
      </c>
      <c r="W1432">
        <v>0.43324999999999997</v>
      </c>
      <c r="X1432">
        <v>0.68580776453018188</v>
      </c>
    </row>
    <row r="1433" spans="1:24">
      <c r="A1433" t="s">
        <v>132</v>
      </c>
      <c r="B1433">
        <f>MATCH(CLEAN(TRIM(A1433)),Country!$B$2:$B$200,0)</f>
        <v>187</v>
      </c>
      <c r="C1433">
        <v>2010</v>
      </c>
      <c r="D1433">
        <f>Table1[[#This Row],[Year (Original)]]+1</f>
        <v>2011</v>
      </c>
      <c r="E1433">
        <f>Table1[[#This Row],[Year]]-2000+1</f>
        <v>12</v>
      </c>
      <c r="F1433">
        <v>4.1928820610046387</v>
      </c>
      <c r="G1433">
        <f>SUM(Table1[[#This Row],[Life Ladder]]+IF(A1432=Table1[[#This Row],[Country]],F1432,-1000)+IF(A1431=Table1[[#This Row],[Country]],F1431,-1000))/3</f>
        <v>4.4578289985656738</v>
      </c>
      <c r="H1433">
        <f>IF(Table1[[#This Row],[Happiness Index Raw]]&gt;0,Table1[[#This Row],[Happiness Index Raw]],0)</f>
        <v>4.4578289985656738</v>
      </c>
      <c r="I1433">
        <v>7.3237423896789551</v>
      </c>
      <c r="J1433">
        <v>0.83015549182891846</v>
      </c>
      <c r="K1433">
        <v>49.066738128662109</v>
      </c>
      <c r="L1433">
        <v>0.80066728591918945</v>
      </c>
      <c r="M1433">
        <v>-1.2277130736038089E-3</v>
      </c>
      <c r="N1433">
        <v>0.85499191284179688</v>
      </c>
      <c r="O1433">
        <v>0.64765411615371704</v>
      </c>
      <c r="P1433">
        <v>0.25124198198318481</v>
      </c>
      <c r="Q1433">
        <v>0.66270589828491211</v>
      </c>
      <c r="R1433">
        <v>-0.75947529077529907</v>
      </c>
      <c r="S1433">
        <v>-0.50327795743942261</v>
      </c>
      <c r="T1433">
        <v>1.8624022006988525</v>
      </c>
      <c r="U1433">
        <v>0.44418185949325562</v>
      </c>
      <c r="W1433">
        <v>0.43324999999999997</v>
      </c>
      <c r="X1433">
        <v>0.52525985240936279</v>
      </c>
    </row>
    <row r="1434" spans="1:24">
      <c r="A1434" t="s">
        <v>132</v>
      </c>
      <c r="B1434">
        <f>MATCH(CLEAN(TRIM(A1434)),Country!$B$2:$B$200,0)</f>
        <v>187</v>
      </c>
      <c r="C1434">
        <v>2011</v>
      </c>
      <c r="D1434">
        <f>Table1[[#This Row],[Year (Original)]]+1</f>
        <v>2012</v>
      </c>
      <c r="E1434">
        <f>Table1[[#This Row],[Year]]-2000+1</f>
        <v>13</v>
      </c>
      <c r="F1434">
        <v>4.8260011672973633</v>
      </c>
      <c r="G1434">
        <f>SUM(Table1[[#This Row],[Life Ladder]]+IF(A1433=Table1[[#This Row],[Country]],F1433,-1000)+IF(A1432=Table1[[#This Row],[Country]],F1432,-1000))/3</f>
        <v>4.5436229705810547</v>
      </c>
      <c r="H1434">
        <f>IF(Table1[[#This Row],[Happiness Index Raw]]&gt;0,Table1[[#This Row],[Happiness Index Raw]],0)</f>
        <v>4.5436229705810547</v>
      </c>
      <c r="I1434">
        <v>7.3793482780456543</v>
      </c>
      <c r="J1434">
        <v>0.88175135850906372</v>
      </c>
      <c r="K1434">
        <v>49.62066650390625</v>
      </c>
      <c r="L1434">
        <v>0.73297399282455444</v>
      </c>
      <c r="M1434">
        <v>4.4783331453800201E-2</v>
      </c>
      <c r="N1434">
        <v>0.8301239013671875</v>
      </c>
      <c r="O1434">
        <v>0.67821270227432251</v>
      </c>
      <c r="P1434">
        <v>0.2544822096824646</v>
      </c>
      <c r="Q1434">
        <v>0.52145653963088989</v>
      </c>
      <c r="R1434">
        <v>-0.75075316429138184</v>
      </c>
      <c r="S1434">
        <v>-0.48844662308692932</v>
      </c>
      <c r="T1434">
        <v>2.0020215511322021</v>
      </c>
      <c r="U1434">
        <v>0.41484066843986511</v>
      </c>
      <c r="W1434">
        <v>0.43324999999999997</v>
      </c>
      <c r="X1434">
        <v>0.53377789258956909</v>
      </c>
    </row>
    <row r="1435" spans="1:24">
      <c r="A1435" t="s">
        <v>132</v>
      </c>
      <c r="B1435">
        <f>MATCH(CLEAN(TRIM(A1435)),Country!$B$2:$B$200,0)</f>
        <v>187</v>
      </c>
      <c r="C1435">
        <v>2012</v>
      </c>
      <c r="D1435">
        <f>Table1[[#This Row],[Year (Original)]]+1</f>
        <v>2013</v>
      </c>
      <c r="E1435">
        <f>Table1[[#This Row],[Year]]-2000+1</f>
        <v>14</v>
      </c>
      <c r="F1435">
        <v>4.3092379570007324</v>
      </c>
      <c r="G1435">
        <f>SUM(Table1[[#This Row],[Life Ladder]]+IF(A1434=Table1[[#This Row],[Country]],F1434,-1000)+IF(A1433=Table1[[#This Row],[Country]],F1433,-1000))/3</f>
        <v>4.4427070617675781</v>
      </c>
      <c r="H1435">
        <f>IF(Table1[[#This Row],[Happiness Index Raw]]&gt;0,Table1[[#This Row],[Happiness Index Raw]],0)</f>
        <v>4.4427070617675781</v>
      </c>
      <c r="I1435">
        <v>7.3830199241638184</v>
      </c>
      <c r="J1435">
        <v>0.88472169637680054</v>
      </c>
      <c r="K1435">
        <v>50.095905303955078</v>
      </c>
      <c r="L1435">
        <v>0.6494632363319397</v>
      </c>
      <c r="M1435">
        <v>9.4537928700447083E-2</v>
      </c>
      <c r="N1435">
        <v>0.83754587173461914</v>
      </c>
      <c r="O1435">
        <v>0.75398397445678711</v>
      </c>
      <c r="P1435">
        <v>0.26532238721847534</v>
      </c>
      <c r="Q1435">
        <v>0.39622330665588379</v>
      </c>
      <c r="R1435">
        <v>-0.68125629425048828</v>
      </c>
      <c r="S1435">
        <v>-0.53640562295913696</v>
      </c>
      <c r="T1435">
        <v>1.7507877349853516</v>
      </c>
      <c r="U1435">
        <v>0.40628707408905029</v>
      </c>
      <c r="V1435">
        <v>0.41</v>
      </c>
      <c r="W1435">
        <v>0.43324999999999997</v>
      </c>
      <c r="X1435">
        <v>0.69414162635803223</v>
      </c>
    </row>
    <row r="1436" spans="1:24">
      <c r="A1436" t="s">
        <v>132</v>
      </c>
      <c r="B1436">
        <f>MATCH(CLEAN(TRIM(A1436)),Country!$B$2:$B$200,0)</f>
        <v>187</v>
      </c>
      <c r="C1436">
        <v>2013</v>
      </c>
      <c r="D1436">
        <f>Table1[[#This Row],[Year (Original)]]+1</f>
        <v>2014</v>
      </c>
      <c r="E1436">
        <f>Table1[[#This Row],[Year]]-2000+1</f>
        <v>15</v>
      </c>
      <c r="F1436">
        <v>3.7095787525177002</v>
      </c>
      <c r="G1436">
        <f>SUM(Table1[[#This Row],[Life Ladder]]+IF(A1435=Table1[[#This Row],[Country]],F1435,-1000)+IF(A1434=Table1[[#This Row],[Country]],F1434,-1000))/3</f>
        <v>4.2816059589385986</v>
      </c>
      <c r="H1436">
        <f>IF(Table1[[#This Row],[Happiness Index Raw]]&gt;0,Table1[[#This Row],[Happiness Index Raw]],0)</f>
        <v>4.2816059589385986</v>
      </c>
      <c r="I1436">
        <v>7.3844928741455078</v>
      </c>
      <c r="J1436">
        <v>0.87827521562576294</v>
      </c>
      <c r="K1436">
        <v>50.503547668457031</v>
      </c>
      <c r="L1436">
        <v>0.76302134990692139</v>
      </c>
      <c r="M1436">
        <v>6.622324138879776E-2</v>
      </c>
      <c r="N1436">
        <v>0.8204808235168457</v>
      </c>
      <c r="O1436">
        <v>0.67563623189926147</v>
      </c>
      <c r="P1436">
        <v>0.34635674953460693</v>
      </c>
      <c r="Q1436">
        <v>0.5778622031211853</v>
      </c>
      <c r="R1436">
        <v>-0.69533365964889526</v>
      </c>
      <c r="S1436">
        <v>-0.55345159769058228</v>
      </c>
      <c r="T1436">
        <v>1.8886080980300903</v>
      </c>
      <c r="U1436">
        <v>0.50911659002304077</v>
      </c>
      <c r="W1436">
        <v>0.43324999999999997</v>
      </c>
      <c r="X1436">
        <v>0.56487470865249634</v>
      </c>
    </row>
    <row r="1437" spans="1:24">
      <c r="A1437" t="s">
        <v>132</v>
      </c>
      <c r="B1437">
        <f>MATCH(CLEAN(TRIM(A1437)),Country!$B$2:$B$200,0)</f>
        <v>187</v>
      </c>
      <c r="C1437">
        <v>2014</v>
      </c>
      <c r="D1437">
        <f>Table1[[#This Row],[Year (Original)]]+1</f>
        <v>2015</v>
      </c>
      <c r="E1437">
        <f>Table1[[#This Row],[Year]]-2000+1</f>
        <v>16</v>
      </c>
      <c r="F1437">
        <v>3.7699191570281982</v>
      </c>
      <c r="G1437">
        <f>SUM(Table1[[#This Row],[Life Ladder]]+IF(A1436=Table1[[#This Row],[Country]],F1436,-1000)+IF(A1435=Table1[[#This Row],[Country]],F1435,-1000))/3</f>
        <v>3.9295786221822104</v>
      </c>
      <c r="H1437">
        <f>IF(Table1[[#This Row],[Happiness Index Raw]]&gt;0,Table1[[#This Row],[Happiness Index Raw]],0)</f>
        <v>3.9295786221822104</v>
      </c>
      <c r="I1437">
        <v>7.4007887840270996</v>
      </c>
      <c r="J1437">
        <v>0.82120579481124878</v>
      </c>
      <c r="K1437">
        <v>50.853237152099609</v>
      </c>
      <c r="L1437">
        <v>0.83417439460754395</v>
      </c>
      <c r="M1437">
        <v>2.2678980603814125E-2</v>
      </c>
      <c r="N1437">
        <v>0.89799541234970093</v>
      </c>
      <c r="O1437">
        <v>0.68073046207427979</v>
      </c>
      <c r="P1437">
        <v>0.39671978354454041</v>
      </c>
      <c r="Q1437">
        <v>0.57691586017608643</v>
      </c>
      <c r="R1437">
        <v>-0.76306146383285522</v>
      </c>
      <c r="S1437">
        <v>-0.54747885465621948</v>
      </c>
      <c r="T1437">
        <v>2.2549378871917725</v>
      </c>
      <c r="U1437">
        <v>0.59813958406448364</v>
      </c>
      <c r="W1437">
        <v>0.43324999999999997</v>
      </c>
      <c r="X1437">
        <v>0.69285452365875244</v>
      </c>
    </row>
    <row r="1438" spans="1:24">
      <c r="A1438" t="s">
        <v>132</v>
      </c>
      <c r="B1438">
        <f>MATCH(CLEAN(TRIM(A1438)),Country!$B$2:$B$200,0)</f>
        <v>187</v>
      </c>
      <c r="C1438">
        <v>2015</v>
      </c>
      <c r="D1438">
        <f>Table1[[#This Row],[Year (Original)]]+1</f>
        <v>2016</v>
      </c>
      <c r="E1438">
        <f>Table1[[#This Row],[Year]]-2000+1</f>
        <v>17</v>
      </c>
      <c r="F1438">
        <v>4.2376866340637207</v>
      </c>
      <c r="G1438">
        <f>SUM(Table1[[#This Row],[Life Ladder]]+IF(A1437=Table1[[#This Row],[Country]],F1437,-1000)+IF(A1436=Table1[[#This Row],[Country]],F1436,-1000))/3</f>
        <v>3.9057281812032065</v>
      </c>
      <c r="H1438">
        <f>IF(Table1[[#This Row],[Happiness Index Raw]]&gt;0,Table1[[#This Row],[Happiness Index Raw]],0)</f>
        <v>3.9057281812032065</v>
      </c>
      <c r="I1438">
        <v>7.4181509017944336</v>
      </c>
      <c r="J1438">
        <v>0.74663311243057251</v>
      </c>
      <c r="K1438">
        <v>51.156650543212891</v>
      </c>
      <c r="L1438">
        <v>0.75783532857894897</v>
      </c>
      <c r="M1438">
        <v>0.14822974801063538</v>
      </c>
      <c r="N1438">
        <v>0.87274038791656494</v>
      </c>
      <c r="O1438">
        <v>0.70290541648864746</v>
      </c>
      <c r="P1438">
        <v>0.35284754633903503</v>
      </c>
      <c r="Q1438">
        <v>0.60411453247070312</v>
      </c>
      <c r="R1438">
        <v>-0.6876068115234375</v>
      </c>
      <c r="S1438">
        <v>-0.54637271165847778</v>
      </c>
      <c r="T1438">
        <v>2.5741479396820068</v>
      </c>
      <c r="U1438">
        <v>0.60744178295135498</v>
      </c>
      <c r="W1438">
        <v>0.43324999999999997</v>
      </c>
      <c r="X1438">
        <v>0.76400744915008545</v>
      </c>
    </row>
    <row r="1439" spans="1:24">
      <c r="A1439" t="s">
        <v>132</v>
      </c>
      <c r="B1439">
        <f>MATCH(CLEAN(TRIM(A1439)),Country!$B$2:$B$200,0)</f>
        <v>187</v>
      </c>
      <c r="C1439">
        <v>2016</v>
      </c>
      <c r="D1439">
        <f>Table1[[#This Row],[Year (Original)]]+1</f>
        <v>2017</v>
      </c>
      <c r="E1439">
        <f>Table1[[#This Row],[Year]]-2000+1</f>
        <v>18</v>
      </c>
      <c r="F1439">
        <v>4.2332611083984375</v>
      </c>
      <c r="G1439">
        <f>SUM(Table1[[#This Row],[Life Ladder]]+IF(A1438=Table1[[#This Row],[Country]],F1438,-1000)+IF(A1437=Table1[[#This Row],[Country]],F1437,-1000))/3</f>
        <v>4.0802889664967852</v>
      </c>
      <c r="H1439">
        <f>IF(Table1[[#This Row],[Happiness Index Raw]]&gt;0,Table1[[#This Row],[Happiness Index Raw]],0)</f>
        <v>4.0802889664967852</v>
      </c>
      <c r="I1439">
        <v>7.4307560920715332</v>
      </c>
      <c r="J1439">
        <v>0.75354021787643433</v>
      </c>
      <c r="K1439">
        <v>51.460063934326172</v>
      </c>
      <c r="L1439">
        <v>0.73940974473953247</v>
      </c>
      <c r="M1439">
        <v>0.14468221366405487</v>
      </c>
      <c r="N1439">
        <v>0.8110697865486145</v>
      </c>
      <c r="O1439">
        <v>0.66797614097595215</v>
      </c>
      <c r="P1439">
        <v>0.41006666421890259</v>
      </c>
      <c r="Q1439">
        <v>0.67156583070755005</v>
      </c>
      <c r="R1439">
        <v>-0.71780103445053101</v>
      </c>
      <c r="S1439">
        <v>-0.52268266677856445</v>
      </c>
      <c r="T1439">
        <v>3.0954949855804443</v>
      </c>
      <c r="U1439">
        <v>0.73123174905776978</v>
      </c>
      <c r="W1439">
        <v>0.43324999999999997</v>
      </c>
      <c r="X1439">
        <v>0.65553700923919678</v>
      </c>
    </row>
    <row r="1440" spans="1:24">
      <c r="A1440" t="s">
        <v>132</v>
      </c>
      <c r="B1440">
        <f>MATCH(CLEAN(TRIM(A1440)),Country!$B$2:$B$200,0)</f>
        <v>187</v>
      </c>
      <c r="C1440">
        <v>2017</v>
      </c>
      <c r="D1440">
        <f>Table1[[#This Row],[Year (Original)]]+1</f>
        <v>2018</v>
      </c>
      <c r="E1440">
        <f>Table1[[#This Row],[Year]]-2000+1</f>
        <v>19</v>
      </c>
      <c r="F1440">
        <v>4.0005168914794922</v>
      </c>
      <c r="G1440">
        <f>SUM(Table1[[#This Row],[Life Ladder]]+IF(A1439=Table1[[#This Row],[Country]],F1439,-1000)+IF(A1438=Table1[[#This Row],[Country]],F1438,-1000))/3</f>
        <v>4.1571548779805498</v>
      </c>
      <c r="H1440">
        <f>IF(Table1[[#This Row],[Happiness Index Raw]]&gt;0,Table1[[#This Row],[Happiness Index Raw]],0)</f>
        <v>4.1571548779805498</v>
      </c>
      <c r="I1440">
        <v>7.4429512023925781</v>
      </c>
      <c r="J1440">
        <v>0.73995614051818848</v>
      </c>
      <c r="K1440">
        <v>51.763477325439453</v>
      </c>
      <c r="L1440">
        <v>0.77234411239624023</v>
      </c>
      <c r="M1440">
        <v>7.1719981729984283E-2</v>
      </c>
      <c r="N1440">
        <v>0.81577003002166748</v>
      </c>
      <c r="O1440">
        <v>0.70337563753128052</v>
      </c>
      <c r="P1440">
        <v>0.40002572536468506</v>
      </c>
      <c r="Q1440">
        <v>0.65510910749435425</v>
      </c>
      <c r="T1440">
        <v>2.6733794212341309</v>
      </c>
      <c r="U1440">
        <v>0.66825848817825317</v>
      </c>
      <c r="W1440">
        <v>0.43324999999999997</v>
      </c>
      <c r="X1440">
        <v>0.64063698053359985</v>
      </c>
    </row>
    <row r="1441" spans="1:24">
      <c r="A1441" t="s">
        <v>135</v>
      </c>
      <c r="B1441">
        <f>MATCH(CLEAN(TRIM(A1441)),Country!$B$2:$B$200,0)</f>
        <v>188</v>
      </c>
      <c r="C1441">
        <v>2006</v>
      </c>
      <c r="D1441">
        <f>Table1[[#This Row],[Year (Original)]]+1</f>
        <v>2007</v>
      </c>
      <c r="E1441">
        <f>Table1[[#This Row],[Year]]-2000+1</f>
        <v>8</v>
      </c>
      <c r="F1441">
        <v>4.8039541244506836</v>
      </c>
      <c r="G1441">
        <f>SUM(Table1[[#This Row],[Life Ladder]]+IF(A1440=Table1[[#This Row],[Country]],F1440,-1000)+IF(A1439=Table1[[#This Row],[Country]],F1439,-1000))/3</f>
        <v>-665.06534862518311</v>
      </c>
      <c r="H1441">
        <f>IF(Table1[[#This Row],[Happiness Index Raw]]&gt;0,Table1[[#This Row],[Happiness Index Raw]],0)</f>
        <v>0</v>
      </c>
      <c r="I1441">
        <v>8.9654722213745117</v>
      </c>
      <c r="J1441">
        <v>0.85245335102081299</v>
      </c>
      <c r="K1441">
        <v>60.406848907470703</v>
      </c>
      <c r="L1441">
        <v>0.62381410598754883</v>
      </c>
      <c r="M1441">
        <v>-0.23863238096237183</v>
      </c>
      <c r="N1441">
        <v>0.9294314980506897</v>
      </c>
      <c r="O1441">
        <v>0.62152010202407837</v>
      </c>
      <c r="P1441">
        <v>0.24923405051231384</v>
      </c>
      <c r="Q1441">
        <v>0.15470924973487854</v>
      </c>
      <c r="R1441">
        <v>6.9072730839252472E-3</v>
      </c>
      <c r="S1441">
        <v>-0.64015668630599976</v>
      </c>
      <c r="T1441">
        <v>1.9720319509506226</v>
      </c>
      <c r="U1441">
        <v>0.41050183773040771</v>
      </c>
      <c r="V1441">
        <v>0.29799999999999999</v>
      </c>
      <c r="W1441">
        <v>0.26599999999999996</v>
      </c>
    </row>
    <row r="1442" spans="1:24">
      <c r="A1442" t="s">
        <v>135</v>
      </c>
      <c r="B1442">
        <f>MATCH(CLEAN(TRIM(A1442)),Country!$B$2:$B$200,0)</f>
        <v>188</v>
      </c>
      <c r="C1442">
        <v>2007</v>
      </c>
      <c r="D1442">
        <f>Table1[[#This Row],[Year (Original)]]+1</f>
        <v>2008</v>
      </c>
      <c r="E1442">
        <f>Table1[[#This Row],[Year]]-2000+1</f>
        <v>9</v>
      </c>
      <c r="F1442">
        <v>5.2521815299987793</v>
      </c>
      <c r="G1442">
        <f>SUM(Table1[[#This Row],[Life Ladder]]+IF(A1441=Table1[[#This Row],[Country]],F1441,-1000)+IF(A1440=Table1[[#This Row],[Country]],F1440,-1000))/3</f>
        <v>-329.98128811518353</v>
      </c>
      <c r="H1442">
        <f>IF(Table1[[#This Row],[Happiness Index Raw]]&gt;0,Table1[[#This Row],[Happiness Index Raw]],0)</f>
        <v>0</v>
      </c>
      <c r="I1442">
        <v>9.0474758148193359</v>
      </c>
      <c r="J1442">
        <v>0.82009434700012207</v>
      </c>
      <c r="K1442">
        <v>60.535186767578125</v>
      </c>
      <c r="L1442">
        <v>0.49392247200012207</v>
      </c>
      <c r="M1442">
        <v>-0.22290118038654327</v>
      </c>
      <c r="N1442">
        <v>0.96793955564498901</v>
      </c>
      <c r="O1442">
        <v>0.63616955280303955</v>
      </c>
      <c r="P1442">
        <v>0.20765180885791779</v>
      </c>
      <c r="Q1442">
        <v>7.8787297010421753E-2</v>
      </c>
      <c r="R1442">
        <v>0.11862529069185257</v>
      </c>
      <c r="S1442">
        <v>-0.65581321716308594</v>
      </c>
      <c r="T1442">
        <v>1.9813474416732788</v>
      </c>
      <c r="U1442">
        <v>0.37724274396896362</v>
      </c>
      <c r="V1442">
        <v>0.27</v>
      </c>
      <c r="W1442">
        <v>0.26599999999999996</v>
      </c>
    </row>
    <row r="1443" spans="1:24">
      <c r="A1443" t="s">
        <v>135</v>
      </c>
      <c r="B1443">
        <f>MATCH(CLEAN(TRIM(A1443)),Country!$B$2:$B$200,0)</f>
        <v>188</v>
      </c>
      <c r="C1443">
        <v>2008</v>
      </c>
      <c r="D1443">
        <f>Table1[[#This Row],[Year (Original)]]+1</f>
        <v>2009</v>
      </c>
      <c r="E1443">
        <f>Table1[[#This Row],[Year]]-2000+1</f>
        <v>10</v>
      </c>
      <c r="F1443">
        <v>5.1723804473876953</v>
      </c>
      <c r="G1443">
        <f>SUM(Table1[[#This Row],[Life Ladder]]+IF(A1442=Table1[[#This Row],[Country]],F1442,-1000)+IF(A1441=Table1[[#This Row],[Country]],F1441,-1000))/3</f>
        <v>5.0761720339457197</v>
      </c>
      <c r="H1443">
        <f>IF(Table1[[#This Row],[Happiness Index Raw]]&gt;0,Table1[[#This Row],[Happiness Index Raw]],0)</f>
        <v>5.0761720339457197</v>
      </c>
      <c r="I1443">
        <v>9.0756292343139648</v>
      </c>
      <c r="J1443">
        <v>0.86001378297805786</v>
      </c>
      <c r="K1443">
        <v>60.5611572265625</v>
      </c>
      <c r="L1443">
        <v>0.48662698268890381</v>
      </c>
      <c r="M1443">
        <v>-0.24710716307163239</v>
      </c>
      <c r="N1443">
        <v>0.92917519807815552</v>
      </c>
      <c r="O1443">
        <v>0.57315266132354736</v>
      </c>
      <c r="P1443">
        <v>0.18580593168735504</v>
      </c>
      <c r="Q1443">
        <v>0.15972396731376648</v>
      </c>
      <c r="R1443">
        <v>6.6538751125335693E-2</v>
      </c>
      <c r="S1443">
        <v>-0.69286304712295532</v>
      </c>
      <c r="T1443">
        <v>1.974259614944458</v>
      </c>
      <c r="U1443">
        <v>0.38169264793395996</v>
      </c>
      <c r="V1443">
        <v>0.26600000000000001</v>
      </c>
      <c r="W1443">
        <v>0.26599999999999996</v>
      </c>
    </row>
    <row r="1444" spans="1:24">
      <c r="A1444" t="s">
        <v>135</v>
      </c>
      <c r="B1444">
        <f>MATCH(CLEAN(TRIM(A1444)),Country!$B$2:$B$200,0)</f>
        <v>188</v>
      </c>
      <c r="C1444">
        <v>2009</v>
      </c>
      <c r="D1444">
        <f>Table1[[#This Row],[Year (Original)]]+1</f>
        <v>2010</v>
      </c>
      <c r="E1444">
        <f>Table1[[#This Row],[Year]]-2000+1</f>
        <v>11</v>
      </c>
      <c r="F1444">
        <v>5.1656394004821777</v>
      </c>
      <c r="G1444">
        <f>SUM(Table1[[#This Row],[Life Ladder]]+IF(A1443=Table1[[#This Row],[Country]],F1443,-1000)+IF(A1442=Table1[[#This Row],[Country]],F1442,-1000))/3</f>
        <v>5.1967337926228838</v>
      </c>
      <c r="H1444">
        <f>IF(Table1[[#This Row],[Happiness Index Raw]]&gt;0,Table1[[#This Row],[Happiness Index Raw]],0)</f>
        <v>5.1967337926228838</v>
      </c>
      <c r="I1444">
        <v>8.9198999404907227</v>
      </c>
      <c r="J1444">
        <v>0.84529322385787964</v>
      </c>
      <c r="K1444">
        <v>61.393939971923828</v>
      </c>
      <c r="L1444">
        <v>0.46034848690032959</v>
      </c>
      <c r="M1444">
        <v>-0.2228129506111145</v>
      </c>
      <c r="N1444">
        <v>0.96224445104598999</v>
      </c>
      <c r="O1444">
        <v>0.5830731987953186</v>
      </c>
      <c r="P1444">
        <v>0.18901385366916656</v>
      </c>
      <c r="Q1444">
        <v>8.6690761148929596E-2</v>
      </c>
      <c r="R1444">
        <v>-0.12141792476177216</v>
      </c>
      <c r="S1444">
        <v>-0.80059117078781128</v>
      </c>
      <c r="T1444">
        <v>2.1410605907440186</v>
      </c>
      <c r="U1444">
        <v>0.41448122262954712</v>
      </c>
      <c r="V1444">
        <v>0.253</v>
      </c>
      <c r="W1444">
        <v>0.26599999999999996</v>
      </c>
      <c r="X1444">
        <v>0.38134795427322388</v>
      </c>
    </row>
    <row r="1445" spans="1:24">
      <c r="A1445" t="s">
        <v>135</v>
      </c>
      <c r="B1445">
        <f>MATCH(CLEAN(TRIM(A1445)),Country!$B$2:$B$200,0)</f>
        <v>188</v>
      </c>
      <c r="C1445">
        <v>2010</v>
      </c>
      <c r="D1445">
        <f>Table1[[#This Row],[Year (Original)]]+1</f>
        <v>2011</v>
      </c>
      <c r="E1445">
        <f>Table1[[#This Row],[Year]]-2000+1</f>
        <v>12</v>
      </c>
      <c r="F1445">
        <v>5.0575613975524902</v>
      </c>
      <c r="G1445">
        <f>SUM(Table1[[#This Row],[Life Ladder]]+IF(A1444=Table1[[#This Row],[Country]],F1444,-1000)+IF(A1443=Table1[[#This Row],[Country]],F1443,-1000))/3</f>
        <v>5.1318604151407881</v>
      </c>
      <c r="H1445">
        <f>IF(Table1[[#This Row],[Happiness Index Raw]]&gt;0,Table1[[#This Row],[Happiness Index Raw]],0)</f>
        <v>5.1318604151407881</v>
      </c>
      <c r="I1445">
        <v>8.9650144577026367</v>
      </c>
      <c r="J1445">
        <v>0.88355511426925659</v>
      </c>
      <c r="K1445">
        <v>62.348140716552734</v>
      </c>
      <c r="L1445">
        <v>0.4838331937789917</v>
      </c>
      <c r="M1445">
        <v>-0.17059765756130219</v>
      </c>
      <c r="N1445">
        <v>0.95375227928161621</v>
      </c>
      <c r="O1445">
        <v>0.51268285512924194</v>
      </c>
      <c r="P1445">
        <v>0.22720043361186981</v>
      </c>
      <c r="Q1445">
        <v>0.26328688859939575</v>
      </c>
      <c r="R1445">
        <v>-3.5436216741800308E-2</v>
      </c>
      <c r="S1445">
        <v>-0.78382688760757446</v>
      </c>
      <c r="T1445">
        <v>1.7439240217208862</v>
      </c>
      <c r="U1445">
        <v>0.34481519460678101</v>
      </c>
      <c r="V1445">
        <v>0.248</v>
      </c>
      <c r="W1445">
        <v>0.26599999999999996</v>
      </c>
      <c r="X1445">
        <v>0.35318896174430847</v>
      </c>
    </row>
    <row r="1446" spans="1:24">
      <c r="A1446" t="s">
        <v>135</v>
      </c>
      <c r="B1446">
        <f>MATCH(CLEAN(TRIM(A1446)),Country!$B$2:$B$200,0)</f>
        <v>188</v>
      </c>
      <c r="C1446">
        <v>2011</v>
      </c>
      <c r="D1446">
        <f>Table1[[#This Row],[Year (Original)]]+1</f>
        <v>2012</v>
      </c>
      <c r="E1446">
        <f>Table1[[#This Row],[Year]]-2000+1</f>
        <v>13</v>
      </c>
      <c r="F1446">
        <v>5.0831327438354492</v>
      </c>
      <c r="G1446">
        <f>SUM(Table1[[#This Row],[Life Ladder]]+IF(A1445=Table1[[#This Row],[Country]],F1445,-1000)+IF(A1444=Table1[[#This Row],[Country]],F1444,-1000))/3</f>
        <v>5.1021111806233721</v>
      </c>
      <c r="H1446">
        <f>IF(Table1[[#This Row],[Happiness Index Raw]]&gt;0,Table1[[#This Row],[Happiness Index Raw]],0)</f>
        <v>5.1021111806233721</v>
      </c>
      <c r="I1446">
        <v>9.0218238830566406</v>
      </c>
      <c r="J1446">
        <v>0.85945868492126465</v>
      </c>
      <c r="K1446">
        <v>62.830757141113281</v>
      </c>
      <c r="L1446">
        <v>0.57866930961608887</v>
      </c>
      <c r="M1446">
        <v>-0.20989522337913513</v>
      </c>
      <c r="N1446">
        <v>0.93253529071807861</v>
      </c>
      <c r="O1446">
        <v>0.59043014049530029</v>
      </c>
      <c r="P1446">
        <v>0.21964775025844574</v>
      </c>
      <c r="Q1446">
        <v>0.23626251518726349</v>
      </c>
      <c r="R1446">
        <v>-0.10143605619668961</v>
      </c>
      <c r="S1446">
        <v>-0.82397627830505371</v>
      </c>
      <c r="T1446">
        <v>2.0560545921325684</v>
      </c>
      <c r="U1446">
        <v>0.40448570251464844</v>
      </c>
      <c r="V1446">
        <v>0.245</v>
      </c>
      <c r="W1446">
        <v>0.26599999999999996</v>
      </c>
      <c r="X1446">
        <v>0.36035096645355225</v>
      </c>
    </row>
    <row r="1447" spans="1:24">
      <c r="A1447" t="s">
        <v>135</v>
      </c>
      <c r="B1447">
        <f>MATCH(CLEAN(TRIM(A1447)),Country!$B$2:$B$200,0)</f>
        <v>188</v>
      </c>
      <c r="C1447">
        <v>2012</v>
      </c>
      <c r="D1447">
        <f>Table1[[#This Row],[Year (Original)]]+1</f>
        <v>2013</v>
      </c>
      <c r="E1447">
        <f>Table1[[#This Row],[Year]]-2000+1</f>
        <v>14</v>
      </c>
      <c r="F1447">
        <v>5.0303421020507812</v>
      </c>
      <c r="G1447">
        <f>SUM(Table1[[#This Row],[Life Ladder]]+IF(A1446=Table1[[#This Row],[Country]],F1446,-1000)+IF(A1445=Table1[[#This Row],[Country]],F1445,-1000))/3</f>
        <v>5.0570120811462402</v>
      </c>
      <c r="H1447">
        <f>IF(Table1[[#This Row],[Happiness Index Raw]]&gt;0,Table1[[#This Row],[Happiness Index Raw]],0)</f>
        <v>5.0570120811462402</v>
      </c>
      <c r="I1447">
        <v>9.0266790390014648</v>
      </c>
      <c r="J1447">
        <v>0.89757347106933594</v>
      </c>
      <c r="K1447">
        <v>62.950439453125</v>
      </c>
      <c r="L1447">
        <v>0.56364977359771729</v>
      </c>
      <c r="M1447">
        <v>-0.20542566478252411</v>
      </c>
      <c r="N1447">
        <v>0.89623701572418213</v>
      </c>
      <c r="O1447">
        <v>0.57033765316009521</v>
      </c>
      <c r="P1447">
        <v>0.19281907379627228</v>
      </c>
      <c r="Q1447">
        <v>0.23693612217903137</v>
      </c>
      <c r="R1447">
        <v>-0.1859089583158493</v>
      </c>
      <c r="S1447">
        <v>-0.75970250368118286</v>
      </c>
      <c r="T1447">
        <v>1.9776135683059692</v>
      </c>
      <c r="U1447">
        <v>0.39313700795173645</v>
      </c>
      <c r="V1447">
        <v>0.247</v>
      </c>
      <c r="W1447">
        <v>0.26599999999999996</v>
      </c>
      <c r="X1447">
        <v>0.35526922345161438</v>
      </c>
    </row>
    <row r="1448" spans="1:24">
      <c r="A1448" t="s">
        <v>135</v>
      </c>
      <c r="B1448">
        <f>MATCH(CLEAN(TRIM(A1448)),Country!$B$2:$B$200,0)</f>
        <v>188</v>
      </c>
      <c r="C1448">
        <v>2013</v>
      </c>
      <c r="D1448">
        <f>Table1[[#This Row],[Year (Original)]]+1</f>
        <v>2014</v>
      </c>
      <c r="E1448">
        <f>Table1[[#This Row],[Year]]-2000+1</f>
        <v>15</v>
      </c>
      <c r="F1448">
        <v>4.7108025550842285</v>
      </c>
      <c r="G1448">
        <f>SUM(Table1[[#This Row],[Life Ladder]]+IF(A1447=Table1[[#This Row],[Country]],F1447,-1000)+IF(A1446=Table1[[#This Row],[Country]],F1446,-1000))/3</f>
        <v>4.9414258003234863</v>
      </c>
      <c r="H1448">
        <f>IF(Table1[[#This Row],[Happiness Index Raw]]&gt;0,Table1[[#This Row],[Happiness Index Raw]],0)</f>
        <v>4.9414258003234863</v>
      </c>
      <c r="I1448">
        <v>9.0286884307861328</v>
      </c>
      <c r="J1448">
        <v>0.89651042222976685</v>
      </c>
      <c r="K1448">
        <v>63.141536712646484</v>
      </c>
      <c r="L1448">
        <v>0.56871569156646729</v>
      </c>
      <c r="M1448">
        <v>-0.19861112534999847</v>
      </c>
      <c r="N1448">
        <v>0.93732428550720215</v>
      </c>
      <c r="O1448">
        <v>0.64346158504486084</v>
      </c>
      <c r="P1448">
        <v>0.22459550201892853</v>
      </c>
      <c r="Q1448">
        <v>0.18918439745903015</v>
      </c>
      <c r="R1448">
        <v>-0.54634076356887817</v>
      </c>
      <c r="S1448">
        <v>-0.80144137144088745</v>
      </c>
      <c r="T1448">
        <v>1.796963095664978</v>
      </c>
      <c r="U1448">
        <v>0.38145583868026733</v>
      </c>
      <c r="V1448">
        <v>0.245</v>
      </c>
      <c r="W1448">
        <v>0.26599999999999996</v>
      </c>
      <c r="X1448">
        <v>0.34863659739494324</v>
      </c>
    </row>
    <row r="1449" spans="1:24">
      <c r="A1449" t="s">
        <v>135</v>
      </c>
      <c r="B1449">
        <f>MATCH(CLEAN(TRIM(A1449)),Country!$B$2:$B$200,0)</f>
        <v>188</v>
      </c>
      <c r="C1449">
        <v>2014</v>
      </c>
      <c r="D1449">
        <f>Table1[[#This Row],[Year (Original)]]+1</f>
        <v>2015</v>
      </c>
      <c r="E1449">
        <f>Table1[[#This Row],[Year]]-2000+1</f>
        <v>16</v>
      </c>
      <c r="F1449">
        <v>4.2973299026489258</v>
      </c>
      <c r="G1449">
        <f>SUM(Table1[[#This Row],[Life Ladder]]+IF(A1448=Table1[[#This Row],[Country]],F1448,-1000)+IF(A1447=Table1[[#This Row],[Country]],F1447,-1000))/3</f>
        <v>4.6794915199279785</v>
      </c>
      <c r="H1449">
        <f>IF(Table1[[#This Row],[Happiness Index Raw]]&gt;0,Table1[[#This Row],[Happiness Index Raw]],0)</f>
        <v>4.6794915199279785</v>
      </c>
      <c r="I1449">
        <v>9.017176628112793</v>
      </c>
      <c r="J1449">
        <v>0.87676018476486206</v>
      </c>
      <c r="K1449">
        <v>63.165557861328125</v>
      </c>
      <c r="L1449">
        <v>0.53326749801635742</v>
      </c>
      <c r="M1449">
        <v>0.10157423466444016</v>
      </c>
      <c r="N1449">
        <v>0.92678892612457275</v>
      </c>
      <c r="O1449">
        <v>0.59433698654174805</v>
      </c>
      <c r="P1449">
        <v>0.24856005609035492</v>
      </c>
      <c r="Q1449">
        <v>0.24252863228321075</v>
      </c>
      <c r="R1449">
        <v>-1.0815325975418091</v>
      </c>
      <c r="S1449">
        <v>-0.70685142278671265</v>
      </c>
      <c r="T1449">
        <v>1.9547450542449951</v>
      </c>
      <c r="U1449">
        <v>0.45487433671951294</v>
      </c>
      <c r="V1449">
        <v>0.24100000000000002</v>
      </c>
      <c r="W1449">
        <v>0.26599999999999996</v>
      </c>
      <c r="X1449">
        <v>0.41237905621528625</v>
      </c>
    </row>
    <row r="1450" spans="1:24">
      <c r="A1450" t="s">
        <v>135</v>
      </c>
      <c r="B1450">
        <f>MATCH(CLEAN(TRIM(A1450)),Country!$B$2:$B$200,0)</f>
        <v>188</v>
      </c>
      <c r="C1450">
        <v>2015</v>
      </c>
      <c r="D1450">
        <f>Table1[[#This Row],[Year (Original)]]+1</f>
        <v>2016</v>
      </c>
      <c r="E1450">
        <f>Table1[[#This Row],[Year]]-2000+1</f>
        <v>17</v>
      </c>
      <c r="F1450">
        <v>3.9645428657531738</v>
      </c>
      <c r="G1450">
        <f>SUM(Table1[[#This Row],[Life Ladder]]+IF(A1449=Table1[[#This Row],[Country]],F1449,-1000)+IF(A1448=Table1[[#This Row],[Country]],F1448,-1000))/3</f>
        <v>4.3242251078287763</v>
      </c>
      <c r="H1450">
        <f>IF(Table1[[#This Row],[Happiness Index Raw]]&gt;0,Table1[[#This Row],[Happiness Index Raw]],0)</f>
        <v>4.3242251078287763</v>
      </c>
      <c r="I1450">
        <v>8.9179725646972656</v>
      </c>
      <c r="J1450">
        <v>0.90943974256515503</v>
      </c>
      <c r="K1450">
        <v>63.168155670166016</v>
      </c>
      <c r="L1450">
        <v>0.43059203028678894</v>
      </c>
      <c r="M1450">
        <v>-1.5052794478833675E-2</v>
      </c>
      <c r="N1450">
        <v>0.9524727463722229</v>
      </c>
      <c r="O1450">
        <v>0.57407605648040771</v>
      </c>
      <c r="P1450">
        <v>0.24107585847377777</v>
      </c>
      <c r="Q1450">
        <v>8.4303714334964752E-2</v>
      </c>
      <c r="R1450">
        <v>-1.0243018865585327</v>
      </c>
      <c r="S1450">
        <v>-0.72791814804077148</v>
      </c>
      <c r="T1450">
        <v>1.9566192626953125</v>
      </c>
      <c r="U1450">
        <v>0.49352958798408508</v>
      </c>
      <c r="V1450">
        <v>0.255</v>
      </c>
      <c r="W1450">
        <v>0.26599999999999996</v>
      </c>
      <c r="X1450">
        <v>0.32598996162414551</v>
      </c>
    </row>
    <row r="1451" spans="1:24">
      <c r="A1451" t="s">
        <v>135</v>
      </c>
      <c r="B1451">
        <f>MATCH(CLEAN(TRIM(A1451)),Country!$B$2:$B$200,0)</f>
        <v>188</v>
      </c>
      <c r="C1451">
        <v>2016</v>
      </c>
      <c r="D1451">
        <f>Table1[[#This Row],[Year (Original)]]+1</f>
        <v>2017</v>
      </c>
      <c r="E1451">
        <f>Table1[[#This Row],[Year]]-2000+1</f>
        <v>18</v>
      </c>
      <c r="F1451">
        <v>4.0286903381347656</v>
      </c>
      <c r="G1451">
        <f>SUM(Table1[[#This Row],[Life Ladder]]+IF(A1450=Table1[[#This Row],[Country]],F1450,-1000)+IF(A1449=Table1[[#This Row],[Country]],F1449,-1000))/3</f>
        <v>4.096854368845622</v>
      </c>
      <c r="H1451">
        <f>IF(Table1[[#This Row],[Happiness Index Raw]]&gt;0,Table1[[#This Row],[Happiness Index Raw]],0)</f>
        <v>4.096854368845622</v>
      </c>
      <c r="I1451">
        <v>8.9448184967041016</v>
      </c>
      <c r="J1451">
        <v>0.88496136665344238</v>
      </c>
      <c r="K1451">
        <v>63.170753479003906</v>
      </c>
      <c r="L1451">
        <v>0.50254189968109131</v>
      </c>
      <c r="M1451">
        <v>2.8647501021623611E-2</v>
      </c>
      <c r="N1451">
        <v>0.89107513427734375</v>
      </c>
      <c r="O1451">
        <v>0.58872169256210327</v>
      </c>
      <c r="P1451">
        <v>0.21962425112724304</v>
      </c>
      <c r="Q1451">
        <v>0.12565340101718903</v>
      </c>
      <c r="R1451">
        <v>-0.93331533670425415</v>
      </c>
      <c r="S1451">
        <v>-0.65463721752166748</v>
      </c>
      <c r="T1451">
        <v>2.0417196750640869</v>
      </c>
      <c r="U1451">
        <v>0.50679486989974976</v>
      </c>
      <c r="W1451">
        <v>0.26599999999999996</v>
      </c>
      <c r="X1451">
        <v>0.38591551780700684</v>
      </c>
    </row>
    <row r="1452" spans="1:24">
      <c r="A1452" t="s">
        <v>135</v>
      </c>
      <c r="B1452">
        <f>MATCH(CLEAN(TRIM(A1452)),Country!$B$2:$B$200,0)</f>
        <v>188</v>
      </c>
      <c r="C1452">
        <v>2017</v>
      </c>
      <c r="D1452">
        <f>Table1[[#This Row],[Year (Original)]]+1</f>
        <v>2018</v>
      </c>
      <c r="E1452">
        <f>Table1[[#This Row],[Year]]-2000+1</f>
        <v>19</v>
      </c>
      <c r="F1452">
        <v>4.3110671043395996</v>
      </c>
      <c r="G1452">
        <f>SUM(Table1[[#This Row],[Life Ladder]]+IF(A1451=Table1[[#This Row],[Country]],F1451,-1000)+IF(A1450=Table1[[#This Row],[Country]],F1450,-1000))/3</f>
        <v>4.1014334360758467</v>
      </c>
      <c r="H1452">
        <f>IF(Table1[[#This Row],[Happiness Index Raw]]&gt;0,Table1[[#This Row],[Happiness Index Raw]],0)</f>
        <v>4.1014334360758467</v>
      </c>
      <c r="I1452">
        <v>8.9678592681884766</v>
      </c>
      <c r="J1452">
        <v>0.85832488536834717</v>
      </c>
      <c r="K1452">
        <v>63.173351287841797</v>
      </c>
      <c r="L1452">
        <v>0.59887552261352539</v>
      </c>
      <c r="M1452">
        <v>1.6125006601214409E-2</v>
      </c>
      <c r="N1452">
        <v>0.93676400184631348</v>
      </c>
      <c r="O1452">
        <v>0.59711217880249023</v>
      </c>
      <c r="P1452">
        <v>0.23476383090019226</v>
      </c>
      <c r="Q1452">
        <v>0.11093652993440628</v>
      </c>
      <c r="T1452">
        <v>2.2553834915161133</v>
      </c>
      <c r="U1452">
        <v>0.52316129207611084</v>
      </c>
      <c r="W1452">
        <v>0.26599999999999996</v>
      </c>
      <c r="X1452">
        <v>0.42114594578742981</v>
      </c>
    </row>
    <row r="1453" spans="1:24">
      <c r="A1453" t="s">
        <v>20</v>
      </c>
      <c r="B1453">
        <f>MATCH(CLEAN(TRIM(A1453)),Country!$B$2:$B$200,0)</f>
        <v>189</v>
      </c>
      <c r="C1453">
        <v>2006</v>
      </c>
      <c r="D1453">
        <f>Table1[[#This Row],[Year (Original)]]+1</f>
        <v>2007</v>
      </c>
      <c r="E1453">
        <f>Table1[[#This Row],[Year]]-2000+1</f>
        <v>8</v>
      </c>
      <c r="F1453">
        <v>6.7342219352722168</v>
      </c>
      <c r="G1453">
        <f>SUM(Table1[[#This Row],[Life Ladder]]+IF(A1452=Table1[[#This Row],[Country]],F1452,-1000)+IF(A1451=Table1[[#This Row],[Country]],F1451,-1000))/3</f>
        <v>-664.42192602157593</v>
      </c>
      <c r="H1453">
        <f>IF(Table1[[#This Row],[Happiness Index Raw]]&gt;0,Table1[[#This Row],[Happiness Index Raw]],0)</f>
        <v>0</v>
      </c>
      <c r="I1453">
        <v>11.391799926757812</v>
      </c>
      <c r="J1453">
        <v>0.90341043472290039</v>
      </c>
      <c r="K1453">
        <v>66.950798034667969</v>
      </c>
      <c r="L1453">
        <v>0.89755702018737793</v>
      </c>
      <c r="M1453">
        <v>-6.0171559453010559E-2</v>
      </c>
      <c r="N1453">
        <v>0.20335876941680908</v>
      </c>
      <c r="O1453">
        <v>0.74600094556808472</v>
      </c>
      <c r="P1453">
        <v>0.27525541186332703</v>
      </c>
      <c r="R1453">
        <v>-3.8145393133163452E-2</v>
      </c>
      <c r="S1453">
        <v>0.69563502073287964</v>
      </c>
      <c r="T1453">
        <v>1.8497716188430786</v>
      </c>
      <c r="U1453">
        <v>0.27468231320381165</v>
      </c>
    </row>
    <row r="1454" spans="1:24">
      <c r="A1454" t="s">
        <v>20</v>
      </c>
      <c r="B1454">
        <f>MATCH(CLEAN(TRIM(A1454)),Country!$B$2:$B$200,0)</f>
        <v>189</v>
      </c>
      <c r="C1454">
        <v>2009</v>
      </c>
      <c r="D1454">
        <f>Table1[[#This Row],[Year (Original)]]+1</f>
        <v>2010</v>
      </c>
      <c r="E1454">
        <f>Table1[[#This Row],[Year]]-2000+1</f>
        <v>11</v>
      </c>
      <c r="F1454">
        <v>6.8660626411437988</v>
      </c>
      <c r="G1454">
        <f>SUM(Table1[[#This Row],[Life Ladder]]+IF(A1453=Table1[[#This Row],[Country]],F1453,-1000)+IF(A1452=Table1[[#This Row],[Country]],F1452,-1000))/3</f>
        <v>-328.79990514119464</v>
      </c>
      <c r="H1454">
        <f>IF(Table1[[#This Row],[Happiness Index Raw]]&gt;0,Table1[[#This Row],[Happiness Index Raw]],0)</f>
        <v>0</v>
      </c>
      <c r="I1454">
        <v>11.020576477050781</v>
      </c>
      <c r="J1454">
        <v>0.88508933782577515</v>
      </c>
      <c r="K1454">
        <v>67.4605712890625</v>
      </c>
      <c r="L1454">
        <v>0.84882187843322754</v>
      </c>
      <c r="M1454">
        <v>-7.8794462606310844E-3</v>
      </c>
      <c r="N1454">
        <v>0.33887645602226257</v>
      </c>
      <c r="O1454">
        <v>0.7701183557510376</v>
      </c>
      <c r="P1454">
        <v>0.28707441687583923</v>
      </c>
      <c r="R1454">
        <v>4.1264265775680542E-2</v>
      </c>
      <c r="S1454">
        <v>0.68831980228424072</v>
      </c>
      <c r="T1454">
        <v>2.0131313800811768</v>
      </c>
      <c r="U1454">
        <v>0.29320025444030762</v>
      </c>
      <c r="X1454">
        <v>0.49921509623527527</v>
      </c>
    </row>
    <row r="1455" spans="1:24">
      <c r="A1455" t="s">
        <v>20</v>
      </c>
      <c r="B1455">
        <f>MATCH(CLEAN(TRIM(A1455)),Country!$B$2:$B$200,0)</f>
        <v>189</v>
      </c>
      <c r="C1455">
        <v>2010</v>
      </c>
      <c r="D1455">
        <f>Table1[[#This Row],[Year (Original)]]+1</f>
        <v>2011</v>
      </c>
      <c r="E1455">
        <f>Table1[[#This Row],[Year]]-2000+1</f>
        <v>12</v>
      </c>
      <c r="F1455">
        <v>7.0974555015563965</v>
      </c>
      <c r="G1455">
        <f>SUM(Table1[[#This Row],[Life Ladder]]+IF(A1454=Table1[[#This Row],[Country]],F1454,-1000)+IF(A1453=Table1[[#This Row],[Country]],F1453,-1000))/3</f>
        <v>6.8992466926574707</v>
      </c>
      <c r="H1455">
        <f>IF(Table1[[#This Row],[Happiness Index Raw]]&gt;0,Table1[[#This Row],[Happiness Index Raw]],0)</f>
        <v>6.8992466926574707</v>
      </c>
      <c r="I1455">
        <v>10.960927963256836</v>
      </c>
      <c r="J1455">
        <v>0.91176235675811768</v>
      </c>
      <c r="K1455">
        <v>67.612586975097656</v>
      </c>
      <c r="L1455">
        <v>0.87775075435638428</v>
      </c>
      <c r="M1455">
        <v>3.0095892027020454E-2</v>
      </c>
      <c r="N1455">
        <v>0.35511589050292969</v>
      </c>
      <c r="O1455">
        <v>0.76265233755111694</v>
      </c>
      <c r="P1455">
        <v>0.2330135703086853</v>
      </c>
      <c r="R1455">
        <v>-5.087745189666748E-2</v>
      </c>
      <c r="S1455">
        <v>0.60936474800109863</v>
      </c>
      <c r="T1455">
        <v>1.9021176099777222</v>
      </c>
      <c r="U1455">
        <v>0.26799994707107544</v>
      </c>
      <c r="X1455">
        <v>0.35674235224723816</v>
      </c>
    </row>
    <row r="1456" spans="1:24">
      <c r="A1456" t="s">
        <v>20</v>
      </c>
      <c r="B1456">
        <f>MATCH(CLEAN(TRIM(A1456)),Country!$B$2:$B$200,0)</f>
        <v>189</v>
      </c>
      <c r="C1456">
        <v>2011</v>
      </c>
      <c r="D1456">
        <f>Table1[[#This Row],[Year (Original)]]+1</f>
        <v>2012</v>
      </c>
      <c r="E1456">
        <f>Table1[[#This Row],[Year]]-2000+1</f>
        <v>13</v>
      </c>
      <c r="F1456">
        <v>7.1187014579772949</v>
      </c>
      <c r="G1456">
        <f>SUM(Table1[[#This Row],[Life Ladder]]+IF(A1455=Table1[[#This Row],[Country]],F1455,-1000)+IF(A1454=Table1[[#This Row],[Country]],F1454,-1000))/3</f>
        <v>7.0274065335591631</v>
      </c>
      <c r="H1456">
        <f>IF(Table1[[#This Row],[Happiness Index Raw]]&gt;0,Table1[[#This Row],[Happiness Index Raw]],0)</f>
        <v>7.0274065335591631</v>
      </c>
      <c r="I1456">
        <v>10.975139617919922</v>
      </c>
      <c r="J1456">
        <v>0.88136893510818481</v>
      </c>
      <c r="K1456">
        <v>67.757965087890625</v>
      </c>
      <c r="L1456">
        <v>0.88946348428726196</v>
      </c>
      <c r="M1456">
        <v>4.5082494616508484E-2</v>
      </c>
      <c r="O1456">
        <v>0.76283735036849976</v>
      </c>
      <c r="P1456">
        <v>0.21587003767490387</v>
      </c>
      <c r="R1456">
        <v>7.9658031463623047E-3</v>
      </c>
      <c r="S1456">
        <v>0.77170294523239136</v>
      </c>
      <c r="T1456">
        <v>1.6702916622161865</v>
      </c>
      <c r="U1456">
        <v>0.23463432490825653</v>
      </c>
      <c r="X1456">
        <v>0.35537886619567871</v>
      </c>
    </row>
    <row r="1457" spans="1:24">
      <c r="A1457" t="s">
        <v>20</v>
      </c>
      <c r="B1457">
        <f>MATCH(CLEAN(TRIM(A1457)),Country!$B$2:$B$200,0)</f>
        <v>189</v>
      </c>
      <c r="C1457">
        <v>2012</v>
      </c>
      <c r="D1457">
        <f>Table1[[#This Row],[Year (Original)]]+1</f>
        <v>2013</v>
      </c>
      <c r="E1457">
        <f>Table1[[#This Row],[Year]]-2000+1</f>
        <v>14</v>
      </c>
      <c r="F1457">
        <v>7.2177667617797852</v>
      </c>
      <c r="G1457">
        <f>SUM(Table1[[#This Row],[Life Ladder]]+IF(A1456=Table1[[#This Row],[Country]],F1456,-1000)+IF(A1455=Table1[[#This Row],[Country]],F1455,-1000))/3</f>
        <v>7.1446412404378252</v>
      </c>
      <c r="H1457">
        <f>IF(Table1[[#This Row],[Happiness Index Raw]]&gt;0,Table1[[#This Row],[Happiness Index Raw]],0)</f>
        <v>7.1446412404378252</v>
      </c>
      <c r="I1457">
        <v>10.998978614807129</v>
      </c>
      <c r="J1457">
        <v>0.85587680339813232</v>
      </c>
      <c r="K1457">
        <v>67.898452758789062</v>
      </c>
      <c r="L1457">
        <v>0.91979259252548218</v>
      </c>
      <c r="O1457">
        <v>0.767661452293396</v>
      </c>
      <c r="P1457">
        <v>0.22398534417152405</v>
      </c>
      <c r="R1457">
        <v>-6.8783879280090332E-2</v>
      </c>
      <c r="S1457">
        <v>0.88222199678421021</v>
      </c>
      <c r="T1457">
        <v>1.6988955736160278</v>
      </c>
      <c r="U1457">
        <v>0.23537689447402954</v>
      </c>
      <c r="X1457">
        <v>0.41629388928413391</v>
      </c>
    </row>
    <row r="1458" spans="1:24">
      <c r="A1458" t="s">
        <v>20</v>
      </c>
      <c r="B1458">
        <f>MATCH(CLEAN(TRIM(A1458)),Country!$B$2:$B$200,0)</f>
        <v>189</v>
      </c>
      <c r="C1458">
        <v>2013</v>
      </c>
      <c r="D1458">
        <f>Table1[[#This Row],[Year (Original)]]+1</f>
        <v>2014</v>
      </c>
      <c r="E1458">
        <f>Table1[[#This Row],[Year]]-2000+1</f>
        <v>15</v>
      </c>
      <c r="F1458">
        <v>6.6209511756896973</v>
      </c>
      <c r="G1458">
        <f>SUM(Table1[[#This Row],[Life Ladder]]+IF(A1457=Table1[[#This Row],[Country]],F1457,-1000)+IF(A1456=Table1[[#This Row],[Country]],F1456,-1000))/3</f>
        <v>6.9858064651489258</v>
      </c>
      <c r="H1458">
        <f>IF(Table1[[#This Row],[Happiness Index Raw]]&gt;0,Table1[[#This Row],[Happiness Index Raw]],0)</f>
        <v>6.9858064651489258</v>
      </c>
      <c r="I1458">
        <v>11.043445587158203</v>
      </c>
      <c r="J1458">
        <v>0.8637157678604126</v>
      </c>
      <c r="K1458">
        <v>68.035850524902344</v>
      </c>
      <c r="L1458">
        <v>0.93597882986068726</v>
      </c>
      <c r="P1458">
        <v>0.29111284017562866</v>
      </c>
      <c r="R1458">
        <v>-6.2345683574676514E-2</v>
      </c>
      <c r="S1458">
        <v>0.96424216032028198</v>
      </c>
      <c r="T1458">
        <v>2.1197643280029297</v>
      </c>
      <c r="U1458">
        <v>0.32016009092330933</v>
      </c>
      <c r="X1458">
        <v>0.55525988340377808</v>
      </c>
    </row>
    <row r="1459" spans="1:24">
      <c r="A1459" t="s">
        <v>20</v>
      </c>
      <c r="B1459">
        <f>MATCH(CLEAN(TRIM(A1459)),Country!$B$2:$B$200,0)</f>
        <v>189</v>
      </c>
      <c r="C1459">
        <v>2014</v>
      </c>
      <c r="D1459">
        <f>Table1[[#This Row],[Year (Original)]]+1</f>
        <v>2015</v>
      </c>
      <c r="E1459">
        <f>Table1[[#This Row],[Year]]-2000+1</f>
        <v>16</v>
      </c>
      <c r="F1459">
        <v>6.5398545265197754</v>
      </c>
      <c r="G1459">
        <f>SUM(Table1[[#This Row],[Life Ladder]]+IF(A1458=Table1[[#This Row],[Country]],F1458,-1000)+IF(A1457=Table1[[#This Row],[Country]],F1457,-1000))/3</f>
        <v>6.792857487996419</v>
      </c>
      <c r="H1459">
        <f>IF(Table1[[#This Row],[Happiness Index Raw]]&gt;0,Table1[[#This Row],[Happiness Index Raw]],0)</f>
        <v>6.792857487996419</v>
      </c>
      <c r="I1459">
        <v>11.068618774414062</v>
      </c>
      <c r="K1459">
        <v>68.17193603515625</v>
      </c>
      <c r="R1459">
        <v>-0.14622983336448669</v>
      </c>
      <c r="S1459">
        <v>1.0708451271057129</v>
      </c>
      <c r="T1459">
        <v>2.1501107215881348</v>
      </c>
      <c r="U1459">
        <v>0.32877042889595032</v>
      </c>
      <c r="X1459">
        <v>0.52322190999984741</v>
      </c>
    </row>
    <row r="1460" spans="1:24">
      <c r="A1460" t="s">
        <v>20</v>
      </c>
      <c r="B1460">
        <f>MATCH(CLEAN(TRIM(A1460)),Country!$B$2:$B$200,0)</f>
        <v>189</v>
      </c>
      <c r="C1460">
        <v>2015</v>
      </c>
      <c r="D1460">
        <f>Table1[[#This Row],[Year (Original)]]+1</f>
        <v>2016</v>
      </c>
      <c r="E1460">
        <f>Table1[[#This Row],[Year]]-2000+1</f>
        <v>17</v>
      </c>
      <c r="F1460">
        <v>6.5683975219726562</v>
      </c>
      <c r="G1460">
        <f>SUM(Table1[[#This Row],[Life Ladder]]+IF(A1459=Table1[[#This Row],[Country]],F1459,-1000)+IF(A1458=Table1[[#This Row],[Country]],F1458,-1000))/3</f>
        <v>6.576401074727376</v>
      </c>
      <c r="H1460">
        <f>IF(Table1[[#This Row],[Happiness Index Raw]]&gt;0,Table1[[#This Row],[Happiness Index Raw]],0)</f>
        <v>6.576401074727376</v>
      </c>
      <c r="I1460">
        <v>11.097037315368652</v>
      </c>
      <c r="J1460">
        <v>0.82413667440414429</v>
      </c>
      <c r="K1460">
        <v>68.308479309082031</v>
      </c>
      <c r="L1460">
        <v>0.91503620147705078</v>
      </c>
      <c r="M1460">
        <v>0.17618152499198914</v>
      </c>
      <c r="O1460">
        <v>0.76050037145614624</v>
      </c>
      <c r="P1460">
        <v>0.29573297500610352</v>
      </c>
      <c r="R1460">
        <v>-0.17641124129295349</v>
      </c>
      <c r="S1460">
        <v>1.0834310054779053</v>
      </c>
      <c r="T1460">
        <v>2.0889298915863037</v>
      </c>
      <c r="U1460">
        <v>0.3180273175239563</v>
      </c>
      <c r="X1460">
        <v>0.5355040431022644</v>
      </c>
    </row>
    <row r="1461" spans="1:24">
      <c r="A1461" t="s">
        <v>20</v>
      </c>
      <c r="B1461">
        <f>MATCH(CLEAN(TRIM(A1461)),Country!$B$2:$B$200,0)</f>
        <v>189</v>
      </c>
      <c r="C1461">
        <v>2016</v>
      </c>
      <c r="D1461">
        <f>Table1[[#This Row],[Year (Original)]]+1</f>
        <v>2017</v>
      </c>
      <c r="E1461">
        <f>Table1[[#This Row],[Year]]-2000+1</f>
        <v>18</v>
      </c>
      <c r="F1461">
        <v>6.8309502601623535</v>
      </c>
      <c r="G1461">
        <f>SUM(Table1[[#This Row],[Life Ladder]]+IF(A1460=Table1[[#This Row],[Country]],F1460,-1000)+IF(A1459=Table1[[#This Row],[Country]],F1459,-1000))/3</f>
        <v>6.6464007695515948</v>
      </c>
      <c r="H1461">
        <f>IF(Table1[[#This Row],[Happiness Index Raw]]&gt;0,Table1[[#This Row],[Happiness Index Raw]],0)</f>
        <v>6.6464007695515948</v>
      </c>
      <c r="I1461">
        <v>11.114432334899902</v>
      </c>
      <c r="J1461">
        <v>0.84937983751296997</v>
      </c>
      <c r="K1461">
        <v>68.445014953613281</v>
      </c>
      <c r="L1461">
        <v>0.94911950826644897</v>
      </c>
      <c r="M1461">
        <v>0.10618266463279724</v>
      </c>
      <c r="O1461">
        <v>0.77512848377227783</v>
      </c>
      <c r="P1461">
        <v>0.2446679025888443</v>
      </c>
      <c r="R1461">
        <v>-0.34045600891113281</v>
      </c>
      <c r="S1461">
        <v>1.137473464012146</v>
      </c>
      <c r="T1461">
        <v>2.145559549331665</v>
      </c>
      <c r="U1461">
        <v>0.31409385800361633</v>
      </c>
      <c r="X1461">
        <v>0.53138065338134766</v>
      </c>
    </row>
    <row r="1462" spans="1:24">
      <c r="A1462" t="s">
        <v>20</v>
      </c>
      <c r="B1462">
        <f>MATCH(CLEAN(TRIM(A1462)),Country!$B$2:$B$200,0)</f>
        <v>189</v>
      </c>
      <c r="C1462">
        <v>2017</v>
      </c>
      <c r="D1462">
        <f>Table1[[#This Row],[Year (Original)]]+1</f>
        <v>2018</v>
      </c>
      <c r="E1462">
        <f>Table1[[#This Row],[Year]]-2000+1</f>
        <v>19</v>
      </c>
      <c r="F1462">
        <v>7.0394196510314941</v>
      </c>
      <c r="G1462">
        <f>SUM(Table1[[#This Row],[Life Ladder]]+IF(A1461=Table1[[#This Row],[Country]],F1461,-1000)+IF(A1460=Table1[[#This Row],[Country]],F1460,-1000))/3</f>
        <v>6.812922477722168</v>
      </c>
      <c r="H1462">
        <f>IF(Table1[[#This Row],[Happiness Index Raw]]&gt;0,Table1[[#This Row],[Happiness Index Raw]],0)</f>
        <v>6.812922477722168</v>
      </c>
      <c r="I1462">
        <v>11.121808052062988</v>
      </c>
      <c r="J1462">
        <v>0.83552736043930054</v>
      </c>
      <c r="K1462">
        <v>68.581550598144531</v>
      </c>
      <c r="L1462">
        <v>0.96201664209365845</v>
      </c>
      <c r="M1462">
        <v>0.19111312925815582</v>
      </c>
      <c r="O1462">
        <v>0.79503488540649414</v>
      </c>
      <c r="P1462">
        <v>0.20759844779968262</v>
      </c>
      <c r="T1462">
        <v>2.0300407409667969</v>
      </c>
      <c r="U1462">
        <v>0.28838184475898743</v>
      </c>
      <c r="X1462">
        <v>0.60068374872207642</v>
      </c>
    </row>
    <row r="1463" spans="1:24">
      <c r="A1463" t="s">
        <v>19</v>
      </c>
      <c r="B1463">
        <f>MATCH(CLEAN(TRIM(A1463)),Country!$B$2:$B$200,0)</f>
        <v>6</v>
      </c>
      <c r="C1463">
        <v>2005</v>
      </c>
      <c r="D1463">
        <f>Table1[[#This Row],[Year (Original)]]+1</f>
        <v>2006</v>
      </c>
      <c r="E1463">
        <f>Table1[[#This Row],[Year]]-2000+1</f>
        <v>7</v>
      </c>
      <c r="F1463">
        <v>6.9835567474365234</v>
      </c>
      <c r="G1463">
        <f>SUM(Table1[[#This Row],[Life Ladder]]+IF(A1462=Table1[[#This Row],[Country]],F1462,-1000)+IF(A1461=Table1[[#This Row],[Country]],F1461,-1000))/3</f>
        <v>-664.33881441752112</v>
      </c>
      <c r="H1463">
        <f>IF(Table1[[#This Row],[Happiness Index Raw]]&gt;0,Table1[[#This Row],[Happiness Index Raw]],0)</f>
        <v>0</v>
      </c>
      <c r="I1463">
        <v>10.522982597351074</v>
      </c>
      <c r="J1463">
        <v>0.97883975505828857</v>
      </c>
      <c r="K1463">
        <v>69.2896728515625</v>
      </c>
      <c r="L1463">
        <v>0.92235451936721802</v>
      </c>
      <c r="N1463">
        <v>0.398456871509552</v>
      </c>
      <c r="O1463">
        <v>0.86407607793807983</v>
      </c>
      <c r="P1463">
        <v>0.26173222064971924</v>
      </c>
      <c r="Q1463">
        <v>0.49474957585334778</v>
      </c>
      <c r="R1463">
        <v>0.78534871339797974</v>
      </c>
      <c r="S1463">
        <v>1.7128602266311646</v>
      </c>
      <c r="T1463">
        <v>1.635586142539978</v>
      </c>
      <c r="U1463">
        <v>0.23420532047748566</v>
      </c>
      <c r="V1463">
        <v>0.34299999999999997</v>
      </c>
      <c r="W1463">
        <v>0.34199999999999997</v>
      </c>
    </row>
    <row r="1464" spans="1:24">
      <c r="A1464" t="s">
        <v>19</v>
      </c>
      <c r="B1464">
        <f>MATCH(CLEAN(TRIM(A1464)),Country!$B$2:$B$200,0)</f>
        <v>6</v>
      </c>
      <c r="C1464">
        <v>2007</v>
      </c>
      <c r="D1464">
        <f>Table1[[#This Row],[Year (Original)]]+1</f>
        <v>2008</v>
      </c>
      <c r="E1464">
        <f>Table1[[#This Row],[Year]]-2000+1</f>
        <v>9</v>
      </c>
      <c r="F1464">
        <v>6.8019309043884277</v>
      </c>
      <c r="G1464">
        <f>SUM(Table1[[#This Row],[Life Ladder]]+IF(A1463=Table1[[#This Row],[Country]],F1463,-1000)+IF(A1462=Table1[[#This Row],[Country]],F1462,-1000))/3</f>
        <v>-328.73817078272504</v>
      </c>
      <c r="H1464">
        <f>IF(Table1[[#This Row],[Happiness Index Raw]]&gt;0,Table1[[#This Row],[Happiness Index Raw]],0)</f>
        <v>0</v>
      </c>
      <c r="I1464">
        <v>10.555402755737305</v>
      </c>
      <c r="J1464">
        <v>0.96986967325210571</v>
      </c>
      <c r="K1464">
        <v>69.640289306640625</v>
      </c>
      <c r="L1464">
        <v>0.83833163976669312</v>
      </c>
      <c r="M1464">
        <v>0.32571029663085938</v>
      </c>
      <c r="N1464">
        <v>0.49809342622756958</v>
      </c>
      <c r="O1464">
        <v>0.78235304355621338</v>
      </c>
      <c r="P1464">
        <v>0.2410520613193512</v>
      </c>
      <c r="Q1464">
        <v>0.36363765597343445</v>
      </c>
      <c r="R1464">
        <v>0.95549386739730835</v>
      </c>
      <c r="S1464">
        <v>1.7486046552658081</v>
      </c>
      <c r="T1464">
        <v>1.8581491708755493</v>
      </c>
      <c r="U1464">
        <v>0.27317965030670166</v>
      </c>
      <c r="V1464">
        <v>0.35700000000000004</v>
      </c>
      <c r="W1464">
        <v>0.34199999999999997</v>
      </c>
    </row>
    <row r="1465" spans="1:24">
      <c r="A1465" t="s">
        <v>19</v>
      </c>
      <c r="B1465">
        <f>MATCH(CLEAN(TRIM(A1465)),Country!$B$2:$B$200,0)</f>
        <v>6</v>
      </c>
      <c r="C1465">
        <v>2008</v>
      </c>
      <c r="D1465">
        <f>Table1[[#This Row],[Year (Original)]]+1</f>
        <v>2009</v>
      </c>
      <c r="E1465">
        <f>Table1[[#This Row],[Year]]-2000+1</f>
        <v>10</v>
      </c>
      <c r="F1465">
        <v>6.9864635467529297</v>
      </c>
      <c r="G1465">
        <f>SUM(Table1[[#This Row],[Life Ladder]]+IF(A1464=Table1[[#This Row],[Country]],F1464,-1000)+IF(A1463=Table1[[#This Row],[Country]],F1463,-1000))/3</f>
        <v>6.9239837328592939</v>
      </c>
      <c r="H1465">
        <f>IF(Table1[[#This Row],[Happiness Index Raw]]&gt;0,Table1[[#This Row],[Happiness Index Raw]],0)</f>
        <v>6.9239837328592939</v>
      </c>
      <c r="I1465">
        <v>10.542795181274414</v>
      </c>
      <c r="J1465">
        <v>0.95383858680725098</v>
      </c>
      <c r="K1465">
        <v>69.772842407226562</v>
      </c>
      <c r="L1465">
        <v>0.75914418697357178</v>
      </c>
      <c r="M1465">
        <v>0.32079657912254333</v>
      </c>
      <c r="N1465">
        <v>0.54776912927627563</v>
      </c>
      <c r="O1465">
        <v>0.8189505934715271</v>
      </c>
      <c r="P1465">
        <v>0.21829655766487122</v>
      </c>
      <c r="Q1465">
        <v>0.32416573166847229</v>
      </c>
      <c r="R1465">
        <v>0.90785819292068481</v>
      </c>
      <c r="S1465">
        <v>1.7049078941345215</v>
      </c>
      <c r="T1465">
        <v>1.7477370500564575</v>
      </c>
      <c r="U1465">
        <v>0.25016048550605774</v>
      </c>
      <c r="V1465">
        <v>0.34100000000000003</v>
      </c>
      <c r="W1465">
        <v>0.34199999999999997</v>
      </c>
    </row>
    <row r="1466" spans="1:24">
      <c r="A1466" t="s">
        <v>19</v>
      </c>
      <c r="B1466">
        <f>MATCH(CLEAN(TRIM(A1466)),Country!$B$2:$B$200,0)</f>
        <v>6</v>
      </c>
      <c r="C1466">
        <v>2009</v>
      </c>
      <c r="D1466">
        <f>Table1[[#This Row],[Year (Original)]]+1</f>
        <v>2010</v>
      </c>
      <c r="E1466">
        <f>Table1[[#This Row],[Year]]-2000+1</f>
        <v>11</v>
      </c>
      <c r="F1466">
        <v>6.9065470695495605</v>
      </c>
      <c r="G1466">
        <f>SUM(Table1[[#This Row],[Life Ladder]]+IF(A1465=Table1[[#This Row],[Country]],F1465,-1000)+IF(A1464=Table1[[#This Row],[Country]],F1464,-1000))/3</f>
        <v>6.8983138402303057</v>
      </c>
      <c r="H1466">
        <f>IF(Table1[[#This Row],[Happiness Index Raw]]&gt;0,Table1[[#This Row],[Happiness Index Raw]],0)</f>
        <v>6.8983138402303057</v>
      </c>
      <c r="I1466">
        <v>10.492451667785645</v>
      </c>
      <c r="J1466">
        <v>0.96442878246307373</v>
      </c>
      <c r="K1466">
        <v>70.168350219726562</v>
      </c>
      <c r="L1466">
        <v>0.81622880697250366</v>
      </c>
      <c r="M1466">
        <v>0.33139154314994812</v>
      </c>
      <c r="N1466">
        <v>0.55892729759216309</v>
      </c>
      <c r="O1466">
        <v>0.84637993574142456</v>
      </c>
      <c r="P1466">
        <v>0.23102866113185883</v>
      </c>
      <c r="Q1466">
        <v>0.38406655192375183</v>
      </c>
      <c r="R1466">
        <v>0.71244239807128906</v>
      </c>
      <c r="S1466">
        <v>1.6170141696929932</v>
      </c>
      <c r="T1466">
        <v>1.8725417852401733</v>
      </c>
      <c r="U1466">
        <v>0.27112561464309692</v>
      </c>
      <c r="V1466">
        <v>0.34299999999999997</v>
      </c>
      <c r="W1466">
        <v>0.34199999999999997</v>
      </c>
      <c r="X1466">
        <v>0.5679442286491394</v>
      </c>
    </row>
    <row r="1467" spans="1:24">
      <c r="A1467" t="s">
        <v>19</v>
      </c>
      <c r="B1467">
        <f>MATCH(CLEAN(TRIM(A1467)),Country!$B$2:$B$200,0)</f>
        <v>6</v>
      </c>
      <c r="C1467">
        <v>2010</v>
      </c>
      <c r="D1467">
        <f>Table1[[#This Row],[Year (Original)]]+1</f>
        <v>2011</v>
      </c>
      <c r="E1467">
        <f>Table1[[#This Row],[Year]]-2000+1</f>
        <v>12</v>
      </c>
      <c r="F1467">
        <v>7.0293641090393066</v>
      </c>
      <c r="G1467">
        <f>SUM(Table1[[#This Row],[Life Ladder]]+IF(A1466=Table1[[#This Row],[Country]],F1466,-1000)+IF(A1465=Table1[[#This Row],[Country]],F1465,-1000))/3</f>
        <v>6.9741249084472656</v>
      </c>
      <c r="H1467">
        <f>IF(Table1[[#This Row],[Happiness Index Raw]]&gt;0,Table1[[#This Row],[Happiness Index Raw]],0)</f>
        <v>6.9741249084472656</v>
      </c>
      <c r="I1467">
        <v>10.501416206359863</v>
      </c>
      <c r="J1467">
        <v>0.95506817102432251</v>
      </c>
      <c r="K1467">
        <v>70.476211547851562</v>
      </c>
      <c r="L1467">
        <v>0.84130674600601196</v>
      </c>
      <c r="M1467">
        <v>0.39323127269744873</v>
      </c>
      <c r="N1467">
        <v>0.58681315183639526</v>
      </c>
      <c r="O1467">
        <v>0.8626207709312439</v>
      </c>
      <c r="P1467">
        <v>0.17634294927120209</v>
      </c>
      <c r="Q1467">
        <v>0.50351125001907349</v>
      </c>
      <c r="R1467">
        <v>0.8509061336517334</v>
      </c>
      <c r="S1467">
        <v>1.6675716638565063</v>
      </c>
      <c r="T1467">
        <v>1.8538528680801392</v>
      </c>
      <c r="U1467">
        <v>0.26372981071472168</v>
      </c>
      <c r="V1467">
        <v>0.34399999999999997</v>
      </c>
      <c r="W1467">
        <v>0.34199999999999997</v>
      </c>
      <c r="X1467">
        <v>0.54411429166793823</v>
      </c>
    </row>
    <row r="1468" spans="1:24">
      <c r="A1468" t="s">
        <v>19</v>
      </c>
      <c r="B1468">
        <f>MATCH(CLEAN(TRIM(A1468)),Country!$B$2:$B$200,0)</f>
        <v>6</v>
      </c>
      <c r="C1468">
        <v>2011</v>
      </c>
      <c r="D1468">
        <f>Table1[[#This Row],[Year (Original)]]+1</f>
        <v>2012</v>
      </c>
      <c r="E1468">
        <f>Table1[[#This Row],[Year]]-2000+1</f>
        <v>13</v>
      </c>
      <c r="F1468">
        <v>6.8692488670349121</v>
      </c>
      <c r="G1468">
        <f>SUM(Table1[[#This Row],[Life Ladder]]+IF(A1467=Table1[[#This Row],[Country]],F1467,-1000)+IF(A1466=Table1[[#This Row],[Country]],F1466,-1000))/3</f>
        <v>6.9350533485412598</v>
      </c>
      <c r="H1468">
        <f>IF(Table1[[#This Row],[Happiness Index Raw]]&gt;0,Table1[[#This Row],[Happiness Index Raw]],0)</f>
        <v>6.9350533485412598</v>
      </c>
      <c r="I1468">
        <v>10.508021354675293</v>
      </c>
      <c r="J1468">
        <v>0.94871068000793457</v>
      </c>
      <c r="K1468">
        <v>70.957244873046875</v>
      </c>
      <c r="L1468">
        <v>0.89977443218231201</v>
      </c>
      <c r="M1468">
        <v>0.32612207531929016</v>
      </c>
      <c r="N1468">
        <v>0.43759530782699585</v>
      </c>
      <c r="O1468">
        <v>0.84449809789657593</v>
      </c>
      <c r="P1468">
        <v>0.17390841245651245</v>
      </c>
      <c r="Q1468">
        <v>0.46789002418518066</v>
      </c>
      <c r="R1468">
        <v>0.82455962896347046</v>
      </c>
      <c r="S1468">
        <v>1.6202971935272217</v>
      </c>
      <c r="T1468">
        <v>1.9102693796157837</v>
      </c>
      <c r="U1468">
        <v>0.27809000015258789</v>
      </c>
      <c r="V1468">
        <v>0.33200000000000002</v>
      </c>
      <c r="W1468">
        <v>0.34199999999999997</v>
      </c>
      <c r="X1468">
        <v>0.66981130838394165</v>
      </c>
    </row>
    <row r="1469" spans="1:24">
      <c r="A1469" t="s">
        <v>19</v>
      </c>
      <c r="B1469">
        <f>MATCH(CLEAN(TRIM(A1469)),Country!$B$2:$B$200,0)</f>
        <v>6</v>
      </c>
      <c r="C1469">
        <v>2012</v>
      </c>
      <c r="D1469">
        <f>Table1[[#This Row],[Year (Original)]]+1</f>
        <v>2013</v>
      </c>
      <c r="E1469">
        <f>Table1[[#This Row],[Year]]-2000+1</f>
        <v>14</v>
      </c>
      <c r="F1469">
        <v>6.8807840347290039</v>
      </c>
      <c r="G1469">
        <f>SUM(Table1[[#This Row],[Life Ladder]]+IF(A1468=Table1[[#This Row],[Country]],F1468,-1000)+IF(A1467=Table1[[#This Row],[Country]],F1467,-1000))/3</f>
        <v>6.9264656702677412</v>
      </c>
      <c r="H1469">
        <f>IF(Table1[[#This Row],[Happiness Index Raw]]&gt;0,Table1[[#This Row],[Happiness Index Raw]],0)</f>
        <v>6.9264656702677412</v>
      </c>
      <c r="I1469">
        <v>10.515772819519043</v>
      </c>
      <c r="J1469">
        <v>0.93457496166229248</v>
      </c>
      <c r="K1469">
        <v>70.9166259765625</v>
      </c>
      <c r="L1469">
        <v>0.88897049427032471</v>
      </c>
      <c r="M1469">
        <v>0.36131906509399414</v>
      </c>
      <c r="N1469">
        <v>0.42516991496086121</v>
      </c>
      <c r="O1469">
        <v>0.84445220232009888</v>
      </c>
      <c r="P1469">
        <v>0.18424452841281891</v>
      </c>
      <c r="Q1469">
        <v>0.42126217484474182</v>
      </c>
      <c r="R1469">
        <v>0.87070173025131226</v>
      </c>
      <c r="S1469">
        <v>1.6463718414306641</v>
      </c>
      <c r="T1469">
        <v>1.8702082633972168</v>
      </c>
      <c r="U1469">
        <v>0.27180162072181702</v>
      </c>
      <c r="V1469">
        <v>0.32299999999999995</v>
      </c>
      <c r="W1469">
        <v>0.34199999999999997</v>
      </c>
      <c r="X1469">
        <v>0.6521870493888855</v>
      </c>
    </row>
    <row r="1470" spans="1:24">
      <c r="A1470" t="s">
        <v>19</v>
      </c>
      <c r="B1470">
        <f>MATCH(CLEAN(TRIM(A1470)),Country!$B$2:$B$200,0)</f>
        <v>6</v>
      </c>
      <c r="C1470">
        <v>2013</v>
      </c>
      <c r="D1470">
        <f>Table1[[#This Row],[Year (Original)]]+1</f>
        <v>2014</v>
      </c>
      <c r="E1470">
        <f>Table1[[#This Row],[Year]]-2000+1</f>
        <v>15</v>
      </c>
      <c r="F1470">
        <v>6.9180550575256348</v>
      </c>
      <c r="G1470">
        <f>SUM(Table1[[#This Row],[Life Ladder]]+IF(A1469=Table1[[#This Row],[Country]],F1469,-1000)+IF(A1468=Table1[[#This Row],[Country]],F1468,-1000))/3</f>
        <v>6.8893626530965166</v>
      </c>
      <c r="H1470">
        <f>IF(Table1[[#This Row],[Happiness Index Raw]]&gt;0,Table1[[#This Row],[Happiness Index Raw]],0)</f>
        <v>6.8893626530965166</v>
      </c>
      <c r="I1470">
        <v>10.529394149780273</v>
      </c>
      <c r="J1470">
        <v>0.93688410520553589</v>
      </c>
      <c r="K1470">
        <v>71.004280090332031</v>
      </c>
      <c r="L1470">
        <v>0.90527802705764771</v>
      </c>
      <c r="M1470">
        <v>0.33629715442657471</v>
      </c>
      <c r="N1470">
        <v>0.56804317235946655</v>
      </c>
      <c r="O1470">
        <v>0.77574443817138672</v>
      </c>
      <c r="P1470">
        <v>0.2520957887172699</v>
      </c>
      <c r="Q1470">
        <v>0.37923163175582886</v>
      </c>
      <c r="R1470">
        <v>0.90761923789978027</v>
      </c>
      <c r="S1470">
        <v>1.6675609350204468</v>
      </c>
      <c r="T1470">
        <v>2.0547523498535156</v>
      </c>
      <c r="U1470">
        <v>0.29701301455497742</v>
      </c>
      <c r="V1470">
        <v>0.33200000000000002</v>
      </c>
      <c r="W1470">
        <v>0.34199999999999997</v>
      </c>
      <c r="X1470">
        <v>0.48082038760185242</v>
      </c>
    </row>
    <row r="1471" spans="1:24">
      <c r="A1471" t="s">
        <v>19</v>
      </c>
      <c r="B1471">
        <f>MATCH(CLEAN(TRIM(A1471)),Country!$B$2:$B$200,0)</f>
        <v>6</v>
      </c>
      <c r="C1471">
        <v>2014</v>
      </c>
      <c r="D1471">
        <f>Table1[[#This Row],[Year (Original)]]+1</f>
        <v>2015</v>
      </c>
      <c r="E1471">
        <f>Table1[[#This Row],[Year]]-2000+1</f>
        <v>16</v>
      </c>
      <c r="F1471">
        <v>6.7581477165222168</v>
      </c>
      <c r="G1471">
        <f>SUM(Table1[[#This Row],[Life Ladder]]+IF(A1470=Table1[[#This Row],[Country]],F1470,-1000)+IF(A1469=Table1[[#This Row],[Country]],F1469,-1000))/3</f>
        <v>6.8523289362589521</v>
      </c>
      <c r="H1471">
        <f>IF(Table1[[#This Row],[Happiness Index Raw]]&gt;0,Table1[[#This Row],[Happiness Index Raw]],0)</f>
        <v>6.8523289362589521</v>
      </c>
      <c r="I1471">
        <v>10.551945686340332</v>
      </c>
      <c r="J1471">
        <v>0.9102473258972168</v>
      </c>
      <c r="K1471">
        <v>71.267242431640625</v>
      </c>
      <c r="L1471">
        <v>0.8570396900177002</v>
      </c>
      <c r="M1471">
        <v>0.34431120753288269</v>
      </c>
      <c r="N1471">
        <v>0.48411843180656433</v>
      </c>
      <c r="O1471">
        <v>0.79399269819259644</v>
      </c>
      <c r="P1471">
        <v>0.25114032626152039</v>
      </c>
      <c r="Q1471">
        <v>0.4226720929145813</v>
      </c>
      <c r="R1471">
        <v>0.84556865692138672</v>
      </c>
      <c r="S1471">
        <v>1.7701411247253418</v>
      </c>
      <c r="T1471">
        <v>1.8774573802947998</v>
      </c>
      <c r="U1471">
        <v>0.27780649065971375</v>
      </c>
      <c r="V1471">
        <v>0.34100000000000003</v>
      </c>
      <c r="W1471">
        <v>0.34199999999999997</v>
      </c>
      <c r="X1471">
        <v>0.48483628034591675</v>
      </c>
    </row>
    <row r="1472" spans="1:24">
      <c r="A1472" t="s">
        <v>19</v>
      </c>
      <c r="B1472">
        <f>MATCH(CLEAN(TRIM(A1472)),Country!$B$2:$B$200,0)</f>
        <v>6</v>
      </c>
      <c r="C1472">
        <v>2015</v>
      </c>
      <c r="D1472">
        <f>Table1[[#This Row],[Year (Original)]]+1</f>
        <v>2016</v>
      </c>
      <c r="E1472">
        <f>Table1[[#This Row],[Year]]-2000+1</f>
        <v>17</v>
      </c>
      <c r="F1472">
        <v>6.5154452323913574</v>
      </c>
      <c r="G1472">
        <f>SUM(Table1[[#This Row],[Life Ladder]]+IF(A1471=Table1[[#This Row],[Country]],F1471,-1000)+IF(A1470=Table1[[#This Row],[Country]],F1470,-1000))/3</f>
        <v>6.7305493354797363</v>
      </c>
      <c r="H1472">
        <f>IF(Table1[[#This Row],[Happiness Index Raw]]&gt;0,Table1[[#This Row],[Happiness Index Raw]],0)</f>
        <v>6.7305493354797363</v>
      </c>
      <c r="I1472">
        <v>10.567184448242188</v>
      </c>
      <c r="J1472">
        <v>0.9359857439994812</v>
      </c>
      <c r="K1472">
        <v>71.530204772949219</v>
      </c>
      <c r="L1472">
        <v>0.83292609453201294</v>
      </c>
      <c r="M1472">
        <v>0.28959423303604126</v>
      </c>
      <c r="N1472">
        <v>0.45613372325897217</v>
      </c>
      <c r="O1472">
        <v>0.79778510332107544</v>
      </c>
      <c r="P1472">
        <v>0.21926185488700867</v>
      </c>
      <c r="Q1472">
        <v>0.45681169629096985</v>
      </c>
      <c r="R1472">
        <v>0.90774846076965332</v>
      </c>
      <c r="S1472">
        <v>1.8197789192199707</v>
      </c>
      <c r="T1472">
        <v>1.753814697265625</v>
      </c>
      <c r="U1472">
        <v>0.26917803287506104</v>
      </c>
      <c r="W1472">
        <v>0.34199999999999997</v>
      </c>
      <c r="X1472">
        <v>0.38268840312957764</v>
      </c>
    </row>
    <row r="1473" spans="1:24">
      <c r="A1473" t="s">
        <v>19</v>
      </c>
      <c r="B1473">
        <f>MATCH(CLEAN(TRIM(A1473)),Country!$B$2:$B$200,0)</f>
        <v>6</v>
      </c>
      <c r="C1473">
        <v>2016</v>
      </c>
      <c r="D1473">
        <f>Table1[[#This Row],[Year (Original)]]+1</f>
        <v>2017</v>
      </c>
      <c r="E1473">
        <f>Table1[[#This Row],[Year]]-2000+1</f>
        <v>18</v>
      </c>
      <c r="F1473">
        <v>6.8242835998535156</v>
      </c>
      <c r="G1473">
        <f>SUM(Table1[[#This Row],[Life Ladder]]+IF(A1472=Table1[[#This Row],[Country]],F1472,-1000)+IF(A1471=Table1[[#This Row],[Country]],F1471,-1000))/3</f>
        <v>6.6992921829223633</v>
      </c>
      <c r="H1473">
        <f>IF(Table1[[#This Row],[Happiness Index Raw]]&gt;0,Table1[[#This Row],[Happiness Index Raw]],0)</f>
        <v>6.6992921829223633</v>
      </c>
      <c r="I1473">
        <v>10.577193260192871</v>
      </c>
      <c r="J1473">
        <v>0.95406818389892578</v>
      </c>
      <c r="K1473">
        <v>71.793167114257812</v>
      </c>
      <c r="L1473">
        <v>0.82119214534759521</v>
      </c>
      <c r="M1473">
        <v>0.23983690142631531</v>
      </c>
      <c r="N1473">
        <v>0.45831328630447388</v>
      </c>
      <c r="O1473">
        <v>0.77585315704345703</v>
      </c>
      <c r="P1473">
        <v>0.22958678007125854</v>
      </c>
      <c r="Q1473">
        <v>0.4086320698261261</v>
      </c>
      <c r="R1473">
        <v>0.808277428150177</v>
      </c>
      <c r="S1473">
        <v>1.7197837829589844</v>
      </c>
      <c r="T1473">
        <v>1.6288197040557861</v>
      </c>
      <c r="U1473">
        <v>0.23867996037006378</v>
      </c>
      <c r="W1473">
        <v>0.34199999999999997</v>
      </c>
      <c r="X1473">
        <v>0.38293179869651794</v>
      </c>
    </row>
    <row r="1474" spans="1:24">
      <c r="A1474" t="s">
        <v>19</v>
      </c>
      <c r="B1474">
        <f>MATCH(CLEAN(TRIM(A1474)),Country!$B$2:$B$200,0)</f>
        <v>6</v>
      </c>
      <c r="C1474">
        <v>2017</v>
      </c>
      <c r="D1474">
        <f>Table1[[#This Row],[Year (Original)]]+1</f>
        <v>2018</v>
      </c>
      <c r="E1474">
        <f>Table1[[#This Row],[Year]]-2000+1</f>
        <v>19</v>
      </c>
      <c r="F1474">
        <v>7.1032733917236328</v>
      </c>
      <c r="G1474">
        <f>SUM(Table1[[#This Row],[Life Ladder]]+IF(A1473=Table1[[#This Row],[Country]],F1473,-1000)+IF(A1472=Table1[[#This Row],[Country]],F1472,-1000))/3</f>
        <v>6.8143340746561689</v>
      </c>
      <c r="H1474">
        <f>IF(Table1[[#This Row],[Happiness Index Raw]]&gt;0,Table1[[#This Row],[Happiness Index Raw]],0)</f>
        <v>6.8143340746561689</v>
      </c>
      <c r="I1474">
        <v>10.584575653076172</v>
      </c>
      <c r="J1474">
        <v>0.93749529123306274</v>
      </c>
      <c r="K1474">
        <v>72.056129455566406</v>
      </c>
      <c r="L1474">
        <v>0.81273329257965088</v>
      </c>
      <c r="M1474">
        <v>0.28104600310325623</v>
      </c>
      <c r="N1474">
        <v>0.41861134767532349</v>
      </c>
      <c r="O1474">
        <v>0.7585718035697937</v>
      </c>
      <c r="P1474">
        <v>0.20957241952419281</v>
      </c>
      <c r="Q1474">
        <v>0.44012084603309631</v>
      </c>
      <c r="T1474">
        <v>1.6154502630233765</v>
      </c>
      <c r="U1474">
        <v>0.22742335498332977</v>
      </c>
      <c r="W1474">
        <v>0.34199999999999997</v>
      </c>
      <c r="X1474">
        <v>0.37223181128501892</v>
      </c>
    </row>
    <row r="1475" spans="1:24">
      <c r="A1475" t="s">
        <v>18</v>
      </c>
      <c r="B1475">
        <f>MATCH(CLEAN(TRIM(A1475)),Country!$B$2:$B$200,0)</f>
        <v>5</v>
      </c>
      <c r="C1475">
        <v>2006</v>
      </c>
      <c r="D1475">
        <f>Table1[[#This Row],[Year (Original)]]+1</f>
        <v>2007</v>
      </c>
      <c r="E1475">
        <f>Table1[[#This Row],[Year]]-2000+1</f>
        <v>8</v>
      </c>
      <c r="F1475">
        <v>7.1817936897277832</v>
      </c>
      <c r="G1475">
        <f>SUM(Table1[[#This Row],[Life Ladder]]+IF(A1474=Table1[[#This Row],[Country]],F1474,-1000)+IF(A1473=Table1[[#This Row],[Country]],F1473,-1000))/3</f>
        <v>-664.27273543675744</v>
      </c>
      <c r="H1475">
        <f>IF(Table1[[#This Row],[Happiness Index Raw]]&gt;0,Table1[[#This Row],[Happiness Index Raw]],0)</f>
        <v>0</v>
      </c>
      <c r="I1475">
        <v>10.831686019897461</v>
      </c>
      <c r="J1475">
        <v>0.96457177400588989</v>
      </c>
      <c r="K1475">
        <v>68.837295532226562</v>
      </c>
      <c r="L1475">
        <v>0.91149610280990601</v>
      </c>
      <c r="N1475">
        <v>0.60030865669250488</v>
      </c>
      <c r="O1475">
        <v>0.82741719484329224</v>
      </c>
      <c r="P1475">
        <v>0.26051095128059387</v>
      </c>
      <c r="Q1475">
        <v>0.55802881717681885</v>
      </c>
      <c r="R1475">
        <v>0.79778259992599487</v>
      </c>
      <c r="S1475">
        <v>1.546489953994751</v>
      </c>
      <c r="T1475">
        <v>1.8736733198165894</v>
      </c>
      <c r="U1475">
        <v>0.2608921229839325</v>
      </c>
      <c r="W1475">
        <v>0.40679999999999994</v>
      </c>
    </row>
    <row r="1476" spans="1:24">
      <c r="A1476" t="s">
        <v>18</v>
      </c>
      <c r="B1476">
        <f>MATCH(CLEAN(TRIM(A1476)),Country!$B$2:$B$200,0)</f>
        <v>5</v>
      </c>
      <c r="C1476">
        <v>2007</v>
      </c>
      <c r="D1476">
        <f>Table1[[#This Row],[Year (Original)]]+1</f>
        <v>2008</v>
      </c>
      <c r="E1476">
        <f>Table1[[#This Row],[Year]]-2000+1</f>
        <v>9</v>
      </c>
      <c r="F1476">
        <v>7.5126876831054688</v>
      </c>
      <c r="G1476">
        <f>SUM(Table1[[#This Row],[Life Ladder]]+IF(A1475=Table1[[#This Row],[Country]],F1475,-1000)+IF(A1474=Table1[[#This Row],[Country]],F1474,-1000))/3</f>
        <v>-328.43517287572223</v>
      </c>
      <c r="H1476">
        <f>IF(Table1[[#This Row],[Happiness Index Raw]]&gt;0,Table1[[#This Row],[Happiness Index Raw]],0)</f>
        <v>0</v>
      </c>
      <c r="I1476">
        <v>10.839804649353027</v>
      </c>
      <c r="K1476">
        <v>69.103118896484375</v>
      </c>
      <c r="L1476">
        <v>0.87190377712249756</v>
      </c>
      <c r="M1476">
        <v>0.18119940161705017</v>
      </c>
      <c r="N1476">
        <v>0.63303512334823608</v>
      </c>
      <c r="O1476">
        <v>0.82850342988967896</v>
      </c>
      <c r="P1476">
        <v>0.2316792905330658</v>
      </c>
      <c r="Q1476">
        <v>0.39324545860290527</v>
      </c>
      <c r="R1476">
        <v>0.74277013540267944</v>
      </c>
      <c r="S1476">
        <v>1.5390117168426514</v>
      </c>
      <c r="T1476">
        <v>1.7239876985549927</v>
      </c>
      <c r="U1476">
        <v>0.22947682440280914</v>
      </c>
      <c r="V1476">
        <v>0.41100000000000003</v>
      </c>
      <c r="W1476">
        <v>0.40679999999999994</v>
      </c>
    </row>
    <row r="1477" spans="1:24">
      <c r="A1477" t="s">
        <v>18</v>
      </c>
      <c r="B1477">
        <f>MATCH(CLEAN(TRIM(A1477)),Country!$B$2:$B$200,0)</f>
        <v>5</v>
      </c>
      <c r="C1477">
        <v>2008</v>
      </c>
      <c r="D1477">
        <f>Table1[[#This Row],[Year (Original)]]+1</f>
        <v>2009</v>
      </c>
      <c r="E1477">
        <f>Table1[[#This Row],[Year]]-2000+1</f>
        <v>10</v>
      </c>
      <c r="F1477">
        <v>7.2803859710693359</v>
      </c>
      <c r="G1477">
        <f>SUM(Table1[[#This Row],[Life Ladder]]+IF(A1476=Table1[[#This Row],[Country]],F1476,-1000)+IF(A1475=Table1[[#This Row],[Country]],F1475,-1000))/3</f>
        <v>7.3249557813008623</v>
      </c>
      <c r="H1477">
        <f>IF(Table1[[#This Row],[Happiness Index Raw]]&gt;0,Table1[[#This Row],[Happiness Index Raw]],0)</f>
        <v>7.3249557813008623</v>
      </c>
      <c r="I1477">
        <v>10.827425956726074</v>
      </c>
      <c r="J1477">
        <v>0.95258724689483643</v>
      </c>
      <c r="K1477">
        <v>69.148506164550781</v>
      </c>
      <c r="L1477">
        <v>0.87795627117156982</v>
      </c>
      <c r="M1477">
        <v>0.23899373412132263</v>
      </c>
      <c r="N1477">
        <v>0.66849547624588013</v>
      </c>
      <c r="O1477">
        <v>0.87196797132492065</v>
      </c>
      <c r="P1477">
        <v>0.22682304680347443</v>
      </c>
      <c r="Q1477">
        <v>0.37922060489654541</v>
      </c>
      <c r="R1477">
        <v>0.8647453784942627</v>
      </c>
      <c r="S1477">
        <v>1.5591453313827515</v>
      </c>
      <c r="T1477">
        <v>1.7785995006561279</v>
      </c>
      <c r="U1477">
        <v>0.24430017173290253</v>
      </c>
      <c r="W1477">
        <v>0.40679999999999994</v>
      </c>
    </row>
    <row r="1478" spans="1:24">
      <c r="A1478" t="s">
        <v>18</v>
      </c>
      <c r="B1478">
        <f>MATCH(CLEAN(TRIM(A1478)),Country!$B$2:$B$200,0)</f>
        <v>5</v>
      </c>
      <c r="C1478">
        <v>2009</v>
      </c>
      <c r="D1478">
        <f>Table1[[#This Row],[Year (Original)]]+1</f>
        <v>2010</v>
      </c>
      <c r="E1478">
        <f>Table1[[#This Row],[Year]]-2000+1</f>
        <v>11</v>
      </c>
      <c r="F1478">
        <v>7.1580324172973633</v>
      </c>
      <c r="G1478">
        <f>SUM(Table1[[#This Row],[Life Ladder]]+IF(A1477=Table1[[#This Row],[Country]],F1477,-1000)+IF(A1476=Table1[[#This Row],[Country]],F1476,-1000))/3</f>
        <v>7.3170353571573896</v>
      </c>
      <c r="H1478">
        <f>IF(Table1[[#This Row],[Happiness Index Raw]]&gt;0,Table1[[#This Row],[Happiness Index Raw]],0)</f>
        <v>7.3170353571573896</v>
      </c>
      <c r="I1478">
        <v>10.790511131286621</v>
      </c>
      <c r="J1478">
        <v>0.91179376840591431</v>
      </c>
      <c r="K1478">
        <v>69.459709167480469</v>
      </c>
      <c r="L1478">
        <v>0.83068382740020752</v>
      </c>
      <c r="M1478">
        <v>0.18534368276596069</v>
      </c>
      <c r="N1478">
        <v>0.66539382934570312</v>
      </c>
      <c r="O1478">
        <v>0.84348404407501221</v>
      </c>
      <c r="P1478">
        <v>0.26166149973869324</v>
      </c>
      <c r="Q1478">
        <v>0.50304728746414185</v>
      </c>
      <c r="R1478">
        <v>0.77281838655471802</v>
      </c>
      <c r="S1478">
        <v>1.4501430988311768</v>
      </c>
      <c r="T1478">
        <v>2.0212769508361816</v>
      </c>
      <c r="U1478">
        <v>0.28237885236740112</v>
      </c>
      <c r="W1478">
        <v>0.40679999999999994</v>
      </c>
      <c r="X1478">
        <v>0.70570152997970581</v>
      </c>
    </row>
    <row r="1479" spans="1:24">
      <c r="A1479" t="s">
        <v>18</v>
      </c>
      <c r="B1479">
        <f>MATCH(CLEAN(TRIM(A1479)),Country!$B$2:$B$200,0)</f>
        <v>5</v>
      </c>
      <c r="C1479">
        <v>2010</v>
      </c>
      <c r="D1479">
        <f>Table1[[#This Row],[Year (Original)]]+1</f>
        <v>2011</v>
      </c>
      <c r="E1479">
        <f>Table1[[#This Row],[Year]]-2000+1</f>
        <v>12</v>
      </c>
      <c r="F1479">
        <v>7.1636161804199219</v>
      </c>
      <c r="G1479">
        <f>SUM(Table1[[#This Row],[Life Ladder]]+IF(A1478=Table1[[#This Row],[Country]],F1478,-1000)+IF(A1477=Table1[[#This Row],[Country]],F1477,-1000))/3</f>
        <v>7.2006781895955401</v>
      </c>
      <c r="H1479">
        <f>IF(Table1[[#This Row],[Happiness Index Raw]]&gt;0,Table1[[#This Row],[Happiness Index Raw]],0)</f>
        <v>7.2006781895955401</v>
      </c>
      <c r="I1479">
        <v>10.807151794433594</v>
      </c>
      <c r="J1479">
        <v>0.92615872621536255</v>
      </c>
      <c r="K1479">
        <v>69.593704223632812</v>
      </c>
      <c r="L1479">
        <v>0.8280443549156189</v>
      </c>
      <c r="M1479">
        <v>0.22854925692081451</v>
      </c>
      <c r="N1479">
        <v>0.68958258628845215</v>
      </c>
      <c r="O1479">
        <v>0.86064213514328003</v>
      </c>
      <c r="P1479">
        <v>0.23105263710021973</v>
      </c>
      <c r="Q1479">
        <v>0.41827583312988281</v>
      </c>
      <c r="R1479">
        <v>0.78600484132766724</v>
      </c>
      <c r="S1479">
        <v>1.4783297777175903</v>
      </c>
      <c r="T1479">
        <v>2.1820738315582275</v>
      </c>
      <c r="U1479">
        <v>0.30460506677627563</v>
      </c>
      <c r="V1479">
        <v>0.40399999999999997</v>
      </c>
      <c r="W1479">
        <v>0.40679999999999994</v>
      </c>
      <c r="X1479">
        <v>0.73940640687942505</v>
      </c>
    </row>
    <row r="1480" spans="1:24">
      <c r="A1480" t="s">
        <v>18</v>
      </c>
      <c r="B1480">
        <f>MATCH(CLEAN(TRIM(A1480)),Country!$B$2:$B$200,0)</f>
        <v>5</v>
      </c>
      <c r="C1480">
        <v>2011</v>
      </c>
      <c r="D1480">
        <f>Table1[[#This Row],[Year (Original)]]+1</f>
        <v>2012</v>
      </c>
      <c r="E1480">
        <f>Table1[[#This Row],[Year]]-2000+1</f>
        <v>13</v>
      </c>
      <c r="F1480">
        <v>7.1151385307312012</v>
      </c>
      <c r="G1480">
        <f>SUM(Table1[[#This Row],[Life Ladder]]+IF(A1479=Table1[[#This Row],[Country]],F1479,-1000)+IF(A1478=Table1[[#This Row],[Country]],F1478,-1000))/3</f>
        <v>7.1455957094828291</v>
      </c>
      <c r="H1480">
        <f>IF(Table1[[#This Row],[Happiness Index Raw]]&gt;0,Table1[[#This Row],[Happiness Index Raw]],0)</f>
        <v>7.1455957094828291</v>
      </c>
      <c r="I1480">
        <v>10.815583229064941</v>
      </c>
      <c r="J1480">
        <v>0.92170500755310059</v>
      </c>
      <c r="K1480">
        <v>69.68231201171875</v>
      </c>
      <c r="L1480">
        <v>0.86320239305496216</v>
      </c>
      <c r="M1480">
        <v>0.14524358510971069</v>
      </c>
      <c r="N1480">
        <v>0.69692575931549072</v>
      </c>
      <c r="O1480">
        <v>0.83636033535003662</v>
      </c>
      <c r="P1480">
        <v>0.27337852120399475</v>
      </c>
      <c r="Q1480">
        <v>0.38253158330917358</v>
      </c>
      <c r="R1480">
        <v>0.85910648107528687</v>
      </c>
      <c r="S1480">
        <v>1.4624006748199463</v>
      </c>
      <c r="T1480">
        <v>1.9459757804870605</v>
      </c>
      <c r="U1480">
        <v>0.27349793910980225</v>
      </c>
      <c r="W1480">
        <v>0.40679999999999994</v>
      </c>
      <c r="X1480">
        <v>0.61298960447311401</v>
      </c>
    </row>
    <row r="1481" spans="1:24">
      <c r="A1481" t="s">
        <v>18</v>
      </c>
      <c r="B1481">
        <f>MATCH(CLEAN(TRIM(A1481)),Country!$B$2:$B$200,0)</f>
        <v>5</v>
      </c>
      <c r="C1481">
        <v>2012</v>
      </c>
      <c r="D1481">
        <f>Table1[[#This Row],[Year (Original)]]+1</f>
        <v>2013</v>
      </c>
      <c r="E1481">
        <f>Table1[[#This Row],[Year]]-2000+1</f>
        <v>14</v>
      </c>
      <c r="F1481">
        <v>7.0262269973754883</v>
      </c>
      <c r="G1481">
        <f>SUM(Table1[[#This Row],[Life Ladder]]+IF(A1480=Table1[[#This Row],[Country]],F1480,-1000)+IF(A1479=Table1[[#This Row],[Country]],F1479,-1000))/3</f>
        <v>7.1016605695088701</v>
      </c>
      <c r="H1481">
        <f>IF(Table1[[#This Row],[Happiness Index Raw]]&gt;0,Table1[[#This Row],[Happiness Index Raw]],0)</f>
        <v>7.1016605695088701</v>
      </c>
      <c r="I1481">
        <v>10.83011531829834</v>
      </c>
      <c r="J1481">
        <v>0.90319228172302246</v>
      </c>
      <c r="K1481">
        <v>69.770919799804688</v>
      </c>
      <c r="L1481">
        <v>0.82266229391098022</v>
      </c>
      <c r="M1481">
        <v>0.19920101761817932</v>
      </c>
      <c r="N1481">
        <v>0.71003443002700806</v>
      </c>
      <c r="O1481">
        <v>0.83377128839492798</v>
      </c>
      <c r="P1481">
        <v>0.25964385271072388</v>
      </c>
      <c r="Q1481">
        <v>0.34885561466217041</v>
      </c>
      <c r="R1481">
        <v>0.8970145583152771</v>
      </c>
      <c r="S1481">
        <v>1.4670696258544922</v>
      </c>
      <c r="T1481">
        <v>2.1631598472595215</v>
      </c>
      <c r="U1481">
        <v>0.30786934494972229</v>
      </c>
      <c r="W1481">
        <v>0.40679999999999994</v>
      </c>
      <c r="X1481">
        <v>0.62906932830810547</v>
      </c>
    </row>
    <row r="1482" spans="1:24">
      <c r="A1482" t="s">
        <v>18</v>
      </c>
      <c r="B1482">
        <f>MATCH(CLEAN(TRIM(A1482)),Country!$B$2:$B$200,0)</f>
        <v>5</v>
      </c>
      <c r="C1482">
        <v>2013</v>
      </c>
      <c r="D1482">
        <f>Table1[[#This Row],[Year (Original)]]+1</f>
        <v>2014</v>
      </c>
      <c r="E1482">
        <f>Table1[[#This Row],[Year]]-2000+1</f>
        <v>15</v>
      </c>
      <c r="F1482">
        <v>7.2492852210998535</v>
      </c>
      <c r="G1482">
        <f>SUM(Table1[[#This Row],[Life Ladder]]+IF(A1481=Table1[[#This Row],[Country]],F1481,-1000)+IF(A1480=Table1[[#This Row],[Country]],F1480,-1000))/3</f>
        <v>7.1302169164021807</v>
      </c>
      <c r="H1482">
        <f>IF(Table1[[#This Row],[Happiness Index Raw]]&gt;0,Table1[[#This Row],[Happiness Index Raw]],0)</f>
        <v>7.1302169164021807</v>
      </c>
      <c r="I1482">
        <v>10.839746475219727</v>
      </c>
      <c r="J1482">
        <v>0.92539685964584351</v>
      </c>
      <c r="K1482">
        <v>69.770919799804688</v>
      </c>
      <c r="L1482">
        <v>0.79225564002990723</v>
      </c>
      <c r="M1482">
        <v>0.25848370790481567</v>
      </c>
      <c r="N1482">
        <v>0.74689406156539917</v>
      </c>
      <c r="O1482">
        <v>0.81367766857147217</v>
      </c>
      <c r="P1482">
        <v>0.26032835245132446</v>
      </c>
      <c r="Q1482">
        <v>0.28864750266075134</v>
      </c>
      <c r="R1482">
        <v>0.87304562330245972</v>
      </c>
      <c r="S1482">
        <v>1.4155439138412476</v>
      </c>
      <c r="T1482">
        <v>1.9380877017974854</v>
      </c>
      <c r="U1482">
        <v>0.26734879612922668</v>
      </c>
      <c r="V1482">
        <v>0.41</v>
      </c>
      <c r="W1482">
        <v>0.40679999999999994</v>
      </c>
      <c r="X1482">
        <v>0.67826217412948608</v>
      </c>
    </row>
    <row r="1483" spans="1:24">
      <c r="A1483" t="s">
        <v>18</v>
      </c>
      <c r="B1483">
        <f>MATCH(CLEAN(TRIM(A1483)),Country!$B$2:$B$200,0)</f>
        <v>5</v>
      </c>
      <c r="C1483">
        <v>2014</v>
      </c>
      <c r="D1483">
        <f>Table1[[#This Row],[Year (Original)]]+1</f>
        <v>2015</v>
      </c>
      <c r="E1483">
        <f>Table1[[#This Row],[Year]]-2000+1</f>
        <v>16</v>
      </c>
      <c r="F1483">
        <v>7.1511144638061523</v>
      </c>
      <c r="G1483">
        <f>SUM(Table1[[#This Row],[Life Ladder]]+IF(A1482=Table1[[#This Row],[Country]],F1482,-1000)+IF(A1481=Table1[[#This Row],[Country]],F1481,-1000))/3</f>
        <v>7.1422088940938311</v>
      </c>
      <c r="H1483">
        <f>IF(Table1[[#This Row],[Happiness Index Raw]]&gt;0,Table1[[#This Row],[Happiness Index Raw]],0)</f>
        <v>7.1422088940938311</v>
      </c>
      <c r="I1483">
        <v>10.855743408203125</v>
      </c>
      <c r="J1483">
        <v>0.90209704637527466</v>
      </c>
      <c r="K1483">
        <v>69.770919799804688</v>
      </c>
      <c r="L1483">
        <v>0.86607688665390015</v>
      </c>
      <c r="M1483">
        <v>0.20587950944900513</v>
      </c>
      <c r="N1483">
        <v>0.70226746797561646</v>
      </c>
      <c r="O1483">
        <v>0.83429443836212158</v>
      </c>
      <c r="P1483">
        <v>0.28126534819602966</v>
      </c>
      <c r="Q1483">
        <v>0.34867119789123535</v>
      </c>
      <c r="R1483">
        <v>0.82682138681411743</v>
      </c>
      <c r="S1483">
        <v>1.4338879585266113</v>
      </c>
      <c r="T1483">
        <v>2.0706539154052734</v>
      </c>
      <c r="U1483">
        <v>0.28955680131912231</v>
      </c>
      <c r="W1483">
        <v>0.40679999999999994</v>
      </c>
      <c r="X1483">
        <v>0.75339615345001221</v>
      </c>
    </row>
    <row r="1484" spans="1:24">
      <c r="A1484" t="s">
        <v>18</v>
      </c>
      <c r="B1484">
        <f>MATCH(CLEAN(TRIM(A1484)),Country!$B$2:$B$200,0)</f>
        <v>5</v>
      </c>
      <c r="C1484">
        <v>2015</v>
      </c>
      <c r="D1484">
        <f>Table1[[#This Row],[Year (Original)]]+1</f>
        <v>2016</v>
      </c>
      <c r="E1484">
        <f>Table1[[#This Row],[Year]]-2000+1</f>
        <v>17</v>
      </c>
      <c r="F1484">
        <v>6.8639469146728516</v>
      </c>
      <c r="G1484">
        <f>SUM(Table1[[#This Row],[Life Ladder]]+IF(A1483=Table1[[#This Row],[Country]],F1483,-1000)+IF(A1482=Table1[[#This Row],[Country]],F1482,-1000))/3</f>
        <v>7.0881155331929522</v>
      </c>
      <c r="H1484">
        <f>IF(Table1[[#This Row],[Happiness Index Raw]]&gt;0,Table1[[#This Row],[Happiness Index Raw]],0)</f>
        <v>7.0881155331929522</v>
      </c>
      <c r="I1484">
        <v>10.876660346984863</v>
      </c>
      <c r="J1484">
        <v>0.90357106924057007</v>
      </c>
      <c r="K1484">
        <v>69.770919799804688</v>
      </c>
      <c r="L1484">
        <v>0.84875345230102539</v>
      </c>
      <c r="M1484">
        <v>0.20388460159301758</v>
      </c>
      <c r="N1484">
        <v>0.69754260778427124</v>
      </c>
      <c r="O1484">
        <v>0.81390762329101562</v>
      </c>
      <c r="P1484">
        <v>0.27468776702880859</v>
      </c>
      <c r="Q1484">
        <v>0.34693646430969238</v>
      </c>
      <c r="R1484">
        <v>0.89390349388122559</v>
      </c>
      <c r="S1484">
        <v>1.4282447099685669</v>
      </c>
      <c r="T1484">
        <v>1.9536696672439575</v>
      </c>
      <c r="U1484">
        <v>0.28462773561477661</v>
      </c>
      <c r="W1484">
        <v>0.40679999999999994</v>
      </c>
      <c r="X1484">
        <v>0.64979249238967896</v>
      </c>
    </row>
    <row r="1485" spans="1:24">
      <c r="A1485" t="s">
        <v>18</v>
      </c>
      <c r="B1485">
        <f>MATCH(CLEAN(TRIM(A1485)),Country!$B$2:$B$200,0)</f>
        <v>5</v>
      </c>
      <c r="C1485">
        <v>2016</v>
      </c>
      <c r="D1485">
        <f>Table1[[#This Row],[Year (Original)]]+1</f>
        <v>2017</v>
      </c>
      <c r="E1485">
        <f>Table1[[#This Row],[Year]]-2000+1</f>
        <v>18</v>
      </c>
      <c r="F1485">
        <v>6.8035998344421387</v>
      </c>
      <c r="G1485">
        <f>SUM(Table1[[#This Row],[Life Ladder]]+IF(A1484=Table1[[#This Row],[Country]],F1484,-1000)+IF(A1483=Table1[[#This Row],[Country]],F1483,-1000))/3</f>
        <v>6.9395537376403809</v>
      </c>
      <c r="H1485">
        <f>IF(Table1[[#This Row],[Happiness Index Raw]]&gt;0,Table1[[#This Row],[Happiness Index Raw]],0)</f>
        <v>6.9395537376403809</v>
      </c>
      <c r="I1485">
        <v>10.884475708007812</v>
      </c>
      <c r="J1485">
        <v>0.8967512845993042</v>
      </c>
      <c r="K1485">
        <v>69.770919799804688</v>
      </c>
      <c r="L1485">
        <v>0.75789308547973633</v>
      </c>
      <c r="M1485">
        <v>0.12846603989601135</v>
      </c>
      <c r="N1485">
        <v>0.73891955614089966</v>
      </c>
      <c r="O1485">
        <v>0.80567353963851929</v>
      </c>
      <c r="P1485">
        <v>0.26420381665229797</v>
      </c>
      <c r="Q1485">
        <v>0.29720565676689148</v>
      </c>
      <c r="R1485">
        <v>0.72874873876571655</v>
      </c>
      <c r="S1485">
        <v>1.4937175512313843</v>
      </c>
      <c r="T1485">
        <v>1.9722027778625488</v>
      </c>
      <c r="U1485">
        <v>0.28987637162208557</v>
      </c>
      <c r="W1485">
        <v>0.40679999999999994</v>
      </c>
      <c r="X1485">
        <v>0.69331490993499756</v>
      </c>
    </row>
    <row r="1486" spans="1:24">
      <c r="A1486" t="s">
        <v>18</v>
      </c>
      <c r="B1486">
        <f>MATCH(CLEAN(TRIM(A1486)),Country!$B$2:$B$200,0)</f>
        <v>5</v>
      </c>
      <c r="C1486">
        <v>2017</v>
      </c>
      <c r="D1486">
        <f>Table1[[#This Row],[Year (Original)]]+1</f>
        <v>2018</v>
      </c>
      <c r="E1486">
        <f>Table1[[#This Row],[Year]]-2000+1</f>
        <v>19</v>
      </c>
      <c r="F1486">
        <v>6.9917593002319336</v>
      </c>
      <c r="G1486">
        <f>SUM(Table1[[#This Row],[Life Ladder]]+IF(A1485=Table1[[#This Row],[Country]],F1485,-1000)+IF(A1484=Table1[[#This Row],[Country]],F1484,-1000))/3</f>
        <v>6.8864353497823076</v>
      </c>
      <c r="H1486">
        <f>IF(Table1[[#This Row],[Happiness Index Raw]]&gt;0,Table1[[#This Row],[Happiness Index Raw]],0)</f>
        <v>6.8864353497823076</v>
      </c>
      <c r="I1486">
        <v>10.899868965148926</v>
      </c>
      <c r="J1486">
        <v>0.92100286483764648</v>
      </c>
      <c r="K1486">
        <v>69.770919799804688</v>
      </c>
      <c r="L1486">
        <v>0.86849671602249146</v>
      </c>
      <c r="M1486">
        <v>0.18165735900402069</v>
      </c>
      <c r="N1486">
        <v>0.68119126558303833</v>
      </c>
      <c r="O1486">
        <v>0.82655531167984009</v>
      </c>
      <c r="P1486">
        <v>0.26826906204223633</v>
      </c>
      <c r="Q1486">
        <v>0.38653501868247986</v>
      </c>
      <c r="T1486">
        <v>1.880687952041626</v>
      </c>
      <c r="U1486">
        <v>0.26898637413978577</v>
      </c>
      <c r="W1486">
        <v>0.40679999999999994</v>
      </c>
      <c r="X1486">
        <v>0.61080437898635864</v>
      </c>
    </row>
    <row r="1487" spans="1:24">
      <c r="A1487" t="s">
        <v>30</v>
      </c>
      <c r="B1487">
        <f>MATCH(CLEAN(TRIM(A1487)),Country!$B$2:$B$200,0)</f>
        <v>190</v>
      </c>
      <c r="C1487">
        <v>2006</v>
      </c>
      <c r="D1487">
        <f>Table1[[#This Row],[Year (Original)]]+1</f>
        <v>2007</v>
      </c>
      <c r="E1487">
        <f>Table1[[#This Row],[Year]]-2000+1</f>
        <v>8</v>
      </c>
      <c r="F1487">
        <v>5.7858681678771973</v>
      </c>
      <c r="G1487">
        <f>SUM(Table1[[#This Row],[Life Ladder]]+IF(A1486=Table1[[#This Row],[Country]],F1486,-1000)+IF(A1485=Table1[[#This Row],[Country]],F1485,-1000))/3</f>
        <v>-664.7380439440409</v>
      </c>
      <c r="H1487">
        <f>IF(Table1[[#This Row],[Happiness Index Raw]]&gt;0,Table1[[#This Row],[Happiness Index Raw]],0)</f>
        <v>0</v>
      </c>
      <c r="I1487">
        <v>9.5093746185302734</v>
      </c>
      <c r="J1487">
        <v>0.9118768572807312</v>
      </c>
      <c r="K1487">
        <v>66.937095642089844</v>
      </c>
      <c r="L1487">
        <v>0.80657923221588135</v>
      </c>
      <c r="M1487">
        <v>-0.12459971010684967</v>
      </c>
      <c r="N1487">
        <v>0.47662711143493652</v>
      </c>
      <c r="O1487">
        <v>0.78431403636932373</v>
      </c>
      <c r="P1487">
        <v>0.30615806579589844</v>
      </c>
      <c r="Q1487">
        <v>0.65235376358032227</v>
      </c>
      <c r="R1487">
        <v>0.96505743265151978</v>
      </c>
      <c r="S1487">
        <v>0.60831755399703979</v>
      </c>
      <c r="T1487">
        <v>2.2155351638793945</v>
      </c>
      <c r="U1487">
        <v>0.38292181491851807</v>
      </c>
      <c r="V1487">
        <v>0.47200000000000003</v>
      </c>
      <c r="W1487">
        <v>0.44259999999999999</v>
      </c>
    </row>
    <row r="1488" spans="1:24">
      <c r="A1488" t="s">
        <v>30</v>
      </c>
      <c r="B1488">
        <f>MATCH(CLEAN(TRIM(A1488)),Country!$B$2:$B$200,0)</f>
        <v>190</v>
      </c>
      <c r="C1488">
        <v>2007</v>
      </c>
      <c r="D1488">
        <f>Table1[[#This Row],[Year (Original)]]+1</f>
        <v>2008</v>
      </c>
      <c r="E1488">
        <f>Table1[[#This Row],[Year]]-2000+1</f>
        <v>9</v>
      </c>
      <c r="F1488">
        <v>5.6939458847045898</v>
      </c>
      <c r="G1488">
        <f>SUM(Table1[[#This Row],[Life Ladder]]+IF(A1487=Table1[[#This Row],[Country]],F1487,-1000)+IF(A1486=Table1[[#This Row],[Country]],F1486,-1000))/3</f>
        <v>-329.5067286491394</v>
      </c>
      <c r="H1488">
        <f>IF(Table1[[#This Row],[Happiness Index Raw]]&gt;0,Table1[[#This Row],[Happiness Index Raw]],0)</f>
        <v>0</v>
      </c>
      <c r="I1488">
        <v>9.5701313018798828</v>
      </c>
      <c r="J1488">
        <v>0.87457650899887085</v>
      </c>
      <c r="K1488">
        <v>67.074089050292969</v>
      </c>
      <c r="L1488">
        <v>0.78624862432479858</v>
      </c>
      <c r="M1488">
        <v>-0.17737738788127899</v>
      </c>
      <c r="N1488">
        <v>0.61402922868728638</v>
      </c>
      <c r="O1488">
        <v>0.77677911520004272</v>
      </c>
      <c r="P1488">
        <v>0.27357226610183716</v>
      </c>
      <c r="Q1488">
        <v>0.61019313335418701</v>
      </c>
      <c r="R1488">
        <v>0.94051021337509155</v>
      </c>
      <c r="S1488">
        <v>0.66387492418289185</v>
      </c>
      <c r="T1488">
        <v>2.0356512069702148</v>
      </c>
      <c r="U1488">
        <v>0.35751152038574219</v>
      </c>
      <c r="V1488">
        <v>0.47600000000000003</v>
      </c>
      <c r="W1488">
        <v>0.44259999999999999</v>
      </c>
    </row>
    <row r="1489" spans="1:24">
      <c r="A1489" t="s">
        <v>30</v>
      </c>
      <c r="B1489">
        <f>MATCH(CLEAN(TRIM(A1489)),Country!$B$2:$B$200,0)</f>
        <v>190</v>
      </c>
      <c r="C1489">
        <v>2008</v>
      </c>
      <c r="D1489">
        <f>Table1[[#This Row],[Year (Original)]]+1</f>
        <v>2009</v>
      </c>
      <c r="E1489">
        <f>Table1[[#This Row],[Year]]-2000+1</f>
        <v>10</v>
      </c>
      <c r="F1489">
        <v>5.6638698577880859</v>
      </c>
      <c r="G1489">
        <f>SUM(Table1[[#This Row],[Life Ladder]]+IF(A1488=Table1[[#This Row],[Country]],F1488,-1000)+IF(A1487=Table1[[#This Row],[Country]],F1487,-1000))/3</f>
        <v>5.7145613034566241</v>
      </c>
      <c r="H1489">
        <f>IF(Table1[[#This Row],[Happiness Index Raw]]&gt;0,Table1[[#This Row],[Happiness Index Raw]],0)</f>
        <v>5.7145613034566241</v>
      </c>
      <c r="I1489">
        <v>9.6361217498779297</v>
      </c>
      <c r="J1489">
        <v>0.87911385297775269</v>
      </c>
      <c r="K1489">
        <v>67.206596374511719</v>
      </c>
      <c r="L1489">
        <v>0.80793023109436035</v>
      </c>
      <c r="M1489">
        <v>-0.15560184419155121</v>
      </c>
      <c r="N1489">
        <v>0.59676694869995117</v>
      </c>
      <c r="O1489">
        <v>0.75116807222366333</v>
      </c>
      <c r="P1489">
        <v>0.26400578022003174</v>
      </c>
      <c r="Q1489">
        <v>0.59095174074172974</v>
      </c>
      <c r="R1489">
        <v>0.95420694351196289</v>
      </c>
      <c r="S1489">
        <v>0.66509586572647095</v>
      </c>
      <c r="T1489">
        <v>2.2497978210449219</v>
      </c>
      <c r="U1489">
        <v>0.39721918106079102</v>
      </c>
      <c r="V1489">
        <v>0.46299999999999997</v>
      </c>
      <c r="W1489">
        <v>0.44259999999999999</v>
      </c>
    </row>
    <row r="1490" spans="1:24">
      <c r="A1490" t="s">
        <v>30</v>
      </c>
      <c r="B1490">
        <f>MATCH(CLEAN(TRIM(A1490)),Country!$B$2:$B$200,0)</f>
        <v>190</v>
      </c>
      <c r="C1490">
        <v>2009</v>
      </c>
      <c r="D1490">
        <f>Table1[[#This Row],[Year (Original)]]+1</f>
        <v>2010</v>
      </c>
      <c r="E1490">
        <f>Table1[[#This Row],[Year]]-2000+1</f>
        <v>11</v>
      </c>
      <c r="F1490">
        <v>6.2962226867675781</v>
      </c>
      <c r="G1490">
        <f>SUM(Table1[[#This Row],[Life Ladder]]+IF(A1489=Table1[[#This Row],[Country]],F1489,-1000)+IF(A1488=Table1[[#This Row],[Country]],F1488,-1000))/3</f>
        <v>5.8846794764200849</v>
      </c>
      <c r="H1490">
        <f>IF(Table1[[#This Row],[Happiness Index Raw]]&gt;0,Table1[[#This Row],[Happiness Index Raw]],0)</f>
        <v>5.8846794764200849</v>
      </c>
      <c r="I1490">
        <v>9.6741266250610352</v>
      </c>
      <c r="J1490">
        <v>0.92386144399642944</v>
      </c>
      <c r="K1490">
        <v>67.337753295898438</v>
      </c>
      <c r="L1490">
        <v>0.82504945993423462</v>
      </c>
      <c r="M1490">
        <v>-0.13118970394134521</v>
      </c>
      <c r="N1490">
        <v>0.54394787549972534</v>
      </c>
      <c r="O1490">
        <v>0.7934308648109436</v>
      </c>
      <c r="P1490">
        <v>0.25454443693161011</v>
      </c>
      <c r="Q1490">
        <v>0.65570783615112305</v>
      </c>
      <c r="R1490">
        <v>0.94805657863616943</v>
      </c>
      <c r="S1490">
        <v>0.73193424940109253</v>
      </c>
      <c r="T1490">
        <v>1.8949044942855835</v>
      </c>
      <c r="U1490">
        <v>0.30095893144607544</v>
      </c>
      <c r="V1490">
        <v>0.46299999999999997</v>
      </c>
      <c r="W1490">
        <v>0.44259999999999999</v>
      </c>
      <c r="X1490">
        <v>0.39426448941230774</v>
      </c>
    </row>
    <row r="1491" spans="1:24">
      <c r="A1491" t="s">
        <v>30</v>
      </c>
      <c r="B1491">
        <f>MATCH(CLEAN(TRIM(A1491)),Country!$B$2:$B$200,0)</f>
        <v>190</v>
      </c>
      <c r="C1491">
        <v>2010</v>
      </c>
      <c r="D1491">
        <f>Table1[[#This Row],[Year (Original)]]+1</f>
        <v>2011</v>
      </c>
      <c r="E1491">
        <f>Table1[[#This Row],[Year]]-2000+1</f>
        <v>12</v>
      </c>
      <c r="F1491">
        <v>6.0620107650756836</v>
      </c>
      <c r="G1491">
        <f>SUM(Table1[[#This Row],[Life Ladder]]+IF(A1490=Table1[[#This Row],[Country]],F1490,-1000)+IF(A1489=Table1[[#This Row],[Country]],F1489,-1000))/3</f>
        <v>6.0073677698771162</v>
      </c>
      <c r="H1491">
        <f>IF(Table1[[#This Row],[Happiness Index Raw]]&gt;0,Table1[[#This Row],[Happiness Index Raw]],0)</f>
        <v>6.0073677698771162</v>
      </c>
      <c r="I1491">
        <v>9.7458038330078125</v>
      </c>
      <c r="J1491">
        <v>0.8930397629737854</v>
      </c>
      <c r="K1491">
        <v>67.466705322265625</v>
      </c>
      <c r="L1491">
        <v>0.83224135637283325</v>
      </c>
      <c r="M1491">
        <v>-0.17134436964988708</v>
      </c>
      <c r="N1491">
        <v>0.47137624025344849</v>
      </c>
      <c r="O1491">
        <v>0.80670696496963501</v>
      </c>
      <c r="P1491">
        <v>0.23117917776107788</v>
      </c>
      <c r="Q1491">
        <v>0.72863012552261353</v>
      </c>
      <c r="R1491">
        <v>0.98576575517654419</v>
      </c>
      <c r="S1491">
        <v>0.75974220037460327</v>
      </c>
      <c r="T1491">
        <v>2.0393948554992676</v>
      </c>
      <c r="U1491">
        <v>0.33642217516899109</v>
      </c>
      <c r="V1491">
        <v>0.45299999999999996</v>
      </c>
      <c r="W1491">
        <v>0.44259999999999999</v>
      </c>
      <c r="X1491">
        <v>0.38804760575294495</v>
      </c>
    </row>
    <row r="1492" spans="1:24">
      <c r="A1492" t="s">
        <v>30</v>
      </c>
      <c r="B1492">
        <f>MATCH(CLEAN(TRIM(A1492)),Country!$B$2:$B$200,0)</f>
        <v>190</v>
      </c>
      <c r="C1492">
        <v>2011</v>
      </c>
      <c r="D1492">
        <f>Table1[[#This Row],[Year (Original)]]+1</f>
        <v>2012</v>
      </c>
      <c r="E1492">
        <f>Table1[[#This Row],[Year]]-2000+1</f>
        <v>13</v>
      </c>
      <c r="F1492">
        <v>6.5540471076965332</v>
      </c>
      <c r="G1492">
        <f>SUM(Table1[[#This Row],[Life Ladder]]+IF(A1491=Table1[[#This Row],[Country]],F1491,-1000)+IF(A1490=Table1[[#This Row],[Country]],F1490,-1000))/3</f>
        <v>6.3040935198465986</v>
      </c>
      <c r="H1492">
        <f>IF(Table1[[#This Row],[Happiness Index Raw]]&gt;0,Table1[[#This Row],[Happiness Index Raw]],0)</f>
        <v>6.3040935198465986</v>
      </c>
      <c r="I1492">
        <v>9.792820930480957</v>
      </c>
      <c r="J1492">
        <v>0.89128243923187256</v>
      </c>
      <c r="K1492">
        <v>67.595703125</v>
      </c>
      <c r="L1492">
        <v>0.85144156217575073</v>
      </c>
      <c r="M1492">
        <v>-9.356427937746048E-2</v>
      </c>
      <c r="N1492">
        <v>0.5562860369682312</v>
      </c>
      <c r="O1492">
        <v>0.80534565448760986</v>
      </c>
      <c r="P1492">
        <v>0.25225004553794861</v>
      </c>
      <c r="Q1492">
        <v>0.63127690553665161</v>
      </c>
      <c r="R1492">
        <v>1.0392642021179199</v>
      </c>
      <c r="S1492">
        <v>0.74191796779632568</v>
      </c>
      <c r="T1492">
        <v>2.1724164485931396</v>
      </c>
      <c r="U1492">
        <v>0.33146181702613831</v>
      </c>
      <c r="V1492">
        <v>0.434</v>
      </c>
      <c r="W1492">
        <v>0.44259999999999999</v>
      </c>
      <c r="X1492">
        <v>0.42138773202896118</v>
      </c>
    </row>
    <row r="1493" spans="1:24">
      <c r="A1493" t="s">
        <v>30</v>
      </c>
      <c r="B1493">
        <f>MATCH(CLEAN(TRIM(A1493)),Country!$B$2:$B$200,0)</f>
        <v>190</v>
      </c>
      <c r="C1493">
        <v>2012</v>
      </c>
      <c r="D1493">
        <f>Table1[[#This Row],[Year (Original)]]+1</f>
        <v>2013</v>
      </c>
      <c r="E1493">
        <f>Table1[[#This Row],[Year]]-2000+1</f>
        <v>14</v>
      </c>
      <c r="F1493">
        <v>6.4497284889221191</v>
      </c>
      <c r="G1493">
        <f>SUM(Table1[[#This Row],[Life Ladder]]+IF(A1492=Table1[[#This Row],[Country]],F1492,-1000)+IF(A1491=Table1[[#This Row],[Country]],F1491,-1000))/3</f>
        <v>6.3552621205647783</v>
      </c>
      <c r="H1493">
        <f>IF(Table1[[#This Row],[Happiness Index Raw]]&gt;0,Table1[[#This Row],[Happiness Index Raw]],0)</f>
        <v>6.3552621205647783</v>
      </c>
      <c r="I1493">
        <v>9.8243026733398438</v>
      </c>
      <c r="J1493">
        <v>0.86469370126724243</v>
      </c>
      <c r="K1493">
        <v>67.72479248046875</v>
      </c>
      <c r="L1493">
        <v>0.87059003114700317</v>
      </c>
      <c r="M1493">
        <v>5.3386751562356949E-2</v>
      </c>
      <c r="N1493">
        <v>0.61534959077835083</v>
      </c>
      <c r="O1493">
        <v>0.78786802291870117</v>
      </c>
      <c r="P1493">
        <v>0.21420274674892426</v>
      </c>
      <c r="Q1493">
        <v>0.58428728580474854</v>
      </c>
      <c r="R1493">
        <v>0.88506728410720825</v>
      </c>
      <c r="S1493">
        <v>0.706581711769104</v>
      </c>
      <c r="T1493">
        <v>2.317138671875</v>
      </c>
      <c r="U1493">
        <v>0.35926142334938049</v>
      </c>
      <c r="V1493">
        <v>0.41299999999999998</v>
      </c>
      <c r="W1493">
        <v>0.44259999999999999</v>
      </c>
      <c r="X1493">
        <v>0.41314476728439331</v>
      </c>
    </row>
    <row r="1494" spans="1:24">
      <c r="A1494" t="s">
        <v>30</v>
      </c>
      <c r="B1494">
        <f>MATCH(CLEAN(TRIM(A1494)),Country!$B$2:$B$200,0)</f>
        <v>190</v>
      </c>
      <c r="C1494">
        <v>2013</v>
      </c>
      <c r="D1494">
        <f>Table1[[#This Row],[Year (Original)]]+1</f>
        <v>2014</v>
      </c>
      <c r="E1494">
        <f>Table1[[#This Row],[Year]]-2000+1</f>
        <v>15</v>
      </c>
      <c r="F1494">
        <v>6.4444646835327148</v>
      </c>
      <c r="G1494">
        <f>SUM(Table1[[#This Row],[Life Ladder]]+IF(A1493=Table1[[#This Row],[Country]],F1493,-1000)+IF(A1492=Table1[[#This Row],[Country]],F1492,-1000))/3</f>
        <v>6.482746760050456</v>
      </c>
      <c r="H1494">
        <f>IF(Table1[[#This Row],[Happiness Index Raw]]&gt;0,Table1[[#This Row],[Happiness Index Raw]],0)</f>
        <v>6.482746760050456</v>
      </c>
      <c r="I1494">
        <v>9.8663349151611328</v>
      </c>
      <c r="J1494">
        <v>0.91727966070175171</v>
      </c>
      <c r="K1494">
        <v>67.853988647460938</v>
      </c>
      <c r="L1494">
        <v>0.88827800750732422</v>
      </c>
      <c r="M1494">
        <v>-5.7085920125246048E-2</v>
      </c>
      <c r="N1494">
        <v>0.58563226461410522</v>
      </c>
      <c r="O1494">
        <v>0.82639312744140625</v>
      </c>
      <c r="P1494">
        <v>0.25322851538658142</v>
      </c>
      <c r="Q1494">
        <v>0.52439981698989868</v>
      </c>
      <c r="R1494">
        <v>0.94500070810317993</v>
      </c>
      <c r="S1494">
        <v>0.7323606014251709</v>
      </c>
      <c r="T1494">
        <v>2.1463134288787842</v>
      </c>
      <c r="U1494">
        <v>0.33304759860038757</v>
      </c>
      <c r="V1494">
        <v>0.41899999999999998</v>
      </c>
      <c r="W1494">
        <v>0.44259999999999999</v>
      </c>
      <c r="X1494">
        <v>0.45666751265525818</v>
      </c>
    </row>
    <row r="1495" spans="1:24">
      <c r="A1495" t="s">
        <v>30</v>
      </c>
      <c r="B1495">
        <f>MATCH(CLEAN(TRIM(A1495)),Country!$B$2:$B$200,0)</f>
        <v>190</v>
      </c>
      <c r="C1495">
        <v>2014</v>
      </c>
      <c r="D1495">
        <f>Table1[[#This Row],[Year (Original)]]+1</f>
        <v>2015</v>
      </c>
      <c r="E1495">
        <f>Table1[[#This Row],[Year]]-2000+1</f>
        <v>16</v>
      </c>
      <c r="F1495">
        <v>6.5614438056945801</v>
      </c>
      <c r="G1495">
        <f>SUM(Table1[[#This Row],[Life Ladder]]+IF(A1494=Table1[[#This Row],[Country]],F1494,-1000)+IF(A1493=Table1[[#This Row],[Country]],F1493,-1000))/3</f>
        <v>6.4852123260498047</v>
      </c>
      <c r="H1495">
        <f>IF(Table1[[#This Row],[Happiness Index Raw]]&gt;0,Table1[[#This Row],[Happiness Index Raw]],0)</f>
        <v>6.4852123260498047</v>
      </c>
      <c r="I1495">
        <v>9.8948287963867188</v>
      </c>
      <c r="J1495">
        <v>0.9018978476524353</v>
      </c>
      <c r="K1495">
        <v>67.98419189453125</v>
      </c>
      <c r="L1495">
        <v>0.90433287620544434</v>
      </c>
      <c r="M1495">
        <v>-8.6900182068347931E-2</v>
      </c>
      <c r="N1495">
        <v>0.53349488973617554</v>
      </c>
      <c r="O1495">
        <v>0.86924868822097778</v>
      </c>
      <c r="P1495">
        <v>0.25149890780448914</v>
      </c>
      <c r="Q1495">
        <v>0.59534621238708496</v>
      </c>
      <c r="R1495">
        <v>1.0498714447021484</v>
      </c>
      <c r="S1495">
        <v>0.77558231353759766</v>
      </c>
      <c r="T1495">
        <v>2.0966038703918457</v>
      </c>
      <c r="U1495">
        <v>0.31953391432762146</v>
      </c>
      <c r="V1495">
        <v>0.41600000000000004</v>
      </c>
      <c r="W1495">
        <v>0.44259999999999999</v>
      </c>
      <c r="X1495">
        <v>0.43732059001922607</v>
      </c>
    </row>
    <row r="1496" spans="1:24">
      <c r="A1496" t="s">
        <v>30</v>
      </c>
      <c r="B1496">
        <f>MATCH(CLEAN(TRIM(A1496)),Country!$B$2:$B$200,0)</f>
        <v>190</v>
      </c>
      <c r="C1496">
        <v>2015</v>
      </c>
      <c r="D1496">
        <f>Table1[[#This Row],[Year (Original)]]+1</f>
        <v>2016</v>
      </c>
      <c r="E1496">
        <f>Table1[[#This Row],[Year]]-2000+1</f>
        <v>17</v>
      </c>
      <c r="F1496">
        <v>6.6280803680419922</v>
      </c>
      <c r="G1496">
        <f>SUM(Table1[[#This Row],[Life Ladder]]+IF(A1495=Table1[[#This Row],[Country]],F1495,-1000)+IF(A1494=Table1[[#This Row],[Country]],F1494,-1000))/3</f>
        <v>6.5446629524230957</v>
      </c>
      <c r="H1496">
        <f>IF(Table1[[#This Row],[Happiness Index Raw]]&gt;0,Table1[[#This Row],[Happiness Index Raw]],0)</f>
        <v>6.5446629524230957</v>
      </c>
      <c r="I1496">
        <v>9.895024299621582</v>
      </c>
      <c r="J1496">
        <v>0.89149349927902222</v>
      </c>
      <c r="K1496">
        <v>68.116249084472656</v>
      </c>
      <c r="L1496">
        <v>0.91687965393066406</v>
      </c>
      <c r="M1496">
        <v>-4.638279601931572E-2</v>
      </c>
      <c r="N1496">
        <v>0.67347568273544312</v>
      </c>
      <c r="O1496">
        <v>0.89266097545623779</v>
      </c>
      <c r="P1496">
        <v>0.29953810572624207</v>
      </c>
      <c r="Q1496">
        <v>0.55055880546569824</v>
      </c>
      <c r="R1496">
        <v>1.0737816095352173</v>
      </c>
      <c r="S1496">
        <v>0.74570608139038086</v>
      </c>
      <c r="T1496">
        <v>2.1917271614074707</v>
      </c>
      <c r="U1496">
        <v>0.3306729793548584</v>
      </c>
      <c r="V1496">
        <v>0.41700000000000004</v>
      </c>
      <c r="W1496">
        <v>0.44259999999999999</v>
      </c>
      <c r="X1496">
        <v>0.40870070457458496</v>
      </c>
    </row>
    <row r="1497" spans="1:24">
      <c r="A1497" t="s">
        <v>30</v>
      </c>
      <c r="B1497">
        <f>MATCH(CLEAN(TRIM(A1497)),Country!$B$2:$B$200,0)</f>
        <v>190</v>
      </c>
      <c r="C1497">
        <v>2016</v>
      </c>
      <c r="D1497">
        <f>Table1[[#This Row],[Year (Original)]]+1</f>
        <v>2017</v>
      </c>
      <c r="E1497">
        <f>Table1[[#This Row],[Year]]-2000+1</f>
        <v>18</v>
      </c>
      <c r="F1497">
        <v>6.171485424041748</v>
      </c>
      <c r="G1497">
        <f>SUM(Table1[[#This Row],[Life Ladder]]+IF(A1496=Table1[[#This Row],[Country]],F1496,-1000)+IF(A1495=Table1[[#This Row],[Country]],F1495,-1000))/3</f>
        <v>6.4536698659261065</v>
      </c>
      <c r="H1497">
        <f>IF(Table1[[#This Row],[Happiness Index Raw]]&gt;0,Table1[[#This Row],[Happiness Index Raw]],0)</f>
        <v>6.4536698659261065</v>
      </c>
      <c r="I1497">
        <v>9.9058313369750977</v>
      </c>
      <c r="J1497">
        <v>0.90038090944290161</v>
      </c>
      <c r="K1497">
        <v>68.248306274414062</v>
      </c>
      <c r="L1497">
        <v>0.886371910572052</v>
      </c>
      <c r="M1497">
        <v>-8.5954464972019196E-2</v>
      </c>
      <c r="N1497">
        <v>0.67621278762817383</v>
      </c>
      <c r="O1497">
        <v>0.8415488600730896</v>
      </c>
      <c r="P1497">
        <v>0.28318026661872864</v>
      </c>
      <c r="Q1497">
        <v>0.42313259840011597</v>
      </c>
      <c r="R1497">
        <v>1.140277624130249</v>
      </c>
      <c r="S1497">
        <v>0.74762076139450073</v>
      </c>
      <c r="T1497">
        <v>2.3182334899902344</v>
      </c>
      <c r="U1497">
        <v>0.37563621997833252</v>
      </c>
      <c r="W1497">
        <v>0.44259999999999999</v>
      </c>
      <c r="X1497">
        <v>0.42816287279129028</v>
      </c>
    </row>
    <row r="1498" spans="1:24">
      <c r="A1498" t="s">
        <v>30</v>
      </c>
      <c r="B1498">
        <f>MATCH(CLEAN(TRIM(A1498)),Country!$B$2:$B$200,0)</f>
        <v>190</v>
      </c>
      <c r="C1498">
        <v>2017</v>
      </c>
      <c r="D1498">
        <f>Table1[[#This Row],[Year (Original)]]+1</f>
        <v>2018</v>
      </c>
      <c r="E1498">
        <f>Table1[[#This Row],[Year]]-2000+1</f>
        <v>19</v>
      </c>
      <c r="F1498">
        <v>6.3360099792480469</v>
      </c>
      <c r="G1498">
        <f>SUM(Table1[[#This Row],[Life Ladder]]+IF(A1497=Table1[[#This Row],[Country]],F1497,-1000)+IF(A1496=Table1[[#This Row],[Country]],F1496,-1000))/3</f>
        <v>6.3785252571105957</v>
      </c>
      <c r="H1498">
        <f>IF(Table1[[#This Row],[Happiness Index Raw]]&gt;0,Table1[[#This Row],[Happiness Index Raw]],0)</f>
        <v>6.3785252571105957</v>
      </c>
      <c r="I1498">
        <v>9.9177713394165039</v>
      </c>
      <c r="J1498">
        <v>0.91380167007446289</v>
      </c>
      <c r="K1498">
        <v>68.380363464355469</v>
      </c>
      <c r="L1498">
        <v>0.89785164594650269</v>
      </c>
      <c r="M1498">
        <v>-0.10476215183734894</v>
      </c>
      <c r="N1498">
        <v>0.62658196687698364</v>
      </c>
      <c r="O1498">
        <v>0.83586126565933228</v>
      </c>
      <c r="P1498">
        <v>0.28032335638999939</v>
      </c>
      <c r="Q1498">
        <v>0.41303211450576782</v>
      </c>
      <c r="T1498">
        <v>2.2885987758636475</v>
      </c>
      <c r="U1498">
        <v>0.36120504140853882</v>
      </c>
      <c r="W1498">
        <v>0.44259999999999999</v>
      </c>
      <c r="X1498">
        <v>0.39990392327308655</v>
      </c>
    </row>
    <row r="1499" spans="1:24">
      <c r="A1499" t="s">
        <v>43</v>
      </c>
      <c r="B1499">
        <f>MATCH(CLEAN(TRIM(A1499)),Country!$B$2:$B$200,0)</f>
        <v>191</v>
      </c>
      <c r="C1499">
        <v>2006</v>
      </c>
      <c r="D1499">
        <f>Table1[[#This Row],[Year (Original)]]+1</f>
        <v>2007</v>
      </c>
      <c r="E1499">
        <f>Table1[[#This Row],[Year]]-2000+1</f>
        <v>8</v>
      </c>
      <c r="F1499">
        <v>5.2323222160339355</v>
      </c>
      <c r="G1499">
        <f>SUM(Table1[[#This Row],[Life Ladder]]+IF(A1498=Table1[[#This Row],[Country]],F1498,-1000)+IF(A1497=Table1[[#This Row],[Country]],F1497,-1000))/3</f>
        <v>-664.92255926132202</v>
      </c>
      <c r="H1499">
        <f>IF(Table1[[#This Row],[Happiness Index Raw]]&gt;0,Table1[[#This Row],[Happiness Index Raw]],0)</f>
        <v>0</v>
      </c>
      <c r="I1499">
        <v>8.0874004364013672</v>
      </c>
      <c r="J1499">
        <v>0.90306693315505981</v>
      </c>
      <c r="K1499">
        <v>60.674690246582031</v>
      </c>
      <c r="L1499">
        <v>0.78430116176605225</v>
      </c>
      <c r="M1499">
        <v>-0.11376206576824188</v>
      </c>
      <c r="N1499">
        <v>0.60880827903747559</v>
      </c>
      <c r="O1499">
        <v>0.72794580459594727</v>
      </c>
      <c r="P1499">
        <v>0.19505783915519714</v>
      </c>
      <c r="Q1499">
        <v>0.89123779535293579</v>
      </c>
      <c r="R1499">
        <v>-1.9281878471374512</v>
      </c>
      <c r="S1499">
        <v>-1.3035557270050049</v>
      </c>
      <c r="T1499">
        <v>1.9175684452056885</v>
      </c>
      <c r="U1499">
        <v>0.36648514866828918</v>
      </c>
      <c r="W1499">
        <v>0.34800000000000003</v>
      </c>
    </row>
    <row r="1500" spans="1:24">
      <c r="A1500" t="s">
        <v>43</v>
      </c>
      <c r="B1500">
        <f>MATCH(CLEAN(TRIM(A1500)),Country!$B$2:$B$200,0)</f>
        <v>191</v>
      </c>
      <c r="C1500">
        <v>2008</v>
      </c>
      <c r="D1500">
        <f>Table1[[#This Row],[Year (Original)]]+1</f>
        <v>2009</v>
      </c>
      <c r="E1500">
        <f>Table1[[#This Row],[Year]]-2000+1</f>
        <v>10</v>
      </c>
      <c r="F1500">
        <v>5.311368465423584</v>
      </c>
      <c r="G1500">
        <f>SUM(Table1[[#This Row],[Life Ladder]]+IF(A1499=Table1[[#This Row],[Country]],F1499,-1000)+IF(A1498=Table1[[#This Row],[Country]],F1498,-1000))/3</f>
        <v>-329.81876977284747</v>
      </c>
      <c r="H1500">
        <f>IF(Table1[[#This Row],[Happiness Index Raw]]&gt;0,Table1[[#This Row],[Happiness Index Raw]],0)</f>
        <v>0</v>
      </c>
      <c r="I1500">
        <v>8.2378835678100586</v>
      </c>
      <c r="J1500">
        <v>0.89402586221694946</v>
      </c>
      <c r="K1500">
        <v>61.2532958984375</v>
      </c>
      <c r="L1500">
        <v>0.83126884698867798</v>
      </c>
      <c r="M1500">
        <v>-2.2555073723196983E-2</v>
      </c>
      <c r="O1500">
        <v>0.71368271112442017</v>
      </c>
      <c r="P1500">
        <v>0.18668240308761597</v>
      </c>
      <c r="R1500">
        <v>-1.6546157598495483</v>
      </c>
      <c r="S1500">
        <v>-1.1178239583969116</v>
      </c>
      <c r="T1500">
        <v>1.8249776363372803</v>
      </c>
      <c r="U1500">
        <v>0.34359839558601379</v>
      </c>
      <c r="W1500">
        <v>0.34800000000000003</v>
      </c>
    </row>
    <row r="1501" spans="1:24">
      <c r="A1501" t="s">
        <v>43</v>
      </c>
      <c r="B1501">
        <f>MATCH(CLEAN(TRIM(A1501)),Country!$B$2:$B$200,0)</f>
        <v>191</v>
      </c>
      <c r="C1501">
        <v>2009</v>
      </c>
      <c r="D1501">
        <f>Table1[[#This Row],[Year (Original)]]+1</f>
        <v>2010</v>
      </c>
      <c r="E1501">
        <f>Table1[[#This Row],[Year]]-2000+1</f>
        <v>11</v>
      </c>
      <c r="F1501">
        <v>5.2607207298278809</v>
      </c>
      <c r="G1501">
        <f>SUM(Table1[[#This Row],[Life Ladder]]+IF(A1500=Table1[[#This Row],[Country]],F1500,-1000)+IF(A1499=Table1[[#This Row],[Country]],F1499,-1000))/3</f>
        <v>5.2681371370951338</v>
      </c>
      <c r="H1501">
        <f>IF(Table1[[#This Row],[Happiness Index Raw]]&gt;0,Table1[[#This Row],[Happiness Index Raw]],0)</f>
        <v>5.2681371370951338</v>
      </c>
      <c r="I1501">
        <v>8.2988967895507812</v>
      </c>
      <c r="J1501">
        <v>0.90467798709869385</v>
      </c>
      <c r="K1501">
        <v>61.557628631591797</v>
      </c>
      <c r="M1501">
        <v>1.3268734328448772E-2</v>
      </c>
      <c r="N1501">
        <v>0.61025780439376831</v>
      </c>
      <c r="O1501">
        <v>0.73555868864059448</v>
      </c>
      <c r="P1501">
        <v>0.15865655243396759</v>
      </c>
      <c r="R1501">
        <v>-1.5261316299438477</v>
      </c>
      <c r="S1501">
        <v>-1.1712154150009155</v>
      </c>
      <c r="T1501">
        <v>1.738330602645874</v>
      </c>
      <c r="U1501">
        <v>0.33043581247329712</v>
      </c>
      <c r="W1501">
        <v>0.34800000000000003</v>
      </c>
      <c r="X1501">
        <v>0.31924968957901001</v>
      </c>
    </row>
    <row r="1502" spans="1:24">
      <c r="A1502" t="s">
        <v>43</v>
      </c>
      <c r="B1502">
        <f>MATCH(CLEAN(TRIM(A1502)),Country!$B$2:$B$200,0)</f>
        <v>191</v>
      </c>
      <c r="C1502">
        <v>2010</v>
      </c>
      <c r="D1502">
        <f>Table1[[#This Row],[Year (Original)]]+1</f>
        <v>2011</v>
      </c>
      <c r="E1502">
        <f>Table1[[#This Row],[Year]]-2000+1</f>
        <v>12</v>
      </c>
      <c r="F1502">
        <v>5.0953421592712402</v>
      </c>
      <c r="G1502">
        <f>SUM(Table1[[#This Row],[Life Ladder]]+IF(A1501=Table1[[#This Row],[Country]],F1501,-1000)+IF(A1500=Table1[[#This Row],[Country]],F1500,-1000))/3</f>
        <v>5.2224771181742353</v>
      </c>
      <c r="H1502">
        <f>IF(Table1[[#This Row],[Happiness Index Raw]]&gt;0,Table1[[#This Row],[Happiness Index Raw]],0)</f>
        <v>5.2224771181742353</v>
      </c>
      <c r="I1502">
        <v>8.3522481918334961</v>
      </c>
      <c r="J1502">
        <v>0.90322643518447876</v>
      </c>
      <c r="K1502">
        <v>61.856159210205078</v>
      </c>
      <c r="M1502">
        <v>-3.0873090028762817E-2</v>
      </c>
      <c r="N1502">
        <v>0.51872020959854126</v>
      </c>
      <c r="O1502">
        <v>0.77587407827377319</v>
      </c>
      <c r="P1502">
        <v>0.15188270807266235</v>
      </c>
      <c r="R1502">
        <v>-1.4030556678771973</v>
      </c>
      <c r="S1502">
        <v>-1.244315505027771</v>
      </c>
      <c r="T1502">
        <v>1.6690292358398438</v>
      </c>
      <c r="U1502">
        <v>0.32755979895591736</v>
      </c>
      <c r="W1502">
        <v>0.34800000000000003</v>
      </c>
      <c r="X1502">
        <v>0.33061352372169495</v>
      </c>
    </row>
    <row r="1503" spans="1:24">
      <c r="A1503" t="s">
        <v>43</v>
      </c>
      <c r="B1503">
        <f>MATCH(CLEAN(TRIM(A1503)),Country!$B$2:$B$200,0)</f>
        <v>191</v>
      </c>
      <c r="C1503">
        <v>2011</v>
      </c>
      <c r="D1503">
        <f>Table1[[#This Row],[Year (Original)]]+1</f>
        <v>2012</v>
      </c>
      <c r="E1503">
        <f>Table1[[#This Row],[Year]]-2000+1</f>
        <v>13</v>
      </c>
      <c r="F1503">
        <v>5.7387442588806152</v>
      </c>
      <c r="G1503">
        <f>SUM(Table1[[#This Row],[Life Ladder]]+IF(A1502=Table1[[#This Row],[Country]],F1502,-1000)+IF(A1501=Table1[[#This Row],[Country]],F1501,-1000))/3</f>
        <v>5.3649357159932451</v>
      </c>
      <c r="H1503">
        <f>IF(Table1[[#This Row],[Happiness Index Raw]]&gt;0,Table1[[#This Row],[Happiness Index Raw]],0)</f>
        <v>5.3649357159932451</v>
      </c>
      <c r="I1503">
        <v>8.4051427841186523</v>
      </c>
      <c r="J1503">
        <v>0.92407125234603882</v>
      </c>
      <c r="K1503">
        <v>62.134613037109375</v>
      </c>
      <c r="L1503">
        <v>0.93413269519805908</v>
      </c>
      <c r="M1503">
        <v>4.0637165307998657E-2</v>
      </c>
      <c r="N1503">
        <v>0.52186208963394165</v>
      </c>
      <c r="O1503">
        <v>0.78715378046035767</v>
      </c>
      <c r="P1503">
        <v>0.12277323752641678</v>
      </c>
      <c r="R1503">
        <v>-1.3620749711990356</v>
      </c>
      <c r="S1503">
        <v>-1.2656416893005371</v>
      </c>
      <c r="T1503">
        <v>1.8298882246017456</v>
      </c>
      <c r="U1503">
        <v>0.31886562705039978</v>
      </c>
      <c r="W1503">
        <v>0.34800000000000003</v>
      </c>
      <c r="X1503">
        <v>0.33479315042495728</v>
      </c>
    </row>
    <row r="1504" spans="1:24">
      <c r="A1504" t="s">
        <v>43</v>
      </c>
      <c r="B1504">
        <f>MATCH(CLEAN(TRIM(A1504)),Country!$B$2:$B$200,0)</f>
        <v>191</v>
      </c>
      <c r="C1504">
        <v>2012</v>
      </c>
      <c r="D1504">
        <f>Table1[[#This Row],[Year (Original)]]+1</f>
        <v>2013</v>
      </c>
      <c r="E1504">
        <f>Table1[[#This Row],[Year]]-2000+1</f>
        <v>14</v>
      </c>
      <c r="F1504">
        <v>6.0193319320678711</v>
      </c>
      <c r="G1504">
        <f>SUM(Table1[[#This Row],[Life Ladder]]+IF(A1503=Table1[[#This Row],[Country]],F1503,-1000)+IF(A1502=Table1[[#This Row],[Country]],F1502,-1000))/3</f>
        <v>5.6178061167399092</v>
      </c>
      <c r="H1504">
        <f>IF(Table1[[#This Row],[Happiness Index Raw]]&gt;0,Table1[[#This Row],[Happiness Index Raw]],0)</f>
        <v>5.6178061167399092</v>
      </c>
      <c r="I1504">
        <v>8.469233512878418</v>
      </c>
      <c r="J1504">
        <v>0.93314129114151001</v>
      </c>
      <c r="K1504">
        <v>62.381805419921875</v>
      </c>
      <c r="L1504">
        <v>0.91355013847351074</v>
      </c>
      <c r="M1504">
        <v>-3.9761807769536972E-2</v>
      </c>
      <c r="N1504">
        <v>0.46337509155273438</v>
      </c>
      <c r="O1504">
        <v>0.78567880392074585</v>
      </c>
      <c r="P1504">
        <v>0.11817688494920731</v>
      </c>
      <c r="R1504">
        <v>-1.2761441469192505</v>
      </c>
      <c r="S1504">
        <v>-1.2705966234207153</v>
      </c>
      <c r="T1504">
        <v>2.0202739238739014</v>
      </c>
      <c r="U1504">
        <v>0.33563092350959778</v>
      </c>
      <c r="W1504">
        <v>0.34800000000000003</v>
      </c>
      <c r="X1504">
        <v>0.32762187719345093</v>
      </c>
    </row>
    <row r="1505" spans="1:24">
      <c r="A1505" t="s">
        <v>43</v>
      </c>
      <c r="B1505">
        <f>MATCH(CLEAN(TRIM(A1505)),Country!$B$2:$B$200,0)</f>
        <v>191</v>
      </c>
      <c r="C1505">
        <v>2013</v>
      </c>
      <c r="D1505">
        <f>Table1[[#This Row],[Year (Original)]]+1</f>
        <v>2014</v>
      </c>
      <c r="E1505">
        <f>Table1[[#This Row],[Year]]-2000+1</f>
        <v>15</v>
      </c>
      <c r="F1505">
        <v>5.9399862289428711</v>
      </c>
      <c r="G1505">
        <f>SUM(Table1[[#This Row],[Life Ladder]]+IF(A1504=Table1[[#This Row],[Country]],F1504,-1000)+IF(A1503=Table1[[#This Row],[Country]],F1503,-1000))/3</f>
        <v>5.8993541399637861</v>
      </c>
      <c r="H1505">
        <f>IF(Table1[[#This Row],[Happiness Index Raw]]&gt;0,Table1[[#This Row],[Happiness Index Raw]],0)</f>
        <v>5.8993541399637861</v>
      </c>
      <c r="I1505">
        <v>8.5305757522583008</v>
      </c>
      <c r="J1505">
        <v>0.9627806544303894</v>
      </c>
      <c r="K1505">
        <v>62.591911315917969</v>
      </c>
      <c r="L1505">
        <v>0.94953995943069458</v>
      </c>
      <c r="M1505">
        <v>-3.7076458334922791E-2</v>
      </c>
      <c r="N1505">
        <v>0.43393179774284363</v>
      </c>
      <c r="O1505">
        <v>0.74919277429580688</v>
      </c>
      <c r="P1505">
        <v>0.13019728660583496</v>
      </c>
      <c r="R1505">
        <v>-1.2512880563735962</v>
      </c>
      <c r="S1505">
        <v>-1.2515814304351807</v>
      </c>
      <c r="T1505">
        <v>2.0203137397766113</v>
      </c>
      <c r="U1505">
        <v>0.34012094140052795</v>
      </c>
      <c r="W1505">
        <v>0.34800000000000003</v>
      </c>
      <c r="X1505">
        <v>0.30700424313545227</v>
      </c>
    </row>
    <row r="1506" spans="1:24">
      <c r="A1506" t="s">
        <v>43</v>
      </c>
      <c r="B1506">
        <f>MATCH(CLEAN(TRIM(A1506)),Country!$B$2:$B$200,0)</f>
        <v>191</v>
      </c>
      <c r="C1506">
        <v>2014</v>
      </c>
      <c r="D1506">
        <f>Table1[[#This Row],[Year (Original)]]+1</f>
        <v>2015</v>
      </c>
      <c r="E1506">
        <f>Table1[[#This Row],[Year]]-2000+1</f>
        <v>16</v>
      </c>
      <c r="F1506">
        <v>6.0492124557495117</v>
      </c>
      <c r="G1506">
        <f>SUM(Table1[[#This Row],[Life Ladder]]+IF(A1505=Table1[[#This Row],[Country]],F1505,-1000)+IF(A1504=Table1[[#This Row],[Country]],F1504,-1000))/3</f>
        <v>6.0028435389200849</v>
      </c>
      <c r="H1506">
        <f>IF(Table1[[#This Row],[Happiness Index Raw]]&gt;0,Table1[[#This Row],[Happiness Index Raw]],0)</f>
        <v>6.0028435389200849</v>
      </c>
      <c r="I1506">
        <v>8.5887441635131836</v>
      </c>
      <c r="J1506">
        <v>0.95240604877471924</v>
      </c>
      <c r="K1506">
        <v>62.762275695800781</v>
      </c>
      <c r="L1506">
        <v>0.95448118448257446</v>
      </c>
      <c r="M1506">
        <v>5.7538215070962906E-2</v>
      </c>
      <c r="N1506">
        <v>0.53646105527877808</v>
      </c>
      <c r="O1506">
        <v>0.80454468727111816</v>
      </c>
      <c r="P1506">
        <v>0.10615817457437515</v>
      </c>
      <c r="R1506">
        <v>-1.0931802988052368</v>
      </c>
      <c r="S1506">
        <v>-1.1634941101074219</v>
      </c>
      <c r="T1506">
        <v>2.0714485645294189</v>
      </c>
      <c r="U1506">
        <v>0.34243276715278625</v>
      </c>
      <c r="W1506">
        <v>0.34800000000000003</v>
      </c>
      <c r="X1506">
        <v>0.36770078539848328</v>
      </c>
    </row>
    <row r="1507" spans="1:24">
      <c r="A1507" t="s">
        <v>43</v>
      </c>
      <c r="B1507">
        <f>MATCH(CLEAN(TRIM(A1507)),Country!$B$2:$B$200,0)</f>
        <v>191</v>
      </c>
      <c r="C1507">
        <v>2015</v>
      </c>
      <c r="D1507">
        <f>Table1[[#This Row],[Year (Original)]]+1</f>
        <v>2016</v>
      </c>
      <c r="E1507">
        <f>Table1[[#This Row],[Year]]-2000+1</f>
        <v>17</v>
      </c>
      <c r="F1507">
        <v>5.9723644256591797</v>
      </c>
      <c r="G1507">
        <f>SUM(Table1[[#This Row],[Life Ladder]]+IF(A1506=Table1[[#This Row],[Country]],F1506,-1000)+IF(A1505=Table1[[#This Row],[Country]],F1505,-1000))/3</f>
        <v>5.9871877034505205</v>
      </c>
      <c r="H1507">
        <f>IF(Table1[[#This Row],[Happiness Index Raw]]&gt;0,Table1[[#This Row],[Happiness Index Raw]],0)</f>
        <v>5.9871877034505205</v>
      </c>
      <c r="I1507">
        <v>8.6482629776000977</v>
      </c>
      <c r="J1507">
        <v>0.96822524070739746</v>
      </c>
      <c r="K1507">
        <v>62.89691162109375</v>
      </c>
      <c r="L1507">
        <v>0.97993713617324829</v>
      </c>
      <c r="M1507">
        <v>0.37014886736869812</v>
      </c>
      <c r="N1507">
        <v>0.47091692686080933</v>
      </c>
      <c r="O1507">
        <v>0.83998054265975952</v>
      </c>
      <c r="P1507">
        <v>0.10349379479885101</v>
      </c>
      <c r="Q1507">
        <v>0.97394448518753052</v>
      </c>
      <c r="R1507">
        <v>-1.1645338535308838</v>
      </c>
      <c r="S1507">
        <v>-1.1718418598175049</v>
      </c>
      <c r="T1507">
        <v>2.2319858074188232</v>
      </c>
      <c r="U1507">
        <v>0.37371894717216492</v>
      </c>
      <c r="W1507">
        <v>0.34800000000000003</v>
      </c>
      <c r="X1507">
        <v>0.35607266426086426</v>
      </c>
    </row>
    <row r="1508" spans="1:24">
      <c r="A1508" t="s">
        <v>43</v>
      </c>
      <c r="B1508">
        <f>MATCH(CLEAN(TRIM(A1508)),Country!$B$2:$B$200,0)</f>
        <v>191</v>
      </c>
      <c r="C1508">
        <v>2016</v>
      </c>
      <c r="D1508">
        <f>Table1[[#This Row],[Year (Original)]]+1</f>
        <v>2017</v>
      </c>
      <c r="E1508">
        <f>Table1[[#This Row],[Year]]-2000+1</f>
        <v>18</v>
      </c>
      <c r="F1508">
        <v>5.8925390243530273</v>
      </c>
      <c r="G1508">
        <f>SUM(Table1[[#This Row],[Life Ladder]]+IF(A1507=Table1[[#This Row],[Country]],F1507,-1000)+IF(A1506=Table1[[#This Row],[Country]],F1506,-1000))/3</f>
        <v>5.9713719685872393</v>
      </c>
      <c r="H1508">
        <f>IF(Table1[[#This Row],[Happiness Index Raw]]&gt;0,Table1[[#This Row],[Happiness Index Raw]],0)</f>
        <v>5.9713719685872393</v>
      </c>
      <c r="I1508">
        <v>8.7059726715087891</v>
      </c>
      <c r="J1508">
        <v>0.94510215520858765</v>
      </c>
      <c r="K1508">
        <v>63.031543731689453</v>
      </c>
      <c r="L1508">
        <v>0.98380303382873535</v>
      </c>
      <c r="M1508">
        <v>0.20218463242053986</v>
      </c>
      <c r="O1508">
        <v>0.84167629480361938</v>
      </c>
      <c r="P1508">
        <v>0.14689765870571136</v>
      </c>
      <c r="Q1508">
        <v>0.97804510593414307</v>
      </c>
      <c r="R1508">
        <v>-1.1152130365371704</v>
      </c>
      <c r="S1508">
        <v>-1.1363945007324219</v>
      </c>
      <c r="T1508">
        <v>2.3306574821472168</v>
      </c>
      <c r="U1508">
        <v>0.39552685618400574</v>
      </c>
      <c r="W1508">
        <v>0.34800000000000003</v>
      </c>
      <c r="X1508">
        <v>0.56440836191177368</v>
      </c>
    </row>
    <row r="1509" spans="1:24">
      <c r="A1509" t="s">
        <v>43</v>
      </c>
      <c r="B1509">
        <f>MATCH(CLEAN(TRIM(A1509)),Country!$B$2:$B$200,0)</f>
        <v>191</v>
      </c>
      <c r="C1509">
        <v>2017</v>
      </c>
      <c r="D1509">
        <f>Table1[[#This Row],[Year (Original)]]+1</f>
        <v>2018</v>
      </c>
      <c r="E1509">
        <f>Table1[[#This Row],[Year]]-2000+1</f>
        <v>19</v>
      </c>
      <c r="F1509">
        <v>6.42144775390625</v>
      </c>
      <c r="G1509">
        <f>SUM(Table1[[#This Row],[Life Ladder]]+IF(A1508=Table1[[#This Row],[Country]],F1508,-1000)+IF(A1507=Table1[[#This Row],[Country]],F1507,-1000))/3</f>
        <v>6.0954504013061523</v>
      </c>
      <c r="H1509">
        <f>IF(Table1[[#This Row],[Happiness Index Raw]]&gt;0,Table1[[#This Row],[Happiness Index Raw]],0)</f>
        <v>6.0954504013061523</v>
      </c>
      <c r="I1509">
        <v>8.7627782821655273</v>
      </c>
      <c r="J1509">
        <v>0.94213110208511353</v>
      </c>
      <c r="K1509">
        <v>63.166179656982422</v>
      </c>
      <c r="L1509">
        <v>0.98517775535583496</v>
      </c>
      <c r="M1509">
        <v>0.11402945965528488</v>
      </c>
      <c r="N1509">
        <v>0.46464160084724426</v>
      </c>
      <c r="O1509">
        <v>0.83898907899856567</v>
      </c>
      <c r="P1509">
        <v>0.20273749530315399</v>
      </c>
      <c r="Q1509">
        <v>0.9646904468536377</v>
      </c>
      <c r="T1509">
        <v>2.3676888942718506</v>
      </c>
      <c r="U1509">
        <v>0.36871573328971863</v>
      </c>
      <c r="W1509">
        <v>0.34800000000000003</v>
      </c>
      <c r="X1509">
        <v>0.44598615169525146</v>
      </c>
    </row>
    <row r="1510" spans="1:24">
      <c r="A1510" t="s">
        <v>100</v>
      </c>
      <c r="B1510">
        <f>MATCH(CLEAN(TRIM(A1510)),Country!$B$2:$B$200,0)</f>
        <v>192</v>
      </c>
      <c r="C1510">
        <v>2005</v>
      </c>
      <c r="D1510">
        <f>Table1[[#This Row],[Year (Original)]]+1</f>
        <v>2006</v>
      </c>
      <c r="E1510">
        <f>Table1[[#This Row],[Year]]-2000+1</f>
        <v>7</v>
      </c>
      <c r="F1510">
        <v>7.1696209907531738</v>
      </c>
      <c r="G1510">
        <f>SUM(Table1[[#This Row],[Life Ladder]]+IF(A1509=Table1[[#This Row],[Country]],F1509,-1000)+IF(A1508=Table1[[#This Row],[Country]],F1508,-1000))/3</f>
        <v>-664.27679300308228</v>
      </c>
      <c r="H1510">
        <f>IF(Table1[[#This Row],[Happiness Index Raw]]&gt;0,Table1[[#This Row],[Happiness Index Raw]],0)</f>
        <v>0</v>
      </c>
      <c r="I1510">
        <v>9.6123409271240234</v>
      </c>
      <c r="J1510">
        <v>0.95527845621109009</v>
      </c>
      <c r="K1510">
        <v>63.571746826171875</v>
      </c>
      <c r="L1510">
        <v>0.83819800615310669</v>
      </c>
      <c r="N1510">
        <v>0.71980005502700806</v>
      </c>
      <c r="O1510">
        <v>0.81906521320343018</v>
      </c>
      <c r="P1510">
        <v>0.23301368951797485</v>
      </c>
      <c r="Q1510">
        <v>0.49136844277381897</v>
      </c>
      <c r="R1510">
        <v>-0.94146120548248291</v>
      </c>
      <c r="S1510">
        <v>-1.077924370765686</v>
      </c>
      <c r="T1510">
        <v>2.5329635143280029</v>
      </c>
      <c r="U1510">
        <v>0.35329112410545349</v>
      </c>
      <c r="V1510">
        <v>0.52400000000000002</v>
      </c>
      <c r="W1510">
        <v>0.4971666666666667</v>
      </c>
    </row>
    <row r="1511" spans="1:24">
      <c r="A1511" t="s">
        <v>100</v>
      </c>
      <c r="B1511">
        <f>MATCH(CLEAN(TRIM(A1511)),Country!$B$2:$B$200,0)</f>
        <v>192</v>
      </c>
      <c r="C1511">
        <v>2006</v>
      </c>
      <c r="D1511">
        <f>Table1[[#This Row],[Year (Original)]]+1</f>
        <v>2007</v>
      </c>
      <c r="E1511">
        <f>Table1[[#This Row],[Year]]-2000+1</f>
        <v>8</v>
      </c>
      <c r="F1511">
        <v>6.5251460075378418</v>
      </c>
      <c r="G1511">
        <f>SUM(Table1[[#This Row],[Life Ladder]]+IF(A1510=Table1[[#This Row],[Country]],F1510,-1000)+IF(A1509=Table1[[#This Row],[Country]],F1509,-1000))/3</f>
        <v>-328.76841100056964</v>
      </c>
      <c r="H1511">
        <f>IF(Table1[[#This Row],[Happiness Index Raw]]&gt;0,Table1[[#This Row],[Happiness Index Raw]],0)</f>
        <v>0</v>
      </c>
      <c r="I1511">
        <v>9.6896429061889648</v>
      </c>
      <c r="J1511">
        <v>0.94630986452102661</v>
      </c>
      <c r="K1511">
        <v>63.65704345703125</v>
      </c>
      <c r="L1511">
        <v>0.79828083515167236</v>
      </c>
      <c r="M1511">
        <v>-6.3021481037139893E-2</v>
      </c>
      <c r="N1511">
        <v>0.64617091417312622</v>
      </c>
      <c r="O1511">
        <v>0.85895562171936035</v>
      </c>
      <c r="P1511">
        <v>0.17848293483257294</v>
      </c>
      <c r="Q1511">
        <v>0.63093125820159912</v>
      </c>
      <c r="R1511">
        <v>-0.93741917610168457</v>
      </c>
      <c r="S1511">
        <v>-1.1836801767349243</v>
      </c>
      <c r="T1511">
        <v>2.1496503353118896</v>
      </c>
      <c r="U1511">
        <v>0.32944095134735107</v>
      </c>
      <c r="V1511">
        <v>0.46899999999999997</v>
      </c>
      <c r="W1511">
        <v>0.4971666666666667</v>
      </c>
    </row>
    <row r="1512" spans="1:24">
      <c r="A1512" t="s">
        <v>100</v>
      </c>
      <c r="B1512">
        <f>MATCH(CLEAN(TRIM(A1512)),Country!$B$2:$B$200,0)</f>
        <v>192</v>
      </c>
      <c r="C1512">
        <v>2008</v>
      </c>
      <c r="D1512">
        <f>Table1[[#This Row],[Year (Original)]]+1</f>
        <v>2009</v>
      </c>
      <c r="E1512">
        <f>Table1[[#This Row],[Year]]-2000+1</f>
        <v>10</v>
      </c>
      <c r="F1512">
        <v>6.2577714920043945</v>
      </c>
      <c r="G1512">
        <f>SUM(Table1[[#This Row],[Life Ladder]]+IF(A1511=Table1[[#This Row],[Country]],F1511,-1000)+IF(A1510=Table1[[#This Row],[Country]],F1510,-1000))/3</f>
        <v>6.6508461634318037</v>
      </c>
      <c r="H1512">
        <f>IF(Table1[[#This Row],[Happiness Index Raw]]&gt;0,Table1[[#This Row],[Happiness Index Raw]],0)</f>
        <v>6.6508461634318037</v>
      </c>
      <c r="I1512">
        <v>9.792393684387207</v>
      </c>
      <c r="J1512">
        <v>0.92243385314941406</v>
      </c>
      <c r="K1512">
        <v>63.810077667236328</v>
      </c>
      <c r="L1512">
        <v>0.67840051651000977</v>
      </c>
      <c r="M1512">
        <v>-0.24771317839622498</v>
      </c>
      <c r="N1512">
        <v>0.77610260248184204</v>
      </c>
      <c r="O1512">
        <v>0.80152970552444458</v>
      </c>
      <c r="P1512">
        <v>0.22419074177742004</v>
      </c>
      <c r="Q1512">
        <v>0.53069823980331421</v>
      </c>
      <c r="R1512">
        <v>-1.0316284894943237</v>
      </c>
      <c r="S1512">
        <v>-1.3289639949798584</v>
      </c>
      <c r="T1512">
        <v>2.141080379486084</v>
      </c>
      <c r="U1512">
        <v>0.34214740991592407</v>
      </c>
      <c r="W1512">
        <v>0.4971666666666667</v>
      </c>
    </row>
    <row r="1513" spans="1:24">
      <c r="A1513" t="s">
        <v>100</v>
      </c>
      <c r="B1513">
        <f>MATCH(CLEAN(TRIM(A1513)),Country!$B$2:$B$200,0)</f>
        <v>192</v>
      </c>
      <c r="C1513">
        <v>2009</v>
      </c>
      <c r="D1513">
        <f>Table1[[#This Row],[Year (Original)]]+1</f>
        <v>2010</v>
      </c>
      <c r="E1513">
        <f>Table1[[#This Row],[Year]]-2000+1</f>
        <v>11</v>
      </c>
      <c r="F1513">
        <v>7.1888031959533691</v>
      </c>
      <c r="G1513">
        <f>SUM(Table1[[#This Row],[Life Ladder]]+IF(A1512=Table1[[#This Row],[Country]],F1512,-1000)+IF(A1511=Table1[[#This Row],[Country]],F1511,-1000))/3</f>
        <v>6.6572402318318682</v>
      </c>
      <c r="H1513">
        <f>IF(Table1[[#This Row],[Happiness Index Raw]]&gt;0,Table1[[#This Row],[Happiness Index Raw]],0)</f>
        <v>6.6572402318318682</v>
      </c>
      <c r="I1513">
        <v>9.744135856628418</v>
      </c>
      <c r="J1513">
        <v>0.94454097747802734</v>
      </c>
      <c r="K1513">
        <v>63.89105224609375</v>
      </c>
      <c r="L1513">
        <v>0.67688566446304321</v>
      </c>
      <c r="M1513">
        <v>-0.14663900434970856</v>
      </c>
      <c r="N1513">
        <v>0.82759368419647217</v>
      </c>
      <c r="O1513">
        <v>0.82488453388214111</v>
      </c>
      <c r="P1513">
        <v>0.18022641539573669</v>
      </c>
      <c r="Q1513">
        <v>0.4873039722442627</v>
      </c>
      <c r="R1513">
        <v>-1.0647879838943481</v>
      </c>
      <c r="S1513">
        <v>-1.3490437269210815</v>
      </c>
      <c r="T1513">
        <v>2.0810141563415527</v>
      </c>
      <c r="U1513">
        <v>0.28947991132736206</v>
      </c>
      <c r="W1513">
        <v>0.4971666666666667</v>
      </c>
      <c r="X1513">
        <v>0.30988425016403198</v>
      </c>
    </row>
    <row r="1514" spans="1:24">
      <c r="A1514" t="s">
        <v>100</v>
      </c>
      <c r="B1514">
        <f>MATCH(CLEAN(TRIM(A1514)),Country!$B$2:$B$200,0)</f>
        <v>192</v>
      </c>
      <c r="C1514">
        <v>2010</v>
      </c>
      <c r="D1514">
        <f>Table1[[#This Row],[Year (Original)]]+1</f>
        <v>2011</v>
      </c>
      <c r="E1514">
        <f>Table1[[#This Row],[Year]]-2000+1</f>
        <v>12</v>
      </c>
      <c r="F1514">
        <v>7.47845458984375</v>
      </c>
      <c r="G1514">
        <f>SUM(Table1[[#This Row],[Life Ladder]]+IF(A1513=Table1[[#This Row],[Country]],F1513,-1000)+IF(A1512=Table1[[#This Row],[Country]],F1512,-1000))/3</f>
        <v>6.9750097592671709</v>
      </c>
      <c r="H1514">
        <f>IF(Table1[[#This Row],[Happiness Index Raw]]&gt;0,Table1[[#This Row],[Happiness Index Raw]],0)</f>
        <v>6.9750097592671709</v>
      </c>
      <c r="I1514">
        <v>9.7138376235961914</v>
      </c>
      <c r="J1514">
        <v>0.93157583475112915</v>
      </c>
      <c r="K1514">
        <v>63.981048583984375</v>
      </c>
      <c r="L1514">
        <v>0.76825696229934692</v>
      </c>
      <c r="M1514">
        <v>-0.17037658393383026</v>
      </c>
      <c r="N1514">
        <v>0.75426894426345825</v>
      </c>
      <c r="O1514">
        <v>0.86152231693267822</v>
      </c>
      <c r="P1514">
        <v>0.1296858936548233</v>
      </c>
      <c r="Q1514">
        <v>0.58883041143417358</v>
      </c>
      <c r="R1514">
        <v>-1.0633920431137085</v>
      </c>
      <c r="S1514">
        <v>-1.4043029546737671</v>
      </c>
      <c r="T1514">
        <v>2.2894909381866455</v>
      </c>
      <c r="U1514">
        <v>0.30614492297172546</v>
      </c>
      <c r="W1514">
        <v>0.4971666666666667</v>
      </c>
      <c r="X1514">
        <v>0.31319636106491089</v>
      </c>
    </row>
    <row r="1515" spans="1:24">
      <c r="A1515" t="s">
        <v>100</v>
      </c>
      <c r="B1515">
        <f>MATCH(CLEAN(TRIM(A1515)),Country!$B$2:$B$200,0)</f>
        <v>192</v>
      </c>
      <c r="C1515">
        <v>2011</v>
      </c>
      <c r="D1515">
        <f>Table1[[#This Row],[Year (Original)]]+1</f>
        <v>2012</v>
      </c>
      <c r="E1515">
        <f>Table1[[#This Row],[Year]]-2000+1</f>
        <v>13</v>
      </c>
      <c r="F1515">
        <v>6.5797891616821289</v>
      </c>
      <c r="G1515">
        <f>SUM(Table1[[#This Row],[Life Ladder]]+IF(A1514=Table1[[#This Row],[Country]],F1514,-1000)+IF(A1513=Table1[[#This Row],[Country]],F1513,-1000))/3</f>
        <v>7.082348982493083</v>
      </c>
      <c r="H1515">
        <f>IF(Table1[[#This Row],[Happiness Index Raw]]&gt;0,Table1[[#This Row],[Happiness Index Raw]],0)</f>
        <v>7.082348982493083</v>
      </c>
      <c r="I1515">
        <v>9.7398700714111328</v>
      </c>
      <c r="J1515">
        <v>0.93061989545822144</v>
      </c>
      <c r="K1515">
        <v>64.084434509277344</v>
      </c>
      <c r="L1515">
        <v>0.76633501052856445</v>
      </c>
      <c r="M1515">
        <v>-0.23634232580661774</v>
      </c>
      <c r="N1515">
        <v>0.77153933048248291</v>
      </c>
      <c r="O1515">
        <v>0.8279564380645752</v>
      </c>
      <c r="P1515">
        <v>0.19866625964641571</v>
      </c>
      <c r="Q1515">
        <v>0.51839393377304077</v>
      </c>
      <c r="R1515">
        <v>-1.0140397548675537</v>
      </c>
      <c r="S1515">
        <v>-1.380611777305603</v>
      </c>
      <c r="T1515">
        <v>2.2918498516082764</v>
      </c>
      <c r="U1515">
        <v>0.34831660985946655</v>
      </c>
      <c r="W1515">
        <v>0.4971666666666667</v>
      </c>
      <c r="X1515">
        <v>0.27921169996261597</v>
      </c>
    </row>
    <row r="1516" spans="1:24">
      <c r="A1516" t="s">
        <v>100</v>
      </c>
      <c r="B1516">
        <f>MATCH(CLEAN(TRIM(A1516)),Country!$B$2:$B$200,0)</f>
        <v>192</v>
      </c>
      <c r="C1516">
        <v>2012</v>
      </c>
      <c r="D1516">
        <f>Table1[[#This Row],[Year (Original)]]+1</f>
        <v>2013</v>
      </c>
      <c r="E1516">
        <f>Table1[[#This Row],[Year]]-2000+1</f>
        <v>14</v>
      </c>
      <c r="F1516">
        <v>7.0665774345397949</v>
      </c>
      <c r="G1516">
        <f>SUM(Table1[[#This Row],[Life Ladder]]+IF(A1515=Table1[[#This Row],[Country]],F1515,-1000)+IF(A1514=Table1[[#This Row],[Country]],F1514,-1000))/3</f>
        <v>7.0416070620218916</v>
      </c>
      <c r="H1516">
        <f>IF(Table1[[#This Row],[Happiness Index Raw]]&gt;0,Table1[[#This Row],[Happiness Index Raw]],0)</f>
        <v>7.0416070620218916</v>
      </c>
      <c r="I1516">
        <v>9.7801218032836914</v>
      </c>
      <c r="J1516">
        <v>0.93162965774536133</v>
      </c>
      <c r="K1516">
        <v>64.199111938476562</v>
      </c>
      <c r="L1516">
        <v>0.80410856008529663</v>
      </c>
      <c r="M1516">
        <v>-0.20554004609584808</v>
      </c>
      <c r="N1516">
        <v>0.74337434768676758</v>
      </c>
      <c r="O1516">
        <v>0.85787284374237061</v>
      </c>
      <c r="P1516">
        <v>0.17630785703659058</v>
      </c>
      <c r="Q1516">
        <v>0.53927302360534668</v>
      </c>
      <c r="R1516">
        <v>-0.96704816818237305</v>
      </c>
      <c r="S1516">
        <v>-1.4052627086639404</v>
      </c>
      <c r="T1516">
        <v>2.3253743648529053</v>
      </c>
      <c r="U1516">
        <v>0.32906657457351685</v>
      </c>
      <c r="W1516">
        <v>0.4971666666666667</v>
      </c>
      <c r="X1516">
        <v>0.29328793287277222</v>
      </c>
    </row>
    <row r="1517" spans="1:24">
      <c r="A1517" t="s">
        <v>100</v>
      </c>
      <c r="B1517">
        <f>MATCH(CLEAN(TRIM(A1517)),Country!$B$2:$B$200,0)</f>
        <v>192</v>
      </c>
      <c r="C1517">
        <v>2013</v>
      </c>
      <c r="D1517">
        <f>Table1[[#This Row],[Year (Original)]]+1</f>
        <v>2014</v>
      </c>
      <c r="E1517">
        <f>Table1[[#This Row],[Year]]-2000+1</f>
        <v>15</v>
      </c>
      <c r="F1517">
        <v>6.5527963638305664</v>
      </c>
      <c r="G1517">
        <f>SUM(Table1[[#This Row],[Life Ladder]]+IF(A1516=Table1[[#This Row],[Country]],F1516,-1000)+IF(A1515=Table1[[#This Row],[Country]],F1515,-1000))/3</f>
        <v>6.733054320017497</v>
      </c>
      <c r="H1517">
        <f>IF(Table1[[#This Row],[Happiness Index Raw]]&gt;0,Table1[[#This Row],[Happiness Index Raw]],0)</f>
        <v>6.733054320017497</v>
      </c>
      <c r="I1517">
        <v>9.7793540954589844</v>
      </c>
      <c r="J1517">
        <v>0.89630109071731567</v>
      </c>
      <c r="K1517">
        <v>64.324310302734375</v>
      </c>
      <c r="L1517">
        <v>0.64196521043777466</v>
      </c>
      <c r="M1517">
        <v>-0.23871958255767822</v>
      </c>
      <c r="N1517">
        <v>0.83729970455169678</v>
      </c>
      <c r="O1517">
        <v>0.83973032236099243</v>
      </c>
      <c r="P1517">
        <v>0.23760910332202911</v>
      </c>
      <c r="Q1517">
        <v>0.38805553317070007</v>
      </c>
      <c r="R1517">
        <v>-1.014604926109314</v>
      </c>
      <c r="S1517">
        <v>-1.4831823110580444</v>
      </c>
      <c r="T1517">
        <v>2.4747610092163086</v>
      </c>
      <c r="U1517">
        <v>0.37766486406326294</v>
      </c>
      <c r="W1517">
        <v>0.4971666666666667</v>
      </c>
      <c r="X1517">
        <v>0.27506792545318604</v>
      </c>
    </row>
    <row r="1518" spans="1:24">
      <c r="A1518" t="s">
        <v>100</v>
      </c>
      <c r="B1518">
        <f>MATCH(CLEAN(TRIM(A1518)),Country!$B$2:$B$200,0)</f>
        <v>192</v>
      </c>
      <c r="C1518">
        <v>2014</v>
      </c>
      <c r="D1518">
        <f>Table1[[#This Row],[Year (Original)]]+1</f>
        <v>2015</v>
      </c>
      <c r="E1518">
        <f>Table1[[#This Row],[Year]]-2000+1</f>
        <v>16</v>
      </c>
      <c r="F1518">
        <v>6.1360964775085449</v>
      </c>
      <c r="G1518">
        <f>SUM(Table1[[#This Row],[Life Ladder]]+IF(A1517=Table1[[#This Row],[Country]],F1517,-1000)+IF(A1516=Table1[[#This Row],[Country]],F1516,-1000))/3</f>
        <v>6.5851567586263018</v>
      </c>
      <c r="H1518">
        <f>IF(Table1[[#This Row],[Happiness Index Raw]]&gt;0,Table1[[#This Row],[Happiness Index Raw]],0)</f>
        <v>6.5851567586263018</v>
      </c>
      <c r="I1518">
        <v>9.725855827331543</v>
      </c>
      <c r="J1518">
        <v>0.90395581722259521</v>
      </c>
      <c r="K1518">
        <v>64.459548950195312</v>
      </c>
      <c r="L1518">
        <v>0.56996190547943115</v>
      </c>
      <c r="M1518">
        <v>-0.2266489714384079</v>
      </c>
      <c r="N1518">
        <v>0.82653498649597168</v>
      </c>
      <c r="O1518">
        <v>0.81057834625244141</v>
      </c>
      <c r="P1518">
        <v>0.24360357224941254</v>
      </c>
      <c r="Q1518">
        <v>0.20277950167655945</v>
      </c>
      <c r="R1518">
        <v>-0.96788358688354492</v>
      </c>
      <c r="S1518">
        <v>-1.5894467830657959</v>
      </c>
      <c r="T1518">
        <v>2.2580921649932861</v>
      </c>
      <c r="U1518">
        <v>0.36800140142440796</v>
      </c>
      <c r="W1518">
        <v>0.4971666666666667</v>
      </c>
      <c r="X1518">
        <v>0.41327831149101257</v>
      </c>
    </row>
    <row r="1519" spans="1:24">
      <c r="A1519" t="s">
        <v>100</v>
      </c>
      <c r="B1519">
        <f>MATCH(CLEAN(TRIM(A1519)),Country!$B$2:$B$200,0)</f>
        <v>192</v>
      </c>
      <c r="C1519">
        <v>2015</v>
      </c>
      <c r="D1519">
        <f>Table1[[#This Row],[Year (Original)]]+1</f>
        <v>2016</v>
      </c>
      <c r="E1519">
        <f>Table1[[#This Row],[Year]]-2000+1</f>
        <v>17</v>
      </c>
      <c r="F1519">
        <v>5.5688004493713379</v>
      </c>
      <c r="G1519">
        <f>SUM(Table1[[#This Row],[Life Ladder]]+IF(A1518=Table1[[#This Row],[Country]],F1518,-1000)+IF(A1517=Table1[[#This Row],[Country]],F1517,-1000))/3</f>
        <v>6.0858977635701494</v>
      </c>
      <c r="H1519">
        <f>IF(Table1[[#This Row],[Happiness Index Raw]]&gt;0,Table1[[#This Row],[Happiness Index Raw]],0)</f>
        <v>6.0858977635701494</v>
      </c>
      <c r="I1519">
        <v>9.6552114486694336</v>
      </c>
      <c r="J1519">
        <v>0.91108685731887817</v>
      </c>
      <c r="K1519">
        <v>64.603157043457031</v>
      </c>
      <c r="L1519">
        <v>0.51215934753417969</v>
      </c>
      <c r="M1519">
        <v>-0.1789575070142746</v>
      </c>
      <c r="N1519">
        <v>0.81309682130813599</v>
      </c>
      <c r="O1519">
        <v>0.8674086332321167</v>
      </c>
      <c r="P1519">
        <v>0.22263523936271667</v>
      </c>
      <c r="Q1519">
        <v>0.21265724301338196</v>
      </c>
      <c r="R1519">
        <v>-1.0341055393218994</v>
      </c>
      <c r="S1519">
        <v>-1.6321300268173218</v>
      </c>
      <c r="T1519">
        <v>2.6069176197052002</v>
      </c>
      <c r="U1519">
        <v>0.46812912821769714</v>
      </c>
      <c r="W1519">
        <v>0.4971666666666667</v>
      </c>
      <c r="X1519">
        <v>0.38374659419059753</v>
      </c>
    </row>
    <row r="1520" spans="1:24">
      <c r="A1520" t="s">
        <v>100</v>
      </c>
      <c r="B1520">
        <f>MATCH(CLEAN(TRIM(A1520)),Country!$B$2:$B$200,0)</f>
        <v>192</v>
      </c>
      <c r="C1520">
        <v>2016</v>
      </c>
      <c r="D1520">
        <f>Table1[[#This Row],[Year (Original)]]+1</f>
        <v>2017</v>
      </c>
      <c r="E1520">
        <f>Table1[[#This Row],[Year]]-2000+1</f>
        <v>18</v>
      </c>
      <c r="F1520">
        <v>4.0411148071289062</v>
      </c>
      <c r="G1520">
        <f>SUM(Table1[[#This Row],[Life Ladder]]+IF(A1519=Table1[[#This Row],[Country]],F1519,-1000)+IF(A1518=Table1[[#This Row],[Country]],F1518,-1000))/3</f>
        <v>5.2486705780029297</v>
      </c>
      <c r="H1520">
        <f>IF(Table1[[#This Row],[Happiness Index Raw]]&gt;0,Table1[[#This Row],[Happiness Index Raw]],0)</f>
        <v>5.2486705780029297</v>
      </c>
      <c r="I1520">
        <v>9.5340585708618164</v>
      </c>
      <c r="J1520">
        <v>0.90194928646087646</v>
      </c>
      <c r="K1520">
        <v>64.74676513671875</v>
      </c>
      <c r="L1520">
        <v>0.45760157704353333</v>
      </c>
      <c r="M1520">
        <v>-0.20690684020519257</v>
      </c>
      <c r="N1520">
        <v>0.89012467861175537</v>
      </c>
      <c r="O1520">
        <v>0.68820124864578247</v>
      </c>
      <c r="P1520">
        <v>0.39175412058830261</v>
      </c>
      <c r="Q1520">
        <v>0.16402152180671692</v>
      </c>
      <c r="R1520">
        <v>-1.0804485082626343</v>
      </c>
      <c r="S1520">
        <v>-1.7153352499008179</v>
      </c>
      <c r="T1520">
        <v>2.6492996215820312</v>
      </c>
      <c r="U1520">
        <v>0.65558630228042603</v>
      </c>
      <c r="W1520">
        <v>0.4971666666666667</v>
      </c>
      <c r="X1520">
        <v>0.39718297123908997</v>
      </c>
    </row>
    <row r="1521" spans="1:24">
      <c r="A1521" t="s">
        <v>93</v>
      </c>
      <c r="B1521">
        <f>MATCH(CLEAN(TRIM(A1521)),Country!$B$2:$B$200,0)</f>
        <v>193</v>
      </c>
      <c r="C1521">
        <v>2006</v>
      </c>
      <c r="D1521">
        <f>Table1[[#This Row],[Year (Original)]]+1</f>
        <v>2007</v>
      </c>
      <c r="E1521">
        <f>Table1[[#This Row],[Year]]-2000+1</f>
        <v>8</v>
      </c>
      <c r="F1521">
        <v>5.2936596870422363</v>
      </c>
      <c r="G1521">
        <f>SUM(Table1[[#This Row],[Life Ladder]]+IF(A1520=Table1[[#This Row],[Country]],F1520,-1000)+IF(A1519=Table1[[#This Row],[Country]],F1519,-1000))/3</f>
        <v>-664.90211343765259</v>
      </c>
      <c r="H1521">
        <f>IF(Table1[[#This Row],[Happiness Index Raw]]&gt;0,Table1[[#This Row],[Happiness Index Raw]],0)</f>
        <v>0</v>
      </c>
      <c r="I1521">
        <v>8.2125558853149414</v>
      </c>
      <c r="J1521">
        <v>0.88766449689865112</v>
      </c>
      <c r="K1521">
        <v>64.530975341796875</v>
      </c>
      <c r="L1521">
        <v>0.88579213619232178</v>
      </c>
      <c r="M1521">
        <v>1.6762660816311836E-2</v>
      </c>
      <c r="O1521">
        <v>0.68226069211959839</v>
      </c>
      <c r="P1521">
        <v>0.20397917926311493</v>
      </c>
      <c r="Q1521">
        <v>0.86048597097396851</v>
      </c>
      <c r="R1521">
        <v>-0.56733667850494385</v>
      </c>
      <c r="S1521">
        <v>-0.53409451246261597</v>
      </c>
      <c r="T1521">
        <v>1.3537905216217041</v>
      </c>
      <c r="U1521">
        <v>0.25573810935020447</v>
      </c>
      <c r="V1521">
        <v>0.35799999999999998</v>
      </c>
      <c r="W1521">
        <v>0.36428571428571432</v>
      </c>
    </row>
    <row r="1522" spans="1:24">
      <c r="A1522" t="s">
        <v>93</v>
      </c>
      <c r="B1522">
        <f>MATCH(CLEAN(TRIM(A1522)),Country!$B$2:$B$200,0)</f>
        <v>193</v>
      </c>
      <c r="C1522">
        <v>2007</v>
      </c>
      <c r="D1522">
        <f>Table1[[#This Row],[Year (Original)]]+1</f>
        <v>2008</v>
      </c>
      <c r="E1522">
        <f>Table1[[#This Row],[Year]]-2000+1</f>
        <v>9</v>
      </c>
      <c r="F1522">
        <v>5.4216876029968262</v>
      </c>
      <c r="G1522">
        <f>SUM(Table1[[#This Row],[Life Ladder]]+IF(A1521=Table1[[#This Row],[Country]],F1521,-1000)+IF(A1520=Table1[[#This Row],[Country]],F1520,-1000))/3</f>
        <v>-329.76155090332031</v>
      </c>
      <c r="H1522">
        <f>IF(Table1[[#This Row],[Happiness Index Raw]]&gt;0,Table1[[#This Row],[Happiness Index Raw]],0)</f>
        <v>0</v>
      </c>
      <c r="I1522">
        <v>8.2705926895141602</v>
      </c>
      <c r="J1522">
        <v>0.85602289438247681</v>
      </c>
      <c r="K1522">
        <v>64.675552368164062</v>
      </c>
      <c r="L1522">
        <v>0.91783595085144043</v>
      </c>
      <c r="M1522">
        <v>9.1139517724514008E-2</v>
      </c>
      <c r="N1522">
        <v>0.75393396615982056</v>
      </c>
      <c r="O1522">
        <v>0.58759039640426636</v>
      </c>
      <c r="P1522">
        <v>0.20593211054801941</v>
      </c>
      <c r="Q1522">
        <v>0.90614783763885498</v>
      </c>
      <c r="R1522">
        <v>-0.63742196559906006</v>
      </c>
      <c r="S1522">
        <v>-0.48114943504333496</v>
      </c>
      <c r="T1522">
        <v>1.4561375379562378</v>
      </c>
      <c r="U1522">
        <v>0.26857644319534302</v>
      </c>
      <c r="W1522">
        <v>0.36428571428571432</v>
      </c>
    </row>
    <row r="1523" spans="1:24">
      <c r="A1523" t="s">
        <v>93</v>
      </c>
      <c r="B1523">
        <f>MATCH(CLEAN(TRIM(A1523)),Country!$B$2:$B$200,0)</f>
        <v>193</v>
      </c>
      <c r="C1523">
        <v>2008</v>
      </c>
      <c r="D1523">
        <f>Table1[[#This Row],[Year (Original)]]+1</f>
        <v>2009</v>
      </c>
      <c r="E1523">
        <f>Table1[[#This Row],[Year]]-2000+1</f>
        <v>10</v>
      </c>
      <c r="F1523">
        <v>5.4804253578186035</v>
      </c>
      <c r="G1523">
        <f>SUM(Table1[[#This Row],[Life Ladder]]+IF(A1522=Table1[[#This Row],[Country]],F1522,-1000)+IF(A1521=Table1[[#This Row],[Country]],F1521,-1000))/3</f>
        <v>5.3985908826192217</v>
      </c>
      <c r="H1523">
        <f>IF(Table1[[#This Row],[Happiness Index Raw]]&gt;0,Table1[[#This Row],[Happiness Index Raw]],0)</f>
        <v>5.3985908826192217</v>
      </c>
      <c r="I1523">
        <v>8.3150339126586914</v>
      </c>
      <c r="J1523">
        <v>0.80456036329269409</v>
      </c>
      <c r="K1523">
        <v>64.817787170410156</v>
      </c>
      <c r="L1523">
        <v>0.88862466812133789</v>
      </c>
      <c r="M1523">
        <v>0.20231263339519501</v>
      </c>
      <c r="N1523">
        <v>0.78923755884170532</v>
      </c>
      <c r="O1523">
        <v>0.6650969386100769</v>
      </c>
      <c r="P1523">
        <v>0.21753761172294617</v>
      </c>
      <c r="Q1523">
        <v>0.86624878644943237</v>
      </c>
      <c r="R1523">
        <v>-0.66604232788085938</v>
      </c>
      <c r="S1523">
        <v>-0.50064915418624878</v>
      </c>
      <c r="T1523">
        <v>1.3522124290466309</v>
      </c>
      <c r="U1523">
        <v>0.24673494696617126</v>
      </c>
      <c r="V1523">
        <v>0.35600000000000004</v>
      </c>
      <c r="W1523">
        <v>0.36428571428571432</v>
      </c>
    </row>
    <row r="1524" spans="1:24">
      <c r="A1524" t="s">
        <v>93</v>
      </c>
      <c r="B1524">
        <f>MATCH(CLEAN(TRIM(A1524)),Country!$B$2:$B$200,0)</f>
        <v>193</v>
      </c>
      <c r="C1524">
        <v>2009</v>
      </c>
      <c r="D1524">
        <f>Table1[[#This Row],[Year (Original)]]+1</f>
        <v>2010</v>
      </c>
      <c r="E1524">
        <f>Table1[[#This Row],[Year]]-2000+1</f>
        <v>11</v>
      </c>
      <c r="F1524">
        <v>5.3042645454406738</v>
      </c>
      <c r="G1524">
        <f>SUM(Table1[[#This Row],[Life Ladder]]+IF(A1523=Table1[[#This Row],[Country]],F1523,-1000)+IF(A1522=Table1[[#This Row],[Country]],F1522,-1000))/3</f>
        <v>5.4021258354187012</v>
      </c>
      <c r="H1524">
        <f>IF(Table1[[#This Row],[Happiness Index Raw]]&gt;0,Table1[[#This Row],[Happiness Index Raw]],0)</f>
        <v>5.4021258354187012</v>
      </c>
      <c r="I1524">
        <v>8.3570146560668945</v>
      </c>
      <c r="J1524">
        <v>0.81502646207809448</v>
      </c>
      <c r="K1524">
        <v>64.960670471191406</v>
      </c>
      <c r="L1524">
        <v>0.83413386344909668</v>
      </c>
      <c r="M1524">
        <v>-6.0330919921398163E-2</v>
      </c>
      <c r="N1524">
        <v>0.83786976337432861</v>
      </c>
      <c r="O1524">
        <v>0.58275669813156128</v>
      </c>
      <c r="P1524">
        <v>0.18993011116981506</v>
      </c>
      <c r="Q1524">
        <v>0.86349403858184814</v>
      </c>
      <c r="R1524">
        <v>-0.60547870397567749</v>
      </c>
      <c r="S1524">
        <v>-0.49056035280227661</v>
      </c>
      <c r="T1524">
        <v>1.4829363822937012</v>
      </c>
      <c r="U1524">
        <v>0.27957436442375183</v>
      </c>
      <c r="W1524">
        <v>0.36428571428571432</v>
      </c>
      <c r="X1524">
        <v>0.42515739798545837</v>
      </c>
    </row>
    <row r="1525" spans="1:24">
      <c r="A1525" t="s">
        <v>93</v>
      </c>
      <c r="B1525">
        <f>MATCH(CLEAN(TRIM(A1525)),Country!$B$2:$B$200,0)</f>
        <v>193</v>
      </c>
      <c r="C1525">
        <v>2010</v>
      </c>
      <c r="D1525">
        <f>Table1[[#This Row],[Year (Original)]]+1</f>
        <v>2011</v>
      </c>
      <c r="E1525">
        <f>Table1[[#This Row],[Year]]-2000+1</f>
        <v>12</v>
      </c>
      <c r="F1525">
        <v>5.2957806587219238</v>
      </c>
      <c r="G1525">
        <f>SUM(Table1[[#This Row],[Life Ladder]]+IF(A1524=Table1[[#This Row],[Country]],F1524,-1000)+IF(A1523=Table1[[#This Row],[Country]],F1523,-1000))/3</f>
        <v>5.3601568539937334</v>
      </c>
      <c r="H1525">
        <f>IF(Table1[[#This Row],[Happiness Index Raw]]&gt;0,Table1[[#This Row],[Happiness Index Raw]],0)</f>
        <v>5.3601568539937334</v>
      </c>
      <c r="I1525">
        <v>8.4087743759155273</v>
      </c>
      <c r="J1525">
        <v>0.78661137819290161</v>
      </c>
      <c r="K1525">
        <v>65.105911254882812</v>
      </c>
      <c r="L1525">
        <v>0.83149445056915283</v>
      </c>
      <c r="M1525">
        <v>-4.5097772963345051E-3</v>
      </c>
      <c r="N1525">
        <v>0.74263674020767212</v>
      </c>
      <c r="O1525">
        <v>0.68524324893951416</v>
      </c>
      <c r="P1525">
        <v>0.21579842269420624</v>
      </c>
      <c r="Q1525">
        <v>0.85019642114639282</v>
      </c>
      <c r="R1525">
        <v>-0.67428761720657349</v>
      </c>
      <c r="S1525">
        <v>-0.52266287803649902</v>
      </c>
      <c r="T1525">
        <v>1.422252893447876</v>
      </c>
      <c r="U1525">
        <v>0.26856341958045959</v>
      </c>
      <c r="V1525">
        <v>0.39299999999999996</v>
      </c>
      <c r="W1525">
        <v>0.36428571428571432</v>
      </c>
      <c r="X1525">
        <v>0.47987040877342224</v>
      </c>
    </row>
    <row r="1526" spans="1:24">
      <c r="A1526" t="s">
        <v>93</v>
      </c>
      <c r="B1526">
        <f>MATCH(CLEAN(TRIM(A1526)),Country!$B$2:$B$200,0)</f>
        <v>193</v>
      </c>
      <c r="C1526">
        <v>2011</v>
      </c>
      <c r="D1526">
        <f>Table1[[#This Row],[Year (Original)]]+1</f>
        <v>2012</v>
      </c>
      <c r="E1526">
        <f>Table1[[#This Row],[Year]]-2000+1</f>
        <v>13</v>
      </c>
      <c r="F1526">
        <v>5.7673444747924805</v>
      </c>
      <c r="G1526">
        <f>SUM(Table1[[#This Row],[Life Ladder]]+IF(A1525=Table1[[#This Row],[Country]],F1525,-1000)+IF(A1524=Table1[[#This Row],[Country]],F1524,-1000))/3</f>
        <v>5.4557965596516924</v>
      </c>
      <c r="H1526">
        <f>IF(Table1[[#This Row],[Happiness Index Raw]]&gt;0,Table1[[#This Row],[Happiness Index Raw]],0)</f>
        <v>5.4557965596516924</v>
      </c>
      <c r="I1526">
        <v>8.4586915969848633</v>
      </c>
      <c r="J1526">
        <v>0.89765512943267822</v>
      </c>
      <c r="K1526">
        <v>65.255638122558594</v>
      </c>
      <c r="L1526">
        <v>0.81840437650680542</v>
      </c>
      <c r="M1526">
        <v>0.105976402759552</v>
      </c>
      <c r="N1526">
        <v>0.74216163158416748</v>
      </c>
      <c r="O1526">
        <v>0.53159022331237793</v>
      </c>
      <c r="P1526">
        <v>0.1926691085100174</v>
      </c>
      <c r="Q1526">
        <v>0.77213126420974731</v>
      </c>
      <c r="R1526">
        <v>-0.63503730297088623</v>
      </c>
      <c r="S1526">
        <v>-0.49588543176651001</v>
      </c>
      <c r="T1526">
        <v>1.6531065702438354</v>
      </c>
      <c r="U1526">
        <v>0.28663218021392822</v>
      </c>
      <c r="W1526">
        <v>0.36428571428571432</v>
      </c>
      <c r="X1526">
        <v>0.40380972623825073</v>
      </c>
    </row>
    <row r="1527" spans="1:24">
      <c r="A1527" t="s">
        <v>93</v>
      </c>
      <c r="B1527">
        <f>MATCH(CLEAN(TRIM(A1527)),Country!$B$2:$B$200,0)</f>
        <v>193</v>
      </c>
      <c r="C1527">
        <v>2012</v>
      </c>
      <c r="D1527">
        <f>Table1[[#This Row],[Year (Original)]]+1</f>
        <v>2013</v>
      </c>
      <c r="E1527">
        <f>Table1[[#This Row],[Year]]-2000+1</f>
        <v>14</v>
      </c>
      <c r="F1527">
        <v>5.5345697402954102</v>
      </c>
      <c r="G1527">
        <f>SUM(Table1[[#This Row],[Life Ladder]]+IF(A1526=Table1[[#This Row],[Country]],F1526,-1000)+IF(A1525=Table1[[#This Row],[Country]],F1525,-1000))/3</f>
        <v>5.5325649579366045</v>
      </c>
      <c r="H1527">
        <f>IF(Table1[[#This Row],[Happiness Index Raw]]&gt;0,Table1[[#This Row],[Happiness Index Raw]],0)</f>
        <v>5.5325649579366045</v>
      </c>
      <c r="I1527">
        <v>8.4990930557250977</v>
      </c>
      <c r="J1527">
        <v>0.7750086784362793</v>
      </c>
      <c r="K1527">
        <v>65.410636901855469</v>
      </c>
      <c r="L1527">
        <v>0.85605347156524658</v>
      </c>
      <c r="M1527">
        <v>-0.10952953994274139</v>
      </c>
      <c r="N1527">
        <v>0.81488490104675293</v>
      </c>
      <c r="O1527">
        <v>0.61512786149978638</v>
      </c>
      <c r="P1527">
        <v>0.22135597467422485</v>
      </c>
      <c r="Q1527">
        <v>0.85645371675491333</v>
      </c>
      <c r="R1527">
        <v>-0.57635515928268433</v>
      </c>
      <c r="S1527">
        <v>-0.50453943014144897</v>
      </c>
      <c r="T1527">
        <v>1.4546406269073486</v>
      </c>
      <c r="U1527">
        <v>0.26282814145088196</v>
      </c>
      <c r="V1527">
        <v>0.35700000000000004</v>
      </c>
      <c r="W1527">
        <v>0.36428571428571432</v>
      </c>
      <c r="X1527">
        <v>0.43801403045654297</v>
      </c>
    </row>
    <row r="1528" spans="1:24">
      <c r="A1528" t="s">
        <v>93</v>
      </c>
      <c r="B1528">
        <f>MATCH(CLEAN(TRIM(A1528)),Country!$B$2:$B$200,0)</f>
        <v>193</v>
      </c>
      <c r="C1528">
        <v>2013</v>
      </c>
      <c r="D1528">
        <f>Table1[[#This Row],[Year (Original)]]+1</f>
        <v>2014</v>
      </c>
      <c r="E1528">
        <f>Table1[[#This Row],[Year]]-2000+1</f>
        <v>15</v>
      </c>
      <c r="F1528">
        <v>5.0226988792419434</v>
      </c>
      <c r="G1528">
        <f>SUM(Table1[[#This Row],[Life Ladder]]+IF(A1527=Table1[[#This Row],[Country]],F1527,-1000)+IF(A1526=Table1[[#This Row],[Country]],F1526,-1000))/3</f>
        <v>5.4415376981099444</v>
      </c>
      <c r="H1528">
        <f>IF(Table1[[#This Row],[Happiness Index Raw]]&gt;0,Table1[[#This Row],[Happiness Index Raw]],0)</f>
        <v>5.4415376981099444</v>
      </c>
      <c r="I1528">
        <v>8.5412492752075195</v>
      </c>
      <c r="J1528">
        <v>0.75947695970535278</v>
      </c>
      <c r="K1528">
        <v>65.570426940917969</v>
      </c>
      <c r="L1528">
        <v>0.91960746049880981</v>
      </c>
      <c r="M1528">
        <v>-2.6539459824562073E-2</v>
      </c>
      <c r="N1528">
        <v>0.77124583721160889</v>
      </c>
      <c r="O1528">
        <v>0.71843123435974121</v>
      </c>
      <c r="P1528">
        <v>0.16522526741027832</v>
      </c>
      <c r="Q1528">
        <v>0.81174629926681519</v>
      </c>
      <c r="R1528">
        <v>-0.55791115760803223</v>
      </c>
      <c r="S1528">
        <v>-0.47494181990623474</v>
      </c>
      <c r="T1528">
        <v>1.4043035507202148</v>
      </c>
      <c r="U1528">
        <v>0.27959144115447998</v>
      </c>
      <c r="W1528">
        <v>0.36428571428571432</v>
      </c>
      <c r="X1528">
        <v>0.45010370016098022</v>
      </c>
    </row>
    <row r="1529" spans="1:24">
      <c r="A1529" t="s">
        <v>93</v>
      </c>
      <c r="B1529">
        <f>MATCH(CLEAN(TRIM(A1529)),Country!$B$2:$B$200,0)</f>
        <v>193</v>
      </c>
      <c r="C1529">
        <v>2014</v>
      </c>
      <c r="D1529">
        <f>Table1[[#This Row],[Year (Original)]]+1</f>
        <v>2015</v>
      </c>
      <c r="E1529">
        <f>Table1[[#This Row],[Year]]-2000+1</f>
        <v>16</v>
      </c>
      <c r="F1529">
        <v>5.084923267364502</v>
      </c>
      <c r="G1529">
        <f>SUM(Table1[[#This Row],[Life Ladder]]+IF(A1528=Table1[[#This Row],[Country]],F1528,-1000)+IF(A1527=Table1[[#This Row],[Country]],F1527,-1000))/3</f>
        <v>5.2140639623006182</v>
      </c>
      <c r="H1529">
        <f>IF(Table1[[#This Row],[Happiness Index Raw]]&gt;0,Table1[[#This Row],[Happiness Index Raw]],0)</f>
        <v>5.2140639623006182</v>
      </c>
      <c r="I1529">
        <v>8.5886220932006836</v>
      </c>
      <c r="J1529">
        <v>0.79216849803924561</v>
      </c>
      <c r="K1529">
        <v>65.735389709472656</v>
      </c>
      <c r="M1529">
        <v>2.7839504764415324E-4</v>
      </c>
      <c r="O1529">
        <v>0.7013857364654541</v>
      </c>
      <c r="P1529">
        <v>0.24060678482055664</v>
      </c>
      <c r="R1529">
        <v>-0.69853115081787109</v>
      </c>
      <c r="S1529">
        <v>-0.36353829503059387</v>
      </c>
      <c r="T1529">
        <v>1.7691632509231567</v>
      </c>
      <c r="U1529">
        <v>0.34792327880859375</v>
      </c>
      <c r="V1529">
        <v>0.34799999999999998</v>
      </c>
      <c r="W1529">
        <v>0.36428571428571432</v>
      </c>
      <c r="X1529">
        <v>0.48990985751152039</v>
      </c>
    </row>
    <row r="1530" spans="1:24">
      <c r="A1530" t="s">
        <v>93</v>
      </c>
      <c r="B1530">
        <f>MATCH(CLEAN(TRIM(A1530)),Country!$B$2:$B$200,0)</f>
        <v>193</v>
      </c>
      <c r="C1530">
        <v>2015</v>
      </c>
      <c r="D1530">
        <f>Table1[[#This Row],[Year (Original)]]+1</f>
        <v>2016</v>
      </c>
      <c r="E1530">
        <f>Table1[[#This Row],[Year]]-2000+1</f>
        <v>17</v>
      </c>
      <c r="F1530">
        <v>5.0763154029846191</v>
      </c>
      <c r="G1530">
        <f>SUM(Table1[[#This Row],[Life Ladder]]+IF(A1529=Table1[[#This Row],[Country]],F1529,-1000)+IF(A1528=Table1[[#This Row],[Country]],F1528,-1000))/3</f>
        <v>5.0613125165303545</v>
      </c>
      <c r="H1530">
        <f>IF(Table1[[#This Row],[Happiness Index Raw]]&gt;0,Table1[[#This Row],[Happiness Index Raw]],0)</f>
        <v>5.0613125165303545</v>
      </c>
      <c r="I1530">
        <v>8.6424875259399414</v>
      </c>
      <c r="J1530">
        <v>0.84867668151855469</v>
      </c>
      <c r="K1530">
        <v>65.905509948730469</v>
      </c>
      <c r="M1530">
        <v>8.5442259907722473E-2</v>
      </c>
      <c r="O1530">
        <v>0.64223670959472656</v>
      </c>
      <c r="P1530">
        <v>0.23241613805294037</v>
      </c>
      <c r="R1530">
        <v>-0.64441120624542236</v>
      </c>
      <c r="S1530">
        <v>-0.29518434405326843</v>
      </c>
      <c r="T1530">
        <v>1.7948575019836426</v>
      </c>
      <c r="U1530">
        <v>0.35357487201690674</v>
      </c>
      <c r="W1530">
        <v>0.36428571428571432</v>
      </c>
      <c r="X1530">
        <v>0.43061339855194092</v>
      </c>
    </row>
    <row r="1531" spans="1:24">
      <c r="A1531" t="s">
        <v>93</v>
      </c>
      <c r="B1531">
        <f>MATCH(CLEAN(TRIM(A1531)),Country!$B$2:$B$200,0)</f>
        <v>193</v>
      </c>
      <c r="C1531">
        <v>2016</v>
      </c>
      <c r="D1531">
        <f>Table1[[#This Row],[Year (Original)]]+1</f>
        <v>2017</v>
      </c>
      <c r="E1531">
        <f>Table1[[#This Row],[Year]]-2000+1</f>
        <v>18</v>
      </c>
      <c r="F1531">
        <v>5.0622673034667969</v>
      </c>
      <c r="G1531">
        <f>SUM(Table1[[#This Row],[Life Ladder]]+IF(A1530=Table1[[#This Row],[Country]],F1530,-1000)+IF(A1529=Table1[[#This Row],[Country]],F1529,-1000))/3</f>
        <v>5.0745019912719727</v>
      </c>
      <c r="H1531">
        <f>IF(Table1[[#This Row],[Happiness Index Raw]]&gt;0,Table1[[#This Row],[Happiness Index Raw]],0)</f>
        <v>5.0745019912719727</v>
      </c>
      <c r="I1531">
        <v>8.6920299530029297</v>
      </c>
      <c r="J1531">
        <v>0.87632358074188232</v>
      </c>
      <c r="K1531">
        <v>66.075637817382812</v>
      </c>
      <c r="L1531">
        <v>0.89435112476348877</v>
      </c>
      <c r="M1531">
        <v>-9.0151913464069366E-2</v>
      </c>
      <c r="N1531">
        <v>0.79924017190933228</v>
      </c>
      <c r="O1531">
        <v>0.53622573614120483</v>
      </c>
      <c r="P1531">
        <v>0.22255019843578339</v>
      </c>
      <c r="R1531">
        <v>-0.61927169561386108</v>
      </c>
      <c r="S1531">
        <v>-0.19797565042972565</v>
      </c>
      <c r="T1531">
        <v>1.7678194046020508</v>
      </c>
      <c r="U1531">
        <v>0.34921494126319885</v>
      </c>
      <c r="W1531">
        <v>0.36428571428571432</v>
      </c>
      <c r="X1531">
        <v>0.43687796592712402</v>
      </c>
    </row>
    <row r="1532" spans="1:24">
      <c r="A1532" t="s">
        <v>93</v>
      </c>
      <c r="B1532">
        <f>MATCH(CLEAN(TRIM(A1532)),Country!$B$2:$B$200,0)</f>
        <v>193</v>
      </c>
      <c r="C1532">
        <v>2017</v>
      </c>
      <c r="D1532">
        <f>Table1[[#This Row],[Year (Original)]]+1</f>
        <v>2018</v>
      </c>
      <c r="E1532">
        <f>Table1[[#This Row],[Year]]-2000+1</f>
        <v>19</v>
      </c>
      <c r="F1532">
        <v>5.1752786636352539</v>
      </c>
      <c r="G1532">
        <f>SUM(Table1[[#This Row],[Life Ladder]]+IF(A1531=Table1[[#This Row],[Country]],F1531,-1000)+IF(A1530=Table1[[#This Row],[Country]],F1530,-1000))/3</f>
        <v>5.1046204566955566</v>
      </c>
      <c r="H1532">
        <f>IF(Table1[[#This Row],[Happiness Index Raw]]&gt;0,Table1[[#This Row],[Happiness Index Raw]],0)</f>
        <v>5.1046204566955566</v>
      </c>
      <c r="I1532">
        <v>8.7426548004150391</v>
      </c>
      <c r="K1532">
        <v>66.245765686035156</v>
      </c>
      <c r="T1532">
        <v>1.7508360147476196</v>
      </c>
      <c r="U1532">
        <v>0.33830758929252625</v>
      </c>
      <c r="W1532">
        <v>0.36428571428571432</v>
      </c>
      <c r="X1532">
        <v>0.46643006801605225</v>
      </c>
    </row>
    <row r="1533" spans="1:24">
      <c r="A1533" t="s">
        <v>149</v>
      </c>
      <c r="B1533">
        <f>MATCH(CLEAN(TRIM(A1533)),Country!$B$2:$B$200,0)</f>
        <v>196</v>
      </c>
      <c r="C1533">
        <v>2007</v>
      </c>
      <c r="D1533">
        <f>Table1[[#This Row],[Year (Original)]]+1</f>
        <v>2008</v>
      </c>
      <c r="E1533">
        <f>Table1[[#This Row],[Year]]-2000+1</f>
        <v>9</v>
      </c>
      <c r="F1533">
        <v>4.4771327972412109</v>
      </c>
      <c r="G1533">
        <f>SUM(Table1[[#This Row],[Life Ladder]]+IF(A1532=Table1[[#This Row],[Country]],F1532,-1000)+IF(A1531=Table1[[#This Row],[Country]],F1531,-1000))/3</f>
        <v>-665.1742890675863</v>
      </c>
      <c r="H1533">
        <f>IF(Table1[[#This Row],[Happiness Index Raw]]&gt;0,Table1[[#This Row],[Happiness Index Raw]],0)</f>
        <v>0</v>
      </c>
      <c r="I1533">
        <v>8.3409833908081055</v>
      </c>
      <c r="J1533">
        <v>0.82496893405914307</v>
      </c>
      <c r="K1533">
        <v>52.773475646972656</v>
      </c>
      <c r="L1533">
        <v>0.67268532514572144</v>
      </c>
      <c r="M1533">
        <v>-5.3807995282113552E-3</v>
      </c>
      <c r="O1533">
        <v>0.59189838171005249</v>
      </c>
      <c r="P1533">
        <v>0.37878444790840149</v>
      </c>
      <c r="Q1533">
        <v>0.46513769030570984</v>
      </c>
      <c r="R1533">
        <v>-1.3519822359085083</v>
      </c>
      <c r="S1533">
        <v>-0.82582932710647583</v>
      </c>
      <c r="T1533">
        <v>1.9352941513061523</v>
      </c>
      <c r="U1533">
        <v>0.43226194381713867</v>
      </c>
      <c r="W1533">
        <v>0.35700000000000004</v>
      </c>
    </row>
    <row r="1534" spans="1:24">
      <c r="A1534" t="s">
        <v>149</v>
      </c>
      <c r="B1534">
        <f>MATCH(CLEAN(TRIM(A1534)),Country!$B$2:$B$200,0)</f>
        <v>196</v>
      </c>
      <c r="C1534">
        <v>2009</v>
      </c>
      <c r="D1534">
        <f>Table1[[#This Row],[Year (Original)]]+1</f>
        <v>2010</v>
      </c>
      <c r="E1534">
        <f>Table1[[#This Row],[Year]]-2000+1</f>
        <v>11</v>
      </c>
      <c r="F1534">
        <v>4.8092589378356934</v>
      </c>
      <c r="G1534">
        <f>SUM(Table1[[#This Row],[Life Ladder]]+IF(A1533=Table1[[#This Row],[Country]],F1533,-1000)+IF(A1532=Table1[[#This Row],[Country]],F1532,-1000))/3</f>
        <v>-330.23786942164105</v>
      </c>
      <c r="H1534">
        <f>IF(Table1[[#This Row],[Happiness Index Raw]]&gt;0,Table1[[#This Row],[Happiness Index Raw]],0)</f>
        <v>0</v>
      </c>
      <c r="I1534">
        <v>8.3600273132324219</v>
      </c>
      <c r="J1534">
        <v>0.75642973184585571</v>
      </c>
      <c r="K1534">
        <v>53.325267791748047</v>
      </c>
      <c r="L1534">
        <v>0.64422869682312012</v>
      </c>
      <c r="M1534">
        <v>-6.5568223595619202E-2</v>
      </c>
      <c r="N1534">
        <v>0.83242720365524292</v>
      </c>
      <c r="O1534">
        <v>0.58322370052337646</v>
      </c>
      <c r="P1534">
        <v>0.37415993213653564</v>
      </c>
      <c r="Q1534">
        <v>0.55219942331314087</v>
      </c>
      <c r="R1534">
        <v>-1.7992148399353027</v>
      </c>
      <c r="S1534">
        <v>-0.96721941232681274</v>
      </c>
      <c r="T1534">
        <v>2.242042064666748</v>
      </c>
      <c r="U1534">
        <v>0.46619284152984619</v>
      </c>
      <c r="W1534">
        <v>0.35700000000000004</v>
      </c>
      <c r="X1534">
        <v>0.42079037427902222</v>
      </c>
    </row>
    <row r="1535" spans="1:24">
      <c r="A1535" t="s">
        <v>149</v>
      </c>
      <c r="B1535">
        <f>MATCH(CLEAN(TRIM(A1535)),Country!$B$2:$B$200,0)</f>
        <v>196</v>
      </c>
      <c r="C1535">
        <v>2010</v>
      </c>
      <c r="D1535">
        <f>Table1[[#This Row],[Year (Original)]]+1</f>
        <v>2011</v>
      </c>
      <c r="E1535">
        <f>Table1[[#This Row],[Year]]-2000+1</f>
        <v>12</v>
      </c>
      <c r="F1535">
        <v>4.3503127098083496</v>
      </c>
      <c r="G1535">
        <f>SUM(Table1[[#This Row],[Life Ladder]]+IF(A1534=Table1[[#This Row],[Country]],F1534,-1000)+IF(A1533=Table1[[#This Row],[Country]],F1533,-1000))/3</f>
        <v>4.5455681482950849</v>
      </c>
      <c r="H1535">
        <f>IF(Table1[[#This Row],[Happiness Index Raw]]&gt;0,Table1[[#This Row],[Happiness Index Raw]],0)</f>
        <v>4.5455681482950849</v>
      </c>
      <c r="I1535">
        <v>8.4070978164672852</v>
      </c>
      <c r="J1535">
        <v>0.726612389087677</v>
      </c>
      <c r="K1535">
        <v>53.576644897460938</v>
      </c>
      <c r="L1535">
        <v>0.65928399562835693</v>
      </c>
      <c r="M1535">
        <v>-0.10876584053039551</v>
      </c>
      <c r="N1535">
        <v>0.85340321063995361</v>
      </c>
      <c r="O1535">
        <v>0.58242666721343994</v>
      </c>
      <c r="P1535">
        <v>0.30833277106285095</v>
      </c>
      <c r="Q1535">
        <v>0.52039253711700439</v>
      </c>
      <c r="R1535">
        <v>-1.8774925470352173</v>
      </c>
      <c r="S1535">
        <v>-0.97842872142791748</v>
      </c>
      <c r="T1535">
        <v>2.2403042316436768</v>
      </c>
      <c r="U1535">
        <v>0.51497542858123779</v>
      </c>
      <c r="W1535">
        <v>0.35700000000000004</v>
      </c>
      <c r="X1535">
        <v>0.40362840890884399</v>
      </c>
    </row>
    <row r="1536" spans="1:24">
      <c r="A1536" t="s">
        <v>149</v>
      </c>
      <c r="B1536">
        <f>MATCH(CLEAN(TRIM(A1536)),Country!$B$2:$B$200,0)</f>
        <v>196</v>
      </c>
      <c r="C1536">
        <v>2011</v>
      </c>
      <c r="D1536">
        <f>Table1[[#This Row],[Year (Original)]]+1</f>
        <v>2012</v>
      </c>
      <c r="E1536">
        <f>Table1[[#This Row],[Year]]-2000+1</f>
        <v>13</v>
      </c>
      <c r="F1536">
        <v>3.74625563621521</v>
      </c>
      <c r="G1536">
        <f>SUM(Table1[[#This Row],[Life Ladder]]+IF(A1535=Table1[[#This Row],[Country]],F1535,-1000)+IF(A1534=Table1[[#This Row],[Country]],F1534,-1000))/3</f>
        <v>4.301942427953084</v>
      </c>
      <c r="H1536">
        <f>IF(Table1[[#This Row],[Happiness Index Raw]]&gt;0,Table1[[#This Row],[Happiness Index Raw]],0)</f>
        <v>4.301942427953084</v>
      </c>
      <c r="I1536">
        <v>8.2441339492797852</v>
      </c>
      <c r="J1536">
        <v>0.66267955303192139</v>
      </c>
      <c r="K1536">
        <v>53.8106689453125</v>
      </c>
      <c r="L1536">
        <v>0.63821059465408325</v>
      </c>
      <c r="M1536">
        <v>-0.17364802956581116</v>
      </c>
      <c r="N1536">
        <v>0.75388246774673462</v>
      </c>
      <c r="O1536">
        <v>0.50269079208374023</v>
      </c>
      <c r="P1536">
        <v>0.28486257791519165</v>
      </c>
      <c r="Q1536">
        <v>0.38704442977905273</v>
      </c>
      <c r="R1536">
        <v>-1.9102333784103394</v>
      </c>
      <c r="S1536">
        <v>-1.1244195699691772</v>
      </c>
      <c r="T1536">
        <v>2.313260555267334</v>
      </c>
      <c r="U1536">
        <v>0.61748605966567993</v>
      </c>
      <c r="W1536">
        <v>0.35700000000000004</v>
      </c>
      <c r="X1536">
        <v>0.41235306859016418</v>
      </c>
    </row>
    <row r="1537" spans="1:24">
      <c r="A1537" t="s">
        <v>149</v>
      </c>
      <c r="B1537">
        <f>MATCH(CLEAN(TRIM(A1537)),Country!$B$2:$B$200,0)</f>
        <v>196</v>
      </c>
      <c r="C1537">
        <v>2012</v>
      </c>
      <c r="D1537">
        <f>Table1[[#This Row],[Year (Original)]]+1</f>
        <v>2013</v>
      </c>
      <c r="E1537">
        <f>Table1[[#This Row],[Year]]-2000+1</f>
        <v>14</v>
      </c>
      <c r="F1537">
        <v>4.060600757598877</v>
      </c>
      <c r="G1537">
        <f>SUM(Table1[[#This Row],[Life Ladder]]+IF(A1536=Table1[[#This Row],[Country]],F1536,-1000)+IF(A1535=Table1[[#This Row],[Country]],F1535,-1000))/3</f>
        <v>4.0523897012074785</v>
      </c>
      <c r="H1537">
        <f>IF(Table1[[#This Row],[Happiness Index Raw]]&gt;0,Table1[[#This Row],[Happiness Index Raw]],0)</f>
        <v>4.0523897012074785</v>
      </c>
      <c r="I1537">
        <v>8.2410211563110352</v>
      </c>
      <c r="J1537">
        <v>0.68167829513549805</v>
      </c>
      <c r="K1537">
        <v>54.028171539306641</v>
      </c>
      <c r="L1537">
        <v>0.70581531524658203</v>
      </c>
      <c r="M1537">
        <v>-0.17780987918376923</v>
      </c>
      <c r="N1537">
        <v>0.79323273897171021</v>
      </c>
      <c r="O1537">
        <v>0.50177562236785889</v>
      </c>
      <c r="P1537">
        <v>0.26281657814979553</v>
      </c>
      <c r="Q1537">
        <v>0.5984346866607666</v>
      </c>
      <c r="R1537">
        <v>-1.8927545547485352</v>
      </c>
      <c r="S1537">
        <v>-1.1194875240325928</v>
      </c>
      <c r="T1537">
        <v>2.2288045883178711</v>
      </c>
      <c r="U1537">
        <v>0.54888540506362915</v>
      </c>
      <c r="W1537">
        <v>0.35700000000000004</v>
      </c>
      <c r="X1537">
        <v>0.41589155793190002</v>
      </c>
    </row>
    <row r="1538" spans="1:24">
      <c r="A1538" t="s">
        <v>149</v>
      </c>
      <c r="B1538">
        <f>MATCH(CLEAN(TRIM(A1538)),Country!$B$2:$B$200,0)</f>
        <v>196</v>
      </c>
      <c r="C1538">
        <v>2013</v>
      </c>
      <c r="D1538">
        <f>Table1[[#This Row],[Year (Original)]]+1</f>
        <v>2014</v>
      </c>
      <c r="E1538">
        <f>Table1[[#This Row],[Year]]-2000+1</f>
        <v>15</v>
      </c>
      <c r="F1538">
        <v>4.2176785469055176</v>
      </c>
      <c r="G1538">
        <f>SUM(Table1[[#This Row],[Life Ladder]]+IF(A1537=Table1[[#This Row],[Country]],F1537,-1000)+IF(A1536=Table1[[#This Row],[Country]],F1536,-1000))/3</f>
        <v>4.0081783135732012</v>
      </c>
      <c r="H1538">
        <f>IF(Table1[[#This Row],[Happiness Index Raw]]&gt;0,Table1[[#This Row],[Happiness Index Raw]],0)</f>
        <v>4.0081783135732012</v>
      </c>
      <c r="I1538">
        <v>8.2617301940917969</v>
      </c>
      <c r="J1538">
        <v>0.6939052939414978</v>
      </c>
      <c r="K1538">
        <v>54.233779907226562</v>
      </c>
      <c r="L1538">
        <v>0.54254746437072754</v>
      </c>
      <c r="M1538">
        <v>-0.18726931512355804</v>
      </c>
      <c r="N1538">
        <v>0.8851965069770813</v>
      </c>
      <c r="O1538">
        <v>0.55849993228912354</v>
      </c>
      <c r="P1538">
        <v>0.26568505167961121</v>
      </c>
      <c r="Q1538">
        <v>0.38767737150192261</v>
      </c>
      <c r="R1538">
        <v>-1.8542201519012451</v>
      </c>
      <c r="S1538">
        <v>-1.0926105976104736</v>
      </c>
      <c r="T1538">
        <v>2.2953109741210938</v>
      </c>
      <c r="U1538">
        <v>0.54421192407608032</v>
      </c>
      <c r="W1538">
        <v>0.35700000000000004</v>
      </c>
      <c r="X1538">
        <v>0.42979228496551514</v>
      </c>
    </row>
    <row r="1539" spans="1:24">
      <c r="A1539" t="s">
        <v>149</v>
      </c>
      <c r="B1539">
        <f>MATCH(CLEAN(TRIM(A1539)),Country!$B$2:$B$200,0)</f>
        <v>196</v>
      </c>
      <c r="C1539">
        <v>2014</v>
      </c>
      <c r="D1539">
        <f>Table1[[#This Row],[Year (Original)]]+1</f>
        <v>2015</v>
      </c>
      <c r="E1539">
        <f>Table1[[#This Row],[Year]]-2000+1</f>
        <v>16</v>
      </c>
      <c r="F1539">
        <v>3.9679579734802246</v>
      </c>
      <c r="G1539">
        <f>SUM(Table1[[#This Row],[Life Ladder]]+IF(A1538=Table1[[#This Row],[Country]],F1538,-1000)+IF(A1537=Table1[[#This Row],[Country]],F1537,-1000))/3</f>
        <v>4.08207909266154</v>
      </c>
      <c r="H1539">
        <f>IF(Table1[[#This Row],[Happiness Index Raw]]&gt;0,Table1[[#This Row],[Happiness Index Raw]],0)</f>
        <v>4.08207909266154</v>
      </c>
      <c r="I1539">
        <v>8.233983039855957</v>
      </c>
      <c r="J1539">
        <v>0.63825225830078125</v>
      </c>
      <c r="K1539">
        <v>54.427925109863281</v>
      </c>
      <c r="L1539">
        <v>0.66390872001647949</v>
      </c>
      <c r="M1539">
        <v>-0.17236554622650146</v>
      </c>
      <c r="N1539">
        <v>0.88542920351028442</v>
      </c>
      <c r="O1539">
        <v>0.61058497428894043</v>
      </c>
      <c r="P1539">
        <v>0.27567374706268311</v>
      </c>
      <c r="Q1539">
        <v>0.344929039478302</v>
      </c>
      <c r="R1539">
        <v>-1.9832911491394043</v>
      </c>
      <c r="S1539">
        <v>-1.264090895652771</v>
      </c>
      <c r="T1539">
        <v>2.4384026527404785</v>
      </c>
      <c r="U1539">
        <v>0.61452329158782959</v>
      </c>
      <c r="V1539">
        <v>0.36700000000000005</v>
      </c>
      <c r="W1539">
        <v>0.35700000000000004</v>
      </c>
      <c r="X1539">
        <v>0.44744732975959778</v>
      </c>
    </row>
    <row r="1540" spans="1:24">
      <c r="A1540" t="s">
        <v>149</v>
      </c>
      <c r="B1540">
        <f>MATCH(CLEAN(TRIM(A1540)),Country!$B$2:$B$200,0)</f>
        <v>196</v>
      </c>
      <c r="C1540">
        <v>2015</v>
      </c>
      <c r="D1540">
        <f>Table1[[#This Row],[Year (Original)]]+1</f>
        <v>2016</v>
      </c>
      <c r="E1540">
        <f>Table1[[#This Row],[Year]]-2000+1</f>
        <v>17</v>
      </c>
      <c r="F1540">
        <v>2.9826738834381104</v>
      </c>
      <c r="G1540">
        <f>SUM(Table1[[#This Row],[Life Ladder]]+IF(A1539=Table1[[#This Row],[Country]],F1539,-1000)+IF(A1538=Table1[[#This Row],[Country]],F1538,-1000))/3</f>
        <v>3.7227701346079507</v>
      </c>
      <c r="H1540">
        <f>IF(Table1[[#This Row],[Happiness Index Raw]]&gt;0,Table1[[#This Row],[Happiness Index Raw]],0)</f>
        <v>3.7227701346079507</v>
      </c>
      <c r="I1540">
        <v>7.8789300918579102</v>
      </c>
      <c r="J1540">
        <v>0.66868346929550171</v>
      </c>
      <c r="K1540">
        <v>54.612293243408203</v>
      </c>
      <c r="L1540">
        <v>0.60998076200485229</v>
      </c>
      <c r="M1540">
        <v>-0.14543074369430542</v>
      </c>
      <c r="N1540">
        <v>0.82909756898880005</v>
      </c>
      <c r="O1540">
        <v>0.50743526220321655</v>
      </c>
      <c r="P1540">
        <v>0.32135707139968872</v>
      </c>
      <c r="Q1540">
        <v>0.26329699158668518</v>
      </c>
      <c r="R1540">
        <v>-2.1017966270446777</v>
      </c>
      <c r="S1540">
        <v>-1.374387264251709</v>
      </c>
      <c r="T1540">
        <v>2.1940338611602783</v>
      </c>
      <c r="U1540">
        <v>0.73559296131134033</v>
      </c>
      <c r="W1540">
        <v>0.35700000000000004</v>
      </c>
      <c r="X1540">
        <v>0.44524264335632324</v>
      </c>
    </row>
    <row r="1541" spans="1:24">
      <c r="A1541" t="s">
        <v>149</v>
      </c>
      <c r="B1541">
        <f>MATCH(CLEAN(TRIM(A1541)),Country!$B$2:$B$200,0)</f>
        <v>196</v>
      </c>
      <c r="C1541">
        <v>2016</v>
      </c>
      <c r="D1541">
        <f>Table1[[#This Row],[Year (Original)]]+1</f>
        <v>2017</v>
      </c>
      <c r="E1541">
        <f>Table1[[#This Row],[Year]]-2000+1</f>
        <v>18</v>
      </c>
      <c r="F1541">
        <v>3.8256309032440186</v>
      </c>
      <c r="G1541">
        <f>SUM(Table1[[#This Row],[Life Ladder]]+IF(A1540=Table1[[#This Row],[Country]],F1540,-1000)+IF(A1539=Table1[[#This Row],[Country]],F1539,-1000))/3</f>
        <v>3.5920875867207847</v>
      </c>
      <c r="H1541">
        <f>IF(Table1[[#This Row],[Happiness Index Raw]]&gt;0,Table1[[#This Row],[Happiness Index Raw]],0)</f>
        <v>3.5920875867207847</v>
      </c>
      <c r="I1541">
        <v>7.7515053749084473</v>
      </c>
      <c r="J1541">
        <v>0.77540701627731323</v>
      </c>
      <c r="K1541">
        <v>54.796665191650391</v>
      </c>
      <c r="L1541">
        <v>0.53296405076980591</v>
      </c>
      <c r="M1541">
        <v>-0.15716239809989929</v>
      </c>
      <c r="O1541">
        <v>0.46934539079666138</v>
      </c>
      <c r="P1541">
        <v>0.22792452573776245</v>
      </c>
      <c r="Q1541">
        <v>0.26758119463920593</v>
      </c>
      <c r="R1541">
        <v>-2.2227659225463867</v>
      </c>
      <c r="S1541">
        <v>-1.6421791315078735</v>
      </c>
      <c r="T1541">
        <v>2.1055254936218262</v>
      </c>
      <c r="U1541">
        <v>0.550373375415802</v>
      </c>
      <c r="W1541">
        <v>0.35700000000000004</v>
      </c>
      <c r="X1541">
        <v>0.41102075576782227</v>
      </c>
    </row>
    <row r="1542" spans="1:24">
      <c r="A1542" t="s">
        <v>149</v>
      </c>
      <c r="B1542">
        <f>MATCH(CLEAN(TRIM(A1542)),Country!$B$2:$B$200,0)</f>
        <v>196</v>
      </c>
      <c r="C1542">
        <v>2017</v>
      </c>
      <c r="D1542">
        <f>Table1[[#This Row],[Year (Original)]]+1</f>
        <v>2018</v>
      </c>
      <c r="E1542">
        <f>Table1[[#This Row],[Year]]-2000+1</f>
        <v>19</v>
      </c>
      <c r="F1542">
        <v>3.2535600662231445</v>
      </c>
      <c r="G1542">
        <f>SUM(Table1[[#This Row],[Life Ladder]]+IF(A1541=Table1[[#This Row],[Country]],F1541,-1000)+IF(A1540=Table1[[#This Row],[Country]],F1540,-1000))/3</f>
        <v>3.3539549509684243</v>
      </c>
      <c r="H1542">
        <f>IF(Table1[[#This Row],[Happiness Index Raw]]&gt;0,Table1[[#This Row],[Happiness Index Raw]],0)</f>
        <v>3.3539549509684243</v>
      </c>
      <c r="J1542">
        <v>0.78955501317977905</v>
      </c>
      <c r="K1542">
        <v>54.981033325195312</v>
      </c>
      <c r="L1542">
        <v>0.59519076347351074</v>
      </c>
      <c r="O1542">
        <v>0.45518189668655396</v>
      </c>
      <c r="P1542">
        <v>0.29506358504295349</v>
      </c>
      <c r="Q1542">
        <v>0.2477869838476181</v>
      </c>
      <c r="T1542">
        <v>2.1785440444946289</v>
      </c>
      <c r="U1542">
        <v>0.66958779096603394</v>
      </c>
      <c r="W1542">
        <v>0.35700000000000004</v>
      </c>
      <c r="X1542">
        <v>0.3745218813419342</v>
      </c>
    </row>
    <row r="1543" spans="1:24">
      <c r="A1543" t="s">
        <v>122</v>
      </c>
      <c r="B1543">
        <f>MATCH(CLEAN(TRIM(A1543)),Country!$B$2:$B$200,0)</f>
        <v>197</v>
      </c>
      <c r="C1543">
        <v>2006</v>
      </c>
      <c r="D1543">
        <f>Table1[[#This Row],[Year (Original)]]+1</f>
        <v>2007</v>
      </c>
      <c r="E1543">
        <f>Table1[[#This Row],[Year]]-2000+1</f>
        <v>8</v>
      </c>
      <c r="F1543">
        <v>4.8244547843933105</v>
      </c>
      <c r="G1543">
        <f>SUM(Table1[[#This Row],[Life Ladder]]+IF(A1542=Table1[[#This Row],[Country]],F1542,-1000)+IF(A1541=Table1[[#This Row],[Country]],F1541,-1000))/3</f>
        <v>-665.0585150718689</v>
      </c>
      <c r="H1543">
        <f>IF(Table1[[#This Row],[Happiness Index Raw]]&gt;0,Table1[[#This Row],[Happiness Index Raw]],0)</f>
        <v>0</v>
      </c>
      <c r="I1543">
        <v>7.8660063743591309</v>
      </c>
      <c r="J1543">
        <v>0.79766452312469482</v>
      </c>
      <c r="K1543">
        <v>43.731586456298828</v>
      </c>
      <c r="L1543">
        <v>0.72097152471542358</v>
      </c>
      <c r="M1543">
        <v>-1.3914997689425945E-2</v>
      </c>
      <c r="N1543">
        <v>0.78528136014938354</v>
      </c>
      <c r="O1543">
        <v>0.70078802108764648</v>
      </c>
      <c r="P1543">
        <v>0.22627836465835571</v>
      </c>
      <c r="Q1543">
        <v>0.52659004926681519</v>
      </c>
      <c r="R1543">
        <v>7.7580906450748444E-2</v>
      </c>
      <c r="S1543">
        <v>-0.64200383424758911</v>
      </c>
      <c r="T1543">
        <v>1.8932546377182007</v>
      </c>
      <c r="U1543">
        <v>0.39242872595787048</v>
      </c>
      <c r="V1543">
        <v>0.54600000000000004</v>
      </c>
      <c r="W1543">
        <v>0.52739999999999998</v>
      </c>
    </row>
    <row r="1544" spans="1:24">
      <c r="A1544" t="s">
        <v>122</v>
      </c>
      <c r="B1544">
        <f>MATCH(CLEAN(TRIM(A1544)),Country!$B$2:$B$200,0)</f>
        <v>197</v>
      </c>
      <c r="C1544">
        <v>2007</v>
      </c>
      <c r="D1544">
        <f>Table1[[#This Row],[Year (Original)]]+1</f>
        <v>2008</v>
      </c>
      <c r="E1544">
        <f>Table1[[#This Row],[Year]]-2000+1</f>
        <v>9</v>
      </c>
      <c r="F1544">
        <v>3.9982931613922119</v>
      </c>
      <c r="G1544">
        <f>SUM(Table1[[#This Row],[Life Ladder]]+IF(A1543=Table1[[#This Row],[Country]],F1543,-1000)+IF(A1542=Table1[[#This Row],[Country]],F1542,-1000))/3</f>
        <v>-330.39241735140484</v>
      </c>
      <c r="H1544">
        <f>IF(Table1[[#This Row],[Happiness Index Raw]]&gt;0,Table1[[#This Row],[Happiness Index Raw]],0)</f>
        <v>0</v>
      </c>
      <c r="I1544">
        <v>7.9189410209655762</v>
      </c>
      <c r="J1544">
        <v>0.68798923492431641</v>
      </c>
      <c r="K1544">
        <v>44.920188903808594</v>
      </c>
      <c r="L1544">
        <v>0.68200504779815674</v>
      </c>
      <c r="M1544">
        <v>-7.5171671807765961E-2</v>
      </c>
      <c r="N1544">
        <v>0.94791442155838013</v>
      </c>
      <c r="O1544">
        <v>0.68674826622009277</v>
      </c>
      <c r="P1544">
        <v>0.24563713371753693</v>
      </c>
      <c r="Q1544">
        <v>0.40414047241210938</v>
      </c>
      <c r="R1544">
        <v>7.8215546905994415E-2</v>
      </c>
      <c r="S1544">
        <v>-0.53680992126464844</v>
      </c>
      <c r="T1544">
        <v>1.7911676168441772</v>
      </c>
      <c r="U1544">
        <v>0.44798305630683899</v>
      </c>
      <c r="W1544">
        <v>0.52739999999999998</v>
      </c>
    </row>
    <row r="1545" spans="1:24">
      <c r="A1545" t="s">
        <v>122</v>
      </c>
      <c r="B1545">
        <f>MATCH(CLEAN(TRIM(A1545)),Country!$B$2:$B$200,0)</f>
        <v>197</v>
      </c>
      <c r="C1545">
        <v>2008</v>
      </c>
      <c r="D1545">
        <f>Table1[[#This Row],[Year (Original)]]+1</f>
        <v>2009</v>
      </c>
      <c r="E1545">
        <f>Table1[[#This Row],[Year]]-2000+1</f>
        <v>10</v>
      </c>
      <c r="F1545">
        <v>4.7302632331848145</v>
      </c>
      <c r="G1545">
        <f>SUM(Table1[[#This Row],[Life Ladder]]+IF(A1544=Table1[[#This Row],[Country]],F1544,-1000)+IF(A1543=Table1[[#This Row],[Country]],F1543,-1000))/3</f>
        <v>4.5176703929901123</v>
      </c>
      <c r="H1545">
        <f>IF(Table1[[#This Row],[Happiness Index Raw]]&gt;0,Table1[[#This Row],[Happiness Index Raw]],0)</f>
        <v>4.5176703929901123</v>
      </c>
      <c r="I1545">
        <v>7.9661746025085449</v>
      </c>
      <c r="J1545">
        <v>0.62441819906234741</v>
      </c>
      <c r="K1545">
        <v>46.153240203857422</v>
      </c>
      <c r="L1545">
        <v>0.71699374914169312</v>
      </c>
      <c r="M1545">
        <v>4.7244615852832794E-2</v>
      </c>
      <c r="N1545">
        <v>0.89029932022094727</v>
      </c>
      <c r="O1545">
        <v>0.74414438009262085</v>
      </c>
      <c r="P1545">
        <v>0.20572331547737122</v>
      </c>
      <c r="Q1545">
        <v>0.55746191740036011</v>
      </c>
      <c r="R1545">
        <v>0.15437088906764984</v>
      </c>
      <c r="S1545">
        <v>-0.49957507848739624</v>
      </c>
      <c r="T1545">
        <v>1.8694007396697998</v>
      </c>
      <c r="U1545">
        <v>0.39520016312599182</v>
      </c>
      <c r="W1545">
        <v>0.52739999999999998</v>
      </c>
    </row>
    <row r="1546" spans="1:24">
      <c r="A1546" t="s">
        <v>122</v>
      </c>
      <c r="B1546">
        <f>MATCH(CLEAN(TRIM(A1546)),Country!$B$2:$B$200,0)</f>
        <v>197</v>
      </c>
      <c r="C1546">
        <v>2009</v>
      </c>
      <c r="D1546">
        <f>Table1[[#This Row],[Year (Original)]]+1</f>
        <v>2010</v>
      </c>
      <c r="E1546">
        <f>Table1[[#This Row],[Year]]-2000+1</f>
        <v>11</v>
      </c>
      <c r="F1546">
        <v>5.2603607177734375</v>
      </c>
      <c r="G1546">
        <f>SUM(Table1[[#This Row],[Life Ladder]]+IF(A1545=Table1[[#This Row],[Country]],F1545,-1000)+IF(A1544=Table1[[#This Row],[Country]],F1544,-1000))/3</f>
        <v>4.6629723707834883</v>
      </c>
      <c r="H1546">
        <f>IF(Table1[[#This Row],[Happiness Index Raw]]&gt;0,Table1[[#This Row],[Happiness Index Raw]],0)</f>
        <v>4.6629723707834883</v>
      </c>
      <c r="I1546">
        <v>8.0261926651000977</v>
      </c>
      <c r="J1546">
        <v>0.78192555904388428</v>
      </c>
      <c r="K1546">
        <v>47.393817901611328</v>
      </c>
      <c r="L1546">
        <v>0.69618302583694458</v>
      </c>
      <c r="M1546">
        <v>-0.1047988161444664</v>
      </c>
      <c r="N1546">
        <v>0.91655337810516357</v>
      </c>
      <c r="O1546">
        <v>0.72750508785247803</v>
      </c>
      <c r="P1546">
        <v>0.1226588562130928</v>
      </c>
      <c r="Q1546">
        <v>0.41341763734817505</v>
      </c>
      <c r="R1546">
        <v>0.13399675488471985</v>
      </c>
      <c r="S1546">
        <v>-0.56793332099914551</v>
      </c>
      <c r="T1546">
        <v>1.8899078369140625</v>
      </c>
      <c r="U1546">
        <v>0.35927343368530273</v>
      </c>
      <c r="W1546">
        <v>0.52739999999999998</v>
      </c>
      <c r="X1546">
        <v>0.58100521564483643</v>
      </c>
    </row>
    <row r="1547" spans="1:24">
      <c r="A1547" t="s">
        <v>122</v>
      </c>
      <c r="B1547">
        <f>MATCH(CLEAN(TRIM(A1547)),Country!$B$2:$B$200,0)</f>
        <v>197</v>
      </c>
      <c r="C1547">
        <v>2011</v>
      </c>
      <c r="D1547">
        <f>Table1[[#This Row],[Year (Original)]]+1</f>
        <v>2012</v>
      </c>
      <c r="E1547">
        <f>Table1[[#This Row],[Year]]-2000+1</f>
        <v>13</v>
      </c>
      <c r="F1547">
        <v>4.9991135597229004</v>
      </c>
      <c r="G1547">
        <f>SUM(Table1[[#This Row],[Life Ladder]]+IF(A1546=Table1[[#This Row],[Country]],F1546,-1000)+IF(A1545=Table1[[#This Row],[Country]],F1545,-1000))/3</f>
        <v>4.9965791702270508</v>
      </c>
      <c r="H1547">
        <f>IF(Table1[[#This Row],[Happiness Index Raw]]&gt;0,Table1[[#This Row],[Happiness Index Raw]],0)</f>
        <v>4.9965791702270508</v>
      </c>
      <c r="I1547">
        <v>8.1200275421142578</v>
      </c>
      <c r="J1547">
        <v>0.86402255296707153</v>
      </c>
      <c r="K1547">
        <v>49.695121765136719</v>
      </c>
      <c r="L1547">
        <v>0.66285008192062378</v>
      </c>
      <c r="M1547">
        <v>-6.6619585268199444E-3</v>
      </c>
      <c r="N1547">
        <v>0.88214981555938721</v>
      </c>
      <c r="O1547">
        <v>0.8332139253616333</v>
      </c>
      <c r="P1547">
        <v>0.20406997203826904</v>
      </c>
      <c r="Q1547">
        <v>0.39761272072792053</v>
      </c>
      <c r="R1547">
        <v>0.16967648267745972</v>
      </c>
      <c r="S1547">
        <v>-0.48776507377624512</v>
      </c>
      <c r="T1547">
        <v>1.7297017574310303</v>
      </c>
      <c r="U1547">
        <v>0.34600168466567993</v>
      </c>
      <c r="W1547">
        <v>0.52739999999999998</v>
      </c>
      <c r="X1547">
        <v>0.52139866352081299</v>
      </c>
    </row>
    <row r="1548" spans="1:24">
      <c r="A1548" t="s">
        <v>122</v>
      </c>
      <c r="B1548">
        <f>MATCH(CLEAN(TRIM(A1548)),Country!$B$2:$B$200,0)</f>
        <v>197</v>
      </c>
      <c r="C1548">
        <v>2012</v>
      </c>
      <c r="D1548">
        <f>Table1[[#This Row],[Year (Original)]]+1</f>
        <v>2013</v>
      </c>
      <c r="E1548">
        <f>Table1[[#This Row],[Year]]-2000+1</f>
        <v>14</v>
      </c>
      <c r="F1548">
        <v>5.0133748054504395</v>
      </c>
      <c r="G1548">
        <f>SUM(Table1[[#This Row],[Life Ladder]]+IF(A1547=Table1[[#This Row],[Country]],F1547,-1000)+IF(A1546=Table1[[#This Row],[Country]],F1546,-1000))/3</f>
        <v>5.0909496943155927</v>
      </c>
      <c r="H1548">
        <f>IF(Table1[[#This Row],[Happiness Index Raw]]&gt;0,Table1[[#This Row],[Happiness Index Raw]],0)</f>
        <v>5.0909496943155927</v>
      </c>
      <c r="I1548">
        <v>8.1632041931152344</v>
      </c>
      <c r="J1548">
        <v>0.78002256155014038</v>
      </c>
      <c r="K1548">
        <v>50.674156188964844</v>
      </c>
      <c r="L1548">
        <v>0.78776031732559204</v>
      </c>
      <c r="M1548">
        <v>-2.1351110190153122E-3</v>
      </c>
      <c r="N1548">
        <v>0.80639439821243286</v>
      </c>
      <c r="O1548">
        <v>0.72596478462219238</v>
      </c>
      <c r="P1548">
        <v>0.25036844611167908</v>
      </c>
      <c r="Q1548">
        <v>0.59411376714706421</v>
      </c>
      <c r="R1548">
        <v>0.26406797766685486</v>
      </c>
      <c r="S1548">
        <v>-0.38809245824813843</v>
      </c>
      <c r="T1548">
        <v>2.2004563808441162</v>
      </c>
      <c r="U1548">
        <v>0.43891718983650208</v>
      </c>
      <c r="W1548">
        <v>0.52739999999999998</v>
      </c>
      <c r="X1548">
        <v>0.61094391345977783</v>
      </c>
    </row>
    <row r="1549" spans="1:24">
      <c r="A1549" t="s">
        <v>122</v>
      </c>
      <c r="B1549">
        <f>MATCH(CLEAN(TRIM(A1549)),Country!$B$2:$B$200,0)</f>
        <v>197</v>
      </c>
      <c r="C1549">
        <v>2013</v>
      </c>
      <c r="D1549">
        <f>Table1[[#This Row],[Year (Original)]]+1</f>
        <v>2014</v>
      </c>
      <c r="E1549">
        <f>Table1[[#This Row],[Year]]-2000+1</f>
        <v>15</v>
      </c>
      <c r="F1549">
        <v>5.2439956665039062</v>
      </c>
      <c r="G1549">
        <f>SUM(Table1[[#This Row],[Life Ladder]]+IF(A1548=Table1[[#This Row],[Country]],F1548,-1000)+IF(A1547=Table1[[#This Row],[Country]],F1547,-1000))/3</f>
        <v>5.085494677225749</v>
      </c>
      <c r="H1549">
        <f>IF(Table1[[#This Row],[Happiness Index Raw]]&gt;0,Table1[[#This Row],[Happiness Index Raw]],0)</f>
        <v>5.085494677225749</v>
      </c>
      <c r="I1549">
        <v>8.1821908950805664</v>
      </c>
      <c r="J1549">
        <v>0.76131153106689453</v>
      </c>
      <c r="K1549">
        <v>51.510341644287109</v>
      </c>
      <c r="L1549">
        <v>0.76991236209869385</v>
      </c>
      <c r="M1549">
        <v>-0.11440559476613998</v>
      </c>
      <c r="N1549">
        <v>0.73226755857467651</v>
      </c>
      <c r="O1549">
        <v>0.73497855663299561</v>
      </c>
      <c r="P1549">
        <v>0.30795994400978088</v>
      </c>
      <c r="Q1549">
        <v>0.5527614951133728</v>
      </c>
      <c r="R1549">
        <v>0.16494558751583099</v>
      </c>
      <c r="S1549">
        <v>-0.38521957397460938</v>
      </c>
      <c r="T1549">
        <v>2.5622537136077881</v>
      </c>
      <c r="U1549">
        <v>0.48860713839530945</v>
      </c>
      <c r="W1549">
        <v>0.52739999999999998</v>
      </c>
      <c r="X1549">
        <v>0.51495981216430664</v>
      </c>
    </row>
    <row r="1550" spans="1:24">
      <c r="A1550" t="s">
        <v>122</v>
      </c>
      <c r="B1550">
        <f>MATCH(CLEAN(TRIM(A1550)),Country!$B$2:$B$200,0)</f>
        <v>197</v>
      </c>
      <c r="C1550">
        <v>2014</v>
      </c>
      <c r="D1550">
        <f>Table1[[#This Row],[Year (Original)]]+1</f>
        <v>2015</v>
      </c>
      <c r="E1550">
        <f>Table1[[#This Row],[Year]]-2000+1</f>
        <v>16</v>
      </c>
      <c r="F1550">
        <v>4.3458371162414551</v>
      </c>
      <c r="G1550">
        <f>SUM(Table1[[#This Row],[Life Ladder]]+IF(A1549=Table1[[#This Row],[Country]],F1549,-1000)+IF(A1548=Table1[[#This Row],[Country]],F1548,-1000))/3</f>
        <v>4.8677358627319336</v>
      </c>
      <c r="H1550">
        <f>IF(Table1[[#This Row],[Happiness Index Raw]]&gt;0,Table1[[#This Row],[Happiness Index Raw]],0)</f>
        <v>4.8677358627319336</v>
      </c>
      <c r="I1550">
        <v>8.1976776123046875</v>
      </c>
      <c r="J1550">
        <v>0.70622271299362183</v>
      </c>
      <c r="K1550">
        <v>52.193889617919922</v>
      </c>
      <c r="L1550">
        <v>0.81182491779327393</v>
      </c>
      <c r="M1550">
        <v>-2.0870663225650787E-2</v>
      </c>
      <c r="N1550">
        <v>0.80884099006652832</v>
      </c>
      <c r="O1550">
        <v>0.69203519821166992</v>
      </c>
      <c r="P1550">
        <v>0.32738396525382996</v>
      </c>
      <c r="Q1550">
        <v>0.60633879899978638</v>
      </c>
      <c r="R1550">
        <v>2.3305661976337433E-2</v>
      </c>
      <c r="S1550">
        <v>-0.39544850587844849</v>
      </c>
      <c r="T1550">
        <v>2.5215344429016113</v>
      </c>
      <c r="U1550">
        <v>0.58021837472915649</v>
      </c>
      <c r="W1550">
        <v>0.52739999999999998</v>
      </c>
      <c r="X1550">
        <v>0.621956467628479</v>
      </c>
    </row>
    <row r="1551" spans="1:24">
      <c r="A1551" t="s">
        <v>122</v>
      </c>
      <c r="B1551">
        <f>MATCH(CLEAN(TRIM(A1551)),Country!$B$2:$B$200,0)</f>
        <v>197</v>
      </c>
      <c r="C1551">
        <v>2015</v>
      </c>
      <c r="D1551">
        <f>Table1[[#This Row],[Year (Original)]]+1</f>
        <v>2016</v>
      </c>
      <c r="E1551">
        <f>Table1[[#This Row],[Year]]-2000+1</f>
        <v>17</v>
      </c>
      <c r="F1551">
        <v>4.8431644439697266</v>
      </c>
      <c r="G1551">
        <f>SUM(Table1[[#This Row],[Life Ladder]]+IF(A1550=Table1[[#This Row],[Country]],F1550,-1000)+IF(A1549=Table1[[#This Row],[Country]],F1549,-1000))/3</f>
        <v>4.8109990755716963</v>
      </c>
      <c r="H1551">
        <f>IF(Table1[[#This Row],[Happiness Index Raw]]&gt;0,Table1[[#This Row],[Happiness Index Raw]],0)</f>
        <v>4.8109990755716963</v>
      </c>
      <c r="I1551">
        <v>8.1962165832519531</v>
      </c>
      <c r="J1551">
        <v>0.69148349761962891</v>
      </c>
      <c r="K1551">
        <v>52.730522155761719</v>
      </c>
      <c r="L1551">
        <v>0.75865364074707031</v>
      </c>
      <c r="M1551">
        <v>-4.8977158963680267E-2</v>
      </c>
      <c r="N1551">
        <v>0.87101954221725464</v>
      </c>
      <c r="O1551">
        <v>0.69003379344940186</v>
      </c>
      <c r="P1551">
        <v>0.3817313015460968</v>
      </c>
      <c r="Q1551">
        <v>0.63110309839248657</v>
      </c>
      <c r="R1551">
        <v>4.0718086063861847E-2</v>
      </c>
      <c r="S1551">
        <v>-0.39148187637329102</v>
      </c>
      <c r="T1551">
        <v>3.0804479122161865</v>
      </c>
      <c r="U1551">
        <v>0.6360403299331665</v>
      </c>
      <c r="V1551">
        <v>0.57100000000000006</v>
      </c>
      <c r="W1551">
        <v>0.52739999999999998</v>
      </c>
      <c r="X1551">
        <v>0.67120122909545898</v>
      </c>
    </row>
    <row r="1552" spans="1:24">
      <c r="A1552" t="s">
        <v>122</v>
      </c>
      <c r="B1552">
        <f>MATCH(CLEAN(TRIM(A1552)),Country!$B$2:$B$200,0)</f>
        <v>197</v>
      </c>
      <c r="C1552">
        <v>2016</v>
      </c>
      <c r="D1552">
        <f>Table1[[#This Row],[Year (Original)]]+1</f>
        <v>2017</v>
      </c>
      <c r="E1552">
        <f>Table1[[#This Row],[Year]]-2000+1</f>
        <v>18</v>
      </c>
      <c r="F1552">
        <v>4.3475437164306641</v>
      </c>
      <c r="G1552">
        <f>SUM(Table1[[#This Row],[Life Ladder]]+IF(A1551=Table1[[#This Row],[Country]],F1551,-1000)+IF(A1550=Table1[[#This Row],[Country]],F1550,-1000))/3</f>
        <v>4.5121817588806152</v>
      </c>
      <c r="H1552">
        <f>IF(Table1[[#This Row],[Happiness Index Raw]]&gt;0,Table1[[#This Row],[Happiness Index Raw]],0)</f>
        <v>4.5121817588806152</v>
      </c>
      <c r="I1552">
        <v>8.2016496658325195</v>
      </c>
      <c r="J1552">
        <v>0.76704663038253784</v>
      </c>
      <c r="K1552">
        <v>53.26715087890625</v>
      </c>
      <c r="L1552">
        <v>0.81157451868057251</v>
      </c>
      <c r="M1552">
        <v>0.1122729554772377</v>
      </c>
      <c r="N1552">
        <v>0.77064359188079834</v>
      </c>
      <c r="O1552">
        <v>0.73067951202392578</v>
      </c>
      <c r="P1552">
        <v>0.37224072217941284</v>
      </c>
      <c r="Q1552">
        <v>0.69689154624938965</v>
      </c>
      <c r="R1552">
        <v>-5.8470815420150757E-2</v>
      </c>
      <c r="S1552">
        <v>-0.46003285050392151</v>
      </c>
      <c r="T1552">
        <v>3.1972262859344482</v>
      </c>
      <c r="U1552">
        <v>0.73540979623794556</v>
      </c>
      <c r="W1552">
        <v>0.52739999999999998</v>
      </c>
      <c r="X1552">
        <v>0.68139255046844482</v>
      </c>
    </row>
    <row r="1553" spans="1:24">
      <c r="A1553" t="s">
        <v>122</v>
      </c>
      <c r="B1553">
        <f>MATCH(CLEAN(TRIM(A1553)),Country!$B$2:$B$200,0)</f>
        <v>197</v>
      </c>
      <c r="C1553">
        <v>2017</v>
      </c>
      <c r="D1553">
        <f>Table1[[#This Row],[Year (Original)]]+1</f>
        <v>2018</v>
      </c>
      <c r="E1553">
        <f>Table1[[#This Row],[Year]]-2000+1</f>
        <v>19</v>
      </c>
      <c r="F1553">
        <v>3.9327774047851562</v>
      </c>
      <c r="G1553">
        <f>SUM(Table1[[#This Row],[Life Ladder]]+IF(A1552=Table1[[#This Row],[Country]],F1552,-1000)+IF(A1551=Table1[[#This Row],[Country]],F1551,-1000))/3</f>
        <v>4.3744951883951826</v>
      </c>
      <c r="H1553">
        <f>IF(Table1[[#This Row],[Happiness Index Raw]]&gt;0,Table1[[#This Row],[Happiness Index Raw]],0)</f>
        <v>4.3744951883951826</v>
      </c>
      <c r="I1553">
        <v>8.211669921875</v>
      </c>
      <c r="J1553">
        <v>0.74375391006469727</v>
      </c>
      <c r="K1553">
        <v>53.803783416748047</v>
      </c>
      <c r="L1553">
        <v>0.82316857576370239</v>
      </c>
      <c r="M1553">
        <v>0.1298215240240097</v>
      </c>
      <c r="N1553">
        <v>0.73954063653945923</v>
      </c>
      <c r="O1553">
        <v>0.68462330102920532</v>
      </c>
      <c r="P1553">
        <v>0.38718888163566589</v>
      </c>
      <c r="Q1553">
        <v>0.71700406074523926</v>
      </c>
      <c r="T1553">
        <v>2.6502830982208252</v>
      </c>
      <c r="U1553">
        <v>0.67389601469039917</v>
      </c>
      <c r="W1553">
        <v>0.52739999999999998</v>
      </c>
      <c r="X1553">
        <v>0.61279922723770142</v>
      </c>
    </row>
    <row r="1554" spans="1:24">
      <c r="A1554" t="s">
        <v>141</v>
      </c>
      <c r="B1554">
        <f>MATCH(CLEAN(TRIM(A1554)),Country!$B$2:$B$200,0)</f>
        <v>198</v>
      </c>
      <c r="C1554">
        <v>2006</v>
      </c>
      <c r="D1554">
        <f>Table1[[#This Row],[Year (Original)]]+1</f>
        <v>2007</v>
      </c>
      <c r="E1554">
        <f>Table1[[#This Row],[Year]]-2000+1</f>
        <v>8</v>
      </c>
      <c r="F1554">
        <v>3.8262684345245361</v>
      </c>
      <c r="G1554">
        <f>SUM(Table1[[#This Row],[Life Ladder]]+IF(A1553=Table1[[#This Row],[Country]],F1553,-1000)+IF(A1552=Table1[[#This Row],[Country]],F1552,-1000))/3</f>
        <v>-665.39124385515845</v>
      </c>
      <c r="H1554">
        <f>IF(Table1[[#This Row],[Happiness Index Raw]]&gt;0,Table1[[#This Row],[Happiness Index Raw]],0)</f>
        <v>0</v>
      </c>
      <c r="I1554">
        <v>7.366703987121582</v>
      </c>
      <c r="J1554">
        <v>0.8216555118560791</v>
      </c>
      <c r="K1554">
        <v>39.087680816650391</v>
      </c>
      <c r="L1554">
        <v>0.43111041188240051</v>
      </c>
      <c r="M1554">
        <v>-5.3216367959976196E-2</v>
      </c>
      <c r="N1554">
        <v>0.90475690364837646</v>
      </c>
      <c r="O1554">
        <v>0.71522903442382812</v>
      </c>
      <c r="P1554">
        <v>0.29714658856391907</v>
      </c>
      <c r="Q1554">
        <v>0.31707319617271423</v>
      </c>
      <c r="R1554">
        <v>-1.2361022233963013</v>
      </c>
      <c r="S1554">
        <v>-1.5707600116729736</v>
      </c>
      <c r="T1554">
        <v>2.013538122177124</v>
      </c>
      <c r="U1554">
        <v>0.52624070644378662</v>
      </c>
      <c r="W1554">
        <v>0.43200000000000005</v>
      </c>
    </row>
    <row r="1555" spans="1:24">
      <c r="A1555" t="s">
        <v>141</v>
      </c>
      <c r="B1555">
        <f>MATCH(CLEAN(TRIM(A1555)),Country!$B$2:$B$200,0)</f>
        <v>198</v>
      </c>
      <c r="C1555">
        <v>2007</v>
      </c>
      <c r="D1555">
        <f>Table1[[#This Row],[Year (Original)]]+1</f>
        <v>2008</v>
      </c>
      <c r="E1555">
        <f>Table1[[#This Row],[Year]]-2000+1</f>
        <v>9</v>
      </c>
      <c r="F1555">
        <v>3.2802467346191406</v>
      </c>
      <c r="G1555">
        <f>SUM(Table1[[#This Row],[Life Ladder]]+IF(A1554=Table1[[#This Row],[Country]],F1554,-1000)+IF(A1553=Table1[[#This Row],[Country]],F1553,-1000))/3</f>
        <v>-330.96449494361877</v>
      </c>
      <c r="H1555">
        <f>IF(Table1[[#This Row],[Happiness Index Raw]]&gt;0,Table1[[#This Row],[Happiness Index Raw]],0)</f>
        <v>0</v>
      </c>
      <c r="I1555">
        <v>7.313939094543457</v>
      </c>
      <c r="J1555">
        <v>0.82811343669891357</v>
      </c>
      <c r="K1555">
        <v>40.244083404541016</v>
      </c>
      <c r="L1555">
        <v>0.45595723390579224</v>
      </c>
      <c r="M1555">
        <v>-5.8067586272954941E-2</v>
      </c>
      <c r="N1555">
        <v>0.94628715515136719</v>
      </c>
      <c r="O1555">
        <v>0.66086065769195557</v>
      </c>
      <c r="P1555">
        <v>0.26498851180076599</v>
      </c>
      <c r="Q1555">
        <v>0.22575196623802185</v>
      </c>
      <c r="R1555">
        <v>-1.3402446508407593</v>
      </c>
      <c r="S1555">
        <v>-1.6537395715713501</v>
      </c>
      <c r="T1555">
        <v>1.9295710325241089</v>
      </c>
      <c r="U1555">
        <v>0.58823961019515991</v>
      </c>
      <c r="W1555">
        <v>0.43200000000000005</v>
      </c>
    </row>
    <row r="1556" spans="1:24">
      <c r="A1556" t="s">
        <v>141</v>
      </c>
      <c r="B1556">
        <f>MATCH(CLEAN(TRIM(A1556)),Country!$B$2:$B$200,0)</f>
        <v>198</v>
      </c>
      <c r="C1556">
        <v>2008</v>
      </c>
      <c r="D1556">
        <f>Table1[[#This Row],[Year (Original)]]+1</f>
        <v>2009</v>
      </c>
      <c r="E1556">
        <f>Table1[[#This Row],[Year]]-2000+1</f>
        <v>10</v>
      </c>
      <c r="F1556">
        <v>3.1742637157440186</v>
      </c>
      <c r="G1556">
        <f>SUM(Table1[[#This Row],[Life Ladder]]+IF(A1555=Table1[[#This Row],[Country]],F1555,-1000)+IF(A1554=Table1[[#This Row],[Country]],F1554,-1000))/3</f>
        <v>3.426926294962565</v>
      </c>
      <c r="H1556">
        <f>IF(Table1[[#This Row],[Happiness Index Raw]]&gt;0,Table1[[#This Row],[Happiness Index Raw]],0)</f>
        <v>3.426926294962565</v>
      </c>
      <c r="I1556">
        <v>7.1025161743164062</v>
      </c>
      <c r="J1556">
        <v>0.84347450733184814</v>
      </c>
      <c r="K1556">
        <v>41.607284545898438</v>
      </c>
      <c r="L1556">
        <v>0.34355604648590088</v>
      </c>
      <c r="M1556">
        <v>-6.3873052597045898E-2</v>
      </c>
      <c r="N1556">
        <v>0.96384632587432861</v>
      </c>
      <c r="O1556">
        <v>0.63098305463790894</v>
      </c>
      <c r="P1556">
        <v>0.25006017088890076</v>
      </c>
      <c r="Q1556">
        <v>0.18159353733062744</v>
      </c>
      <c r="R1556">
        <v>-1.3814879655838013</v>
      </c>
      <c r="S1556">
        <v>-1.7015453577041626</v>
      </c>
      <c r="T1556">
        <v>1.6850072145462036</v>
      </c>
      <c r="U1556">
        <v>0.53083401918411255</v>
      </c>
      <c r="W1556">
        <v>0.43200000000000005</v>
      </c>
    </row>
    <row r="1557" spans="1:24">
      <c r="A1557" t="s">
        <v>141</v>
      </c>
      <c r="B1557">
        <f>MATCH(CLEAN(TRIM(A1557)),Country!$B$2:$B$200,0)</f>
        <v>198</v>
      </c>
      <c r="C1557">
        <v>2009</v>
      </c>
      <c r="D1557">
        <f>Table1[[#This Row],[Year (Original)]]+1</f>
        <v>2010</v>
      </c>
      <c r="E1557">
        <f>Table1[[#This Row],[Year]]-2000+1</f>
        <v>11</v>
      </c>
      <c r="F1557">
        <v>4.0559144020080566</v>
      </c>
      <c r="G1557">
        <f>SUM(Table1[[#This Row],[Life Ladder]]+IF(A1556=Table1[[#This Row],[Country]],F1556,-1000)+IF(A1555=Table1[[#This Row],[Country]],F1555,-1000))/3</f>
        <v>3.5034749507904053</v>
      </c>
      <c r="H1557">
        <f>IF(Table1[[#This Row],[Happiness Index Raw]]&gt;0,Table1[[#This Row],[Happiness Index Raw]],0)</f>
        <v>3.5034749507904053</v>
      </c>
      <c r="I1557">
        <v>7.1975946426391602</v>
      </c>
      <c r="J1557">
        <v>0.80578094720840454</v>
      </c>
      <c r="K1557">
        <v>43.110626220703125</v>
      </c>
      <c r="L1557">
        <v>0.41108918190002441</v>
      </c>
      <c r="M1557">
        <v>-5.1991667598485947E-2</v>
      </c>
      <c r="N1557">
        <v>0.93081778287887573</v>
      </c>
      <c r="O1557">
        <v>0.73550331592559814</v>
      </c>
      <c r="P1557">
        <v>0.21841873228549957</v>
      </c>
      <c r="Q1557">
        <v>0.28528726100921631</v>
      </c>
      <c r="R1557">
        <v>-1.3531806468963623</v>
      </c>
      <c r="S1557">
        <v>-1.7178205251693726</v>
      </c>
      <c r="T1557">
        <v>2.0240976810455322</v>
      </c>
      <c r="U1557">
        <v>0.49904841184616089</v>
      </c>
      <c r="W1557">
        <v>0.43200000000000005</v>
      </c>
      <c r="X1557">
        <v>0.54511237144470215</v>
      </c>
    </row>
    <row r="1558" spans="1:24">
      <c r="A1558" t="s">
        <v>141</v>
      </c>
      <c r="B1558">
        <f>MATCH(CLEAN(TRIM(A1558)),Country!$B$2:$B$200,0)</f>
        <v>198</v>
      </c>
      <c r="C1558">
        <v>2010</v>
      </c>
      <c r="D1558">
        <f>Table1[[#This Row],[Year (Original)]]+1</f>
        <v>2011</v>
      </c>
      <c r="E1558">
        <f>Table1[[#This Row],[Year]]-2000+1</f>
        <v>12</v>
      </c>
      <c r="F1558">
        <v>4.6815695762634277</v>
      </c>
      <c r="G1558">
        <f>SUM(Table1[[#This Row],[Life Ladder]]+IF(A1557=Table1[[#This Row],[Country]],F1557,-1000)+IF(A1556=Table1[[#This Row],[Country]],F1556,-1000))/3</f>
        <v>3.9705825646718345</v>
      </c>
      <c r="H1558">
        <f>IF(Table1[[#This Row],[Happiness Index Raw]]&gt;0,Table1[[#This Row],[Happiness Index Raw]],0)</f>
        <v>3.9705825646718345</v>
      </c>
      <c r="I1558">
        <v>7.2963299751281738</v>
      </c>
      <c r="J1558">
        <v>0.85663783550262451</v>
      </c>
      <c r="K1558">
        <v>44.672630310058594</v>
      </c>
      <c r="L1558">
        <v>0.66471821069717407</v>
      </c>
      <c r="M1558">
        <v>-6.2908411026000977E-2</v>
      </c>
      <c r="N1558">
        <v>0.82836079597473145</v>
      </c>
      <c r="O1558">
        <v>0.74770212173461914</v>
      </c>
      <c r="P1558">
        <v>0.12214991450309753</v>
      </c>
      <c r="Q1558">
        <v>0.47120136022567749</v>
      </c>
      <c r="R1558">
        <v>-1.2895987033843994</v>
      </c>
      <c r="S1558">
        <v>-1.6936776638031006</v>
      </c>
      <c r="T1558">
        <v>1.5110143423080444</v>
      </c>
      <c r="U1558">
        <v>0.32275807857513428</v>
      </c>
      <c r="W1558">
        <v>0.43200000000000005</v>
      </c>
      <c r="X1558">
        <v>0.6800302267074585</v>
      </c>
    </row>
    <row r="1559" spans="1:24">
      <c r="A1559" t="s">
        <v>141</v>
      </c>
      <c r="B1559">
        <f>MATCH(CLEAN(TRIM(A1559)),Country!$B$2:$B$200,0)</f>
        <v>198</v>
      </c>
      <c r="C1559">
        <v>2011</v>
      </c>
      <c r="D1559">
        <f>Table1[[#This Row],[Year (Original)]]+1</f>
        <v>2012</v>
      </c>
      <c r="E1559">
        <f>Table1[[#This Row],[Year]]-2000+1</f>
        <v>13</v>
      </c>
      <c r="F1559">
        <v>4.8456416130065918</v>
      </c>
      <c r="G1559">
        <f>SUM(Table1[[#This Row],[Life Ladder]]+IF(A1558=Table1[[#This Row],[Country]],F1558,-1000)+IF(A1557=Table1[[#This Row],[Country]],F1557,-1000))/3</f>
        <v>4.5277085304260254</v>
      </c>
      <c r="H1559">
        <f>IF(Table1[[#This Row],[Happiness Index Raw]]&gt;0,Table1[[#This Row],[Happiness Index Raw]],0)</f>
        <v>4.5277085304260254</v>
      </c>
      <c r="I1559">
        <v>7.4188637733459473</v>
      </c>
      <c r="J1559">
        <v>0.86469352245330811</v>
      </c>
      <c r="K1559">
        <v>46.209701538085938</v>
      </c>
      <c r="L1559">
        <v>0.63297796249389648</v>
      </c>
      <c r="M1559">
        <v>-5.9086102992296219E-2</v>
      </c>
      <c r="N1559">
        <v>0.82980042695999146</v>
      </c>
      <c r="O1559">
        <v>0.78118896484375</v>
      </c>
      <c r="P1559">
        <v>0.21054397523403168</v>
      </c>
      <c r="Q1559">
        <v>0.4259263277053833</v>
      </c>
      <c r="R1559">
        <v>-1.2045454978942871</v>
      </c>
      <c r="S1559">
        <v>-1.6219791173934937</v>
      </c>
      <c r="T1559">
        <v>1.7601460218429565</v>
      </c>
      <c r="U1559">
        <v>0.36324313282966614</v>
      </c>
      <c r="V1559">
        <v>0.43200000000000005</v>
      </c>
      <c r="W1559">
        <v>0.43200000000000005</v>
      </c>
      <c r="X1559">
        <v>0.51464647054672241</v>
      </c>
    </row>
    <row r="1560" spans="1:24">
      <c r="A1560" t="s">
        <v>141</v>
      </c>
      <c r="B1560">
        <f>MATCH(CLEAN(TRIM(A1560)),Country!$B$2:$B$200,0)</f>
        <v>198</v>
      </c>
      <c r="C1560">
        <v>2012</v>
      </c>
      <c r="D1560">
        <f>Table1[[#This Row],[Year (Original)]]+1</f>
        <v>2013</v>
      </c>
      <c r="E1560">
        <f>Table1[[#This Row],[Year]]-2000+1</f>
        <v>14</v>
      </c>
      <c r="F1560">
        <v>4.9551005363464355</v>
      </c>
      <c r="G1560">
        <f>SUM(Table1[[#This Row],[Life Ladder]]+IF(A1559=Table1[[#This Row],[Country]],F1559,-1000)+IF(A1558=Table1[[#This Row],[Country]],F1558,-1000))/3</f>
        <v>4.8274372418721514</v>
      </c>
      <c r="H1560">
        <f>IF(Table1[[#This Row],[Happiness Index Raw]]&gt;0,Table1[[#This Row],[Happiness Index Raw]],0)</f>
        <v>4.8274372418721514</v>
      </c>
      <c r="I1560">
        <v>7.5344243049621582</v>
      </c>
      <c r="J1560">
        <v>0.89647620916366577</v>
      </c>
      <c r="K1560">
        <v>47.654788970947266</v>
      </c>
      <c r="L1560">
        <v>0.46953117847442627</v>
      </c>
      <c r="M1560">
        <v>-7.2877466678619385E-2</v>
      </c>
      <c r="N1560">
        <v>0.85869050025939941</v>
      </c>
      <c r="O1560">
        <v>0.66927868127822876</v>
      </c>
      <c r="P1560">
        <v>0.17731077969074249</v>
      </c>
      <c r="Q1560">
        <v>0.40708383917808533</v>
      </c>
      <c r="R1560">
        <v>-1.1253150701522827</v>
      </c>
      <c r="S1560">
        <v>-1.5557283163070679</v>
      </c>
      <c r="T1560">
        <v>1.8531948328018188</v>
      </c>
      <c r="U1560">
        <v>0.37399742007255554</v>
      </c>
      <c r="W1560">
        <v>0.43200000000000005</v>
      </c>
      <c r="X1560">
        <v>0.48720294237136841</v>
      </c>
    </row>
    <row r="1561" spans="1:24">
      <c r="A1561" t="s">
        <v>141</v>
      </c>
      <c r="B1561">
        <f>MATCH(CLEAN(TRIM(A1561)),Country!$B$2:$B$200,0)</f>
        <v>198</v>
      </c>
      <c r="C1561">
        <v>2013</v>
      </c>
      <c r="D1561">
        <f>Table1[[#This Row],[Year (Original)]]+1</f>
        <v>2014</v>
      </c>
      <c r="E1561">
        <f>Table1[[#This Row],[Year]]-2000+1</f>
        <v>15</v>
      </c>
      <c r="F1561">
        <v>4.690187931060791</v>
      </c>
      <c r="G1561">
        <f>SUM(Table1[[#This Row],[Life Ladder]]+IF(A1560=Table1[[#This Row],[Country]],F1560,-1000)+IF(A1559=Table1[[#This Row],[Country]],F1559,-1000))/3</f>
        <v>4.8303100268046064</v>
      </c>
      <c r="H1561">
        <f>IF(Table1[[#This Row],[Happiness Index Raw]]&gt;0,Table1[[#This Row],[Happiness Index Raw]],0)</f>
        <v>4.8303100268046064</v>
      </c>
      <c r="I1561">
        <v>7.5651535987854004</v>
      </c>
      <c r="J1561">
        <v>0.79927384853363037</v>
      </c>
      <c r="K1561">
        <v>48.949745178222656</v>
      </c>
      <c r="L1561">
        <v>0.57588428258895874</v>
      </c>
      <c r="M1561">
        <v>-7.6715730130672455E-2</v>
      </c>
      <c r="N1561">
        <v>0.83093655109405518</v>
      </c>
      <c r="O1561">
        <v>0.71188539266586304</v>
      </c>
      <c r="P1561">
        <v>0.18228779733181</v>
      </c>
      <c r="Q1561">
        <v>0.52775543928146362</v>
      </c>
      <c r="R1561">
        <v>-1.0260847806930542</v>
      </c>
      <c r="S1561">
        <v>-1.5263214111328125</v>
      </c>
      <c r="T1561">
        <v>1.9648047685623169</v>
      </c>
      <c r="U1561">
        <v>0.41891813278198242</v>
      </c>
      <c r="W1561">
        <v>0.43200000000000005</v>
      </c>
      <c r="X1561">
        <v>0.55543851852416992</v>
      </c>
    </row>
    <row r="1562" spans="1:24">
      <c r="A1562" t="s">
        <v>141</v>
      </c>
      <c r="B1562">
        <f>MATCH(CLEAN(TRIM(A1562)),Country!$B$2:$B$200,0)</f>
        <v>198</v>
      </c>
      <c r="C1562">
        <v>2014</v>
      </c>
      <c r="D1562">
        <f>Table1[[#This Row],[Year (Original)]]+1</f>
        <v>2015</v>
      </c>
      <c r="E1562">
        <f>Table1[[#This Row],[Year]]-2000+1</f>
        <v>16</v>
      </c>
      <c r="F1562">
        <v>4.184450626373291</v>
      </c>
      <c r="G1562">
        <f>SUM(Table1[[#This Row],[Life Ladder]]+IF(A1561=Table1[[#This Row],[Country]],F1561,-1000)+IF(A1560=Table1[[#This Row],[Country]],F1560,-1000))/3</f>
        <v>4.6099130312601728</v>
      </c>
      <c r="H1562">
        <f>IF(Table1[[#This Row],[Happiness Index Raw]]&gt;0,Table1[[#This Row],[Happiness Index Raw]],0)</f>
        <v>4.6099130312601728</v>
      </c>
      <c r="I1562">
        <v>7.5627532005310059</v>
      </c>
      <c r="J1562">
        <v>0.76583898067474365</v>
      </c>
      <c r="K1562">
        <v>50.051235198974609</v>
      </c>
      <c r="L1562">
        <v>0.64203381538391113</v>
      </c>
      <c r="M1562">
        <v>-4.5884713530540466E-2</v>
      </c>
      <c r="N1562">
        <v>0.82021713256835938</v>
      </c>
      <c r="O1562">
        <v>0.72521352767944336</v>
      </c>
      <c r="P1562">
        <v>0.23911073803901672</v>
      </c>
      <c r="Q1562">
        <v>0.56620872020721436</v>
      </c>
      <c r="R1562">
        <v>-0.98526692390441895</v>
      </c>
      <c r="S1562">
        <v>-1.4840670824050903</v>
      </c>
      <c r="T1562">
        <v>2.0792479515075684</v>
      </c>
      <c r="U1562">
        <v>0.49689868092536926</v>
      </c>
      <c r="W1562">
        <v>0.43200000000000005</v>
      </c>
      <c r="X1562">
        <v>0.60108035802841187</v>
      </c>
    </row>
    <row r="1563" spans="1:24">
      <c r="A1563" t="s">
        <v>141</v>
      </c>
      <c r="B1563">
        <f>MATCH(CLEAN(TRIM(A1563)),Country!$B$2:$B$200,0)</f>
        <v>198</v>
      </c>
      <c r="C1563">
        <v>2015</v>
      </c>
      <c r="D1563">
        <f>Table1[[#This Row],[Year (Original)]]+1</f>
        <v>2016</v>
      </c>
      <c r="E1563">
        <f>Table1[[#This Row],[Year]]-2000+1</f>
        <v>17</v>
      </c>
      <c r="F1563">
        <v>3.7031912803649902</v>
      </c>
      <c r="G1563">
        <f>SUM(Table1[[#This Row],[Life Ladder]]+IF(A1562=Table1[[#This Row],[Country]],F1562,-1000)+IF(A1561=Table1[[#This Row],[Country]],F1561,-1000))/3</f>
        <v>4.1926099459330244</v>
      </c>
      <c r="H1563">
        <f>IF(Table1[[#This Row],[Happiness Index Raw]]&gt;0,Table1[[#This Row],[Happiness Index Raw]],0)</f>
        <v>4.1926099459330244</v>
      </c>
      <c r="I1563">
        <v>7.5560517311096191</v>
      </c>
      <c r="J1563">
        <v>0.73580032587051392</v>
      </c>
      <c r="K1563">
        <v>50.925651550292969</v>
      </c>
      <c r="L1563">
        <v>0.66719329357147217</v>
      </c>
      <c r="M1563">
        <v>-9.4584643840789795E-2</v>
      </c>
      <c r="N1563">
        <v>0.81045734882354736</v>
      </c>
      <c r="O1563">
        <v>0.71507877111434937</v>
      </c>
      <c r="P1563">
        <v>0.1788610965013504</v>
      </c>
      <c r="Q1563">
        <v>0.59001237154006958</v>
      </c>
      <c r="R1563">
        <v>-0.893077552318573</v>
      </c>
      <c r="S1563">
        <v>-1.3575135469436646</v>
      </c>
      <c r="T1563">
        <v>2.1988654136657715</v>
      </c>
      <c r="U1563">
        <v>0.59377580881118774</v>
      </c>
      <c r="W1563">
        <v>0.43200000000000005</v>
      </c>
      <c r="X1563">
        <v>0.65513730049133301</v>
      </c>
    </row>
    <row r="1564" spans="1:24">
      <c r="A1564" t="s">
        <v>141</v>
      </c>
      <c r="B1564">
        <f>MATCH(CLEAN(TRIM(A1564)),Country!$B$2:$B$200,0)</f>
        <v>198</v>
      </c>
      <c r="C1564">
        <v>2016</v>
      </c>
      <c r="D1564">
        <f>Table1[[#This Row],[Year (Original)]]+1</f>
        <v>2017</v>
      </c>
      <c r="E1564">
        <f>Table1[[#This Row],[Year]]-2000+1</f>
        <v>18</v>
      </c>
      <c r="F1564">
        <v>3.7354001998901367</v>
      </c>
      <c r="G1564">
        <f>SUM(Table1[[#This Row],[Life Ladder]]+IF(A1563=Table1[[#This Row],[Country]],F1563,-1000)+IF(A1562=Table1[[#This Row],[Country]],F1562,-1000))/3</f>
        <v>3.8743473688761392</v>
      </c>
      <c r="H1564">
        <f>IF(Table1[[#This Row],[Happiness Index Raw]]&gt;0,Table1[[#This Row],[Happiness Index Raw]],0)</f>
        <v>3.8743473688761392</v>
      </c>
      <c r="I1564">
        <v>7.5388293266296387</v>
      </c>
      <c r="J1564">
        <v>0.76842540502548218</v>
      </c>
      <c r="K1564">
        <v>51.800067901611328</v>
      </c>
      <c r="L1564">
        <v>0.73297148942947388</v>
      </c>
      <c r="M1564">
        <v>-6.5283127129077911E-2</v>
      </c>
      <c r="N1564">
        <v>0.72361201047897339</v>
      </c>
      <c r="O1564">
        <v>0.73763591051101685</v>
      </c>
      <c r="P1564">
        <v>0.20855492353439331</v>
      </c>
      <c r="Q1564">
        <v>0.69934403896331787</v>
      </c>
      <c r="R1564">
        <v>-0.86304396390914917</v>
      </c>
      <c r="S1564">
        <v>-1.3712142705917358</v>
      </c>
      <c r="T1564">
        <v>2.7763631343841553</v>
      </c>
      <c r="U1564">
        <v>0.74325722455978394</v>
      </c>
      <c r="W1564">
        <v>0.43200000000000005</v>
      </c>
      <c r="X1564">
        <v>0.59669017791748047</v>
      </c>
    </row>
    <row r="1565" spans="1:24">
      <c r="A1565" t="s">
        <v>141</v>
      </c>
      <c r="B1565">
        <f>MATCH(CLEAN(TRIM(A1565)),Country!$B$2:$B$200,0)</f>
        <v>198</v>
      </c>
      <c r="C1565">
        <v>2017</v>
      </c>
      <c r="D1565">
        <f>Table1[[#This Row],[Year (Original)]]+1</f>
        <v>2018</v>
      </c>
      <c r="E1565">
        <f>Table1[[#This Row],[Year]]-2000+1</f>
        <v>19</v>
      </c>
      <c r="F1565">
        <v>3.6383001804351807</v>
      </c>
      <c r="G1565">
        <f>SUM(Table1[[#This Row],[Life Ladder]]+IF(A1564=Table1[[#This Row],[Country]],F1564,-1000)+IF(A1563=Table1[[#This Row],[Country]],F1563,-1000))/3</f>
        <v>3.6922972202301025</v>
      </c>
      <c r="H1565">
        <f>IF(Table1[[#This Row],[Happiness Index Raw]]&gt;0,Table1[[#This Row],[Happiness Index Raw]],0)</f>
        <v>3.6922972202301025</v>
      </c>
      <c r="I1565">
        <v>7.5381870269775391</v>
      </c>
      <c r="J1565">
        <v>0.75414705276489258</v>
      </c>
      <c r="K1565">
        <v>52.674484252929688</v>
      </c>
      <c r="L1565">
        <v>0.75282609462738037</v>
      </c>
      <c r="M1565">
        <v>-6.6004686057567596E-2</v>
      </c>
      <c r="N1565">
        <v>0.75120800733566284</v>
      </c>
      <c r="O1565">
        <v>0.80642837285995483</v>
      </c>
      <c r="P1565">
        <v>0.2240513414144516</v>
      </c>
      <c r="Q1565">
        <v>0.68264669179916382</v>
      </c>
      <c r="T1565">
        <v>2.6568479537963867</v>
      </c>
      <c r="U1565">
        <v>0.73024427890777588</v>
      </c>
      <c r="W1565">
        <v>0.43200000000000005</v>
      </c>
      <c r="X1565">
        <v>0.58148378133773804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8"/>
  <sheetViews>
    <sheetView workbookViewId="0">
      <selection activeCell="A36" sqref="A36"/>
    </sheetView>
  </sheetViews>
  <sheetFormatPr baseColWidth="10" defaultRowHeight="13"/>
  <cols>
    <col min="1" max="1" width="21" bestFit="1" customWidth="1"/>
    <col min="2" max="2" width="14" style="1" bestFit="1" customWidth="1"/>
    <col min="3" max="3" width="11" style="1" bestFit="1" customWidth="1"/>
    <col min="4" max="4" width="10.1640625" style="1" bestFit="1" customWidth="1"/>
    <col min="5" max="5" width="21" style="1" bestFit="1" customWidth="1"/>
    <col min="6" max="6" width="24.33203125" style="1" bestFit="1" customWidth="1"/>
    <col min="7" max="7" width="23.5" style="1" bestFit="1" customWidth="1"/>
    <col min="8" max="8" width="30.5" style="1" bestFit="1" customWidth="1"/>
    <col min="9" max="9" width="35.33203125" style="1" bestFit="1" customWidth="1"/>
    <col min="10" max="10" width="20.6640625" style="1" bestFit="1" customWidth="1"/>
    <col min="11" max="11" width="32.1640625" style="1" bestFit="1" customWidth="1"/>
    <col min="12" max="23" width="8.83203125" customWidth="1"/>
    <col min="24" max="24" width="22.83203125" bestFit="1" customWidth="1"/>
    <col min="25" max="256" width="8.83203125" customWidth="1"/>
  </cols>
  <sheetData>
    <row r="1" spans="1:24">
      <c r="A1" t="s">
        <v>0</v>
      </c>
      <c r="B1" s="1" t="s">
        <v>165</v>
      </c>
      <c r="C1" s="1" t="s">
        <v>166</v>
      </c>
      <c r="D1" s="1" t="s">
        <v>167</v>
      </c>
      <c r="E1" s="1" t="s">
        <v>169</v>
      </c>
      <c r="F1" s="1" t="s">
        <v>168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M1" s="6"/>
    </row>
    <row r="2" spans="1:24">
      <c r="A2" t="s">
        <v>1</v>
      </c>
      <c r="B2" s="1">
        <v>7.6321001052856445</v>
      </c>
      <c r="C2" s="1">
        <v>7.6949130353331565</v>
      </c>
      <c r="D2" s="1">
        <v>7.5692871752381325</v>
      </c>
      <c r="E2" s="1">
        <v>2.5951862335205078</v>
      </c>
      <c r="F2" s="1">
        <v>1.3050953149795532</v>
      </c>
      <c r="G2" s="1">
        <v>1.5921342372894287</v>
      </c>
      <c r="H2" s="1">
        <v>0.87445366382598877</v>
      </c>
      <c r="I2" s="1">
        <v>0.68063348531723022</v>
      </c>
      <c r="J2" s="1">
        <v>0.19163806736469269</v>
      </c>
      <c r="K2" s="1">
        <v>0.39296099543571472</v>
      </c>
      <c r="X2" t="s">
        <v>154</v>
      </c>
    </row>
    <row r="3" spans="1:24">
      <c r="A3" t="s">
        <v>2</v>
      </c>
      <c r="B3" s="1">
        <v>7.5936999320983887</v>
      </c>
      <c r="C3" s="1">
        <v>7.6570770762860771</v>
      </c>
      <c r="D3" s="1">
        <v>7.5303227879107002</v>
      </c>
      <c r="E3" s="1">
        <v>2.3832416534423828</v>
      </c>
      <c r="F3" s="1">
        <v>1.4556267261505127</v>
      </c>
      <c r="G3" s="1">
        <v>1.5823396444320679</v>
      </c>
      <c r="H3" s="1">
        <v>0.86076271533966064</v>
      </c>
      <c r="I3" s="1">
        <v>0.6864202618598938</v>
      </c>
      <c r="J3" s="1">
        <v>0.285636305809021</v>
      </c>
      <c r="K3" s="1">
        <v>0.33968719840049744</v>
      </c>
      <c r="X3" t="s">
        <v>1</v>
      </c>
    </row>
    <row r="4" spans="1:24">
      <c r="A4" t="s">
        <v>3</v>
      </c>
      <c r="B4" s="1">
        <v>7.555300235748291</v>
      </c>
      <c r="C4" s="1">
        <v>7.6232915188372132</v>
      </c>
      <c r="D4" s="1">
        <v>7.4873089526593688</v>
      </c>
      <c r="E4" s="1">
        <v>2.3701791763305664</v>
      </c>
      <c r="F4" s="1">
        <v>1.3511530160903931</v>
      </c>
      <c r="G4" s="1">
        <v>1.5904527902603149</v>
      </c>
      <c r="H4" s="1">
        <v>0.86793315410614014</v>
      </c>
      <c r="I4" s="1">
        <v>0.6832507848739624</v>
      </c>
      <c r="J4" s="1">
        <v>0.28439167141914368</v>
      </c>
      <c r="K4" s="1">
        <v>0.40791699290275574</v>
      </c>
    </row>
    <row r="5" spans="1:24">
      <c r="A5" t="s">
        <v>4</v>
      </c>
      <c r="B5" s="1">
        <v>7.4952001571655273</v>
      </c>
      <c r="C5" s="1">
        <v>7.5925337079167363</v>
      </c>
      <c r="D5" s="1">
        <v>7.3978666064143184</v>
      </c>
      <c r="E5" s="1">
        <v>2.4259896278381348</v>
      </c>
      <c r="F5" s="1">
        <v>1.3433012962341309</v>
      </c>
      <c r="G5" s="1">
        <v>1.6443780660629272</v>
      </c>
      <c r="H5" s="1">
        <v>0.9138023853302002</v>
      </c>
      <c r="I5" s="1">
        <v>0.67650216817855835</v>
      </c>
      <c r="J5" s="1">
        <v>0.3532332181930542</v>
      </c>
      <c r="K5" s="1">
        <v>0.13801898062229156</v>
      </c>
      <c r="X5" t="s">
        <v>3</v>
      </c>
    </row>
    <row r="6" spans="1:24">
      <c r="A6" t="s">
        <v>5</v>
      </c>
      <c r="B6" s="1">
        <v>7.487299919128418</v>
      </c>
      <c r="C6" s="1">
        <v>7.5699936926364897</v>
      </c>
      <c r="D6" s="1">
        <v>7.4046061456203462</v>
      </c>
      <c r="E6" s="1">
        <v>2.3195285797119141</v>
      </c>
      <c r="F6" s="1">
        <v>1.419727087020874</v>
      </c>
      <c r="G6" s="1">
        <v>1.548998236656189</v>
      </c>
      <c r="H6" s="1">
        <v>0.92707592248916626</v>
      </c>
      <c r="I6" s="1">
        <v>0.65977948904037476</v>
      </c>
      <c r="J6" s="1">
        <v>0.255525141954422</v>
      </c>
      <c r="K6" s="1">
        <v>0.35667726397514343</v>
      </c>
      <c r="X6" t="s">
        <v>4</v>
      </c>
    </row>
    <row r="7" spans="1:24">
      <c r="A7" t="s">
        <v>6</v>
      </c>
      <c r="B7" s="1">
        <v>7.4412999153137207</v>
      </c>
      <c r="C7" s="1">
        <v>7.4983528018742795</v>
      </c>
      <c r="D7" s="1">
        <v>7.3842470287531619</v>
      </c>
      <c r="E7" s="1">
        <v>2.44842529296875</v>
      </c>
      <c r="F7" s="1">
        <v>1.3609089851379395</v>
      </c>
      <c r="G7" s="1">
        <v>1.4882769584655762</v>
      </c>
      <c r="H7" s="1">
        <v>0.87771004438400269</v>
      </c>
      <c r="I7" s="1">
        <v>0.63806504011154175</v>
      </c>
      <c r="J7" s="1">
        <v>0.33335757255554199</v>
      </c>
      <c r="K7" s="1">
        <v>0.29459461569786072</v>
      </c>
      <c r="X7" t="s">
        <v>5</v>
      </c>
    </row>
    <row r="8" spans="1:24">
      <c r="A8" t="s">
        <v>7</v>
      </c>
      <c r="B8" s="1">
        <v>7.3284997940063477</v>
      </c>
      <c r="C8" s="1">
        <v>7.4207351191341875</v>
      </c>
      <c r="D8" s="1">
        <v>7.2362644688785078</v>
      </c>
      <c r="E8" s="1">
        <v>2.3057498931884766</v>
      </c>
      <c r="F8" s="1">
        <v>1.3304117918014526</v>
      </c>
      <c r="G8" s="1">
        <v>1.5319098234176636</v>
      </c>
      <c r="H8" s="1">
        <v>0.89584565162658691</v>
      </c>
      <c r="I8" s="1">
        <v>0.65306705236434937</v>
      </c>
      <c r="J8" s="1">
        <v>0.3206372857093811</v>
      </c>
      <c r="K8" s="1">
        <v>0.29090696573257446</v>
      </c>
      <c r="X8" t="s">
        <v>6</v>
      </c>
    </row>
    <row r="9" spans="1:24">
      <c r="A9" t="s">
        <v>8</v>
      </c>
      <c r="B9" s="1">
        <v>7.3238000869750977</v>
      </c>
      <c r="C9" s="1">
        <v>7.4006518240272996</v>
      </c>
      <c r="D9" s="1">
        <v>7.2469483499228957</v>
      </c>
      <c r="E9" s="1">
        <v>2.1561679840087891</v>
      </c>
      <c r="F9" s="1">
        <v>1.2680160999298096</v>
      </c>
      <c r="G9" s="1">
        <v>1.600624680519104</v>
      </c>
      <c r="H9" s="1">
        <v>0.87607556581497192</v>
      </c>
      <c r="I9" s="1">
        <v>0.66886723041534424</v>
      </c>
      <c r="J9" s="1">
        <v>0.36517027020454407</v>
      </c>
      <c r="K9" s="1">
        <v>0.38884034752845764</v>
      </c>
      <c r="X9" t="s">
        <v>7</v>
      </c>
    </row>
    <row r="10" spans="1:24">
      <c r="A10" t="s">
        <v>9</v>
      </c>
      <c r="B10" s="1">
        <v>7.3144998550415039</v>
      </c>
      <c r="C10" s="1">
        <v>7.3882895623147489</v>
      </c>
      <c r="D10" s="1">
        <v>7.2407101477682589</v>
      </c>
      <c r="E10" s="1">
        <v>2.2168583869934082</v>
      </c>
      <c r="F10" s="1">
        <v>1.3554390668869019</v>
      </c>
      <c r="G10" s="1">
        <v>1.5014808177947998</v>
      </c>
      <c r="H10" s="1">
        <v>0.91346204280853271</v>
      </c>
      <c r="I10" s="1">
        <v>0.65940427780151367</v>
      </c>
      <c r="J10" s="1">
        <v>0.28466752171516418</v>
      </c>
      <c r="K10" s="1">
        <v>0.3832118809223175</v>
      </c>
      <c r="X10" t="s">
        <v>8</v>
      </c>
    </row>
    <row r="11" spans="1:24">
      <c r="A11" t="s">
        <v>10</v>
      </c>
      <c r="B11" s="1">
        <v>7.2720999717712402</v>
      </c>
      <c r="C11" s="1">
        <v>7.3584633532166484</v>
      </c>
      <c r="D11" s="1">
        <v>7.1857365903258321</v>
      </c>
      <c r="E11" s="1">
        <v>2.1392364501953125</v>
      </c>
      <c r="F11" s="1">
        <v>1.3399512767791748</v>
      </c>
      <c r="G11" s="1">
        <v>1.5725363492965698</v>
      </c>
      <c r="H11" s="1">
        <v>0.91044467687606812</v>
      </c>
      <c r="I11" s="1">
        <v>0.6465258002281189</v>
      </c>
      <c r="J11" s="1">
        <v>0.36100485920906067</v>
      </c>
      <c r="K11" s="1">
        <v>0.30235189199447632</v>
      </c>
      <c r="X11" t="s">
        <v>9</v>
      </c>
    </row>
    <row r="12" spans="1:24">
      <c r="A12" t="s">
        <v>11</v>
      </c>
      <c r="B12" s="1">
        <v>7.190000057220459</v>
      </c>
      <c r="C12" s="1">
        <v>7.2569225512444975</v>
      </c>
      <c r="D12" s="1">
        <v>7.1230775631964205</v>
      </c>
      <c r="E12" s="1">
        <v>2.8167266845703125</v>
      </c>
      <c r="F12" s="1">
        <v>1.2438241243362427</v>
      </c>
      <c r="G12" s="1">
        <v>1.4329104423522949</v>
      </c>
      <c r="H12" s="1">
        <v>0.88835138082504272</v>
      </c>
      <c r="I12" s="1">
        <v>0.46404775977134705</v>
      </c>
      <c r="J12" s="1">
        <v>0.26245567202568054</v>
      </c>
      <c r="K12" s="1">
        <v>8.1682749092578888E-2</v>
      </c>
      <c r="X12" t="s">
        <v>10</v>
      </c>
    </row>
    <row r="13" spans="1:24">
      <c r="A13" t="s">
        <v>12</v>
      </c>
      <c r="B13" s="1">
        <v>7.1394000053405762</v>
      </c>
      <c r="C13" s="1">
        <v>7.209448001682758</v>
      </c>
      <c r="D13" s="1">
        <v>7.0693520089983943</v>
      </c>
      <c r="E13" s="1">
        <v>2.3194780349731445</v>
      </c>
      <c r="F13" s="1">
        <v>1.3413516283035278</v>
      </c>
      <c r="G13" s="1">
        <v>1.5041015148162842</v>
      </c>
      <c r="H13" s="1">
        <v>0.89135837554931641</v>
      </c>
      <c r="I13" s="1">
        <v>0.61724221706390381</v>
      </c>
      <c r="J13" s="1">
        <v>0.24201059341430664</v>
      </c>
      <c r="K13" s="1">
        <v>0.22382000088691711</v>
      </c>
      <c r="X13" t="s">
        <v>11</v>
      </c>
    </row>
    <row r="14" spans="1:24">
      <c r="A14" t="s">
        <v>13</v>
      </c>
      <c r="B14" s="1">
        <v>7.0717000961303711</v>
      </c>
      <c r="C14" s="1">
        <v>7.159922683387995</v>
      </c>
      <c r="D14" s="1">
        <v>6.9834775088727472</v>
      </c>
      <c r="E14" s="1">
        <v>2.9105424880981445</v>
      </c>
      <c r="F14" s="1">
        <v>1.0100859403610229</v>
      </c>
      <c r="G14" s="1">
        <v>1.4588936567306519</v>
      </c>
      <c r="H14" s="1">
        <v>0.81669938564300537</v>
      </c>
      <c r="I14" s="1">
        <v>0.63151943683624268</v>
      </c>
      <c r="J14" s="1">
        <v>0.14329899847507477</v>
      </c>
      <c r="K14" s="1">
        <v>0.10061432421207428</v>
      </c>
      <c r="X14" t="s">
        <v>12</v>
      </c>
    </row>
    <row r="15" spans="1:24">
      <c r="A15" t="s">
        <v>14</v>
      </c>
      <c r="B15" s="1">
        <v>6.9770998954772949</v>
      </c>
      <c r="C15" s="1">
        <v>7.0546691285073759</v>
      </c>
      <c r="D15" s="1">
        <v>6.8995306624472139</v>
      </c>
      <c r="E15" s="1">
        <v>1.8442978858947754</v>
      </c>
      <c r="F15" s="1">
        <v>1.4475821256637573</v>
      </c>
      <c r="G15" s="1">
        <v>1.5826349258422852</v>
      </c>
      <c r="H15" s="1">
        <v>0.87628549337387085</v>
      </c>
      <c r="I15" s="1">
        <v>0.61396539211273193</v>
      </c>
      <c r="J15" s="1">
        <v>0.30651047825813293</v>
      </c>
      <c r="K15" s="1">
        <v>0.30581888556480408</v>
      </c>
      <c r="X15" t="s">
        <v>13</v>
      </c>
    </row>
    <row r="16" spans="1:24">
      <c r="A16" t="s">
        <v>15</v>
      </c>
      <c r="B16" s="1">
        <v>6.9647002220153809</v>
      </c>
      <c r="C16" s="1">
        <v>7.0242958580702544</v>
      </c>
      <c r="D16" s="1">
        <v>6.9051045859605074</v>
      </c>
      <c r="E16" s="1">
        <v>2.1507568359375</v>
      </c>
      <c r="F16" s="1">
        <v>1.3396198749542236</v>
      </c>
      <c r="G16" s="1">
        <v>1.4743528366088867</v>
      </c>
      <c r="H16" s="1">
        <v>0.86052495241165161</v>
      </c>
      <c r="I16" s="1">
        <v>0.5861545205116272</v>
      </c>
      <c r="J16" s="1">
        <v>0.27349531650543213</v>
      </c>
      <c r="K16" s="1">
        <v>0.2798430323600769</v>
      </c>
      <c r="X16" t="s">
        <v>14</v>
      </c>
    </row>
    <row r="17" spans="1:24">
      <c r="A17" t="s">
        <v>16</v>
      </c>
      <c r="B17" s="1">
        <v>6.9268999099731445</v>
      </c>
      <c r="C17" s="1">
        <v>6.9949503065645695</v>
      </c>
      <c r="D17" s="1">
        <v>6.8588495133817196</v>
      </c>
      <c r="E17" s="1">
        <v>2.2150411605834961</v>
      </c>
      <c r="F17" s="1">
        <v>1.3235224485397339</v>
      </c>
      <c r="G17" s="1">
        <v>1.4828758239746094</v>
      </c>
      <c r="H17" s="1">
        <v>0.89432460069656372</v>
      </c>
      <c r="I17" s="1">
        <v>0.58269280195236206</v>
      </c>
      <c r="J17" s="1">
        <v>0.18803545832633972</v>
      </c>
      <c r="K17" s="1">
        <v>0.2403932511806488</v>
      </c>
      <c r="X17" t="s">
        <v>15</v>
      </c>
    </row>
    <row r="18" spans="1:24">
      <c r="A18" t="s">
        <v>17</v>
      </c>
      <c r="B18" s="1">
        <v>6.9099001884460449</v>
      </c>
      <c r="C18" s="1">
        <v>6.9753210856020447</v>
      </c>
      <c r="D18" s="1">
        <v>6.8444792912900452</v>
      </c>
      <c r="E18" s="1">
        <v>1.7685508728027344</v>
      </c>
      <c r="F18" s="1">
        <v>1.576079249382019</v>
      </c>
      <c r="G18" s="1">
        <v>1.5200711488723755</v>
      </c>
      <c r="H18" s="1">
        <v>0.8961794376373291</v>
      </c>
      <c r="I18" s="1">
        <v>0.63201999664306641</v>
      </c>
      <c r="J18" s="1">
        <v>0.19605237245559692</v>
      </c>
      <c r="K18" s="1">
        <v>0.32099151611328125</v>
      </c>
    </row>
    <row r="19" spans="1:24">
      <c r="A19" t="s">
        <v>18</v>
      </c>
      <c r="B19" s="1">
        <v>6.8860001564025879</v>
      </c>
      <c r="C19" s="1">
        <v>6.9744916458427904</v>
      </c>
      <c r="D19" s="1">
        <v>6.7975086669623854</v>
      </c>
      <c r="E19" s="1">
        <v>2.2271513938903809</v>
      </c>
      <c r="F19" s="1">
        <v>1.3980430364608765</v>
      </c>
      <c r="G19" s="1">
        <v>1.470543384552002</v>
      </c>
      <c r="H19" s="1">
        <v>0.81896167993545532</v>
      </c>
      <c r="I19" s="1">
        <v>0.54731756448745728</v>
      </c>
      <c r="J19" s="1">
        <v>0.2905890941619873</v>
      </c>
      <c r="K19" s="1">
        <v>0.1334339827299118</v>
      </c>
      <c r="X19" t="s">
        <v>17</v>
      </c>
    </row>
    <row r="20" spans="1:24">
      <c r="A20" t="s">
        <v>19</v>
      </c>
      <c r="B20" s="1">
        <v>6.8143000602722168</v>
      </c>
      <c r="C20" s="1">
        <v>6.8874263980984685</v>
      </c>
      <c r="D20" s="1">
        <v>6.7411737224459651</v>
      </c>
      <c r="E20" s="1">
        <v>1.9120063781738281</v>
      </c>
      <c r="F20" s="1">
        <v>1.3013104200363159</v>
      </c>
      <c r="G20" s="1">
        <v>1.5587326288223267</v>
      </c>
      <c r="H20" s="1">
        <v>0.88321202993392944</v>
      </c>
      <c r="I20" s="1">
        <v>0.5326727032661438</v>
      </c>
      <c r="J20" s="1">
        <v>0.3543255627155304</v>
      </c>
      <c r="K20" s="1">
        <v>0.27207145094871521</v>
      </c>
      <c r="X20" t="s">
        <v>18</v>
      </c>
    </row>
    <row r="21" spans="1:24">
      <c r="A21" t="s">
        <v>20</v>
      </c>
      <c r="B21" s="1">
        <v>6.7740998268127441</v>
      </c>
      <c r="C21" s="1">
        <v>6.8444949105381969</v>
      </c>
      <c r="D21" s="1">
        <v>6.7037047430872914</v>
      </c>
      <c r="E21" s="1">
        <v>2.095860481262207</v>
      </c>
      <c r="F21" s="1">
        <v>1.4671245813369751</v>
      </c>
      <c r="G21" s="1">
        <v>1.2955563068389893</v>
      </c>
      <c r="H21" s="1">
        <v>0.77614617347717285</v>
      </c>
      <c r="I21" s="1">
        <v>0.66983771324157715</v>
      </c>
      <c r="J21" s="1">
        <v>0.28391775488853455</v>
      </c>
      <c r="K21" s="1">
        <v>0.18562638759613037</v>
      </c>
      <c r="X21" t="s">
        <v>19</v>
      </c>
    </row>
    <row r="22" spans="1:24">
      <c r="A22" t="s">
        <v>21</v>
      </c>
      <c r="B22" s="1">
        <v>6.710899829864502</v>
      </c>
      <c r="C22" s="1">
        <v>6.7826275813579562</v>
      </c>
      <c r="D22" s="1">
        <v>6.6391720783710477</v>
      </c>
      <c r="E22" s="1">
        <v>2.4937963485717773</v>
      </c>
      <c r="F22" s="1">
        <v>1.2334682941436768</v>
      </c>
      <c r="G22" s="1">
        <v>1.4893184900283813</v>
      </c>
      <c r="H22" s="1">
        <v>0.85407590866088867</v>
      </c>
      <c r="I22" s="1">
        <v>0.54264235496520996</v>
      </c>
      <c r="J22" s="1">
        <v>6.3966572284698486E-2</v>
      </c>
      <c r="K22" s="1">
        <v>3.363683819770813E-2</v>
      </c>
      <c r="X22" t="s">
        <v>20</v>
      </c>
    </row>
    <row r="23" spans="1:24">
      <c r="A23" t="s">
        <v>22</v>
      </c>
      <c r="B23" s="1">
        <v>6.6265997886657715</v>
      </c>
      <c r="C23" s="1">
        <v>6.7091030277311798</v>
      </c>
      <c r="D23" s="1">
        <v>6.5440965496003631</v>
      </c>
      <c r="E23" s="1">
        <v>1.7837519645690918</v>
      </c>
      <c r="F23" s="1">
        <v>1.2702007293701172</v>
      </c>
      <c r="G23" s="1">
        <v>1.5248963832855225</v>
      </c>
      <c r="H23" s="1">
        <v>0.88436686992645264</v>
      </c>
      <c r="I23" s="1">
        <v>0.64533883333206177</v>
      </c>
      <c r="J23" s="1">
        <v>0.37580752372741699</v>
      </c>
      <c r="K23" s="1">
        <v>0.14224694669246674</v>
      </c>
      <c r="X23" t="s">
        <v>21</v>
      </c>
    </row>
    <row r="24" spans="1:24">
      <c r="A24" t="s">
        <v>23</v>
      </c>
      <c r="B24" s="1">
        <v>6.4892997741699219</v>
      </c>
      <c r="C24" s="1">
        <v>6.5686181710660456</v>
      </c>
      <c r="D24" s="1">
        <v>6.4099813772737981</v>
      </c>
      <c r="E24" s="1">
        <v>2.0277533531188965</v>
      </c>
      <c r="F24" s="1">
        <v>1.2927850484848022</v>
      </c>
      <c r="G24" s="1">
        <v>1.4664455652236938</v>
      </c>
      <c r="H24" s="1">
        <v>0.90849500894546509</v>
      </c>
      <c r="I24" s="1">
        <v>0.52030593156814575</v>
      </c>
      <c r="J24" s="1">
        <v>9.7837917506694794E-2</v>
      </c>
      <c r="K24" s="1">
        <v>0.17569075524806976</v>
      </c>
      <c r="X24" t="s">
        <v>22</v>
      </c>
    </row>
    <row r="25" spans="1:24">
      <c r="A25" t="s">
        <v>24</v>
      </c>
      <c r="B25" s="1">
        <v>6.4882001876831055</v>
      </c>
      <c r="C25" s="1">
        <v>6.580778956711292</v>
      </c>
      <c r="D25" s="1">
        <v>6.395621418654919</v>
      </c>
      <c r="E25" s="1">
        <v>2.7945103645324707</v>
      </c>
      <c r="F25" s="1">
        <v>1.0382345914840698</v>
      </c>
      <c r="G25" s="1">
        <v>1.2522331476211548</v>
      </c>
      <c r="H25" s="1">
        <v>0.76066267490386963</v>
      </c>
      <c r="I25" s="1">
        <v>0.47918078303337097</v>
      </c>
      <c r="J25" s="1">
        <v>6.8684451282024384E-2</v>
      </c>
      <c r="K25" s="1">
        <v>9.4704300165176392E-2</v>
      </c>
      <c r="X25" t="s">
        <v>23</v>
      </c>
    </row>
    <row r="26" spans="1:24">
      <c r="A26" t="s">
        <v>25</v>
      </c>
      <c r="B26" s="1">
        <v>6.4762001037597656</v>
      </c>
      <c r="C26" s="1">
        <v>6.5648307757079598</v>
      </c>
      <c r="D26" s="1">
        <v>6.3875694318115714</v>
      </c>
      <c r="E26" s="1">
        <v>2.5165913105010986</v>
      </c>
      <c r="F26" s="1">
        <v>1.1313050985336304</v>
      </c>
      <c r="G26" s="1">
        <v>1.3310205936431885</v>
      </c>
      <c r="H26" s="1">
        <v>0.80837512016296387</v>
      </c>
      <c r="I26" s="1">
        <v>0.43122950196266174</v>
      </c>
      <c r="J26" s="1">
        <v>0.1970563530921936</v>
      </c>
      <c r="K26" s="1">
        <v>6.0611110180616379E-2</v>
      </c>
      <c r="X26" t="s">
        <v>24</v>
      </c>
    </row>
    <row r="27" spans="1:24">
      <c r="A27" s="4" t="s">
        <v>155</v>
      </c>
      <c r="B27" s="1">
        <v>6.4405999183654785</v>
      </c>
      <c r="C27" s="1">
        <v>6.5247812551259994</v>
      </c>
      <c r="D27" s="1">
        <v>6.3564185816049577</v>
      </c>
      <c r="E27" s="1">
        <v>2.1361265182495117</v>
      </c>
      <c r="F27" s="1">
        <v>1.3650527000427246</v>
      </c>
      <c r="G27" s="1">
        <v>1.4359679222106934</v>
      </c>
      <c r="H27" s="1">
        <v>0.85737544298171997</v>
      </c>
      <c r="I27" s="1">
        <v>0.41755861043930054</v>
      </c>
      <c r="J27" s="1">
        <v>0.15061914920806885</v>
      </c>
      <c r="K27" s="1">
        <v>7.7859498560428619E-2</v>
      </c>
      <c r="X27" t="s">
        <v>25</v>
      </c>
    </row>
    <row r="28" spans="1:24">
      <c r="A28" t="s">
        <v>26</v>
      </c>
      <c r="B28" s="1">
        <v>6.429999828338623</v>
      </c>
      <c r="C28" s="1">
        <v>6.5389177855849265</v>
      </c>
      <c r="D28" s="1">
        <v>6.3210818710923196</v>
      </c>
      <c r="E28" s="1">
        <v>2.3361802101135254</v>
      </c>
      <c r="F28" s="1">
        <v>1.1122004985809326</v>
      </c>
      <c r="G28" s="1">
        <v>1.4383903741836548</v>
      </c>
      <c r="H28" s="1">
        <v>0.75879985094070435</v>
      </c>
      <c r="I28" s="1">
        <v>0.59686708450317383</v>
      </c>
      <c r="J28" s="1">
        <v>0.12450971454381943</v>
      </c>
      <c r="K28" s="1">
        <v>6.309143453836441E-2</v>
      </c>
      <c r="X28" t="s">
        <v>155</v>
      </c>
    </row>
    <row r="29" spans="1:24">
      <c r="A29" t="s">
        <v>27</v>
      </c>
      <c r="B29" s="1">
        <v>6.4189000129699707</v>
      </c>
      <c r="C29" s="1">
        <v>6.5151556695997712</v>
      </c>
      <c r="D29" s="1">
        <v>6.3226443563401702</v>
      </c>
      <c r="E29" s="1">
        <v>2.5920255184173584</v>
      </c>
      <c r="F29" s="1">
        <v>0.98589605093002319</v>
      </c>
      <c r="G29" s="1">
        <v>1.4743058681488037</v>
      </c>
      <c r="H29" s="1">
        <v>0.67513763904571533</v>
      </c>
      <c r="I29" s="1">
        <v>0.49346369504928589</v>
      </c>
      <c r="J29" s="1">
        <v>0.11025834828615189</v>
      </c>
      <c r="K29" s="1">
        <v>8.7803274393081665E-2</v>
      </c>
      <c r="X29" t="s">
        <v>26</v>
      </c>
    </row>
    <row r="30" spans="1:24">
      <c r="A30" t="s">
        <v>28</v>
      </c>
      <c r="B30" s="1">
        <v>6.3880000114440918</v>
      </c>
      <c r="C30" s="1">
        <v>6.485014140456915</v>
      </c>
      <c r="D30" s="1">
        <v>6.2909858824312685</v>
      </c>
      <c r="E30" s="1">
        <v>2.4182007312774658</v>
      </c>
      <c r="F30" s="1">
        <v>1.0726706981658936</v>
      </c>
      <c r="G30" s="1">
        <v>1.4683414697647095</v>
      </c>
      <c r="H30" s="1">
        <v>0.74358516931533813</v>
      </c>
      <c r="I30" s="1">
        <v>0.56971025466918945</v>
      </c>
      <c r="J30" s="1">
        <v>6.1942212283611298E-2</v>
      </c>
      <c r="K30" s="1">
        <v>5.3507078438997269E-2</v>
      </c>
      <c r="X30" t="s">
        <v>27</v>
      </c>
    </row>
    <row r="31" spans="1:24">
      <c r="A31" t="s">
        <v>29</v>
      </c>
      <c r="B31" s="1">
        <v>6.3818998336791992</v>
      </c>
      <c r="C31" s="1">
        <v>6.4968992969393726</v>
      </c>
      <c r="D31" s="1">
        <v>6.2669003704190258</v>
      </c>
      <c r="E31" s="1">
        <v>2.8707187175750732</v>
      </c>
      <c r="F31" s="1">
        <v>0.78132474422454834</v>
      </c>
      <c r="G31" s="1">
        <v>1.2676764726638794</v>
      </c>
      <c r="H31" s="1">
        <v>0.60841405391693115</v>
      </c>
      <c r="I31" s="1">
        <v>0.60429775714874268</v>
      </c>
      <c r="J31" s="1">
        <v>0.17880663275718689</v>
      </c>
      <c r="K31" s="1">
        <v>7.0614360272884369E-2</v>
      </c>
      <c r="X31" t="s">
        <v>28</v>
      </c>
    </row>
    <row r="32" spans="1:24">
      <c r="A32" t="s">
        <v>30</v>
      </c>
      <c r="B32" s="1">
        <v>6.3787999153137207</v>
      </c>
      <c r="C32" s="1">
        <v>6.4736197914183142</v>
      </c>
      <c r="D32" s="1">
        <v>6.2839800392091272</v>
      </c>
      <c r="E32" s="1">
        <v>2.146977424621582</v>
      </c>
      <c r="F32" s="1">
        <v>1.0926628112792969</v>
      </c>
      <c r="G32" s="1">
        <v>1.4587924480438232</v>
      </c>
      <c r="H32" s="1">
        <v>0.77058529853820801</v>
      </c>
      <c r="I32" s="1">
        <v>0.62485748529434204</v>
      </c>
      <c r="J32" s="1">
        <v>0.12961643934249878</v>
      </c>
      <c r="K32" s="1">
        <v>0.15533445775508881</v>
      </c>
      <c r="X32" t="s">
        <v>29</v>
      </c>
    </row>
    <row r="33" spans="1:24">
      <c r="A33" t="s">
        <v>31</v>
      </c>
      <c r="B33" s="1">
        <v>6.3744997978210449</v>
      </c>
      <c r="C33" s="1">
        <v>6.5679766121506695</v>
      </c>
      <c r="D33" s="1">
        <v>6.1810229834914203</v>
      </c>
      <c r="E33" s="1">
        <v>1.5930633544921875</v>
      </c>
      <c r="F33" s="1">
        <v>1.6490539312362671</v>
      </c>
      <c r="G33" s="1">
        <v>1.3033168315887451</v>
      </c>
      <c r="H33" s="1">
        <v>0.74800264835357666</v>
      </c>
      <c r="I33" s="1">
        <v>0.65405100584030151</v>
      </c>
      <c r="J33" s="1">
        <v>0.25649663805961609</v>
      </c>
      <c r="K33" s="1">
        <v>0.17054492235183716</v>
      </c>
      <c r="X33" t="s">
        <v>30</v>
      </c>
    </row>
    <row r="34" spans="1:24">
      <c r="A34" t="s">
        <v>32</v>
      </c>
      <c r="B34" s="1">
        <v>6.3709001541137695</v>
      </c>
      <c r="C34" s="1">
        <v>6.4814444409310816</v>
      </c>
      <c r="D34" s="1">
        <v>6.2603558672964574</v>
      </c>
      <c r="E34" s="1">
        <v>2.2933449745178223</v>
      </c>
      <c r="F34" s="1">
        <v>1.3787645101547241</v>
      </c>
      <c r="G34" s="1">
        <v>1.3312712907791138</v>
      </c>
      <c r="H34" s="1">
        <v>0.63342231512069702</v>
      </c>
      <c r="I34" s="1">
        <v>0.50895559787750244</v>
      </c>
      <c r="J34" s="1">
        <v>9.8344124853610992E-2</v>
      </c>
      <c r="K34" s="1">
        <v>0.12683570384979248</v>
      </c>
      <c r="X34" t="s">
        <v>31</v>
      </c>
    </row>
    <row r="35" spans="1:24">
      <c r="A35" t="s">
        <v>33</v>
      </c>
      <c r="B35" s="1">
        <v>6.3432002067565918</v>
      </c>
      <c r="C35" s="1">
        <v>6.406333142668009</v>
      </c>
      <c r="D35" s="1">
        <v>6.2800672708451746</v>
      </c>
      <c r="E35" s="1">
        <v>1.0050158500671387</v>
      </c>
      <c r="F35" s="1">
        <v>1.5292936563491821</v>
      </c>
      <c r="G35" s="1">
        <v>1.4511654376983643</v>
      </c>
      <c r="H35" s="1">
        <v>1.0080009698867798</v>
      </c>
      <c r="I35" s="1">
        <v>0.63134557008743286</v>
      </c>
      <c r="J35" s="1">
        <v>0.26141005754470825</v>
      </c>
      <c r="K35" s="1">
        <v>0.45696985721588135</v>
      </c>
      <c r="X35" t="s">
        <v>32</v>
      </c>
    </row>
    <row r="36" spans="1:24">
      <c r="A36" t="s">
        <v>34</v>
      </c>
      <c r="B36" s="1">
        <v>6.3221001625061035</v>
      </c>
      <c r="C36" s="1">
        <v>6.4772676303982735</v>
      </c>
      <c r="D36" s="1">
        <v>6.1669326946139336</v>
      </c>
      <c r="E36" s="1">
        <v>2.5066862106323242</v>
      </c>
      <c r="F36" s="1">
        <v>1.1613143682479858</v>
      </c>
      <c r="G36" s="1">
        <v>1.2582391500473022</v>
      </c>
      <c r="H36" s="1">
        <v>0.66913825273513794</v>
      </c>
      <c r="I36" s="1">
        <v>0.3561541736125946</v>
      </c>
      <c r="J36" s="1">
        <v>0.31143319606781006</v>
      </c>
      <c r="K36" s="1">
        <v>5.9155691415071487E-2</v>
      </c>
      <c r="X36" t="s">
        <v>33</v>
      </c>
    </row>
    <row r="37" spans="1:24">
      <c r="A37" t="s">
        <v>35</v>
      </c>
      <c r="B37" s="1">
        <v>6.3098998069763184</v>
      </c>
      <c r="C37" s="1">
        <v>6.388398777991533</v>
      </c>
      <c r="D37" s="1">
        <v>6.2314008359611037</v>
      </c>
      <c r="E37" s="1">
        <v>1.8923230171203613</v>
      </c>
      <c r="F37" s="1">
        <v>1.25081467628479</v>
      </c>
      <c r="G37" s="1">
        <v>1.5376429557800293</v>
      </c>
      <c r="H37" s="1">
        <v>0.96487569808959961</v>
      </c>
      <c r="I37" s="1">
        <v>0.44884124398231506</v>
      </c>
      <c r="J37" s="1">
        <v>0.14155583083629608</v>
      </c>
      <c r="K37" s="1">
        <v>7.3824755847454071E-2</v>
      </c>
      <c r="X37" t="s">
        <v>34</v>
      </c>
    </row>
    <row r="38" spans="1:24">
      <c r="A38" t="s">
        <v>36</v>
      </c>
      <c r="B38" s="1">
        <v>6.2600998878479004</v>
      </c>
      <c r="C38" s="1">
        <v>6.3583585035800931</v>
      </c>
      <c r="D38" s="1">
        <v>6.1618412721157076</v>
      </c>
      <c r="E38" s="1">
        <v>2.5563325881958008</v>
      </c>
      <c r="F38" s="1">
        <v>0.96042752265930176</v>
      </c>
      <c r="G38" s="1">
        <v>1.4388209581375122</v>
      </c>
      <c r="H38" s="1">
        <v>0.63505560159683228</v>
      </c>
      <c r="I38" s="1">
        <v>0.53142637014389038</v>
      </c>
      <c r="J38" s="1">
        <v>9.8591059446334839E-2</v>
      </c>
      <c r="K38" s="1">
        <v>3.9427783340215683E-2</v>
      </c>
      <c r="X38" t="s">
        <v>35</v>
      </c>
    </row>
    <row r="39" spans="1:24">
      <c r="A39" t="s">
        <v>37</v>
      </c>
      <c r="B39" s="1">
        <v>6.1918997764587402</v>
      </c>
      <c r="C39" s="1">
        <v>6.4162187540531157</v>
      </c>
      <c r="D39" s="1">
        <v>5.9675807988643648</v>
      </c>
      <c r="E39" s="1">
        <v>2.1484527587890625</v>
      </c>
      <c r="F39" s="1">
        <v>1.2227057218551636</v>
      </c>
      <c r="G39" s="1">
        <v>1.4921518564224243</v>
      </c>
      <c r="H39" s="1">
        <v>0.56375151872634888</v>
      </c>
      <c r="I39" s="1">
        <v>0.5750807523727417</v>
      </c>
      <c r="J39" s="1">
        <v>0.17106984555721283</v>
      </c>
      <c r="K39" s="1">
        <v>1.8647367134690285E-2</v>
      </c>
      <c r="X39" t="s">
        <v>36</v>
      </c>
    </row>
    <row r="40" spans="1:24">
      <c r="A40" t="s">
        <v>38</v>
      </c>
      <c r="B40" s="1">
        <v>6.1733999252319336</v>
      </c>
      <c r="C40" s="1">
        <v>6.2536559604108337</v>
      </c>
      <c r="D40" s="1">
        <v>6.0931438900530335</v>
      </c>
      <c r="E40" s="1">
        <v>2.165400505065918</v>
      </c>
      <c r="F40" s="1">
        <v>1.2098895311355591</v>
      </c>
      <c r="G40" s="1">
        <v>1.5370469093322754</v>
      </c>
      <c r="H40" s="1">
        <v>0.77614039182662964</v>
      </c>
      <c r="I40" s="1">
        <v>0.35352215170860291</v>
      </c>
      <c r="J40" s="1">
        <v>0.11760219931602478</v>
      </c>
      <c r="K40" s="1">
        <v>1.3820428401231766E-2</v>
      </c>
      <c r="X40" t="s">
        <v>156</v>
      </c>
    </row>
    <row r="41" spans="1:24">
      <c r="A41" t="s">
        <v>39</v>
      </c>
      <c r="B41" s="1">
        <v>6.1668000221252441</v>
      </c>
      <c r="C41" s="1">
        <v>6.2722654251754282</v>
      </c>
      <c r="D41" s="1">
        <v>6.0613346190750601</v>
      </c>
      <c r="E41" s="1">
        <v>2.8835544586181641</v>
      </c>
      <c r="F41" s="1">
        <v>0.80582672357559204</v>
      </c>
      <c r="G41" s="1">
        <v>1.2306830883026123</v>
      </c>
      <c r="H41" s="1">
        <v>0.63864123821258545</v>
      </c>
      <c r="I41" s="1">
        <v>0.46067345142364502</v>
      </c>
      <c r="J41" s="1">
        <v>6.5065242350101471E-2</v>
      </c>
      <c r="K41" s="1">
        <v>8.2336805760860443E-2</v>
      </c>
      <c r="X41" t="s">
        <v>38</v>
      </c>
    </row>
    <row r="42" spans="1:24">
      <c r="A42" t="s">
        <v>40</v>
      </c>
      <c r="B42" s="1">
        <v>6.1409997940063477</v>
      </c>
      <c r="C42" s="1">
        <v>6.2556765863299368</v>
      </c>
      <c r="D42" s="1">
        <v>6.0263230016827585</v>
      </c>
      <c r="E42" s="1">
        <v>2.5904514789581299</v>
      </c>
      <c r="F42" s="1">
        <v>0.66829937696456909</v>
      </c>
      <c r="G42" s="1">
        <v>1.3194842338562012</v>
      </c>
      <c r="H42" s="1">
        <v>0.69984155893325806</v>
      </c>
      <c r="I42" s="1">
        <v>0.52674287557601929</v>
      </c>
      <c r="J42" s="1">
        <v>0.20766808092594147</v>
      </c>
      <c r="K42" s="1">
        <v>0.1284787505865097</v>
      </c>
      <c r="X42" t="s">
        <v>39</v>
      </c>
    </row>
    <row r="43" spans="1:24">
      <c r="A43" t="s">
        <v>41</v>
      </c>
      <c r="B43" s="1">
        <v>6.1230001449584961</v>
      </c>
      <c r="C43" s="1">
        <v>6.1984941844642165</v>
      </c>
      <c r="D43" s="1">
        <v>6.0475061054527757</v>
      </c>
      <c r="E43" s="1">
        <v>2.0016632080078125</v>
      </c>
      <c r="F43" s="1">
        <v>1.1755410432815552</v>
      </c>
      <c r="G43" s="1">
        <v>1.4478323459625244</v>
      </c>
      <c r="H43" s="1">
        <v>0.78083103895187378</v>
      </c>
      <c r="I43" s="1">
        <v>0.54572880268096924</v>
      </c>
      <c r="J43" s="1">
        <v>0.10757467895746231</v>
      </c>
      <c r="K43" s="1">
        <v>6.3860088586807251E-2</v>
      </c>
      <c r="X43" t="s">
        <v>40</v>
      </c>
    </row>
    <row r="44" spans="1:24">
      <c r="A44" t="s">
        <v>42</v>
      </c>
      <c r="B44" s="1">
        <v>6.105100154876709</v>
      </c>
      <c r="C44" s="1">
        <v>6.1914037437736988</v>
      </c>
      <c r="D44" s="1">
        <v>6.0187965659797191</v>
      </c>
      <c r="E44" s="1">
        <v>1.742861270904541</v>
      </c>
      <c r="F44" s="1">
        <v>1.337769627571106</v>
      </c>
      <c r="G44" s="1">
        <v>1.3656396865844727</v>
      </c>
      <c r="H44" s="1">
        <v>0.69841551780700684</v>
      </c>
      <c r="I44" s="1">
        <v>0.5943799614906311</v>
      </c>
      <c r="J44" s="1">
        <v>0.24293951690196991</v>
      </c>
      <c r="K44" s="1">
        <v>0.12306288629770279</v>
      </c>
      <c r="X44" t="s">
        <v>41</v>
      </c>
    </row>
    <row r="45" spans="1:24">
      <c r="A45" t="s">
        <v>43</v>
      </c>
      <c r="B45" s="1">
        <v>6.096099853515625</v>
      </c>
      <c r="C45" s="1">
        <v>6.1958265811204907</v>
      </c>
      <c r="D45" s="1">
        <v>5.9963731259107593</v>
      </c>
      <c r="E45" s="1">
        <v>1.8769369125366211</v>
      </c>
      <c r="F45" s="1">
        <v>0.71885073184967041</v>
      </c>
      <c r="G45" s="1">
        <v>1.5844265222549438</v>
      </c>
      <c r="H45" s="1">
        <v>0.60483795404434204</v>
      </c>
      <c r="I45" s="1">
        <v>0.72447711229324341</v>
      </c>
      <c r="J45" s="1">
        <v>0.32779222726821899</v>
      </c>
      <c r="K45" s="1">
        <v>0.25874704122543335</v>
      </c>
      <c r="X45" t="s">
        <v>42</v>
      </c>
    </row>
    <row r="46" spans="1:24">
      <c r="A46" t="s">
        <v>44</v>
      </c>
      <c r="B46" s="1">
        <v>6.083399772644043</v>
      </c>
      <c r="C46" s="1">
        <v>6.1706398534774785</v>
      </c>
      <c r="D46" s="1">
        <v>5.9961596918106075</v>
      </c>
      <c r="E46" s="1">
        <v>1.8051939010620117</v>
      </c>
      <c r="F46" s="1">
        <v>1.4737148284912109</v>
      </c>
      <c r="G46" s="1">
        <v>1.3014900684356689</v>
      </c>
      <c r="H46" s="1">
        <v>0.67515075206756592</v>
      </c>
      <c r="I46" s="1">
        <v>0.55428111553192139</v>
      </c>
      <c r="J46" s="1">
        <v>0.16737507283687592</v>
      </c>
      <c r="K46" s="1">
        <v>0.10618121176958084</v>
      </c>
      <c r="X46" t="s">
        <v>43</v>
      </c>
    </row>
    <row r="47" spans="1:24">
      <c r="A47" t="s">
        <v>45</v>
      </c>
      <c r="B47" s="1">
        <v>6.0722999572753906</v>
      </c>
      <c r="C47" s="1">
        <v>6.1608559633791451</v>
      </c>
      <c r="D47" s="1">
        <v>5.9837439511716362</v>
      </c>
      <c r="E47" s="1">
        <v>1.9023003578186035</v>
      </c>
      <c r="F47" s="1">
        <v>1.0159679651260376</v>
      </c>
      <c r="G47" s="1">
        <v>1.4172539710998535</v>
      </c>
      <c r="H47" s="1">
        <v>0.70671886205673218</v>
      </c>
      <c r="I47" s="1">
        <v>0.63733428716659546</v>
      </c>
      <c r="J47" s="1">
        <v>0.36356768012046814</v>
      </c>
      <c r="K47" s="1">
        <v>2.9144583269953728E-2</v>
      </c>
      <c r="X47" t="s">
        <v>44</v>
      </c>
    </row>
    <row r="48" spans="1:24">
      <c r="A48" t="s">
        <v>46</v>
      </c>
      <c r="B48" s="1">
        <v>6.0004000663757324</v>
      </c>
      <c r="C48" s="1">
        <v>6.0826674063503745</v>
      </c>
      <c r="D48" s="1">
        <v>5.9181327264010903</v>
      </c>
      <c r="E48" s="1">
        <v>1.8431191444396973</v>
      </c>
      <c r="F48" s="1">
        <v>1.2641404867172241</v>
      </c>
      <c r="G48" s="1">
        <v>1.5006493330001831</v>
      </c>
      <c r="H48" s="1">
        <v>0.94643056392669678</v>
      </c>
      <c r="I48" s="1">
        <v>0.28101912140846252</v>
      </c>
      <c r="J48" s="1">
        <v>0.13654536008834839</v>
      </c>
      <c r="K48" s="1">
        <v>2.8451034799218178E-2</v>
      </c>
      <c r="X48" t="s">
        <v>45</v>
      </c>
    </row>
    <row r="49" spans="1:24">
      <c r="A49" t="s">
        <v>47</v>
      </c>
      <c r="B49" s="1">
        <v>5.9731998443603516</v>
      </c>
      <c r="C49" s="1">
        <v>6.0758861607313159</v>
      </c>
      <c r="D49" s="1">
        <v>5.8705135279893872</v>
      </c>
      <c r="E49" s="1">
        <v>2.2280795574188232</v>
      </c>
      <c r="F49" s="1">
        <v>0.88916462659835815</v>
      </c>
      <c r="G49" s="1">
        <v>1.330140233039856</v>
      </c>
      <c r="H49" s="1">
        <v>0.73557895421981812</v>
      </c>
      <c r="I49" s="1">
        <v>0.55614590644836426</v>
      </c>
      <c r="J49" s="1">
        <v>0.11391793191432953</v>
      </c>
      <c r="K49" s="1">
        <v>0.12015347182750702</v>
      </c>
      <c r="X49" t="s">
        <v>46</v>
      </c>
    </row>
    <row r="50" spans="1:24">
      <c r="A50" t="s">
        <v>48</v>
      </c>
      <c r="B50" s="1">
        <v>5.9555997848510742</v>
      </c>
      <c r="C50" s="1">
        <v>6.196842251420021</v>
      </c>
      <c r="D50" s="1">
        <v>5.7143573182821275</v>
      </c>
      <c r="E50" s="1">
        <v>2.7097847461700439</v>
      </c>
      <c r="F50" s="1">
        <v>0.80672913789749146</v>
      </c>
      <c r="G50" s="1">
        <v>1.1008877754211426</v>
      </c>
      <c r="H50" s="1">
        <v>0.47433289885520935</v>
      </c>
      <c r="I50" s="1">
        <v>0.5927506685256958</v>
      </c>
      <c r="J50" s="1">
        <v>0.18255963921546936</v>
      </c>
      <c r="K50" s="1">
        <v>8.8601566851139069E-2</v>
      </c>
      <c r="X50" t="s">
        <v>47</v>
      </c>
    </row>
    <row r="51" spans="1:24">
      <c r="A51" t="s">
        <v>49</v>
      </c>
      <c r="B51" s="1">
        <v>5.9519000053405762</v>
      </c>
      <c r="C51" s="1">
        <v>6.0371801406145096</v>
      </c>
      <c r="D51" s="1">
        <v>5.8666198700666428</v>
      </c>
      <c r="E51" s="1">
        <v>2.1300098896026611</v>
      </c>
      <c r="F51" s="1">
        <v>1.1968435049057007</v>
      </c>
      <c r="G51" s="1">
        <v>1.527135968208313</v>
      </c>
      <c r="H51" s="1">
        <v>0.71552842855453491</v>
      </c>
      <c r="I51" s="1">
        <v>0.34985634684562683</v>
      </c>
      <c r="J51" s="1">
        <v>2.6160452514886856E-2</v>
      </c>
      <c r="K51" s="1">
        <v>6.3554951921105385E-3</v>
      </c>
      <c r="X51" t="s">
        <v>48</v>
      </c>
    </row>
    <row r="52" spans="1:24">
      <c r="A52" t="s">
        <v>50</v>
      </c>
      <c r="B52" s="1">
        <v>5.9475998878479004</v>
      </c>
      <c r="C52" s="1">
        <v>6.0429460975527762</v>
      </c>
      <c r="D52" s="1">
        <v>5.8522536781430246</v>
      </c>
      <c r="E52" s="1">
        <v>1.5222811698913574</v>
      </c>
      <c r="F52" s="1">
        <v>1.2190436124801636</v>
      </c>
      <c r="G52" s="1">
        <v>1.5063902139663696</v>
      </c>
      <c r="H52" s="1">
        <v>0.85620999336242676</v>
      </c>
      <c r="I52" s="1">
        <v>0.63292533159255981</v>
      </c>
      <c r="J52" s="1">
        <v>0.15979626774787903</v>
      </c>
      <c r="K52" s="1">
        <v>5.0951000303030014E-2</v>
      </c>
      <c r="X52" t="s">
        <v>49</v>
      </c>
    </row>
    <row r="53" spans="1:24">
      <c r="A53" t="s">
        <v>51</v>
      </c>
      <c r="B53" s="1">
        <v>5.9451999664306641</v>
      </c>
      <c r="C53" s="1">
        <v>6.0380768804252147</v>
      </c>
      <c r="D53" s="1">
        <v>5.8523230524361134</v>
      </c>
      <c r="E53" s="1">
        <v>2.2685952186584473</v>
      </c>
      <c r="F53" s="1">
        <v>1.115623950958252</v>
      </c>
      <c r="G53" s="1">
        <v>1.218840479850769</v>
      </c>
      <c r="H53" s="1">
        <v>0.72638404369354248</v>
      </c>
      <c r="I53" s="1">
        <v>0.52752113342285156</v>
      </c>
      <c r="J53" s="1">
        <v>8.7554827332496643E-2</v>
      </c>
      <c r="K53" s="1">
        <v>6.9228879874572158E-4</v>
      </c>
      <c r="X53" t="s">
        <v>50</v>
      </c>
    </row>
    <row r="54" spans="1:24">
      <c r="A54" t="s">
        <v>52</v>
      </c>
      <c r="B54" s="1">
        <v>5.9331002235412598</v>
      </c>
      <c r="C54" s="1">
        <v>6.0035048869252208</v>
      </c>
      <c r="D54" s="1">
        <v>5.8626955601572988</v>
      </c>
      <c r="E54" s="1">
        <v>2.1389856338500977</v>
      </c>
      <c r="F54" s="1">
        <v>1.1480040550231934</v>
      </c>
      <c r="G54" s="1">
        <v>1.4543122053146362</v>
      </c>
      <c r="H54" s="1">
        <v>0.67085248231887817</v>
      </c>
      <c r="I54" s="1">
        <v>0.36294493079185486</v>
      </c>
      <c r="J54" s="1">
        <v>9.1651946306228638E-2</v>
      </c>
      <c r="K54" s="1">
        <v>6.633470207452774E-2</v>
      </c>
      <c r="X54" t="s">
        <v>51</v>
      </c>
    </row>
    <row r="55" spans="1:24">
      <c r="A55" t="s">
        <v>53</v>
      </c>
      <c r="B55" s="1">
        <v>5.9149999618530273</v>
      </c>
      <c r="C55" s="1">
        <v>5.9967205019295218</v>
      </c>
      <c r="D55" s="1">
        <v>5.8332794217765329</v>
      </c>
      <c r="E55" s="1">
        <v>1.3900346755981445</v>
      </c>
      <c r="F55" s="1">
        <v>1.2942112684249878</v>
      </c>
      <c r="G55" s="1">
        <v>1.4616018533706665</v>
      </c>
      <c r="H55" s="1">
        <v>0.98790240287780762</v>
      </c>
      <c r="I55" s="1">
        <v>0.55300271511077881</v>
      </c>
      <c r="J55" s="1">
        <v>7.8606508672237396E-2</v>
      </c>
      <c r="K55" s="1">
        <v>0.14967499673366547</v>
      </c>
      <c r="X55" t="s">
        <v>52</v>
      </c>
    </row>
    <row r="56" spans="1:24">
      <c r="A56" t="s">
        <v>54</v>
      </c>
      <c r="B56" s="1">
        <v>5.8914999961853027</v>
      </c>
      <c r="C56" s="1">
        <v>6.006023543179035</v>
      </c>
      <c r="D56" s="1">
        <v>5.7769764491915705</v>
      </c>
      <c r="E56" s="1">
        <v>1.8512120246887207</v>
      </c>
      <c r="F56" s="1">
        <v>1.0901397466659546</v>
      </c>
      <c r="G56" s="1">
        <v>1.3874260187149048</v>
      </c>
      <c r="H56" s="1">
        <v>0.6838793158531189</v>
      </c>
      <c r="I56" s="1">
        <v>0.58390283584594727</v>
      </c>
      <c r="J56" s="1">
        <v>0.24502183496952057</v>
      </c>
      <c r="K56" s="1">
        <v>4.988715797662735E-2</v>
      </c>
      <c r="X56" t="s">
        <v>53</v>
      </c>
    </row>
    <row r="57" spans="1:24">
      <c r="A57" t="s">
        <v>55</v>
      </c>
      <c r="B57" s="1">
        <v>5.8898000717163086</v>
      </c>
      <c r="C57" s="1">
        <v>6.1261573213338849</v>
      </c>
      <c r="D57" s="1">
        <v>5.6534428220987323</v>
      </c>
      <c r="E57" s="1">
        <v>2.181818962097168</v>
      </c>
      <c r="F57" s="1">
        <v>0.81855535507202148</v>
      </c>
      <c r="G57" s="1">
        <v>1.4931496381759644</v>
      </c>
      <c r="H57" s="1">
        <v>0.69339567422866821</v>
      </c>
      <c r="I57" s="1">
        <v>0.57527267932891846</v>
      </c>
      <c r="J57" s="1">
        <v>9.6275031566619873E-2</v>
      </c>
      <c r="K57" s="1">
        <v>3.1291648745536804E-2</v>
      </c>
      <c r="X57" t="s">
        <v>54</v>
      </c>
    </row>
    <row r="58" spans="1:24">
      <c r="A58" t="s">
        <v>56</v>
      </c>
      <c r="B58" s="1">
        <v>5.8748998641967773</v>
      </c>
      <c r="C58" s="1">
        <v>5.967636120766401</v>
      </c>
      <c r="D58" s="1">
        <v>5.7821636076271536</v>
      </c>
      <c r="E58" s="1">
        <v>1.9796268939971924</v>
      </c>
      <c r="F58" s="1">
        <v>1.2663074731826782</v>
      </c>
      <c r="G58" s="1">
        <v>1.2041566371917725</v>
      </c>
      <c r="H58" s="1">
        <v>0.95465177297592163</v>
      </c>
      <c r="I58" s="1">
        <v>0.24419446289539337</v>
      </c>
      <c r="J58" s="1">
        <v>0.1745200902223587</v>
      </c>
      <c r="K58" s="1">
        <v>5.1438607275485992E-2</v>
      </c>
      <c r="X58" t="s">
        <v>55</v>
      </c>
    </row>
    <row r="59" spans="1:24">
      <c r="A59" t="s">
        <v>57</v>
      </c>
      <c r="B59" s="1">
        <v>5.8347997665405273</v>
      </c>
      <c r="C59" s="1">
        <v>5.9543052616715428</v>
      </c>
      <c r="D59" s="1">
        <v>5.7152942714095119</v>
      </c>
      <c r="E59" s="1">
        <v>1.6587514877319336</v>
      </c>
      <c r="F59" s="1">
        <v>1.2288159132003784</v>
      </c>
      <c r="G59" s="1">
        <v>1.2110105752944946</v>
      </c>
      <c r="H59" s="1">
        <v>0.90913230180740356</v>
      </c>
      <c r="I59" s="1">
        <v>0.49489650130271912</v>
      </c>
      <c r="J59" s="1">
        <v>0.17868094146251678</v>
      </c>
      <c r="K59" s="1">
        <v>0.153538778424263</v>
      </c>
      <c r="X59" t="s">
        <v>56</v>
      </c>
    </row>
    <row r="60" spans="1:24">
      <c r="A60" t="s">
        <v>58</v>
      </c>
      <c r="B60" s="1">
        <v>5.8097000122070312</v>
      </c>
      <c r="C60" s="1">
        <v>5.8756100268661973</v>
      </c>
      <c r="D60" s="1">
        <v>5.7437899975478652</v>
      </c>
      <c r="E60" s="1">
        <v>2.0912895202636719</v>
      </c>
      <c r="F60" s="1">
        <v>1.1510967016220093</v>
      </c>
      <c r="G60" s="1">
        <v>1.4790383577346802</v>
      </c>
      <c r="H60" s="1">
        <v>0.59852904081344604</v>
      </c>
      <c r="I60" s="1">
        <v>0.39928874373435974</v>
      </c>
      <c r="J60" s="1">
        <v>6.5056562423706055E-2</v>
      </c>
      <c r="K60" s="1">
        <v>2.5371899828314781E-2</v>
      </c>
      <c r="X60" t="s">
        <v>157</v>
      </c>
    </row>
    <row r="61" spans="1:24">
      <c r="A61" t="s">
        <v>59</v>
      </c>
      <c r="B61" s="1">
        <v>5.79010009765625</v>
      </c>
      <c r="C61" s="1">
        <v>5.8708597147464756</v>
      </c>
      <c r="D61" s="1">
        <v>5.7093404805660244</v>
      </c>
      <c r="E61" s="1">
        <v>1.7777347564697266</v>
      </c>
      <c r="F61" s="1">
        <v>1.1426219940185547</v>
      </c>
      <c r="G61" s="1">
        <v>1.5164777040481567</v>
      </c>
      <c r="H61" s="1">
        <v>0.63131839036941528</v>
      </c>
      <c r="I61" s="1">
        <v>0.45360198616981506</v>
      </c>
      <c r="J61" s="1">
        <v>0.1475931704044342</v>
      </c>
      <c r="K61" s="1">
        <v>0.12070529907941818</v>
      </c>
      <c r="X61" t="s">
        <v>58</v>
      </c>
    </row>
    <row r="62" spans="1:24">
      <c r="A62" t="s">
        <v>60</v>
      </c>
      <c r="B62" s="1">
        <v>5.7624998092651367</v>
      </c>
      <c r="C62" s="1">
        <v>5.8704910513758657</v>
      </c>
      <c r="D62" s="1">
        <v>5.6545085671544077</v>
      </c>
      <c r="E62" s="1">
        <v>1.7736120223999023</v>
      </c>
      <c r="F62" s="1">
        <v>1.2288159132003784</v>
      </c>
      <c r="G62" s="1">
        <v>1.1907491683959961</v>
      </c>
      <c r="H62" s="1">
        <v>0.90913230180740356</v>
      </c>
      <c r="I62" s="1">
        <v>0.42275351285934448</v>
      </c>
      <c r="J62" s="1">
        <v>0.20249457657337189</v>
      </c>
      <c r="K62" s="1">
        <v>3.4976180642843246E-2</v>
      </c>
      <c r="X62" t="s">
        <v>59</v>
      </c>
    </row>
    <row r="63" spans="1:24">
      <c r="A63" t="s">
        <v>61</v>
      </c>
      <c r="B63" s="1">
        <v>5.7519001960754395</v>
      </c>
      <c r="C63" s="1">
        <v>5.841982733905315</v>
      </c>
      <c r="D63" s="1">
        <v>5.6618176582455639</v>
      </c>
      <c r="E63" s="1">
        <v>2.4686174392700195</v>
      </c>
      <c r="F63" s="1">
        <v>0.7511102557182312</v>
      </c>
      <c r="G63" s="1">
        <v>1.2230604887008667</v>
      </c>
      <c r="H63" s="1">
        <v>0.5083884596824646</v>
      </c>
      <c r="I63" s="1">
        <v>0.60573649406433105</v>
      </c>
      <c r="J63" s="1">
        <v>0.14115330576896667</v>
      </c>
      <c r="K63" s="1">
        <v>5.3823191672563553E-2</v>
      </c>
      <c r="X63" t="s">
        <v>60</v>
      </c>
    </row>
    <row r="64" spans="1:24">
      <c r="A64" t="s">
        <v>62</v>
      </c>
      <c r="B64" s="1">
        <v>5.7392001152038574</v>
      </c>
      <c r="C64" s="1">
        <v>5.8153392556309704</v>
      </c>
      <c r="D64" s="1">
        <v>5.6630609747767444</v>
      </c>
      <c r="E64" s="1">
        <v>1.4571342468261719</v>
      </c>
      <c r="F64" s="1">
        <v>1.2000222206115723</v>
      </c>
      <c r="G64" s="1">
        <v>1.5324110984802246</v>
      </c>
      <c r="H64" s="1">
        <v>0.73726511001586914</v>
      </c>
      <c r="I64" s="1">
        <v>0.55279296636581421</v>
      </c>
      <c r="J64" s="1">
        <v>8.5728690028190613E-2</v>
      </c>
      <c r="K64" s="1">
        <v>0.17386746406555176</v>
      </c>
      <c r="X64" t="s">
        <v>61</v>
      </c>
    </row>
    <row r="65" spans="1:24">
      <c r="A65" t="s">
        <v>63</v>
      </c>
      <c r="B65" s="1">
        <v>5.6806001663208008</v>
      </c>
      <c r="C65" s="1">
        <v>5.7842264209687713</v>
      </c>
      <c r="D65" s="1">
        <v>5.5769739116728303</v>
      </c>
      <c r="E65" s="1">
        <v>1.9322805404663086</v>
      </c>
      <c r="F65" s="1">
        <v>0.83458030223846436</v>
      </c>
      <c r="G65" s="1">
        <v>1.5220855474472046</v>
      </c>
      <c r="H65" s="1">
        <v>0.61501568555831909</v>
      </c>
      <c r="I65" s="1">
        <v>0.54053831100463867</v>
      </c>
      <c r="J65" s="1">
        <v>0.16201412677764893</v>
      </c>
      <c r="K65" s="1">
        <v>7.4045710265636444E-2</v>
      </c>
      <c r="X65" t="s">
        <v>62</v>
      </c>
    </row>
    <row r="66" spans="1:24">
      <c r="A66" t="s">
        <v>64</v>
      </c>
      <c r="B66" s="1">
        <v>5.6631999015808105</v>
      </c>
      <c r="C66" s="1">
        <v>5.7704347741603854</v>
      </c>
      <c r="D66" s="1">
        <v>5.5559650290012357</v>
      </c>
      <c r="E66" s="1">
        <v>2.1509425640106201</v>
      </c>
      <c r="F66" s="1">
        <v>0.93351644277572632</v>
      </c>
      <c r="G66" s="1">
        <v>1.2489777803421021</v>
      </c>
      <c r="H66" s="1">
        <v>0.6740342378616333</v>
      </c>
      <c r="I66" s="1">
        <v>0.52997672557830811</v>
      </c>
      <c r="J66" s="1">
        <v>9.1554462909698486E-2</v>
      </c>
      <c r="K66" s="1">
        <v>3.4166648983955383E-2</v>
      </c>
      <c r="X66" t="s">
        <v>63</v>
      </c>
    </row>
    <row r="67" spans="1:24">
      <c r="A67" t="s">
        <v>65</v>
      </c>
      <c r="B67" s="1">
        <v>5.6620998382568359</v>
      </c>
      <c r="C67" s="1">
        <v>5.7567660528421403</v>
      </c>
      <c r="D67" s="1">
        <v>5.5674336236715316</v>
      </c>
      <c r="E67" s="1">
        <v>2.2549138069152832</v>
      </c>
      <c r="F67" s="1">
        <v>0.85480397939682007</v>
      </c>
      <c r="G67" s="1">
        <v>1.2297848463058472</v>
      </c>
      <c r="H67" s="1">
        <v>0.57767164707183838</v>
      </c>
      <c r="I67" s="1">
        <v>0.44816708564758301</v>
      </c>
      <c r="J67" s="1">
        <v>0.27384674549102783</v>
      </c>
      <c r="K67" s="1">
        <v>2.2960901260375977E-2</v>
      </c>
    </row>
    <row r="68" spans="1:24">
      <c r="A68" t="s">
        <v>66</v>
      </c>
      <c r="B68" s="1">
        <v>5.6396999359130859</v>
      </c>
      <c r="C68" s="1">
        <v>5.7115697394311429</v>
      </c>
      <c r="D68" s="1">
        <v>5.567830132395029</v>
      </c>
      <c r="E68" s="1">
        <v>2.6587631702423096</v>
      </c>
      <c r="F68" s="1">
        <v>0.65660858154296875</v>
      </c>
      <c r="G68" s="1">
        <v>1.3006945848464966</v>
      </c>
      <c r="H68" s="1">
        <v>0.62022107839584351</v>
      </c>
      <c r="I68" s="1">
        <v>0.23216268420219421</v>
      </c>
      <c r="J68" s="1">
        <v>0.17094849050045013</v>
      </c>
      <c r="K68" s="1">
        <v>3.2557593658566475E-4</v>
      </c>
      <c r="X68" t="s">
        <v>65</v>
      </c>
    </row>
    <row r="69" spans="1:24">
      <c r="A69" t="s">
        <v>67</v>
      </c>
      <c r="B69" s="1">
        <v>5.636199951171875</v>
      </c>
      <c r="C69" s="1">
        <v>5.6929362599551681</v>
      </c>
      <c r="D69" s="1">
        <v>5.5794636423885819</v>
      </c>
      <c r="E69" s="1">
        <v>1.9180607795715332</v>
      </c>
      <c r="F69" s="1">
        <v>1.0155855417251587</v>
      </c>
      <c r="G69" s="1">
        <v>1.5328292846679688</v>
      </c>
      <c r="H69" s="1">
        <v>0.5167500376701355</v>
      </c>
      <c r="I69" s="1">
        <v>0.4166015088558197</v>
      </c>
      <c r="J69" s="1">
        <v>0.19908496737480164</v>
      </c>
      <c r="K69" s="1">
        <v>3.7310168147087097E-2</v>
      </c>
      <c r="X69" t="s">
        <v>66</v>
      </c>
    </row>
    <row r="70" spans="1:24">
      <c r="A70" t="s">
        <v>68</v>
      </c>
      <c r="B70" s="1">
        <v>5.619999885559082</v>
      </c>
      <c r="C70" s="1">
        <v>5.6988664102554321</v>
      </c>
      <c r="D70" s="1">
        <v>5.541133360862732</v>
      </c>
      <c r="E70" s="1">
        <v>1.9741027355194092</v>
      </c>
      <c r="F70" s="1">
        <v>1.1710361242294312</v>
      </c>
      <c r="G70" s="1">
        <v>1.4013171195983887</v>
      </c>
      <c r="H70" s="1">
        <v>0.73154544830322266</v>
      </c>
      <c r="I70" s="1">
        <v>0.25900799036026001</v>
      </c>
      <c r="J70" s="1">
        <v>6.0712330043315887E-2</v>
      </c>
      <c r="K70" s="1">
        <v>2.2260475903749466E-2</v>
      </c>
      <c r="X70" t="s">
        <v>67</v>
      </c>
    </row>
    <row r="71" spans="1:24">
      <c r="A71" t="s">
        <v>69</v>
      </c>
      <c r="B71" s="1">
        <v>5.5657000541687012</v>
      </c>
      <c r="C71" s="1">
        <v>5.6865011031925681</v>
      </c>
      <c r="D71" s="1">
        <v>5.4448990051448343</v>
      </c>
      <c r="E71" s="1">
        <v>1.918407678604126</v>
      </c>
      <c r="F71" s="1">
        <v>0.98514628410339355</v>
      </c>
      <c r="G71" s="1">
        <v>1.3498409986495972</v>
      </c>
      <c r="H71" s="1">
        <v>0.55268460512161255</v>
      </c>
      <c r="I71" s="1">
        <v>0.49592381715774536</v>
      </c>
      <c r="J71" s="1">
        <v>0.11552739888429642</v>
      </c>
      <c r="K71" s="1">
        <v>0.14820453524589539</v>
      </c>
      <c r="X71" t="s">
        <v>68</v>
      </c>
    </row>
    <row r="72" spans="1:24">
      <c r="A72" t="s">
        <v>70</v>
      </c>
      <c r="B72" s="1">
        <v>5.5240998268127441</v>
      </c>
      <c r="C72" s="1">
        <v>5.6368119786679749</v>
      </c>
      <c r="D72" s="1">
        <v>5.4113876749575134</v>
      </c>
      <c r="E72" s="1">
        <v>2.055793285369873</v>
      </c>
      <c r="F72" s="1">
        <v>0.77534019947052002</v>
      </c>
      <c r="G72" s="1">
        <v>1.3123725652694702</v>
      </c>
      <c r="H72" s="1">
        <v>0.51264786720275879</v>
      </c>
      <c r="I72" s="1">
        <v>0.64283978939056396</v>
      </c>
      <c r="J72" s="1">
        <v>0.11992429196834564</v>
      </c>
      <c r="K72" s="1">
        <v>0.10517649352550507</v>
      </c>
      <c r="X72" t="s">
        <v>69</v>
      </c>
    </row>
    <row r="73" spans="1:24">
      <c r="A73" t="s">
        <v>71</v>
      </c>
      <c r="B73" s="1">
        <v>5.504000186920166</v>
      </c>
      <c r="C73" s="1">
        <v>5.629628412723541</v>
      </c>
      <c r="D73" s="1">
        <v>5.3783719611167911</v>
      </c>
      <c r="E73" s="1">
        <v>2.3277993202209473</v>
      </c>
      <c r="F73" s="1">
        <v>0.61963510513305664</v>
      </c>
      <c r="G73" s="1">
        <v>1.2051932811737061</v>
      </c>
      <c r="H73" s="1">
        <v>0.62240695953369141</v>
      </c>
      <c r="I73" s="1">
        <v>0.45861965417861938</v>
      </c>
      <c r="J73" s="1">
        <v>0.19681079685688019</v>
      </c>
      <c r="K73" s="1">
        <v>7.3580421507358551E-2</v>
      </c>
      <c r="X73" t="s">
        <v>70</v>
      </c>
    </row>
    <row r="74" spans="1:24">
      <c r="A74" t="s">
        <v>72</v>
      </c>
      <c r="B74" s="1">
        <v>5.4833002090454102</v>
      </c>
      <c r="C74" s="1">
        <v>5.5577234807610516</v>
      </c>
      <c r="D74" s="1">
        <v>5.4088769373297687</v>
      </c>
      <c r="E74" s="1">
        <v>1.6840376853942871</v>
      </c>
      <c r="F74" s="1">
        <v>1.038780689239502</v>
      </c>
      <c r="G74" s="1">
        <v>1.4977613687515259</v>
      </c>
      <c r="H74" s="1">
        <v>0.70012223720550537</v>
      </c>
      <c r="I74" s="1">
        <v>0.30728322267532349</v>
      </c>
      <c r="J74" s="1">
        <v>0.10097496956586838</v>
      </c>
      <c r="K74" s="1">
        <v>0.15436619520187378</v>
      </c>
      <c r="X74" t="s">
        <v>71</v>
      </c>
    </row>
    <row r="75" spans="1:24">
      <c r="A75" t="s">
        <v>73</v>
      </c>
      <c r="B75" s="1">
        <v>5.4825000762939453</v>
      </c>
      <c r="C75" s="1">
        <v>5.5825602519512181</v>
      </c>
      <c r="D75" s="1">
        <v>5.3824399006366725</v>
      </c>
      <c r="E75" s="1">
        <v>1.7294402122497559</v>
      </c>
      <c r="F75" s="1">
        <v>1.1483374834060669</v>
      </c>
      <c r="G75" s="1">
        <v>1.3804458379745483</v>
      </c>
      <c r="H75" s="1">
        <v>0.68561971187591553</v>
      </c>
      <c r="I75" s="1">
        <v>0.32427555322647095</v>
      </c>
      <c r="J75" s="1">
        <v>0.1056017279624939</v>
      </c>
      <c r="K75" s="1">
        <v>0.10878204554319382</v>
      </c>
      <c r="X75" t="s">
        <v>72</v>
      </c>
    </row>
    <row r="76" spans="1:24">
      <c r="A76" t="s">
        <v>74</v>
      </c>
      <c r="B76" s="1">
        <v>5.4724998474121094</v>
      </c>
      <c r="C76" s="1">
        <v>5.5484372673928739</v>
      </c>
      <c r="D76" s="1">
        <v>5.3965624274313448</v>
      </c>
      <c r="E76" s="1">
        <v>2.9230213165283203</v>
      </c>
      <c r="F76" s="1">
        <v>0.65244042873382568</v>
      </c>
      <c r="G76" s="1">
        <v>0.8095431923866272</v>
      </c>
      <c r="H76" s="1">
        <v>0.42374271154403687</v>
      </c>
      <c r="I76" s="1">
        <v>0.3343447744846344</v>
      </c>
      <c r="J76" s="1">
        <v>0.21607986092567444</v>
      </c>
      <c r="K76" s="1">
        <v>0.11329315602779388</v>
      </c>
      <c r="X76" t="s">
        <v>73</v>
      </c>
    </row>
    <row r="77" spans="1:24">
      <c r="A77" s="4" t="s">
        <v>177</v>
      </c>
      <c r="B77" s="1">
        <v>5.4303998947143555</v>
      </c>
      <c r="C77" s="1">
        <v>5.5233232831954959</v>
      </c>
      <c r="D77" s="1">
        <v>5.337476506233215</v>
      </c>
      <c r="E77" s="1">
        <v>0.64362239837646484</v>
      </c>
      <c r="F77" s="1">
        <v>1.4050618410110474</v>
      </c>
      <c r="G77" s="1">
        <v>1.2899816036224365</v>
      </c>
      <c r="H77" s="1">
        <v>1.0296503305435181</v>
      </c>
      <c r="I77" s="1">
        <v>0.52421665191650391</v>
      </c>
      <c r="J77" s="1">
        <v>0.2464650571346283</v>
      </c>
      <c r="K77" s="1">
        <v>0.29143053293228149</v>
      </c>
      <c r="X77" t="s">
        <v>74</v>
      </c>
    </row>
    <row r="78" spans="1:24">
      <c r="A78" t="s">
        <v>75</v>
      </c>
      <c r="B78" s="1">
        <v>5.4103999137878418</v>
      </c>
      <c r="C78" s="1">
        <v>5.5087880301475529</v>
      </c>
      <c r="D78" s="1">
        <v>5.3120117974281307</v>
      </c>
      <c r="E78" s="1">
        <v>1.2762255668640137</v>
      </c>
      <c r="F78" s="1">
        <v>1.1875145435333252</v>
      </c>
      <c r="G78" s="1">
        <v>1.4294682741165161</v>
      </c>
      <c r="H78" s="1">
        <v>0.88359361886978149</v>
      </c>
      <c r="I78" s="1">
        <v>0.56203746795654297</v>
      </c>
      <c r="J78" s="1">
        <v>5.4911170154809952E-2</v>
      </c>
      <c r="K78" s="1">
        <v>1.6621582210063934E-2</v>
      </c>
      <c r="X78" t="s">
        <v>158</v>
      </c>
    </row>
    <row r="79" spans="1:24">
      <c r="A79" t="s">
        <v>76</v>
      </c>
      <c r="B79" s="1">
        <v>5.3982000350952148</v>
      </c>
      <c r="C79" s="1">
        <v>5.4987312787771225</v>
      </c>
      <c r="D79" s="1">
        <v>5.2976687914133072</v>
      </c>
      <c r="E79" s="1">
        <v>1.9047045707702637</v>
      </c>
      <c r="F79" s="1">
        <v>0.97469842433929443</v>
      </c>
      <c r="G79" s="1">
        <v>1.369261622428894</v>
      </c>
      <c r="H79" s="1">
        <v>0.68497157096862793</v>
      </c>
      <c r="I79" s="1">
        <v>0.28786578774452209</v>
      </c>
      <c r="J79" s="1">
        <v>0.13378043472766876</v>
      </c>
      <c r="K79" s="1">
        <v>4.2898073792457581E-2</v>
      </c>
      <c r="X79" t="s">
        <v>75</v>
      </c>
    </row>
    <row r="80" spans="1:24">
      <c r="A80" t="s">
        <v>77</v>
      </c>
      <c r="B80" s="1">
        <v>5.3579001426696777</v>
      </c>
      <c r="C80" s="1">
        <v>5.4559448881447317</v>
      </c>
      <c r="D80" s="1">
        <v>5.2598553971946238</v>
      </c>
      <c r="E80" s="1">
        <v>1.9481596946716309</v>
      </c>
      <c r="F80" s="1">
        <v>1.1538006067276001</v>
      </c>
      <c r="G80" s="1">
        <v>1.2019144296646118</v>
      </c>
      <c r="H80" s="1">
        <v>0.87859165668487549</v>
      </c>
      <c r="I80" s="1">
        <v>0.13092909753322601</v>
      </c>
      <c r="J80" s="1">
        <v>0</v>
      </c>
      <c r="K80" s="1">
        <v>4.4465057551860809E-2</v>
      </c>
      <c r="X80" t="s">
        <v>76</v>
      </c>
    </row>
    <row r="81" spans="1:24">
      <c r="A81" t="s">
        <v>78</v>
      </c>
      <c r="B81" s="1">
        <v>5.3524999618530273</v>
      </c>
      <c r="C81" s="1">
        <v>5.4335399957001211</v>
      </c>
      <c r="D81" s="1">
        <v>5.2714599280059335</v>
      </c>
      <c r="E81" s="1">
        <v>2.2484333515167236</v>
      </c>
      <c r="F81" s="1">
        <v>0.47413927316665649</v>
      </c>
      <c r="G81" s="1">
        <v>1.1789753437042236</v>
      </c>
      <c r="H81" s="1">
        <v>0.59786909818649292</v>
      </c>
      <c r="I81" s="1">
        <v>0.50349676609039307</v>
      </c>
      <c r="J81" s="1">
        <v>0.21407860517501831</v>
      </c>
      <c r="K81" s="1">
        <v>0.13553710281848907</v>
      </c>
      <c r="X81" t="s">
        <v>77</v>
      </c>
    </row>
    <row r="82" spans="1:24">
      <c r="A82" t="s">
        <v>79</v>
      </c>
      <c r="B82" s="1">
        <v>5.3474998474121094</v>
      </c>
      <c r="C82" s="1">
        <v>5.450101370662451</v>
      </c>
      <c r="D82" s="1">
        <v>5.2448983241617677</v>
      </c>
      <c r="E82" s="1">
        <v>1.869539737701416</v>
      </c>
      <c r="F82" s="1">
        <v>1.0172784328460693</v>
      </c>
      <c r="G82" s="1">
        <v>1.279393196105957</v>
      </c>
      <c r="H82" s="1">
        <v>0.72921258211135864</v>
      </c>
      <c r="I82" s="1">
        <v>0.25927010178565979</v>
      </c>
      <c r="J82" s="1">
        <v>0.11140763014554977</v>
      </c>
      <c r="K82" s="1">
        <v>8.1446900963783264E-2</v>
      </c>
      <c r="X82" t="s">
        <v>78</v>
      </c>
    </row>
    <row r="83" spans="1:24">
      <c r="A83" t="s">
        <v>80</v>
      </c>
      <c r="B83" s="1">
        <v>5.321199893951416</v>
      </c>
      <c r="C83" s="1">
        <v>5.3984112478792667</v>
      </c>
      <c r="D83" s="1">
        <v>5.2439885400235653</v>
      </c>
      <c r="E83" s="1">
        <v>1.7689571380615234</v>
      </c>
      <c r="F83" s="1">
        <v>1.1149196624755859</v>
      </c>
      <c r="G83" s="1">
        <v>1.1609705686569214</v>
      </c>
      <c r="H83" s="1">
        <v>0.73701661825180054</v>
      </c>
      <c r="I83" s="1">
        <v>0.38037467002868652</v>
      </c>
      <c r="J83" s="1">
        <v>0.12002377212047577</v>
      </c>
      <c r="K83" s="1">
        <v>3.894805908203125E-2</v>
      </c>
      <c r="X83" t="s">
        <v>79</v>
      </c>
    </row>
    <row r="84" spans="1:24">
      <c r="A84" t="s">
        <v>81</v>
      </c>
      <c r="B84" s="1">
        <v>5.3017997741699219</v>
      </c>
      <c r="C84" s="1">
        <v>5.4255223488807678</v>
      </c>
      <c r="D84" s="1">
        <v>5.178077199459076</v>
      </c>
      <c r="E84" s="1">
        <v>1.4609036445617676</v>
      </c>
      <c r="F84" s="1">
        <v>0.98168158531188965</v>
      </c>
      <c r="G84" s="1">
        <v>1.4407349824905396</v>
      </c>
      <c r="H84" s="1">
        <v>0.61448991298675537</v>
      </c>
      <c r="I84" s="1">
        <v>0.57827508449554443</v>
      </c>
      <c r="J84" s="1">
        <v>0.11994708329439163</v>
      </c>
      <c r="K84" s="1">
        <v>0.10573991388082504</v>
      </c>
      <c r="X84" t="s">
        <v>80</v>
      </c>
    </row>
    <row r="85" spans="1:24">
      <c r="A85" t="s">
        <v>82</v>
      </c>
      <c r="B85" s="1">
        <v>5.2946000099182129</v>
      </c>
      <c r="C85" s="1">
        <v>5.4064905235171317</v>
      </c>
      <c r="D85" s="1">
        <v>5.1827094963192941</v>
      </c>
      <c r="E85" s="1">
        <v>2.2085347175598145</v>
      </c>
      <c r="F85" s="1">
        <v>0.97885739803314209</v>
      </c>
      <c r="G85" s="1">
        <v>1.153656005859375</v>
      </c>
      <c r="H85" s="1">
        <v>0.68659853935241699</v>
      </c>
      <c r="I85" s="1">
        <v>7.727978378534317E-2</v>
      </c>
      <c r="J85" s="1">
        <v>5.5194642394781113E-2</v>
      </c>
      <c r="K85" s="1">
        <v>0.13451658189296722</v>
      </c>
      <c r="X85" t="s">
        <v>81</v>
      </c>
    </row>
    <row r="86" spans="1:24">
      <c r="A86" t="s">
        <v>83</v>
      </c>
      <c r="B86" s="1">
        <v>5.253699779510498</v>
      </c>
      <c r="C86" s="1">
        <v>5.3282877308130265</v>
      </c>
      <c r="D86" s="1">
        <v>5.1791118282079696</v>
      </c>
      <c r="E86" s="1">
        <v>2.4478664398193359</v>
      </c>
      <c r="F86" s="1">
        <v>0.77879244089126587</v>
      </c>
      <c r="G86" s="1">
        <v>0.79734230041503906</v>
      </c>
      <c r="H86" s="1">
        <v>0.66893947124481201</v>
      </c>
      <c r="I86" s="1">
        <v>0.46011635661125183</v>
      </c>
      <c r="J86" s="1">
        <v>2.6396449655294418E-2</v>
      </c>
      <c r="K86" s="1">
        <v>7.4259757995605469E-2</v>
      </c>
      <c r="X86" t="s">
        <v>82</v>
      </c>
    </row>
    <row r="87" spans="1:24">
      <c r="A87" t="s">
        <v>84</v>
      </c>
      <c r="B87" s="1">
        <v>5.2458000183105469</v>
      </c>
      <c r="C87" s="1">
        <v>5.2944575097411875</v>
      </c>
      <c r="D87" s="1">
        <v>5.1971425268799063</v>
      </c>
      <c r="E87" s="1">
        <v>1.586327075958252</v>
      </c>
      <c r="F87" s="1">
        <v>0.98931705951690674</v>
      </c>
      <c r="G87" s="1">
        <v>1.1419768333435059</v>
      </c>
      <c r="H87" s="1">
        <v>0.79940247535705566</v>
      </c>
      <c r="I87" s="1">
        <v>0.59678810834884644</v>
      </c>
      <c r="J87" s="1">
        <v>2.8651086613535881E-2</v>
      </c>
      <c r="K87" s="1">
        <v>0.10333537310361862</v>
      </c>
      <c r="X87" t="s">
        <v>83</v>
      </c>
    </row>
    <row r="88" spans="1:24">
      <c r="A88" t="s">
        <v>85</v>
      </c>
      <c r="B88" s="1">
        <v>5.2006001472473145</v>
      </c>
      <c r="C88" s="1">
        <v>5.2698756740987305</v>
      </c>
      <c r="D88" s="1">
        <v>5.1313246203958984</v>
      </c>
      <c r="E88" s="1">
        <v>1.7755656242370605</v>
      </c>
      <c r="F88" s="1">
        <v>1.0240182876586914</v>
      </c>
      <c r="G88" s="1">
        <v>1.1608912944793701</v>
      </c>
      <c r="H88" s="1">
        <v>0.60287642478942871</v>
      </c>
      <c r="I88" s="1">
        <v>0.4298434853553772</v>
      </c>
      <c r="J88" s="1">
        <v>3.0907966196537018E-2</v>
      </c>
      <c r="K88" s="1">
        <v>0.17649176716804504</v>
      </c>
      <c r="X88" t="s">
        <v>84</v>
      </c>
    </row>
    <row r="89" spans="1:24">
      <c r="A89" t="s">
        <v>86</v>
      </c>
      <c r="B89" s="1">
        <v>5.1989002227783203</v>
      </c>
      <c r="C89" s="1">
        <v>5.2875408321619037</v>
      </c>
      <c r="D89" s="1">
        <v>5.1102596133947369</v>
      </c>
      <c r="E89" s="1">
        <v>1.7707347869873047</v>
      </c>
      <c r="F89" s="1">
        <v>0.96453893184661865</v>
      </c>
      <c r="G89" s="1">
        <v>1.1664036512374878</v>
      </c>
      <c r="H89" s="1">
        <v>0.78543347120285034</v>
      </c>
      <c r="I89" s="1">
        <v>0.29165232181549072</v>
      </c>
      <c r="J89" s="1">
        <v>0.18652434647083282</v>
      </c>
      <c r="K89" s="1">
        <v>3.3602774143218994E-2</v>
      </c>
      <c r="X89" t="s">
        <v>85</v>
      </c>
    </row>
    <row r="90" spans="1:24">
      <c r="A90" t="s">
        <v>87</v>
      </c>
      <c r="B90" s="1">
        <v>5.1848001480102539</v>
      </c>
      <c r="C90" s="1">
        <v>5.2785054615139959</v>
      </c>
      <c r="D90" s="1">
        <v>5.0910948345065119</v>
      </c>
      <c r="E90" s="1">
        <v>1.6753802299499512</v>
      </c>
      <c r="F90" s="1">
        <v>0.95934545993804932</v>
      </c>
      <c r="G90" s="1">
        <v>1.2393220663070679</v>
      </c>
      <c r="H90" s="1">
        <v>0.69058817625045776</v>
      </c>
      <c r="I90" s="1">
        <v>0.39448845386505127</v>
      </c>
      <c r="J90" s="1">
        <v>0.17322063446044922</v>
      </c>
      <c r="K90" s="1">
        <v>5.24614118039608E-2</v>
      </c>
      <c r="X90" t="s">
        <v>86</v>
      </c>
    </row>
    <row r="91" spans="1:24">
      <c r="A91" t="s">
        <v>88</v>
      </c>
      <c r="B91" s="1">
        <v>5.1606998443603516</v>
      </c>
      <c r="C91" s="1">
        <v>5.269474522918463</v>
      </c>
      <c r="D91" s="1">
        <v>5.0519251658022402</v>
      </c>
      <c r="E91" s="1">
        <v>1.6974108219146729</v>
      </c>
      <c r="F91" s="1">
        <v>0.82158559560775757</v>
      </c>
      <c r="G91" s="1">
        <v>1.2649818658828735</v>
      </c>
      <c r="H91" s="1">
        <v>0.64487987756729126</v>
      </c>
      <c r="I91" s="1">
        <v>0.46782183647155762</v>
      </c>
      <c r="J91" s="1">
        <v>0.12984830141067505</v>
      </c>
      <c r="K91" s="1">
        <v>0.13417395949363708</v>
      </c>
      <c r="X91" t="s">
        <v>87</v>
      </c>
    </row>
    <row r="92" spans="1:24">
      <c r="A92" t="s">
        <v>89</v>
      </c>
      <c r="B92" s="1">
        <v>5.1553997993469238</v>
      </c>
      <c r="C92" s="1">
        <v>5.2753121744096276</v>
      </c>
      <c r="D92" s="1">
        <v>5.03548742428422</v>
      </c>
      <c r="E92" s="1">
        <v>2.5521538257598877</v>
      </c>
      <c r="F92" s="1">
        <v>0.68911993503570557</v>
      </c>
      <c r="G92" s="1">
        <v>1.1717095375061035</v>
      </c>
      <c r="H92" s="1">
        <v>4.7720074653625488E-2</v>
      </c>
      <c r="I92" s="1">
        <v>0.46185705065727234</v>
      </c>
      <c r="J92" s="1">
        <v>0.20104172825813293</v>
      </c>
      <c r="K92" s="1">
        <v>3.1750354915857315E-2</v>
      </c>
      <c r="X92" t="s">
        <v>88</v>
      </c>
    </row>
    <row r="93" spans="1:24">
      <c r="A93" t="s">
        <v>90</v>
      </c>
      <c r="B93" s="1">
        <v>5.1307997703552246</v>
      </c>
      <c r="C93" s="1">
        <v>5.2167569655179982</v>
      </c>
      <c r="D93" s="1">
        <v>5.0448425751924511</v>
      </c>
      <c r="E93" s="1">
        <v>1.7358877658843994</v>
      </c>
      <c r="F93" s="1">
        <v>0.52964872121810913</v>
      </c>
      <c r="G93" s="1">
        <v>1.4163885116577148</v>
      </c>
      <c r="H93" s="1">
        <v>0.59367620944976807</v>
      </c>
      <c r="I93" s="1">
        <v>0.53989112377166748</v>
      </c>
      <c r="J93" s="1">
        <v>0.28068184852600098</v>
      </c>
      <c r="K93" s="1">
        <v>3.4580212086439133E-2</v>
      </c>
      <c r="X93" t="s">
        <v>89</v>
      </c>
    </row>
    <row r="94" spans="1:24">
      <c r="A94" t="s">
        <v>91</v>
      </c>
      <c r="B94" s="1">
        <v>5.1293997764587402</v>
      </c>
      <c r="C94" s="1">
        <v>5.2240843398869039</v>
      </c>
      <c r="D94" s="1">
        <v>5.0347152130305766</v>
      </c>
      <c r="E94" s="1">
        <v>1.8825948238372803</v>
      </c>
      <c r="F94" s="1">
        <v>0.91491734981536865</v>
      </c>
      <c r="G94" s="1">
        <v>1.0780521631240845</v>
      </c>
      <c r="H94" s="1">
        <v>0.75755804777145386</v>
      </c>
      <c r="I94" s="1">
        <v>0.28030833601951599</v>
      </c>
      <c r="J94" s="1">
        <v>0.21592326462268829</v>
      </c>
      <c r="K94" s="1">
        <v>0</v>
      </c>
      <c r="X94" t="s">
        <v>90</v>
      </c>
    </row>
    <row r="95" spans="1:24">
      <c r="A95" t="s">
        <v>92</v>
      </c>
      <c r="B95" s="1">
        <v>5.1245999336242676</v>
      </c>
      <c r="C95" s="1">
        <v>5.1987849186360835</v>
      </c>
      <c r="D95" s="1">
        <v>5.0504149486124517</v>
      </c>
      <c r="E95" s="1">
        <v>1.4381511211395264</v>
      </c>
      <c r="F95" s="1">
        <v>0.91417437791824341</v>
      </c>
      <c r="G95" s="1">
        <v>1.5172455310821533</v>
      </c>
      <c r="H95" s="1">
        <v>0.57536220550537109</v>
      </c>
      <c r="I95" s="1">
        <v>0.39512839913368225</v>
      </c>
      <c r="J95" s="1">
        <v>0.25284147262573242</v>
      </c>
      <c r="K95" s="1">
        <v>3.1713027507066727E-2</v>
      </c>
      <c r="X95" t="s">
        <v>91</v>
      </c>
    </row>
    <row r="96" spans="1:24">
      <c r="A96" t="s">
        <v>93</v>
      </c>
      <c r="B96" s="1">
        <v>5.1031999588012695</v>
      </c>
      <c r="C96" s="1">
        <v>5.1767719332873821</v>
      </c>
      <c r="D96" s="1">
        <v>5.029627984315157</v>
      </c>
      <c r="E96" s="1">
        <v>1.447296142578125</v>
      </c>
      <c r="F96" s="1">
        <v>0.71463149785995483</v>
      </c>
      <c r="G96" s="1">
        <v>1.3650060892105103</v>
      </c>
      <c r="H96" s="1">
        <v>0.70152497291564941</v>
      </c>
      <c r="I96" s="1">
        <v>0.61824250221252441</v>
      </c>
      <c r="J96" s="1">
        <v>0.17704612016677856</v>
      </c>
      <c r="K96" s="1">
        <v>7.9498939216136932E-2</v>
      </c>
      <c r="X96" t="s">
        <v>92</v>
      </c>
    </row>
    <row r="97" spans="1:24">
      <c r="A97" t="s">
        <v>94</v>
      </c>
      <c r="B97" s="1">
        <v>5.0925998687744141</v>
      </c>
      <c r="C97" s="1">
        <v>5.1937819086015224</v>
      </c>
      <c r="D97" s="1">
        <v>4.9914178289473057</v>
      </c>
      <c r="E97" s="1">
        <v>1.416755199432373</v>
      </c>
      <c r="F97" s="1">
        <v>0.89904677867889404</v>
      </c>
      <c r="G97" s="1">
        <v>1.2145723104476929</v>
      </c>
      <c r="H97" s="1">
        <v>0.52239030599594116</v>
      </c>
      <c r="I97" s="1">
        <v>0.538158118724823</v>
      </c>
      <c r="J97" s="1">
        <v>0.48402458429336548</v>
      </c>
      <c r="K97" s="1">
        <v>1.7631214112043381E-2</v>
      </c>
      <c r="X97" t="s">
        <v>93</v>
      </c>
    </row>
    <row r="98" spans="1:24">
      <c r="A98" t="s">
        <v>95</v>
      </c>
      <c r="B98" s="1">
        <v>5.0820999145507812</v>
      </c>
      <c r="C98" s="1">
        <v>5.195563040077686</v>
      </c>
      <c r="D98" s="1">
        <v>4.9686367890238765</v>
      </c>
      <c r="E98" s="1">
        <v>1.3482608795166016</v>
      </c>
      <c r="F98" s="1">
        <v>0.79636240005493164</v>
      </c>
      <c r="G98" s="1">
        <v>1.3346152305603027</v>
      </c>
      <c r="H98" s="1">
        <v>0.52656680345535278</v>
      </c>
      <c r="I98" s="1">
        <v>0.54149532318115234</v>
      </c>
      <c r="J98" s="1">
        <v>0.36400726437568665</v>
      </c>
      <c r="K98" s="1">
        <v>0.1708206832408905</v>
      </c>
      <c r="X98" t="s">
        <v>94</v>
      </c>
    </row>
    <row r="99" spans="1:24">
      <c r="A99" t="s">
        <v>96</v>
      </c>
      <c r="B99" s="1">
        <v>4.9815001487731934</v>
      </c>
      <c r="C99" s="1">
        <v>5.086608125418425</v>
      </c>
      <c r="D99" s="1">
        <v>4.8763921721279617</v>
      </c>
      <c r="E99" s="1">
        <v>2.9605100154876709</v>
      </c>
      <c r="F99" s="1">
        <v>0</v>
      </c>
      <c r="G99" s="1">
        <v>0.71192461252212524</v>
      </c>
      <c r="H99" s="1">
        <v>0.11540452390909195</v>
      </c>
      <c r="I99" s="1">
        <v>0.67361968755722046</v>
      </c>
      <c r="J99" s="1">
        <v>0.23798294365406036</v>
      </c>
      <c r="K99" s="1">
        <v>0.28209185600280762</v>
      </c>
      <c r="X99" t="s">
        <v>95</v>
      </c>
    </row>
    <row r="100" spans="1:24">
      <c r="A100" t="s">
        <v>97</v>
      </c>
      <c r="B100" s="1">
        <v>4.9752998352050781</v>
      </c>
      <c r="C100" s="1">
        <v>5.0902636303007602</v>
      </c>
      <c r="D100" s="1">
        <v>4.860336040109396</v>
      </c>
      <c r="E100" s="1">
        <v>2.6876506805419922</v>
      </c>
      <c r="F100" s="1">
        <v>0.53466135263442993</v>
      </c>
      <c r="G100" s="1">
        <v>0.89081317186355591</v>
      </c>
      <c r="H100" s="1">
        <v>0.18239025771617889</v>
      </c>
      <c r="I100" s="1">
        <v>0.45361799001693726</v>
      </c>
      <c r="J100" s="1">
        <v>0.18279366195201874</v>
      </c>
      <c r="K100" s="1">
        <v>4.3399985879659653E-2</v>
      </c>
      <c r="X100" t="s">
        <v>96</v>
      </c>
    </row>
    <row r="101" spans="1:24">
      <c r="A101" t="s">
        <v>98</v>
      </c>
      <c r="B101" s="1">
        <v>4.9331002235412598</v>
      </c>
      <c r="C101" s="1">
        <v>5.0219323676824565</v>
      </c>
      <c r="D101" s="1">
        <v>4.844268079400063</v>
      </c>
      <c r="E101" s="1">
        <v>1.2187924385070801</v>
      </c>
      <c r="F101" s="1">
        <v>1.0544373989105225</v>
      </c>
      <c r="G101" s="1">
        <v>1.5152291059494019</v>
      </c>
      <c r="H101" s="1">
        <v>0.71235370635986328</v>
      </c>
      <c r="I101" s="1">
        <v>0.35875716805458069</v>
      </c>
      <c r="J101" s="1">
        <v>6.4212635159492493E-2</v>
      </c>
      <c r="K101" s="1">
        <v>9.3419915065169334E-3</v>
      </c>
      <c r="X101" t="s">
        <v>97</v>
      </c>
    </row>
    <row r="102" spans="1:24">
      <c r="A102" t="s">
        <v>99</v>
      </c>
      <c r="B102" s="1">
        <v>4.8804001808166504</v>
      </c>
      <c r="C102" s="1">
        <v>4.9917154987156387</v>
      </c>
      <c r="D102" s="1">
        <v>4.7690848629176621</v>
      </c>
      <c r="E102" s="1">
        <v>1.7821800708770752</v>
      </c>
      <c r="F102" s="1">
        <v>0.42537820339202881</v>
      </c>
      <c r="G102" s="1">
        <v>1.228227972984314</v>
      </c>
      <c r="H102" s="1">
        <v>0.53862863779067993</v>
      </c>
      <c r="I102" s="1">
        <v>0.52613067626953125</v>
      </c>
      <c r="J102" s="1">
        <v>0.30201861262321472</v>
      </c>
      <c r="K102" s="1">
        <v>7.7883653342723846E-2</v>
      </c>
      <c r="X102" t="s">
        <v>98</v>
      </c>
    </row>
    <row r="103" spans="1:24">
      <c r="A103" t="s">
        <v>100</v>
      </c>
      <c r="B103" s="1">
        <v>4.8056001663208008</v>
      </c>
      <c r="C103" s="1">
        <v>4.9561999624967576</v>
      </c>
      <c r="D103" s="1">
        <v>4.6550003701448439</v>
      </c>
      <c r="E103" s="1">
        <v>1.4423677921295166</v>
      </c>
      <c r="F103" s="1">
        <v>0.99566477537155151</v>
      </c>
      <c r="G103" s="1">
        <v>1.4694135189056396</v>
      </c>
      <c r="H103" s="1">
        <v>0.65705221891403198</v>
      </c>
      <c r="I103" s="1">
        <v>0.13310422003269196</v>
      </c>
      <c r="J103" s="1">
        <v>5.6320071220397949E-2</v>
      </c>
      <c r="K103" s="1">
        <v>5.1631730049848557E-2</v>
      </c>
      <c r="X103" t="s">
        <v>99</v>
      </c>
    </row>
    <row r="104" spans="1:24">
      <c r="A104" t="s">
        <v>101</v>
      </c>
      <c r="B104" s="1">
        <v>4.7582998275756836</v>
      </c>
      <c r="C104" s="1">
        <v>4.8595621116459373</v>
      </c>
      <c r="D104" s="1">
        <v>4.6570375435054299</v>
      </c>
      <c r="E104" s="1">
        <v>1.7145981788635254</v>
      </c>
      <c r="F104" s="1">
        <v>1.036277174949646</v>
      </c>
      <c r="G104" s="1">
        <v>1.1635326147079468</v>
      </c>
      <c r="H104" s="1">
        <v>0.40405818819999695</v>
      </c>
      <c r="I104" s="1">
        <v>0.3562869131565094</v>
      </c>
      <c r="J104" s="1">
        <v>3.203631192445755E-2</v>
      </c>
      <c r="K104" s="1">
        <v>5.1557272672653198E-2</v>
      </c>
      <c r="X104" t="s">
        <v>100</v>
      </c>
    </row>
    <row r="105" spans="1:24">
      <c r="A105" t="s">
        <v>102</v>
      </c>
      <c r="B105" s="1">
        <v>4.7432999610900879</v>
      </c>
      <c r="C105" s="1">
        <v>4.8505973789095878</v>
      </c>
      <c r="D105" s="1">
        <v>4.636002543270588</v>
      </c>
      <c r="E105" s="1">
        <v>1.8531472682952881</v>
      </c>
      <c r="F105" s="1">
        <v>0.64241069555282593</v>
      </c>
      <c r="G105" s="1">
        <v>1.216771125793457</v>
      </c>
      <c r="H105" s="1">
        <v>0.60240501165390015</v>
      </c>
      <c r="I105" s="1">
        <v>0.26615840196609497</v>
      </c>
      <c r="J105" s="1">
        <v>8.5954830050468445E-2</v>
      </c>
      <c r="K105" s="1">
        <v>7.6456934213638306E-2</v>
      </c>
      <c r="X105" t="s">
        <v>101</v>
      </c>
    </row>
    <row r="106" spans="1:24">
      <c r="A106" t="s">
        <v>103</v>
      </c>
      <c r="B106" s="1">
        <v>4.7239999771118164</v>
      </c>
      <c r="C106" s="1">
        <v>4.8305017721652987</v>
      </c>
      <c r="D106" s="1">
        <v>4.6174981820583341</v>
      </c>
      <c r="E106" s="1">
        <v>1.3680503368377686</v>
      </c>
      <c r="F106" s="1">
        <v>0.93991374969482422</v>
      </c>
      <c r="G106" s="1">
        <v>1.410448431968689</v>
      </c>
      <c r="H106" s="1">
        <v>0.32999050617218018</v>
      </c>
      <c r="I106" s="1">
        <v>0.51648467779159546</v>
      </c>
      <c r="J106" s="1">
        <v>0.10336045175790787</v>
      </c>
      <c r="K106" s="1">
        <v>5.5745553225278854E-2</v>
      </c>
      <c r="X106" t="s">
        <v>102</v>
      </c>
    </row>
    <row r="107" spans="1:24">
      <c r="A107" t="s">
        <v>104</v>
      </c>
      <c r="B107" s="1">
        <v>4.7066001892089844</v>
      </c>
      <c r="C107" s="1">
        <v>4.8224085859954355</v>
      </c>
      <c r="D107" s="1">
        <v>4.5907917924225332</v>
      </c>
      <c r="E107" s="1">
        <v>1.3148643970489502</v>
      </c>
      <c r="F107" s="1">
        <v>1.0585342645645142</v>
      </c>
      <c r="G107" s="1">
        <v>0.77139782905578613</v>
      </c>
      <c r="H107" s="1">
        <v>0.69075614213943481</v>
      </c>
      <c r="I107" s="1">
        <v>0.45935389399528503</v>
      </c>
      <c r="J107" s="1">
        <v>0.28238537907600403</v>
      </c>
      <c r="K107" s="1">
        <v>0.12927007675170898</v>
      </c>
      <c r="X107" t="s">
        <v>103</v>
      </c>
    </row>
    <row r="108" spans="1:24">
      <c r="A108" t="s">
        <v>105</v>
      </c>
      <c r="B108" s="1">
        <v>4.6711997985839844</v>
      </c>
      <c r="C108" s="1">
        <v>4.7799676209688187</v>
      </c>
      <c r="D108" s="1">
        <v>4.5624319761991501</v>
      </c>
      <c r="E108" s="1">
        <v>2.4626750946044922</v>
      </c>
      <c r="F108" s="1">
        <v>0.54081308841705322</v>
      </c>
      <c r="G108" s="1">
        <v>0.87153333425521851</v>
      </c>
      <c r="H108" s="1">
        <v>8.0321095883846283E-2</v>
      </c>
      <c r="I108" s="1">
        <v>0.4665166437625885</v>
      </c>
      <c r="J108" s="1">
        <v>0.14639335870742798</v>
      </c>
      <c r="K108" s="1">
        <v>0.10295616090297699</v>
      </c>
      <c r="X108" t="s">
        <v>104</v>
      </c>
    </row>
    <row r="109" spans="1:24">
      <c r="A109" t="s">
        <v>106</v>
      </c>
      <c r="B109" s="1">
        <v>4.6570000648498535</v>
      </c>
      <c r="C109" s="1">
        <v>4.7654272179305552</v>
      </c>
      <c r="D109" s="1">
        <v>4.5485729117691518</v>
      </c>
      <c r="E109" s="1">
        <v>2.0932011604309082</v>
      </c>
      <c r="F109" s="1">
        <v>0.59171831607818604</v>
      </c>
      <c r="G109" s="1">
        <v>0.89575290679931641</v>
      </c>
      <c r="H109" s="1">
        <v>0.33724260330200195</v>
      </c>
      <c r="I109" s="1">
        <v>0.49852821230888367</v>
      </c>
      <c r="J109" s="1">
        <v>0.21177268028259277</v>
      </c>
      <c r="K109" s="1">
        <v>2.8757043182849884E-2</v>
      </c>
      <c r="X109" t="s">
        <v>105</v>
      </c>
    </row>
    <row r="110" spans="1:24">
      <c r="A110" t="s">
        <v>107</v>
      </c>
      <c r="B110" s="1">
        <v>4.6311001777648926</v>
      </c>
      <c r="C110" s="1">
        <v>4.7071775469183921</v>
      </c>
      <c r="D110" s="1">
        <v>4.5550228086113931</v>
      </c>
      <c r="E110" s="1">
        <v>2.0258457660675049</v>
      </c>
      <c r="F110" s="1">
        <v>0.4289061427116394</v>
      </c>
      <c r="G110" s="1">
        <v>1.1174556016921997</v>
      </c>
      <c r="H110" s="1">
        <v>0.43322330713272095</v>
      </c>
      <c r="I110" s="1">
        <v>0.40554824471473694</v>
      </c>
      <c r="J110" s="1">
        <v>0.137994185090065</v>
      </c>
      <c r="K110" s="1">
        <v>8.2125112414360046E-2</v>
      </c>
      <c r="X110" t="s">
        <v>106</v>
      </c>
    </row>
    <row r="111" spans="1:24">
      <c r="A111" t="s">
        <v>108</v>
      </c>
      <c r="B111" s="1">
        <v>4.6230998039245605</v>
      </c>
      <c r="C111" s="1">
        <v>4.7734809473156927</v>
      </c>
      <c r="D111" s="1">
        <v>4.4727186605334284</v>
      </c>
      <c r="E111" s="1">
        <v>1.3994405269622803</v>
      </c>
      <c r="F111" s="1">
        <v>0.71976053714752197</v>
      </c>
      <c r="G111" s="1">
        <v>1.033528208732605</v>
      </c>
      <c r="H111" s="1">
        <v>0.44083487987518311</v>
      </c>
      <c r="I111" s="1">
        <v>0.62621265649795532</v>
      </c>
      <c r="J111" s="1">
        <v>0.22968578338623047</v>
      </c>
      <c r="K111" s="1">
        <v>0.17367811501026154</v>
      </c>
      <c r="X111" t="s">
        <v>107</v>
      </c>
    </row>
    <row r="112" spans="1:24">
      <c r="A112" t="s">
        <v>109</v>
      </c>
      <c r="B112" s="1">
        <v>4.592400074005127</v>
      </c>
      <c r="C112" s="1">
        <v>4.676965020596981</v>
      </c>
      <c r="D112" s="1">
        <v>4.5078351274132729</v>
      </c>
      <c r="E112" s="1">
        <v>1.7224149703979492</v>
      </c>
      <c r="F112" s="1">
        <v>0.89973986148834229</v>
      </c>
      <c r="G112" s="1">
        <v>0.90643244981765747</v>
      </c>
      <c r="H112" s="1">
        <v>0.69031912088394165</v>
      </c>
      <c r="I112" s="1">
        <v>0.27050736546516418</v>
      </c>
      <c r="J112" s="1">
        <v>4.0207903832197189E-2</v>
      </c>
      <c r="K112" s="1">
        <v>6.2743969261646271E-2</v>
      </c>
      <c r="X112" t="s">
        <v>108</v>
      </c>
    </row>
    <row r="113" spans="1:24">
      <c r="A113" t="s">
        <v>110</v>
      </c>
      <c r="B113" s="1">
        <v>4.5859999656677246</v>
      </c>
      <c r="C113" s="1">
        <v>4.6953930287063121</v>
      </c>
      <c r="D113" s="1">
        <v>4.4766069026291371</v>
      </c>
      <c r="E113" s="1">
        <v>1.4621477127075195</v>
      </c>
      <c r="F113" s="1">
        <v>0.91578233242034912</v>
      </c>
      <c r="G113" s="1">
        <v>0.81740468740463257</v>
      </c>
      <c r="H113" s="1">
        <v>0.79038715362548828</v>
      </c>
      <c r="I113" s="1">
        <v>0.41866934299468994</v>
      </c>
      <c r="J113" s="1">
        <v>0.14921273291110992</v>
      </c>
      <c r="K113" s="1">
        <v>3.2435569912195206E-2</v>
      </c>
      <c r="X113" t="s">
        <v>109</v>
      </c>
    </row>
    <row r="114" spans="1:24">
      <c r="A114" t="s">
        <v>111</v>
      </c>
      <c r="B114" s="1">
        <v>4.5706000328063965</v>
      </c>
      <c r="C114" s="1">
        <v>4.7121670141816141</v>
      </c>
      <c r="D114" s="1">
        <v>4.4290330514311789</v>
      </c>
      <c r="E114" s="1">
        <v>2.8548116683959961</v>
      </c>
      <c r="F114" s="1">
        <v>0.25615593791007996</v>
      </c>
      <c r="G114" s="1">
        <v>0.81319653987884521</v>
      </c>
      <c r="H114" s="1">
        <v>0</v>
      </c>
      <c r="I114" s="1">
        <v>0.35518157482147217</v>
      </c>
      <c r="J114" s="1">
        <v>0.23821769654750824</v>
      </c>
      <c r="K114" s="1">
        <v>5.3022671490907669E-2</v>
      </c>
      <c r="X114" t="s">
        <v>110</v>
      </c>
    </row>
    <row r="115" spans="1:24">
      <c r="A115" s="4" t="s">
        <v>159</v>
      </c>
      <c r="B115" s="1">
        <v>4.5587000846862793</v>
      </c>
      <c r="C115" s="1">
        <v>4.6877415457367899</v>
      </c>
      <c r="D115" s="1">
        <v>4.4296586236357687</v>
      </c>
      <c r="E115" s="1">
        <v>2.040755033493042</v>
      </c>
      <c r="F115" s="1">
        <v>0.68159931898117065</v>
      </c>
      <c r="G115" s="1">
        <v>0.81075942516326904</v>
      </c>
      <c r="H115" s="1">
        <v>0.34297451376914978</v>
      </c>
      <c r="I115" s="1">
        <v>0.51378905773162842</v>
      </c>
      <c r="J115" s="1">
        <v>9.1493077576160431E-2</v>
      </c>
      <c r="K115" s="1">
        <v>7.7301047742366791E-2</v>
      </c>
      <c r="X115" t="s">
        <v>111</v>
      </c>
    </row>
    <row r="116" spans="1:24">
      <c r="A116" t="s">
        <v>112</v>
      </c>
      <c r="B116" s="1">
        <v>4.5004000663757324</v>
      </c>
      <c r="C116" s="1">
        <v>4.5829503859579566</v>
      </c>
      <c r="D116" s="1">
        <v>4.4178497467935083</v>
      </c>
      <c r="E116" s="1">
        <v>1.6635355949401855</v>
      </c>
      <c r="F116" s="1">
        <v>0.53233754634857178</v>
      </c>
      <c r="G116" s="1">
        <v>0.84956508874893188</v>
      </c>
      <c r="H116" s="1">
        <v>0.57853323221206665</v>
      </c>
      <c r="I116" s="1">
        <v>0.57963240146636963</v>
      </c>
      <c r="J116" s="1">
        <v>0.15298002958297729</v>
      </c>
      <c r="K116" s="1">
        <v>0.14380659162998199</v>
      </c>
      <c r="X116" t="s">
        <v>159</v>
      </c>
    </row>
    <row r="117" spans="1:24">
      <c r="A117" t="s">
        <v>113</v>
      </c>
      <c r="B117" s="1">
        <v>4.4706001281738281</v>
      </c>
      <c r="C117" s="1">
        <v>4.5918192285299302</v>
      </c>
      <c r="D117" s="1">
        <v>4.3493810278177261</v>
      </c>
      <c r="E117" s="1">
        <v>0.62376236915588379</v>
      </c>
      <c r="F117" s="1">
        <v>0.91785019636154175</v>
      </c>
      <c r="G117" s="1">
        <v>1.3143577575683594</v>
      </c>
      <c r="H117" s="1">
        <v>0.67189943790435791</v>
      </c>
      <c r="I117" s="1">
        <v>0.58512580394744873</v>
      </c>
      <c r="J117" s="1">
        <v>0.30741572380065918</v>
      </c>
      <c r="K117" s="1">
        <v>5.0183672457933426E-2</v>
      </c>
      <c r="X117" t="s">
        <v>112</v>
      </c>
    </row>
    <row r="118" spans="1:24">
      <c r="A118" t="s">
        <v>114</v>
      </c>
      <c r="B118" s="1">
        <v>4.4555997848510742</v>
      </c>
      <c r="C118" s="1">
        <v>4.6017565762996675</v>
      </c>
      <c r="D118" s="1">
        <v>4.3094429934024809</v>
      </c>
      <c r="E118" s="1">
        <v>1.3926291465759277</v>
      </c>
      <c r="F118" s="1">
        <v>1.00986647605896</v>
      </c>
      <c r="G118" s="1">
        <v>0.97121202945709229</v>
      </c>
      <c r="H118" s="1">
        <v>0.53598695993423462</v>
      </c>
      <c r="I118" s="1">
        <v>0.30368438363075256</v>
      </c>
      <c r="J118" s="1">
        <v>0.14765481650829315</v>
      </c>
      <c r="K118" s="1">
        <v>9.460555762052536E-2</v>
      </c>
      <c r="X118" t="s">
        <v>113</v>
      </c>
    </row>
    <row r="119" spans="1:24">
      <c r="A119" t="s">
        <v>115</v>
      </c>
      <c r="B119" s="1">
        <v>4.4470000267028809</v>
      </c>
      <c r="C119" s="1">
        <v>4.538852676600218</v>
      </c>
      <c r="D119" s="1">
        <v>4.3551473768055438</v>
      </c>
      <c r="E119" s="1">
        <v>2.1295096874237061</v>
      </c>
      <c r="F119" s="1">
        <v>0.36980339884757996</v>
      </c>
      <c r="G119" s="1">
        <v>1.2331777811050415</v>
      </c>
      <c r="H119" s="1">
        <v>0.15198695659637451</v>
      </c>
      <c r="I119" s="1">
        <v>0.36729219555854797</v>
      </c>
      <c r="J119" s="1">
        <v>0.13934466242790222</v>
      </c>
      <c r="K119" s="1">
        <v>5.5898703634738922E-2</v>
      </c>
      <c r="X119" t="s">
        <v>114</v>
      </c>
    </row>
    <row r="120" spans="1:24">
      <c r="A120" t="s">
        <v>116</v>
      </c>
      <c r="B120" s="1">
        <v>4.4412999153137207</v>
      </c>
      <c r="C120" s="1">
        <v>4.6536931234598162</v>
      </c>
      <c r="D120" s="1">
        <v>4.2289067071676252</v>
      </c>
      <c r="E120" s="1">
        <v>1.286625862121582</v>
      </c>
      <c r="F120" s="1">
        <v>0.87382179498672485</v>
      </c>
      <c r="G120" s="1">
        <v>1.2813522815704346</v>
      </c>
      <c r="H120" s="1">
        <v>0.36540398001670837</v>
      </c>
      <c r="I120" s="1">
        <v>0.51929152011871338</v>
      </c>
      <c r="J120" s="1">
        <v>5.0628431141376495E-2</v>
      </c>
      <c r="K120" s="1">
        <v>6.418224424123764E-2</v>
      </c>
      <c r="X120" t="s">
        <v>115</v>
      </c>
    </row>
    <row r="121" spans="1:24">
      <c r="A121" t="s">
        <v>117</v>
      </c>
      <c r="B121" s="1">
        <v>4.4326000213623047</v>
      </c>
      <c r="C121" s="1">
        <v>4.5357470375299451</v>
      </c>
      <c r="D121" s="1">
        <v>4.3294530051946643</v>
      </c>
      <c r="E121" s="1">
        <v>1.3212542533874512</v>
      </c>
      <c r="F121" s="1">
        <v>0.54866862297058105</v>
      </c>
      <c r="G121" s="1">
        <v>1.0882600545883179</v>
      </c>
      <c r="H121" s="1">
        <v>0.45677012205123901</v>
      </c>
      <c r="I121" s="1">
        <v>0.69638270139694214</v>
      </c>
      <c r="J121" s="1">
        <v>0.25632652640342712</v>
      </c>
      <c r="K121" s="1">
        <v>6.4925774931907654E-2</v>
      </c>
      <c r="X121" t="s">
        <v>116</v>
      </c>
    </row>
    <row r="122" spans="1:24">
      <c r="A122" t="s">
        <v>118</v>
      </c>
      <c r="B122" s="1">
        <v>4.4243998527526855</v>
      </c>
      <c r="C122" s="1">
        <v>4.5171819996833804</v>
      </c>
      <c r="D122" s="1">
        <v>4.3316177058219907</v>
      </c>
      <c r="E122" s="1">
        <v>2.1448960304260254</v>
      </c>
      <c r="F122" s="1">
        <v>0.31366679072380066</v>
      </c>
      <c r="G122" s="1">
        <v>1.0967420339584351</v>
      </c>
      <c r="H122" s="1">
        <v>0.25406533479690552</v>
      </c>
      <c r="I122" s="1">
        <v>0.31163531541824341</v>
      </c>
      <c r="J122" s="1">
        <v>0.17545501887798309</v>
      </c>
      <c r="K122" s="1">
        <v>0.12793080508708954</v>
      </c>
      <c r="X122" t="s">
        <v>117</v>
      </c>
    </row>
    <row r="123" spans="1:24">
      <c r="A123" t="s">
        <v>119</v>
      </c>
      <c r="B123" s="1">
        <v>4.4191999435424805</v>
      </c>
      <c r="C123" s="1">
        <v>4.5102733626961706</v>
      </c>
      <c r="D123" s="1">
        <v>4.3281265243887903</v>
      </c>
      <c r="E123" s="1">
        <v>1.4442486763000488</v>
      </c>
      <c r="F123" s="1">
        <v>0.8853837251663208</v>
      </c>
      <c r="G123" s="1">
        <v>1.0250195264816284</v>
      </c>
      <c r="H123" s="1">
        <v>0.55341339111328125</v>
      </c>
      <c r="I123" s="1">
        <v>0.31207668781280518</v>
      </c>
      <c r="J123" s="1">
        <v>9.2418305575847626E-2</v>
      </c>
      <c r="K123" s="1">
        <v>0.10661673545837402</v>
      </c>
      <c r="X123" t="s">
        <v>118</v>
      </c>
    </row>
    <row r="124" spans="1:24">
      <c r="A124" t="s">
        <v>120</v>
      </c>
      <c r="B124" s="1">
        <v>4.416600227355957</v>
      </c>
      <c r="C124" s="1">
        <v>4.5768330419063572</v>
      </c>
      <c r="D124" s="1">
        <v>4.2563674128055569</v>
      </c>
      <c r="E124" s="1">
        <v>2.2493197917938232</v>
      </c>
      <c r="F124" s="1">
        <v>0.19800432026386261</v>
      </c>
      <c r="G124" s="1">
        <v>0.90189671516418457</v>
      </c>
      <c r="H124" s="1">
        <v>0.17265331745147705</v>
      </c>
      <c r="I124" s="1">
        <v>0.53086566925048828</v>
      </c>
      <c r="J124" s="1">
        <v>0.20562760531902313</v>
      </c>
      <c r="K124" s="1">
        <v>0.15824142098426819</v>
      </c>
      <c r="X124" t="s">
        <v>119</v>
      </c>
    </row>
    <row r="125" spans="1:24">
      <c r="A125" t="s">
        <v>121</v>
      </c>
      <c r="B125" s="1">
        <v>4.4096999168395996</v>
      </c>
      <c r="C125" s="1">
        <v>4.5133029671013354</v>
      </c>
      <c r="D125" s="1">
        <v>4.3060968665778638</v>
      </c>
      <c r="E125" s="1">
        <v>1.5029850006103516</v>
      </c>
      <c r="F125" s="1">
        <v>0.4930550754070282</v>
      </c>
      <c r="G125" s="1">
        <v>1.0479494333267212</v>
      </c>
      <c r="H125" s="1">
        <v>0.45441216230392456</v>
      </c>
      <c r="I125" s="1">
        <v>0.50369960069656372</v>
      </c>
      <c r="J125" s="1">
        <v>0.35246929526329041</v>
      </c>
      <c r="K125" s="1">
        <v>5.5136509239673615E-2</v>
      </c>
      <c r="X125" t="s">
        <v>120</v>
      </c>
    </row>
    <row r="126" spans="1:24">
      <c r="A126" t="s">
        <v>122</v>
      </c>
      <c r="B126" s="1">
        <v>4.3770999908447266</v>
      </c>
      <c r="C126" s="1">
        <v>4.5076856461167338</v>
      </c>
      <c r="D126" s="1">
        <v>4.2465143355727193</v>
      </c>
      <c r="E126" s="1">
        <v>1.6668968200683594</v>
      </c>
      <c r="F126" s="1">
        <v>0.56239110231399536</v>
      </c>
      <c r="G126" s="1">
        <v>1.0474057197570801</v>
      </c>
      <c r="H126" s="1">
        <v>0.29451596736907959</v>
      </c>
      <c r="I126" s="1">
        <v>0.50260007381439209</v>
      </c>
      <c r="J126" s="1">
        <v>0.22137217223644257</v>
      </c>
      <c r="K126" s="1">
        <v>8.1948168575763702E-2</v>
      </c>
      <c r="X126" t="s">
        <v>121</v>
      </c>
    </row>
    <row r="127" spans="1:24">
      <c r="A127" t="s">
        <v>123</v>
      </c>
      <c r="B127" s="1">
        <v>4.3555002212524414</v>
      </c>
      <c r="C127" s="1">
        <v>4.4469494156539442</v>
      </c>
      <c r="D127" s="1">
        <v>4.2640510268509386</v>
      </c>
      <c r="E127" s="1">
        <v>1.905339241027832</v>
      </c>
      <c r="F127" s="1">
        <v>0.55702745914459229</v>
      </c>
      <c r="G127" s="1">
        <v>1.2450258731842041</v>
      </c>
      <c r="H127" s="1">
        <v>0.29203402996063232</v>
      </c>
      <c r="I127" s="1">
        <v>0.12853366136550903</v>
      </c>
      <c r="J127" s="1">
        <v>0.13417945802211761</v>
      </c>
      <c r="K127" s="1">
        <v>9.332285076379776E-2</v>
      </c>
      <c r="X127" t="s">
        <v>122</v>
      </c>
    </row>
    <row r="128" spans="1:24">
      <c r="A128" t="s">
        <v>124</v>
      </c>
      <c r="B128" s="1">
        <v>4.3502001762390137</v>
      </c>
      <c r="C128" s="1">
        <v>4.4288683100044723</v>
      </c>
      <c r="D128" s="1">
        <v>4.271532042473555</v>
      </c>
      <c r="E128" s="1">
        <v>1.8835387229919434</v>
      </c>
      <c r="F128" s="1">
        <v>0.30792933702468872</v>
      </c>
      <c r="G128" s="1">
        <v>0.9502791166305542</v>
      </c>
      <c r="H128" s="1">
        <v>0.39091795682907104</v>
      </c>
      <c r="I128" s="1">
        <v>0.45190224051475525</v>
      </c>
      <c r="J128" s="1">
        <v>0.21959833800792694</v>
      </c>
      <c r="K128" s="1">
        <v>0.14603777229785919</v>
      </c>
      <c r="X128" t="s">
        <v>123</v>
      </c>
    </row>
    <row r="129" spans="1:24">
      <c r="A129" t="s">
        <v>125</v>
      </c>
      <c r="B129" s="1">
        <v>4.3404998779296875</v>
      </c>
      <c r="C129" s="1">
        <v>4.4249300229549409</v>
      </c>
      <c r="D129" s="1">
        <v>4.2560697329044341</v>
      </c>
      <c r="E129" s="1">
        <v>1.6239883899688721</v>
      </c>
      <c r="F129" s="1">
        <v>0.85328423976898193</v>
      </c>
      <c r="G129" s="1">
        <v>0.5919453501701355</v>
      </c>
      <c r="H129" s="1">
        <v>0.64259141683578491</v>
      </c>
      <c r="I129" s="1">
        <v>0.37544849514961243</v>
      </c>
      <c r="J129" s="1">
        <v>3.8494136184453964E-2</v>
      </c>
      <c r="K129" s="1">
        <v>0.2147393673658371</v>
      </c>
      <c r="X129" t="s">
        <v>124</v>
      </c>
    </row>
    <row r="130" spans="1:24">
      <c r="A130" t="s">
        <v>126</v>
      </c>
      <c r="B130" s="1">
        <v>4.3206000328063965</v>
      </c>
      <c r="C130" s="1">
        <v>4.4119354760646816</v>
      </c>
      <c r="D130" s="1">
        <v>4.2292645895481114</v>
      </c>
      <c r="E130" s="1">
        <v>1.4829938411712646</v>
      </c>
      <c r="F130" s="1">
        <v>0.81638741493225098</v>
      </c>
      <c r="G130" s="1">
        <v>0.99020004272460938</v>
      </c>
      <c r="H130" s="1">
        <v>0.66618901491165161</v>
      </c>
      <c r="I130" s="1">
        <v>0.26009973883628845</v>
      </c>
      <c r="J130" s="1">
        <v>7.7052086591720581E-2</v>
      </c>
      <c r="K130" s="1">
        <v>2.7643149718642235E-2</v>
      </c>
      <c r="X130" t="s">
        <v>125</v>
      </c>
    </row>
    <row r="131" spans="1:24">
      <c r="A131" t="s">
        <v>127</v>
      </c>
      <c r="B131" s="1">
        <v>4.3077998161315918</v>
      </c>
      <c r="C131" s="1">
        <v>4.3825619974732399</v>
      </c>
      <c r="D131" s="1">
        <v>4.2330376347899437</v>
      </c>
      <c r="E131" s="1">
        <v>0.6673431396484375</v>
      </c>
      <c r="F131" s="1">
        <v>0.68213200569152832</v>
      </c>
      <c r="G131" s="1">
        <v>1.1736785173416138</v>
      </c>
      <c r="H131" s="1">
        <v>0.42939206957817078</v>
      </c>
      <c r="I131" s="1">
        <v>0.57964211702346802</v>
      </c>
      <c r="J131" s="1">
        <v>0.59756803512573242</v>
      </c>
      <c r="K131" s="1">
        <v>0.17805826663970947</v>
      </c>
      <c r="X131" t="s">
        <v>126</v>
      </c>
    </row>
    <row r="132" spans="1:24">
      <c r="A132" t="s">
        <v>128</v>
      </c>
      <c r="B132" s="1">
        <v>4.3006000518798828</v>
      </c>
      <c r="C132" s="1">
        <v>4.420489332079887</v>
      </c>
      <c r="D132" s="1">
        <v>4.1807107716798786</v>
      </c>
      <c r="E132" s="1">
        <v>2.5532326698303223</v>
      </c>
      <c r="F132" s="1">
        <v>0.35782945156097412</v>
      </c>
      <c r="G132" s="1">
        <v>0.90701311826705933</v>
      </c>
      <c r="H132" s="1">
        <v>5.2842456847429276E-2</v>
      </c>
      <c r="I132" s="1">
        <v>0.18890547752380371</v>
      </c>
      <c r="J132" s="1">
        <v>0.18081633746623993</v>
      </c>
      <c r="K132" s="1">
        <v>5.9947721660137177E-2</v>
      </c>
      <c r="X132" t="s">
        <v>127</v>
      </c>
    </row>
    <row r="133" spans="1:24">
      <c r="A133" t="s">
        <v>129</v>
      </c>
      <c r="B133" s="1">
        <v>4.2449002265930176</v>
      </c>
      <c r="C133" s="1">
        <v>4.3407800276577468</v>
      </c>
      <c r="D133" s="1">
        <v>4.1490204255282883</v>
      </c>
      <c r="E133" s="1">
        <v>2.2739553451538086</v>
      </c>
      <c r="F133" s="1">
        <v>6.922585517168045E-2</v>
      </c>
      <c r="G133" s="1">
        <v>1.1356164216995239</v>
      </c>
      <c r="H133" s="1">
        <v>0.20432667434215546</v>
      </c>
      <c r="I133" s="1">
        <v>0.31234526634216309</v>
      </c>
      <c r="J133" s="1">
        <v>0.1972244530916214</v>
      </c>
      <c r="K133" s="1">
        <v>5.2252110093832016E-2</v>
      </c>
      <c r="X133" t="s">
        <v>128</v>
      </c>
    </row>
    <row r="134" spans="1:24">
      <c r="A134" t="s">
        <v>130</v>
      </c>
      <c r="B134" s="1">
        <v>4.1897997856140137</v>
      </c>
      <c r="C134" s="1">
        <v>4.2371161577105525</v>
      </c>
      <c r="D134" s="1">
        <v>4.1424834135174748</v>
      </c>
      <c r="E134" s="1">
        <v>1.4317996501922607</v>
      </c>
      <c r="F134" s="1">
        <v>0.72126007080078125</v>
      </c>
      <c r="G134" s="1">
        <v>0.74714285135269165</v>
      </c>
      <c r="H134" s="1">
        <v>0.4849277138710022</v>
      </c>
      <c r="I134" s="1">
        <v>0.53931242227554321</v>
      </c>
      <c r="J134" s="1">
        <v>0.17218752205371857</v>
      </c>
      <c r="K134" s="1">
        <v>9.3181908130645752E-2</v>
      </c>
      <c r="X134" t="s">
        <v>129</v>
      </c>
    </row>
    <row r="135" spans="1:24">
      <c r="A135" t="s">
        <v>131</v>
      </c>
      <c r="B135" s="1">
        <v>4.1655001640319824</v>
      </c>
      <c r="C135" s="1">
        <v>4.270472864508629</v>
      </c>
      <c r="D135" s="1">
        <v>4.0605274635553359</v>
      </c>
      <c r="E135" s="1">
        <v>2.282719612121582</v>
      </c>
      <c r="F135" s="1">
        <v>0.13135278224945068</v>
      </c>
      <c r="G135" s="1">
        <v>0.86656773090362549</v>
      </c>
      <c r="H135" s="1">
        <v>0.22082921862602234</v>
      </c>
      <c r="I135" s="1">
        <v>0.38978645205497742</v>
      </c>
      <c r="J135" s="1">
        <v>0.17535682022571564</v>
      </c>
      <c r="K135" s="1">
        <v>9.8903916776180267E-2</v>
      </c>
      <c r="X135" t="s">
        <v>130</v>
      </c>
    </row>
    <row r="136" spans="1:24">
      <c r="A136" t="s">
        <v>132</v>
      </c>
      <c r="B136" s="1">
        <v>4.1607999801635742</v>
      </c>
      <c r="C136" s="1">
        <v>4.2817960321903232</v>
      </c>
      <c r="D136" s="1">
        <v>4.0398039281368252</v>
      </c>
      <c r="E136" s="1">
        <v>1.7421619892120361</v>
      </c>
      <c r="F136" s="1">
        <v>0.32177326083183289</v>
      </c>
      <c r="G136" s="1">
        <v>1.0901086330413818</v>
      </c>
      <c r="H136" s="1">
        <v>0.23699095845222473</v>
      </c>
      <c r="I136" s="1">
        <v>0.44971323013305664</v>
      </c>
      <c r="J136" s="1">
        <v>0.25942125916481018</v>
      </c>
      <c r="K136" s="1">
        <v>6.0604363679885864E-2</v>
      </c>
      <c r="X136" t="s">
        <v>131</v>
      </c>
    </row>
    <row r="137" spans="1:24">
      <c r="A137" t="s">
        <v>133</v>
      </c>
      <c r="B137" s="1">
        <v>4.1413998603820801</v>
      </c>
      <c r="C137" s="1">
        <v>4.2549909093976019</v>
      </c>
      <c r="D137" s="1">
        <v>4.0278088113665582</v>
      </c>
      <c r="E137" s="1">
        <v>2.4808173179626465</v>
      </c>
      <c r="F137" s="1">
        <v>0.37780383229255676</v>
      </c>
      <c r="G137" s="1">
        <v>0.37249848246574402</v>
      </c>
      <c r="H137" s="1">
        <v>0.24042563140392303</v>
      </c>
      <c r="I137" s="1">
        <v>0.43974980711936951</v>
      </c>
      <c r="J137" s="1">
        <v>0.1632353663444519</v>
      </c>
      <c r="K137" s="1">
        <v>6.6833704710006714E-2</v>
      </c>
      <c r="X137" t="s">
        <v>132</v>
      </c>
    </row>
    <row r="138" spans="1:24">
      <c r="A138" t="s">
        <v>134</v>
      </c>
      <c r="B138" s="1">
        <v>4.138700008392334</v>
      </c>
      <c r="C138" s="1">
        <v>4.3454472345113757</v>
      </c>
      <c r="D138" s="1">
        <v>3.9319527822732927</v>
      </c>
      <c r="E138" s="1">
        <v>1.7495472431182861</v>
      </c>
      <c r="F138" s="1">
        <v>0.60502004623413086</v>
      </c>
      <c r="G138" s="1">
        <v>1.2400435209274292</v>
      </c>
      <c r="H138" s="1">
        <v>0.31217306852340698</v>
      </c>
      <c r="I138" s="1">
        <v>1.6234979033470154E-2</v>
      </c>
      <c r="J138" s="1">
        <v>0.13390251994132996</v>
      </c>
      <c r="K138" s="1">
        <v>8.1751525402069092E-2</v>
      </c>
      <c r="X138" t="s">
        <v>133</v>
      </c>
    </row>
    <row r="139" spans="1:24">
      <c r="A139" t="s">
        <v>135</v>
      </c>
      <c r="B139" s="1">
        <v>4.1029000282287598</v>
      </c>
      <c r="C139" s="1">
        <v>4.1965377365052703</v>
      </c>
      <c r="D139" s="1">
        <v>4.0092623199522492</v>
      </c>
      <c r="E139" s="1">
        <v>0.92689919471740723</v>
      </c>
      <c r="F139" s="1">
        <v>0.79299801588058472</v>
      </c>
      <c r="G139" s="1">
        <v>1.4127649068832397</v>
      </c>
      <c r="H139" s="1">
        <v>0.60926342010498047</v>
      </c>
      <c r="I139" s="1">
        <v>0.16257414221763611</v>
      </c>
      <c r="J139" s="1">
        <v>0.18695849180221558</v>
      </c>
      <c r="K139" s="1">
        <v>1.1440815404057503E-2</v>
      </c>
      <c r="X139" t="s">
        <v>134</v>
      </c>
    </row>
    <row r="140" spans="1:24">
      <c r="A140" t="s">
        <v>136</v>
      </c>
      <c r="B140" s="1">
        <v>3.9985001087188721</v>
      </c>
      <c r="C140" s="1">
        <v>4.1099061632156371</v>
      </c>
      <c r="D140" s="1">
        <v>3.8870940542221071</v>
      </c>
      <c r="E140" s="1">
        <v>2.3189613819122314</v>
      </c>
      <c r="F140" s="1">
        <v>0.25935932993888855</v>
      </c>
      <c r="G140" s="1">
        <v>0.47427070140838623</v>
      </c>
      <c r="H140" s="1">
        <v>0.25290340185165405</v>
      </c>
      <c r="I140" s="1">
        <v>0.43412429094314575</v>
      </c>
      <c r="J140" s="1">
        <v>0.15820494294166565</v>
      </c>
      <c r="K140" s="1">
        <v>0.10067674517631531</v>
      </c>
      <c r="X140" t="s">
        <v>135</v>
      </c>
    </row>
    <row r="141" spans="1:24">
      <c r="A141" t="s">
        <v>137</v>
      </c>
      <c r="B141" s="1">
        <v>3.9640998840332031</v>
      </c>
      <c r="C141" s="1">
        <v>4.0702229321002958</v>
      </c>
      <c r="D141" s="1">
        <v>3.8579768359661104</v>
      </c>
      <c r="E141" s="1">
        <v>1.9428322315216064</v>
      </c>
      <c r="F141" s="1">
        <v>0.34370803833007812</v>
      </c>
      <c r="G141" s="1">
        <v>0.79245591163635254</v>
      </c>
      <c r="H141" s="1">
        <v>0.21147370338439941</v>
      </c>
      <c r="I141" s="1">
        <v>0.39431953430175781</v>
      </c>
      <c r="J141" s="1">
        <v>0.1854860782623291</v>
      </c>
      <c r="K141" s="1">
        <v>9.3824669718742371E-2</v>
      </c>
      <c r="X141" t="s">
        <v>136</v>
      </c>
    </row>
    <row r="142" spans="1:24">
      <c r="A142" t="s">
        <v>138</v>
      </c>
      <c r="B142" s="1">
        <v>3.8081998825073242</v>
      </c>
      <c r="C142" s="1">
        <v>4.0445437702536582</v>
      </c>
      <c r="D142" s="1">
        <v>3.5718559947609902</v>
      </c>
      <c r="E142" s="1">
        <v>1.3917415142059326</v>
      </c>
      <c r="F142" s="1">
        <v>0.47247982025146484</v>
      </c>
      <c r="G142" s="1">
        <v>1.2149460315704346</v>
      </c>
      <c r="H142" s="1">
        <v>7.8980624675750732E-2</v>
      </c>
      <c r="I142" s="1">
        <v>0.42294207215309143</v>
      </c>
      <c r="J142" s="1">
        <v>0.11561015248298645</v>
      </c>
      <c r="K142" s="1">
        <v>0.11150460690259933</v>
      </c>
      <c r="X142" t="s">
        <v>137</v>
      </c>
    </row>
    <row r="143" spans="1:24">
      <c r="A143" t="s">
        <v>139</v>
      </c>
      <c r="B143" s="1">
        <v>3.7948000431060791</v>
      </c>
      <c r="C143" s="1">
        <v>3.9514419022202492</v>
      </c>
      <c r="D143" s="1">
        <v>3.638158183991909</v>
      </c>
      <c r="E143" s="1">
        <v>1.5305309295654297</v>
      </c>
      <c r="F143" s="1">
        <v>0.73015666007995605</v>
      </c>
      <c r="G143" s="1">
        <v>1.1250203847885132</v>
      </c>
      <c r="H143" s="1">
        <v>0.26898562908172607</v>
      </c>
      <c r="I143" s="1">
        <v>0</v>
      </c>
      <c r="J143" s="1">
        <v>7.8868173062801361E-2</v>
      </c>
      <c r="K143" s="1">
        <v>6.12761490046978E-2</v>
      </c>
      <c r="X143" t="s">
        <v>138</v>
      </c>
    </row>
    <row r="144" spans="1:24">
      <c r="A144" t="s">
        <v>140</v>
      </c>
      <c r="B144" s="1">
        <v>3.7736001014709473</v>
      </c>
      <c r="C144" s="1">
        <v>3.8572445173561571</v>
      </c>
      <c r="D144" s="1">
        <v>3.6899556855857374</v>
      </c>
      <c r="E144" s="1">
        <v>1.7776857614517212</v>
      </c>
      <c r="F144" s="1">
        <v>0.26234179735183716</v>
      </c>
      <c r="G144" s="1">
        <v>0.90765506029129028</v>
      </c>
      <c r="H144" s="1">
        <v>0.40176919102668762</v>
      </c>
      <c r="I144" s="1">
        <v>0.22106988728046417</v>
      </c>
      <c r="J144" s="1">
        <v>0.15457488596439362</v>
      </c>
      <c r="K144" s="1">
        <v>4.8532802611589432E-2</v>
      </c>
      <c r="X144" t="s">
        <v>139</v>
      </c>
    </row>
    <row r="145" spans="1:24">
      <c r="A145" t="s">
        <v>141</v>
      </c>
      <c r="B145" s="1">
        <v>3.6923000812530518</v>
      </c>
      <c r="C145" s="1">
        <v>3.8056004986166956</v>
      </c>
      <c r="D145" s="1">
        <v>3.5789996638894079</v>
      </c>
      <c r="E145" s="1">
        <v>1.355912446975708</v>
      </c>
      <c r="F145" s="1">
        <v>0.35728293657302856</v>
      </c>
      <c r="G145" s="1">
        <v>1.0943148136138916</v>
      </c>
      <c r="H145" s="1">
        <v>0.24789117276668549</v>
      </c>
      <c r="I145" s="1">
        <v>0.40598225593566895</v>
      </c>
      <c r="J145" s="1">
        <v>0.13196250796318054</v>
      </c>
      <c r="K145" s="1">
        <v>9.8939597606658936E-2</v>
      </c>
    </row>
    <row r="146" spans="1:24">
      <c r="A146" t="s">
        <v>142</v>
      </c>
      <c r="B146" s="1">
        <v>3.6315000057220459</v>
      </c>
      <c r="C146" s="1">
        <v>3.7145252923667429</v>
      </c>
      <c r="D146" s="1">
        <v>3.5484747190773489</v>
      </c>
      <c r="E146" s="1">
        <v>2.1959183216094971</v>
      </c>
      <c r="F146" s="1">
        <v>0.33181425929069519</v>
      </c>
      <c r="G146" s="1">
        <v>0.53719133138656616</v>
      </c>
      <c r="H146" s="1">
        <v>0.25477156043052673</v>
      </c>
      <c r="I146" s="1">
        <v>8.4551773965358734E-2</v>
      </c>
      <c r="J146" s="1">
        <v>0.19100391864776611</v>
      </c>
      <c r="K146" s="1">
        <v>3.6267697811126709E-2</v>
      </c>
      <c r="X146" t="s">
        <v>141</v>
      </c>
    </row>
    <row r="147" spans="1:24">
      <c r="A147" t="s">
        <v>143</v>
      </c>
      <c r="B147" s="1">
        <v>3.5897998809814453</v>
      </c>
      <c r="C147" s="1">
        <v>3.704184632450342</v>
      </c>
      <c r="D147" s="1">
        <v>3.4754151295125486</v>
      </c>
      <c r="E147" s="1">
        <v>0.29165053367614746</v>
      </c>
      <c r="F147" s="1">
        <v>1.0165746212005615</v>
      </c>
      <c r="G147" s="1">
        <v>1.1736152172088623</v>
      </c>
      <c r="H147" s="1">
        <v>0.41656538844108582</v>
      </c>
      <c r="I147" s="1">
        <v>0.55679565668106079</v>
      </c>
      <c r="J147" s="1">
        <v>4.2368672788143158E-2</v>
      </c>
      <c r="K147" s="1">
        <v>9.2258557677268982E-2</v>
      </c>
      <c r="X147" t="s">
        <v>142</v>
      </c>
    </row>
    <row r="148" spans="1:24">
      <c r="A148" t="s">
        <v>144</v>
      </c>
      <c r="B148" s="1">
        <v>3.5868000984191895</v>
      </c>
      <c r="C148" s="1">
        <v>3.6911990416049956</v>
      </c>
      <c r="D148" s="1">
        <v>3.4824011552333833</v>
      </c>
      <c r="E148" s="1">
        <v>1.7323668003082275</v>
      </c>
      <c r="F148" s="1">
        <v>0.18607757985591888</v>
      </c>
      <c r="G148" s="1">
        <v>0.54142498970031738</v>
      </c>
      <c r="H148" s="1">
        <v>0.30578535795211792</v>
      </c>
      <c r="I148" s="1">
        <v>0.53053945302963257</v>
      </c>
      <c r="J148" s="1">
        <v>0.21031814813613892</v>
      </c>
      <c r="K148" s="1">
        <v>8.0250546336174011E-2</v>
      </c>
      <c r="X148" t="s">
        <v>143</v>
      </c>
    </row>
    <row r="149" spans="1:24">
      <c r="A149" t="s">
        <v>145</v>
      </c>
      <c r="B149" s="1">
        <v>3.5820000171661377</v>
      </c>
      <c r="C149" s="1">
        <v>3.7134927317500113</v>
      </c>
      <c r="D149" s="1">
        <v>3.4505073025822641</v>
      </c>
      <c r="E149" s="1">
        <v>1.7436509132385254</v>
      </c>
      <c r="F149" s="1">
        <v>0.31474721431732178</v>
      </c>
      <c r="G149" s="1">
        <v>0.71360933780670166</v>
      </c>
      <c r="H149" s="1">
        <v>0.28920015692710876</v>
      </c>
      <c r="I149" s="1">
        <v>2.4843599647283554E-2</v>
      </c>
      <c r="J149" s="1">
        <v>0.39234232902526855</v>
      </c>
      <c r="K149" s="1">
        <v>0.10356620699167252</v>
      </c>
      <c r="X149" t="s">
        <v>144</v>
      </c>
    </row>
    <row r="150" spans="1:24">
      <c r="A150" t="s">
        <v>146</v>
      </c>
      <c r="B150" s="1">
        <v>3.4953999519348145</v>
      </c>
      <c r="C150" s="1">
        <v>3.6225004369020462</v>
      </c>
      <c r="D150" s="1">
        <v>3.3682994669675828</v>
      </c>
      <c r="E150" s="1">
        <v>1.6400994062423706</v>
      </c>
      <c r="F150" s="1">
        <v>7.5727947056293488E-2</v>
      </c>
      <c r="G150" s="1">
        <v>0.85843247175216675</v>
      </c>
      <c r="H150" s="1">
        <v>0.26659858226776123</v>
      </c>
      <c r="I150" s="1">
        <v>0.41888856887817383</v>
      </c>
      <c r="J150" s="1">
        <v>0.20560730993747711</v>
      </c>
      <c r="K150" s="1">
        <v>3.0021600425243378E-2</v>
      </c>
      <c r="X150" t="s">
        <v>145</v>
      </c>
    </row>
    <row r="151" spans="1:24">
      <c r="A151" t="s">
        <v>147</v>
      </c>
      <c r="B151" s="1">
        <v>3.461899995803833</v>
      </c>
      <c r="C151" s="1">
        <v>3.6635686594247816</v>
      </c>
      <c r="D151" s="1">
        <v>3.2602313321828844</v>
      </c>
      <c r="E151" s="1">
        <v>1.2441434860229492</v>
      </c>
      <c r="F151" s="1">
        <v>0.68877905607223511</v>
      </c>
      <c r="G151" s="1">
        <v>0.38164070248603821</v>
      </c>
      <c r="H151" s="1">
        <v>0.53884881734848022</v>
      </c>
      <c r="I151" s="1">
        <v>8.8277138769626617E-2</v>
      </c>
      <c r="J151" s="1">
        <v>0.37590867280960083</v>
      </c>
      <c r="K151" s="1">
        <v>0.14431506395339966</v>
      </c>
      <c r="X151" t="s">
        <v>146</v>
      </c>
    </row>
    <row r="152" spans="1:24">
      <c r="A152" t="s">
        <v>148</v>
      </c>
      <c r="B152" s="1">
        <v>3.408099889755249</v>
      </c>
      <c r="C152" s="1">
        <v>3.4996977952122688</v>
      </c>
      <c r="D152" s="1">
        <v>3.3165019842982293</v>
      </c>
      <c r="E152" s="1">
        <v>0.49995779991149902</v>
      </c>
      <c r="F152" s="1">
        <v>0.33232781291007996</v>
      </c>
      <c r="G152" s="1">
        <v>0.89563959836959839</v>
      </c>
      <c r="H152" s="1">
        <v>0.40005725622177124</v>
      </c>
      <c r="I152" s="1">
        <v>0.63590759038925171</v>
      </c>
      <c r="J152" s="1">
        <v>0.19970963895320892</v>
      </c>
      <c r="K152" s="1">
        <v>0.44449201226234436</v>
      </c>
      <c r="X152" t="s">
        <v>147</v>
      </c>
    </row>
    <row r="153" spans="1:24">
      <c r="A153" t="s">
        <v>149</v>
      </c>
      <c r="B153" s="1">
        <v>3.3548998832702637</v>
      </c>
      <c r="C153" s="1">
        <v>3.4480133315920831</v>
      </c>
      <c r="D153" s="1">
        <v>3.2617864349484442</v>
      </c>
      <c r="E153" s="1">
        <v>1.1064739227294922</v>
      </c>
      <c r="F153" s="1">
        <v>0.44152724742889404</v>
      </c>
      <c r="G153" s="1">
        <v>1.0726127624511719</v>
      </c>
      <c r="H153" s="1">
        <v>0.34321630001068115</v>
      </c>
      <c r="I153" s="1">
        <v>0.24387027323246002</v>
      </c>
      <c r="J153" s="1">
        <v>8.3091691136360168E-2</v>
      </c>
      <c r="K153" s="1">
        <v>6.4145594835281372E-2</v>
      </c>
      <c r="X153" t="s">
        <v>148</v>
      </c>
    </row>
    <row r="154" spans="1:24">
      <c r="A154" t="s">
        <v>150</v>
      </c>
      <c r="B154" s="1">
        <v>3.3034999370574951</v>
      </c>
      <c r="C154" s="1">
        <v>3.4139029750227929</v>
      </c>
      <c r="D154" s="1">
        <v>3.1930968990921973</v>
      </c>
      <c r="E154" s="1">
        <v>0.62808513641357422</v>
      </c>
      <c r="F154" s="1">
        <v>0.45486357808113098</v>
      </c>
      <c r="G154" s="1">
        <v>0.99113404750823975</v>
      </c>
      <c r="H154" s="1">
        <v>0.38129699230194092</v>
      </c>
      <c r="I154" s="1">
        <v>0.4809245765209198</v>
      </c>
      <c r="J154" s="1">
        <v>0.27003657817840576</v>
      </c>
      <c r="K154" s="1">
        <v>9.7195282578468323E-2</v>
      </c>
      <c r="X154" t="s">
        <v>149</v>
      </c>
    </row>
    <row r="155" spans="1:24">
      <c r="A155" t="s">
        <v>151</v>
      </c>
      <c r="B155" s="1">
        <v>3.2541999816894531</v>
      </c>
      <c r="C155" s="1">
        <v>3.3850971949100495</v>
      </c>
      <c r="D155" s="1">
        <v>3.1233027684688568</v>
      </c>
      <c r="E155" s="1">
        <v>1.6906251907348633</v>
      </c>
      <c r="F155" s="1">
        <v>0.33737000823020935</v>
      </c>
      <c r="G155" s="1">
        <v>0.60750174522399902</v>
      </c>
      <c r="H155" s="1">
        <v>0.17746010422706604</v>
      </c>
      <c r="I155" s="1">
        <v>0.11160411685705185</v>
      </c>
      <c r="J155" s="1">
        <v>0.22392624616622925</v>
      </c>
      <c r="K155" s="1">
        <v>0.1056746244430542</v>
      </c>
      <c r="X155" t="s">
        <v>150</v>
      </c>
    </row>
    <row r="156" spans="1:24">
      <c r="A156" t="s">
        <v>152</v>
      </c>
      <c r="B156" s="1">
        <v>3.0829999446868896</v>
      </c>
      <c r="C156" s="1">
        <v>3.2265818086266518</v>
      </c>
      <c r="D156" s="1">
        <v>2.9394180807471275</v>
      </c>
      <c r="E156" s="1">
        <v>2.4870114326477051</v>
      </c>
      <c r="F156" s="1">
        <v>2.3905429989099503E-2</v>
      </c>
      <c r="G156" s="1">
        <v>0</v>
      </c>
      <c r="H156" s="1">
        <v>1.0100054554641247E-2</v>
      </c>
      <c r="I156" s="1">
        <v>0.30528029799461365</v>
      </c>
      <c r="J156" s="1">
        <v>0.21835608780384064</v>
      </c>
      <c r="K156" s="1">
        <v>3.8344308733940125E-2</v>
      </c>
      <c r="X156" t="s">
        <v>151</v>
      </c>
    </row>
    <row r="157" spans="1:24">
      <c r="A157" t="s">
        <v>153</v>
      </c>
      <c r="B157" s="1">
        <v>2.9045000076293945</v>
      </c>
      <c r="C157" s="1">
        <v>3.0741903692483903</v>
      </c>
      <c r="D157" s="1">
        <v>2.7348096460103988</v>
      </c>
      <c r="E157" s="1">
        <v>1.7517935037612915</v>
      </c>
      <c r="F157" s="1">
        <v>9.0806245803833008E-2</v>
      </c>
      <c r="G157" s="1">
        <v>0.62690234184265137</v>
      </c>
      <c r="H157" s="1">
        <v>0.14532509446144104</v>
      </c>
      <c r="I157" s="1">
        <v>6.4850419759750366E-2</v>
      </c>
      <c r="J157" s="1">
        <v>0.14890405535697937</v>
      </c>
      <c r="K157" s="1">
        <v>7.5953349471092224E-2</v>
      </c>
      <c r="X157" t="s">
        <v>152</v>
      </c>
    </row>
    <row r="158" spans="1:24">
      <c r="X158" t="s">
        <v>153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2"/>
  <sheetViews>
    <sheetView workbookViewId="0">
      <selection activeCell="C14" sqref="A1:IV65536"/>
    </sheetView>
  </sheetViews>
  <sheetFormatPr baseColWidth="10" defaultRowHeight="13"/>
  <cols>
    <col min="1" max="1" width="21" bestFit="1" customWidth="1"/>
    <col min="2" max="2" width="24.33203125" style="1" bestFit="1" customWidth="1"/>
    <col min="3" max="3" width="11" style="1" bestFit="1" customWidth="1"/>
    <col min="4" max="4" width="10.1640625" style="1" bestFit="1" customWidth="1"/>
    <col min="5" max="256" width="8.83203125" customWidth="1"/>
  </cols>
  <sheetData>
    <row r="1" spans="1:4">
      <c r="A1" t="s">
        <v>0</v>
      </c>
      <c r="B1" s="2" t="s">
        <v>170</v>
      </c>
      <c r="C1" s="3" t="s">
        <v>166</v>
      </c>
      <c r="D1" s="3" t="s">
        <v>167</v>
      </c>
    </row>
    <row r="2" spans="1:4">
      <c r="A2" t="s">
        <v>136</v>
      </c>
      <c r="B2" s="1">
        <v>1.190645694732666</v>
      </c>
      <c r="C2" s="1">
        <v>1.3810967242717742</v>
      </c>
      <c r="D2" s="1">
        <v>1.0001946651935578</v>
      </c>
    </row>
    <row r="3" spans="1:4">
      <c r="A3" t="s">
        <v>52</v>
      </c>
      <c r="B3" s="1">
        <v>1.0263957977294922</v>
      </c>
      <c r="C3" s="1">
        <v>1.1683651685714722</v>
      </c>
      <c r="D3" s="1">
        <v>0.88442642688751216</v>
      </c>
    </row>
    <row r="4" spans="1:4">
      <c r="A4" t="s">
        <v>98</v>
      </c>
      <c r="B4" s="1">
        <v>1.020848274230957</v>
      </c>
      <c r="C4" s="1">
        <v>1.1554356858134269</v>
      </c>
      <c r="D4" s="1">
        <v>0.88626086264848714</v>
      </c>
    </row>
    <row r="5" spans="1:4">
      <c r="A5" t="s">
        <v>111</v>
      </c>
      <c r="B5" s="1">
        <v>1.0056674480438232</v>
      </c>
      <c r="C5" s="1">
        <v>1.1909981939196586</v>
      </c>
      <c r="D5" s="1">
        <v>0.82033670216798782</v>
      </c>
    </row>
    <row r="6" spans="1:4">
      <c r="A6" t="s">
        <v>76</v>
      </c>
      <c r="B6" s="1">
        <v>0.97762489318847656</v>
      </c>
      <c r="C6" s="1">
        <v>1.1220189106464387</v>
      </c>
      <c r="D6" s="1">
        <v>0.83323087573051446</v>
      </c>
    </row>
    <row r="7" spans="1:4">
      <c r="A7" t="s">
        <v>87</v>
      </c>
      <c r="B7" s="1">
        <v>0.88018321990966797</v>
      </c>
      <c r="C7" s="1">
        <v>1.0210470893979073</v>
      </c>
      <c r="D7" s="1">
        <v>0.73931935042142871</v>
      </c>
    </row>
    <row r="8" spans="1:4">
      <c r="A8" t="s">
        <v>43</v>
      </c>
      <c r="B8" s="1">
        <v>0.87377309799194336</v>
      </c>
      <c r="C8" s="1">
        <v>0.99784148961305619</v>
      </c>
      <c r="D8" s="1">
        <v>0.74970470637083053</v>
      </c>
    </row>
    <row r="9" spans="1:4">
      <c r="A9" t="s">
        <v>83</v>
      </c>
      <c r="B9" s="1">
        <v>0.87046575546264648</v>
      </c>
      <c r="C9" s="1">
        <v>1.0068078362941741</v>
      </c>
      <c r="D9" s="1">
        <v>0.73412367463111883</v>
      </c>
    </row>
    <row r="10" spans="1:4">
      <c r="A10" t="s">
        <v>68</v>
      </c>
      <c r="B10" s="1">
        <v>0.81028413772583008</v>
      </c>
      <c r="C10" s="1">
        <v>0.94376747906208036</v>
      </c>
      <c r="D10" s="1">
        <v>0.6768007963895798</v>
      </c>
    </row>
    <row r="11" spans="1:4">
      <c r="A11" t="s">
        <v>51</v>
      </c>
      <c r="B11" s="1">
        <v>0.80669403076171875</v>
      </c>
      <c r="C11" s="1">
        <v>0.95456959694623944</v>
      </c>
      <c r="D11" s="1">
        <v>0.65881846457719806</v>
      </c>
    </row>
    <row r="12" spans="1:4">
      <c r="A12" t="s">
        <v>40</v>
      </c>
      <c r="B12" s="1">
        <v>0.76044225692749023</v>
      </c>
      <c r="C12" s="1">
        <v>0.91416905224323275</v>
      </c>
      <c r="D12" s="1">
        <v>0.60671546161174772</v>
      </c>
    </row>
    <row r="13" spans="1:4">
      <c r="A13" s="4" t="s">
        <v>159</v>
      </c>
      <c r="B13" s="1">
        <v>0.73887920379638672</v>
      </c>
      <c r="C13" s="1">
        <v>0.94768839299678809</v>
      </c>
      <c r="D13" s="1">
        <v>0.53007001459598535</v>
      </c>
    </row>
    <row r="14" spans="1:4">
      <c r="A14" t="s">
        <v>34</v>
      </c>
      <c r="B14" s="1">
        <v>0.73259305953979492</v>
      </c>
      <c r="C14" s="1">
        <v>0.90540476888418198</v>
      </c>
      <c r="D14" s="1">
        <v>0.55978135019540787</v>
      </c>
    </row>
    <row r="15" spans="1:4">
      <c r="A15" t="s">
        <v>70</v>
      </c>
      <c r="B15" s="1">
        <v>0.72018003463745117</v>
      </c>
      <c r="C15" s="1">
        <v>0.86919147670269015</v>
      </c>
      <c r="D15" s="1">
        <v>0.5711685925722122</v>
      </c>
    </row>
    <row r="16" spans="1:4">
      <c r="A16" t="s">
        <v>78</v>
      </c>
      <c r="B16" s="1">
        <v>0.67733478546142578</v>
      </c>
      <c r="C16" s="1">
        <v>0.78074522033333782</v>
      </c>
      <c r="D16" s="1">
        <v>0.57392435058951374</v>
      </c>
    </row>
    <row r="17" spans="1:4">
      <c r="A17" t="s">
        <v>22</v>
      </c>
      <c r="B17" s="1">
        <v>0.66663122177124023</v>
      </c>
      <c r="C17" s="1">
        <v>0.82333343565464023</v>
      </c>
      <c r="D17" s="1">
        <v>0.50992900788784024</v>
      </c>
    </row>
    <row r="18" spans="1:4">
      <c r="A18" t="s">
        <v>85</v>
      </c>
      <c r="B18" s="1">
        <v>0.66334056854248047</v>
      </c>
      <c r="C18" s="1">
        <v>0.7683129988610744</v>
      </c>
      <c r="D18" s="1">
        <v>0.55836813822388653</v>
      </c>
    </row>
    <row r="19" spans="1:4">
      <c r="A19" t="s">
        <v>49</v>
      </c>
      <c r="B19" s="1">
        <v>0.65988969802856445</v>
      </c>
      <c r="C19" s="1">
        <v>0.79865687817335129</v>
      </c>
      <c r="D19" s="1">
        <v>0.52112251788377761</v>
      </c>
    </row>
    <row r="20" spans="1:4">
      <c r="A20" t="s">
        <v>4</v>
      </c>
      <c r="B20" s="1">
        <v>0.60694169998168945</v>
      </c>
      <c r="C20" s="1">
        <v>0.82586738824844363</v>
      </c>
      <c r="D20" s="1">
        <v>0.38801601171493527</v>
      </c>
    </row>
    <row r="21" spans="1:4">
      <c r="A21" t="s">
        <v>84</v>
      </c>
      <c r="B21" s="1">
        <v>0.59151077270507812</v>
      </c>
      <c r="C21" s="1">
        <v>0.65878200426697731</v>
      </c>
      <c r="D21" s="1">
        <v>0.52423954114317894</v>
      </c>
    </row>
    <row r="22" spans="1:4">
      <c r="A22" t="s">
        <v>92</v>
      </c>
      <c r="B22" s="1">
        <v>0.58497953414916992</v>
      </c>
      <c r="C22" s="1">
        <v>0.69525177910923963</v>
      </c>
      <c r="D22" s="1">
        <v>0.47470728918910027</v>
      </c>
    </row>
    <row r="23" spans="1:4">
      <c r="A23" s="4" t="s">
        <v>155</v>
      </c>
      <c r="B23" s="1">
        <v>0.55363750457763672</v>
      </c>
      <c r="C23" s="1">
        <v>0.69204433768987661</v>
      </c>
      <c r="D23" s="1">
        <v>0.41523067146539688</v>
      </c>
    </row>
    <row r="24" spans="1:4">
      <c r="A24" t="s">
        <v>115</v>
      </c>
      <c r="B24" s="1">
        <v>0.49582672119140625</v>
      </c>
      <c r="C24" s="1">
        <v>0.60882737994194036</v>
      </c>
      <c r="D24" s="1">
        <v>0.38282606244087219</v>
      </c>
    </row>
    <row r="25" spans="1:4">
      <c r="A25" t="s">
        <v>118</v>
      </c>
      <c r="B25" s="1">
        <v>0.48240423202514648</v>
      </c>
      <c r="C25" s="1">
        <v>0.60299515649676327</v>
      </c>
      <c r="D25" s="1">
        <v>0.36181330755352975</v>
      </c>
    </row>
    <row r="26" spans="1:4">
      <c r="A26" t="s">
        <v>133</v>
      </c>
      <c r="B26" s="1">
        <v>0.47422456741333008</v>
      </c>
      <c r="C26" s="1">
        <v>0.65693168431520466</v>
      </c>
      <c r="D26" s="1">
        <v>0.2915174505114555</v>
      </c>
    </row>
    <row r="27" spans="1:4">
      <c r="A27" t="s">
        <v>105</v>
      </c>
      <c r="B27" s="1">
        <v>0.47402715682983398</v>
      </c>
      <c r="C27" s="1">
        <v>0.62485823750495917</v>
      </c>
      <c r="D27" s="1">
        <v>0.32319607615470886</v>
      </c>
    </row>
    <row r="28" spans="1:4">
      <c r="A28" t="s">
        <v>74</v>
      </c>
      <c r="B28" s="1">
        <v>0.47022008895874023</v>
      </c>
      <c r="C28" s="1">
        <v>0.57768342033028608</v>
      </c>
      <c r="D28" s="1">
        <v>0.36275675758719444</v>
      </c>
    </row>
    <row r="29" spans="1:4">
      <c r="A29" t="s">
        <v>21</v>
      </c>
      <c r="B29" s="1">
        <v>0.46128702163696289</v>
      </c>
      <c r="C29" s="1">
        <v>0.57414947628974911</v>
      </c>
      <c r="D29" s="1">
        <v>0.34842456698417662</v>
      </c>
    </row>
    <row r="30" spans="1:4">
      <c r="A30" t="s">
        <v>97</v>
      </c>
      <c r="B30" s="1">
        <v>0.44507932662963867</v>
      </c>
      <c r="C30" s="1">
        <v>0.58319820046424864</v>
      </c>
      <c r="D30" s="1">
        <v>0.3069604527950287</v>
      </c>
    </row>
    <row r="31" spans="1:4">
      <c r="A31" t="s">
        <v>62</v>
      </c>
      <c r="B31" s="1">
        <v>0.44477987289428711</v>
      </c>
      <c r="C31" s="1">
        <v>0.57704687505960461</v>
      </c>
      <c r="D31" s="1">
        <v>0.31251287072896961</v>
      </c>
    </row>
    <row r="32" spans="1:4">
      <c r="A32" t="s">
        <v>58</v>
      </c>
      <c r="B32" s="1">
        <v>0.42225074768066406</v>
      </c>
      <c r="C32" s="1">
        <v>0.50899484023451802</v>
      </c>
      <c r="D32" s="1">
        <v>0.3355066551268101</v>
      </c>
    </row>
    <row r="33" spans="1:4">
      <c r="A33" t="s">
        <v>30</v>
      </c>
      <c r="B33" s="1">
        <v>0.37405204772949219</v>
      </c>
      <c r="C33" s="1">
        <v>0.50099519848823548</v>
      </c>
      <c r="D33" s="1">
        <v>0.24710889697074889</v>
      </c>
    </row>
    <row r="34" spans="1:4">
      <c r="A34" t="s">
        <v>15</v>
      </c>
      <c r="B34" s="1">
        <v>0.36925792694091797</v>
      </c>
      <c r="C34" s="1">
        <v>0.44879311472177508</v>
      </c>
      <c r="D34" s="1">
        <v>0.28972273916006086</v>
      </c>
    </row>
    <row r="35" spans="1:4">
      <c r="A35" t="s">
        <v>125</v>
      </c>
      <c r="B35" s="1">
        <v>0.31663942337036133</v>
      </c>
      <c r="C35" s="1">
        <v>0.43101762533187865</v>
      </c>
      <c r="D35" s="1">
        <v>0.20226122140884401</v>
      </c>
    </row>
    <row r="36" spans="1:4">
      <c r="A36" t="s">
        <v>91</v>
      </c>
      <c r="B36" s="1">
        <v>0.31335830688476562</v>
      </c>
      <c r="C36" s="1">
        <v>0.46903954237699508</v>
      </c>
      <c r="D36" s="1">
        <v>0.15767707139253617</v>
      </c>
    </row>
    <row r="37" spans="1:4">
      <c r="A37" t="s">
        <v>99</v>
      </c>
      <c r="B37" s="1">
        <v>0.31085491180419922</v>
      </c>
      <c r="C37" s="1">
        <v>0.44510970771312713</v>
      </c>
      <c r="D37" s="1">
        <v>0.1766001158952713</v>
      </c>
    </row>
    <row r="38" spans="1:4">
      <c r="A38" t="s">
        <v>45</v>
      </c>
      <c r="B38" s="1">
        <v>0.2996821403503418</v>
      </c>
      <c r="C38" s="1">
        <v>0.41773666769266127</v>
      </c>
      <c r="D38" s="1">
        <v>0.18162761300802233</v>
      </c>
    </row>
    <row r="39" spans="1:4">
      <c r="A39" t="s">
        <v>81</v>
      </c>
      <c r="B39" s="1">
        <v>0.29786443710327148</v>
      </c>
      <c r="C39" s="1">
        <v>0.48203895032405852</v>
      </c>
      <c r="D39" s="1">
        <v>0.11368992388248444</v>
      </c>
    </row>
    <row r="40" spans="1:4">
      <c r="A40" t="s">
        <v>128</v>
      </c>
      <c r="B40" s="1">
        <v>0.29565906524658203</v>
      </c>
      <c r="C40" s="1">
        <v>0.43359246462583545</v>
      </c>
      <c r="D40" s="1">
        <v>0.15772566586732864</v>
      </c>
    </row>
    <row r="41" spans="1:4">
      <c r="A41" t="s">
        <v>42</v>
      </c>
      <c r="B41" s="1">
        <v>0.28879976272583008</v>
      </c>
      <c r="C41" s="1">
        <v>0.40039571642875671</v>
      </c>
      <c r="D41" s="1">
        <v>0.17720380902290345</v>
      </c>
    </row>
    <row r="42" spans="1:4">
      <c r="A42" t="s">
        <v>121</v>
      </c>
      <c r="B42" s="1">
        <v>0.2760462760925293</v>
      </c>
      <c r="C42" s="1">
        <v>0.39381010606884959</v>
      </c>
      <c r="D42" s="1">
        <v>0.15828244611620904</v>
      </c>
    </row>
    <row r="43" spans="1:4">
      <c r="A43" t="s">
        <v>41</v>
      </c>
      <c r="B43" s="1">
        <v>0.27510976791381836</v>
      </c>
      <c r="C43" s="1">
        <v>0.3858334980905056</v>
      </c>
      <c r="D43" s="1">
        <v>0.16438603773713112</v>
      </c>
    </row>
    <row r="44" spans="1:4">
      <c r="A44" t="s">
        <v>113</v>
      </c>
      <c r="B44" s="1">
        <v>0.26489782333374023</v>
      </c>
      <c r="C44" s="1">
        <v>0.41429123967885972</v>
      </c>
      <c r="D44" s="1">
        <v>0.11550440698862077</v>
      </c>
    </row>
    <row r="45" spans="1:4">
      <c r="A45" t="s">
        <v>89</v>
      </c>
      <c r="B45" s="1">
        <v>0.26281070709228516</v>
      </c>
      <c r="C45" s="1">
        <v>0.40552299797534941</v>
      </c>
      <c r="D45" s="1">
        <v>0.12009841620922088</v>
      </c>
    </row>
    <row r="46" spans="1:4">
      <c r="A46" t="s">
        <v>129</v>
      </c>
      <c r="B46" s="1">
        <v>0.26109743118286133</v>
      </c>
      <c r="C46" s="1">
        <v>0.42429883003234864</v>
      </c>
      <c r="D46" s="1">
        <v>9.7896032333374017E-2</v>
      </c>
    </row>
    <row r="47" spans="1:4">
      <c r="A47" t="s">
        <v>47</v>
      </c>
      <c r="B47" s="1">
        <v>0.25460720062255859</v>
      </c>
      <c r="C47" s="1">
        <v>0.38730724424123764</v>
      </c>
      <c r="D47" s="1">
        <v>0.12190715700387955</v>
      </c>
    </row>
    <row r="48" spans="1:4">
      <c r="A48" t="s">
        <v>64</v>
      </c>
      <c r="B48" s="1">
        <v>0.24256229400634766</v>
      </c>
      <c r="C48" s="1">
        <v>0.3891060394048691</v>
      </c>
      <c r="D48" s="1">
        <v>9.6018548607826243E-2</v>
      </c>
    </row>
    <row r="49" spans="1:4">
      <c r="A49" t="s">
        <v>79</v>
      </c>
      <c r="B49" s="1">
        <v>0.22095823287963867</v>
      </c>
      <c r="C49" s="1">
        <v>0.38517215490341183</v>
      </c>
      <c r="D49" s="1">
        <v>5.6744310855865482E-2</v>
      </c>
    </row>
    <row r="50" spans="1:4">
      <c r="A50" t="s">
        <v>73</v>
      </c>
      <c r="B50" s="1">
        <v>0.20835971832275391</v>
      </c>
      <c r="C50" s="1">
        <v>0.34306884706020357</v>
      </c>
      <c r="D50" s="1">
        <v>7.3650589585304266E-2</v>
      </c>
    </row>
    <row r="51" spans="1:4">
      <c r="A51" t="s">
        <v>102</v>
      </c>
      <c r="B51" s="1">
        <v>0.19730663299560547</v>
      </c>
      <c r="C51" s="1">
        <v>0.32928801238536831</v>
      </c>
      <c r="D51" s="1">
        <v>6.5325253605842598E-2</v>
      </c>
    </row>
    <row r="52" spans="1:4">
      <c r="A52" t="s">
        <v>59</v>
      </c>
      <c r="B52" s="1">
        <v>0.19729089736938477</v>
      </c>
      <c r="C52" s="1">
        <v>0.311603487432003</v>
      </c>
      <c r="D52" s="1">
        <v>8.2978307306766516E-2</v>
      </c>
    </row>
    <row r="53" spans="1:4">
      <c r="A53" t="s">
        <v>90</v>
      </c>
      <c r="B53" s="1">
        <v>0.19639730453491211</v>
      </c>
      <c r="C53" s="1">
        <v>0.30658407732844351</v>
      </c>
      <c r="D53" s="1">
        <v>8.62105317413807E-2</v>
      </c>
    </row>
    <row r="54" spans="1:4">
      <c r="A54" t="s">
        <v>117</v>
      </c>
      <c r="B54" s="1">
        <v>0.19366979598999023</v>
      </c>
      <c r="C54" s="1">
        <v>0.31461539417505263</v>
      </c>
      <c r="D54" s="1">
        <v>7.2724197804927823E-2</v>
      </c>
    </row>
    <row r="55" spans="1:4">
      <c r="A55" t="s">
        <v>25</v>
      </c>
      <c r="B55" s="1">
        <v>0.18639898300170898</v>
      </c>
      <c r="C55" s="1">
        <v>0.32191576749086381</v>
      </c>
      <c r="D55" s="1">
        <v>5.0882198512554183E-2</v>
      </c>
    </row>
    <row r="56" spans="1:4">
      <c r="A56" t="s">
        <v>86</v>
      </c>
      <c r="B56" s="1">
        <v>0.184722900390625</v>
      </c>
      <c r="C56" s="1">
        <v>0.30230030670762065</v>
      </c>
      <c r="D56" s="1">
        <v>6.714549407362938E-2</v>
      </c>
    </row>
    <row r="57" spans="1:4">
      <c r="A57" t="s">
        <v>107</v>
      </c>
      <c r="B57" s="1">
        <v>0.16774129867553711</v>
      </c>
      <c r="C57" s="1">
        <v>0.27342686593532561</v>
      </c>
      <c r="D57" s="1">
        <v>6.2055731415748591E-2</v>
      </c>
    </row>
    <row r="58" spans="1:4">
      <c r="A58" t="s">
        <v>56</v>
      </c>
      <c r="B58" s="1">
        <v>0.15848064422607422</v>
      </c>
      <c r="C58" s="1">
        <v>0.28701346337795258</v>
      </c>
      <c r="D58" s="1">
        <v>2.9947825074195855E-2</v>
      </c>
    </row>
    <row r="59" spans="1:4">
      <c r="A59" t="s">
        <v>65</v>
      </c>
      <c r="B59" s="1">
        <v>0.13572788238525391</v>
      </c>
      <c r="C59" s="1">
        <v>0.26656477004289625</v>
      </c>
      <c r="D59" s="1">
        <v>4.8909947276115362E-3</v>
      </c>
    </row>
    <row r="60" spans="1:4">
      <c r="A60" t="s">
        <v>38</v>
      </c>
      <c r="B60" s="1">
        <v>0.12119913101196289</v>
      </c>
      <c r="C60" s="1">
        <v>0.28312460988759991</v>
      </c>
      <c r="D60" s="1">
        <v>-4.0726347863674156E-2</v>
      </c>
    </row>
    <row r="61" spans="1:4">
      <c r="A61" t="s">
        <v>28</v>
      </c>
      <c r="B61" s="1">
        <v>0.11242961883544922</v>
      </c>
      <c r="C61" s="1">
        <v>0.24746597468852996</v>
      </c>
      <c r="D61" s="1">
        <v>-2.2606737017631523E-2</v>
      </c>
    </row>
    <row r="62" spans="1:4">
      <c r="A62" t="s">
        <v>75</v>
      </c>
      <c r="B62" s="1">
        <v>0.10831451416015625</v>
      </c>
      <c r="C62" s="1">
        <v>0.24099072545766831</v>
      </c>
      <c r="D62" s="1">
        <v>-2.4361697137355809E-2</v>
      </c>
    </row>
    <row r="63" spans="1:4">
      <c r="A63" t="s">
        <v>1</v>
      </c>
      <c r="B63" s="1">
        <v>0.10002994537353516</v>
      </c>
      <c r="C63" s="1">
        <v>0.20522638782858849</v>
      </c>
      <c r="D63" s="1">
        <v>-5.1664970815181732E-3</v>
      </c>
    </row>
    <row r="64" spans="1:4">
      <c r="A64" t="s">
        <v>66</v>
      </c>
      <c r="B64" s="1">
        <v>9.0764522552490234E-2</v>
      </c>
      <c r="C64" s="1">
        <v>0.19385774806141853</v>
      </c>
      <c r="D64" s="1">
        <v>-1.2328702956438065E-2</v>
      </c>
    </row>
    <row r="65" spans="1:4">
      <c r="A65" t="s">
        <v>106</v>
      </c>
      <c r="B65" s="1">
        <v>6.6402912139892578E-2</v>
      </c>
      <c r="C65" s="1">
        <v>0.20184371650218963</v>
      </c>
      <c r="D65" s="1">
        <v>-6.9037892222404473E-2</v>
      </c>
    </row>
    <row r="66" spans="1:4">
      <c r="A66" s="4" t="s">
        <v>177</v>
      </c>
      <c r="B66" s="1">
        <v>3.7588119506835938E-2</v>
      </c>
      <c r="C66" s="1">
        <v>0.17189742892980575</v>
      </c>
      <c r="D66" s="1">
        <v>-9.6721189916133876E-2</v>
      </c>
    </row>
    <row r="67" spans="1:4">
      <c r="A67" t="s">
        <v>61</v>
      </c>
      <c r="B67" s="1">
        <v>2.9497146606445312E-2</v>
      </c>
      <c r="C67" s="1">
        <v>0.15086968213319779</v>
      </c>
      <c r="D67" s="1">
        <v>-9.1875388920307152E-2</v>
      </c>
    </row>
    <row r="68" spans="1:4">
      <c r="A68" t="s">
        <v>8</v>
      </c>
      <c r="B68" s="1">
        <v>2.1494865417480469E-2</v>
      </c>
      <c r="C68" s="1">
        <v>0.14447894483804702</v>
      </c>
      <c r="D68" s="1">
        <v>-0.10148921400308608</v>
      </c>
    </row>
    <row r="69" spans="1:4">
      <c r="A69" t="s">
        <v>63</v>
      </c>
      <c r="B69" s="1">
        <v>1.8394947052001953E-2</v>
      </c>
      <c r="C69" s="1">
        <v>0.15445216447114946</v>
      </c>
      <c r="D69" s="1">
        <v>-0.11766227036714555</v>
      </c>
    </row>
    <row r="70" spans="1:4">
      <c r="A70" t="s">
        <v>32</v>
      </c>
      <c r="B70" s="1">
        <v>1.6061305999755859E-2</v>
      </c>
      <c r="C70" s="1">
        <v>0.14267220616340637</v>
      </c>
      <c r="D70" s="1">
        <v>-0.11054959416389465</v>
      </c>
    </row>
    <row r="71" spans="1:4">
      <c r="A71" t="s">
        <v>29</v>
      </c>
      <c r="B71" s="1">
        <v>-3.5214424133300781E-3</v>
      </c>
      <c r="C71" s="1">
        <v>0.14095260024070738</v>
      </c>
      <c r="D71" s="1">
        <v>-0.14799548506736754</v>
      </c>
    </row>
    <row r="72" spans="1:4">
      <c r="A72" t="s">
        <v>53</v>
      </c>
      <c r="B72" s="1">
        <v>-1.1728763580322266E-2</v>
      </c>
      <c r="C72" s="1">
        <v>9.3138385415077213E-2</v>
      </c>
      <c r="D72" s="1">
        <v>-0.11659591257572174</v>
      </c>
    </row>
    <row r="73" spans="1:4">
      <c r="A73" t="s">
        <v>36</v>
      </c>
      <c r="B73" s="1">
        <v>-2.2535324096679688E-2</v>
      </c>
      <c r="C73" s="1">
        <v>0.12217444241046904</v>
      </c>
      <c r="D73" s="1">
        <v>-0.16724509060382842</v>
      </c>
    </row>
    <row r="74" spans="1:4">
      <c r="A74" t="s">
        <v>72</v>
      </c>
      <c r="B74" s="1">
        <v>-3.3903598785400391E-2</v>
      </c>
      <c r="C74" s="1">
        <v>7.1384602487087251E-2</v>
      </c>
      <c r="D74" s="1">
        <v>-0.13919180005788803</v>
      </c>
    </row>
    <row r="75" spans="1:4">
      <c r="A75" t="s">
        <v>131</v>
      </c>
      <c r="B75" s="1">
        <v>-3.5582542419433594E-2</v>
      </c>
      <c r="C75" s="1">
        <v>8.1542575508356085E-2</v>
      </c>
      <c r="D75" s="1">
        <v>-0.15270766034722327</v>
      </c>
    </row>
    <row r="76" spans="1:4">
      <c r="A76" t="s">
        <v>5</v>
      </c>
      <c r="B76" s="1">
        <v>-3.7209033966064453E-2</v>
      </c>
      <c r="C76" s="1">
        <v>9.7251929044723517E-2</v>
      </c>
      <c r="D76" s="1">
        <v>-0.17166999697685242</v>
      </c>
    </row>
    <row r="77" spans="1:4">
      <c r="A77" t="s">
        <v>2</v>
      </c>
      <c r="B77" s="1">
        <v>-3.8572788238525391E-2</v>
      </c>
      <c r="C77" s="1">
        <v>9.1964559853076944E-2</v>
      </c>
      <c r="D77" s="1">
        <v>-0.16911013633012772</v>
      </c>
    </row>
    <row r="78" spans="1:4">
      <c r="A78" t="s">
        <v>50</v>
      </c>
      <c r="B78" s="1">
        <v>-5.0133228302001953E-2</v>
      </c>
      <c r="C78" s="1">
        <v>0.12295259654521942</v>
      </c>
      <c r="D78" s="1">
        <v>-0.22321905314922333</v>
      </c>
    </row>
    <row r="79" spans="1:4">
      <c r="A79" t="s">
        <v>16</v>
      </c>
      <c r="B79" s="1">
        <v>-5.8149337768554688E-2</v>
      </c>
      <c r="C79" s="1">
        <v>5.4855073988437655E-2</v>
      </c>
      <c r="D79" s="1">
        <v>-0.17115374952554702</v>
      </c>
    </row>
    <row r="80" spans="1:4">
      <c r="A80" t="s">
        <v>126</v>
      </c>
      <c r="B80" s="1">
        <v>-7.83843994140625E-2</v>
      </c>
      <c r="C80" s="1">
        <v>4.6207062005996696E-2</v>
      </c>
      <c r="D80" s="1">
        <v>-0.2029758608341217</v>
      </c>
    </row>
    <row r="81" spans="1:4">
      <c r="A81" t="s">
        <v>10</v>
      </c>
      <c r="B81" s="1">
        <v>-7.9471111297607422E-2</v>
      </c>
      <c r="C81" s="1">
        <v>4.675988823175431E-2</v>
      </c>
      <c r="D81" s="1">
        <v>-0.20570211082696915</v>
      </c>
    </row>
    <row r="82" spans="1:4">
      <c r="A82" t="s">
        <v>39</v>
      </c>
      <c r="B82" s="1">
        <v>-9.1554641723632812E-2</v>
      </c>
      <c r="C82" s="1">
        <v>4.426438391208648E-2</v>
      </c>
      <c r="D82" s="1">
        <v>-0.22737366735935211</v>
      </c>
    </row>
    <row r="83" spans="1:4">
      <c r="A83" t="s">
        <v>9</v>
      </c>
      <c r="B83" s="1">
        <v>-0.11170721054077148</v>
      </c>
      <c r="C83" s="1">
        <v>-1.1500813663005829E-2</v>
      </c>
      <c r="D83" s="1">
        <v>-0.21191360741853715</v>
      </c>
    </row>
    <row r="84" spans="1:4">
      <c r="A84" t="s">
        <v>12</v>
      </c>
      <c r="B84" s="1">
        <v>-0.12265920639038086</v>
      </c>
      <c r="C84" s="1">
        <v>-1.9036456495523449E-2</v>
      </c>
      <c r="D84" s="1">
        <v>-0.22628195628523828</v>
      </c>
    </row>
    <row r="85" spans="1:4">
      <c r="A85" t="s">
        <v>6</v>
      </c>
      <c r="B85" s="1">
        <v>-0.1251063346862793</v>
      </c>
      <c r="C85" s="1">
        <v>-3.7984860539436338E-2</v>
      </c>
      <c r="D85" s="1">
        <v>-0.21222780883312226</v>
      </c>
    </row>
    <row r="86" spans="1:4">
      <c r="A86" t="s">
        <v>11</v>
      </c>
      <c r="B86" s="1">
        <v>-0.13441276550292969</v>
      </c>
      <c r="C86" s="1">
        <v>-3.5801549702882768E-2</v>
      </c>
      <c r="D86" s="1">
        <v>-0.23302398130297661</v>
      </c>
    </row>
    <row r="87" spans="1:4">
      <c r="A87" t="s">
        <v>17</v>
      </c>
      <c r="B87" s="1">
        <v>-0.14090824127197266</v>
      </c>
      <c r="C87" s="1">
        <v>-1.9694850742816933E-2</v>
      </c>
      <c r="D87" s="1">
        <v>-0.26212163180112835</v>
      </c>
    </row>
    <row r="88" spans="1:4">
      <c r="A88" t="s">
        <v>19</v>
      </c>
      <c r="B88" s="1">
        <v>-0.15984487533569336</v>
      </c>
      <c r="C88" s="1">
        <v>-5.2969422489404686E-2</v>
      </c>
      <c r="D88" s="1">
        <v>-0.26672032818198205</v>
      </c>
    </row>
    <row r="89" spans="1:4">
      <c r="A89" t="s">
        <v>94</v>
      </c>
      <c r="B89" s="1">
        <v>-0.16039705276489258</v>
      </c>
      <c r="C89" s="1">
        <v>-3.8208661824464807E-2</v>
      </c>
      <c r="D89" s="1">
        <v>-0.28258544370532035</v>
      </c>
    </row>
    <row r="90" spans="1:4">
      <c r="A90" t="s">
        <v>33</v>
      </c>
      <c r="B90" s="1">
        <v>-0.16432332992553711</v>
      </c>
      <c r="C90" s="1">
        <v>-8.2333215922117231E-2</v>
      </c>
      <c r="D90" s="1">
        <v>-0.24631344392895699</v>
      </c>
    </row>
    <row r="91" spans="1:4">
      <c r="A91" t="s">
        <v>82</v>
      </c>
      <c r="B91" s="1">
        <v>-0.16892910003662109</v>
      </c>
      <c r="C91" s="1">
        <v>-8.210935592651375E-3</v>
      </c>
      <c r="D91" s="1">
        <v>-0.32964726448059078</v>
      </c>
    </row>
    <row r="92" spans="1:4">
      <c r="A92" t="s">
        <v>13</v>
      </c>
      <c r="B92" s="1">
        <v>-0.17524051666259766</v>
      </c>
      <c r="C92" s="1">
        <v>-5.8625347614288337E-2</v>
      </c>
      <c r="D92" s="1">
        <v>-0.29185568571090698</v>
      </c>
    </row>
    <row r="93" spans="1:4">
      <c r="A93" t="s">
        <v>31</v>
      </c>
      <c r="B93" s="1">
        <v>-0.18682003021240234</v>
      </c>
      <c r="C93" s="1">
        <v>2.0561278760433205E-2</v>
      </c>
      <c r="D93" s="1">
        <v>-0.39420133918523792</v>
      </c>
    </row>
    <row r="94" spans="1:4">
      <c r="A94" t="s">
        <v>80</v>
      </c>
      <c r="B94" s="1">
        <v>-0.19766664505004883</v>
      </c>
      <c r="C94" s="1">
        <v>-7.7707328200340278E-2</v>
      </c>
      <c r="D94" s="1">
        <v>-0.31762596189975739</v>
      </c>
    </row>
    <row r="95" spans="1:4">
      <c r="A95" t="s">
        <v>123</v>
      </c>
      <c r="B95" s="1">
        <v>-0.20592355728149414</v>
      </c>
      <c r="C95" s="1">
        <v>-9.8481137603521354E-2</v>
      </c>
      <c r="D95" s="1">
        <v>-0.31336597695946694</v>
      </c>
    </row>
    <row r="96" spans="1:4">
      <c r="A96" t="s">
        <v>23</v>
      </c>
      <c r="B96" s="1">
        <v>-0.20812559127807617</v>
      </c>
      <c r="C96" s="1">
        <v>-9.0992324799299237E-2</v>
      </c>
      <c r="D96" s="1">
        <v>-0.32525885775685309</v>
      </c>
    </row>
    <row r="97" spans="1:4">
      <c r="A97" t="s">
        <v>20</v>
      </c>
      <c r="B97" s="1">
        <v>-0.20832490921020508</v>
      </c>
      <c r="C97" s="1">
        <v>-0.10813922688364982</v>
      </c>
      <c r="D97" s="1">
        <v>-0.3085105915367603</v>
      </c>
    </row>
    <row r="98" spans="1:4">
      <c r="A98" t="s">
        <v>7</v>
      </c>
      <c r="B98" s="1">
        <v>-0.21279525756835938</v>
      </c>
      <c r="C98" s="1">
        <v>-9.2921003997325904E-2</v>
      </c>
      <c r="D98" s="1">
        <v>-0.33266951113939286</v>
      </c>
    </row>
    <row r="99" spans="1:4">
      <c r="A99" t="s">
        <v>145</v>
      </c>
      <c r="B99" s="1">
        <v>-0.22392773628234863</v>
      </c>
      <c r="C99" s="1">
        <v>-4.9651799499988547E-2</v>
      </c>
      <c r="D99" s="1">
        <v>-0.39820367306470872</v>
      </c>
    </row>
    <row r="100" spans="1:4">
      <c r="A100" t="s">
        <v>120</v>
      </c>
      <c r="B100" s="1">
        <v>-0.23697423934936523</v>
      </c>
      <c r="C100" s="1">
        <v>-4.0612764954566949E-2</v>
      </c>
      <c r="D100" s="1">
        <v>-0.43333571374416352</v>
      </c>
    </row>
    <row r="101" spans="1:4">
      <c r="A101" t="s">
        <v>35</v>
      </c>
      <c r="B101" s="1">
        <v>-0.24797630310058594</v>
      </c>
      <c r="C101" s="1">
        <v>-0.12664325445890429</v>
      </c>
      <c r="D101" s="1">
        <v>-0.36930935174226759</v>
      </c>
    </row>
    <row r="102" spans="1:4">
      <c r="A102" t="s">
        <v>3</v>
      </c>
      <c r="B102" s="1">
        <v>-0.25318479537963867</v>
      </c>
      <c r="C102" s="1">
        <v>-0.1594513124227524</v>
      </c>
      <c r="D102" s="1">
        <v>-0.34691827833652494</v>
      </c>
    </row>
    <row r="103" spans="1:4">
      <c r="A103" t="s">
        <v>93</v>
      </c>
      <c r="B103" s="1">
        <v>-0.25779390335083008</v>
      </c>
      <c r="C103" s="1">
        <v>-0.16169869869947434</v>
      </c>
      <c r="D103" s="1">
        <v>-0.35388910800218581</v>
      </c>
    </row>
    <row r="104" spans="1:4">
      <c r="A104" t="s">
        <v>71</v>
      </c>
      <c r="B104" s="1">
        <v>-0.26888656616210938</v>
      </c>
      <c r="C104" s="1">
        <v>-0.10595469743013383</v>
      </c>
      <c r="D104" s="1">
        <v>-0.43181843489408489</v>
      </c>
    </row>
    <row r="105" spans="1:4">
      <c r="A105" t="s">
        <v>141</v>
      </c>
      <c r="B105" s="1">
        <v>-0.27828764915466309</v>
      </c>
      <c r="C105" s="1">
        <v>-0.13717865139245988</v>
      </c>
      <c r="D105" s="1">
        <v>-0.41939664691686629</v>
      </c>
    </row>
    <row r="106" spans="1:4">
      <c r="A106" t="s">
        <v>132</v>
      </c>
      <c r="B106" s="1">
        <v>-0.29705524444580078</v>
      </c>
      <c r="C106" s="1">
        <v>-0.15004491418600083</v>
      </c>
      <c r="D106" s="1">
        <v>-0.44406557470560071</v>
      </c>
    </row>
    <row r="107" spans="1:4">
      <c r="A107" t="s">
        <v>134</v>
      </c>
      <c r="B107" s="1">
        <v>-0.30627012252807617</v>
      </c>
      <c r="C107" s="1">
        <v>-8.4982639551162725E-2</v>
      </c>
      <c r="D107" s="1">
        <v>-0.52755760550498965</v>
      </c>
    </row>
    <row r="108" spans="1:4">
      <c r="A108" t="s">
        <v>18</v>
      </c>
      <c r="B108" s="1">
        <v>-0.31467533111572266</v>
      </c>
      <c r="C108" s="1">
        <v>-0.1892955046892166</v>
      </c>
      <c r="D108" s="1">
        <v>-0.44005515754222868</v>
      </c>
    </row>
    <row r="109" spans="1:4">
      <c r="A109" t="s">
        <v>103</v>
      </c>
      <c r="B109" s="1">
        <v>-0.34807968139648438</v>
      </c>
      <c r="C109" s="1">
        <v>-0.20757433354854585</v>
      </c>
      <c r="D109" s="1">
        <v>-0.48858502924442293</v>
      </c>
    </row>
    <row r="110" spans="1:4">
      <c r="A110" t="s">
        <v>14</v>
      </c>
      <c r="B110" s="1">
        <v>-0.36265182495117188</v>
      </c>
      <c r="C110" s="1">
        <v>-0.24539967432618143</v>
      </c>
      <c r="D110" s="1">
        <v>-0.47990397557616232</v>
      </c>
    </row>
    <row r="111" spans="1:4">
      <c r="A111" t="s">
        <v>150</v>
      </c>
      <c r="B111" s="1">
        <v>-0.36573958396911621</v>
      </c>
      <c r="C111" s="1">
        <v>-0.22287924647331239</v>
      </c>
      <c r="D111" s="1">
        <v>-0.50859992146492006</v>
      </c>
    </row>
    <row r="112" spans="1:4">
      <c r="A112" t="s">
        <v>24</v>
      </c>
      <c r="B112" s="1">
        <v>-0.3764958381652832</v>
      </c>
      <c r="C112" s="1">
        <v>-0.24459132969379424</v>
      </c>
      <c r="D112" s="1">
        <v>-0.50840034663677214</v>
      </c>
    </row>
    <row r="113" spans="1:4">
      <c r="A113" t="s">
        <v>114</v>
      </c>
      <c r="B113" s="1">
        <v>-0.39887619018554688</v>
      </c>
      <c r="C113" s="1">
        <v>-0.24211229264736175</v>
      </c>
      <c r="D113" s="1">
        <v>-0.55564008772373197</v>
      </c>
    </row>
    <row r="114" spans="1:4">
      <c r="A114" t="s">
        <v>119</v>
      </c>
      <c r="B114" s="1">
        <v>-0.40182256698608398</v>
      </c>
      <c r="C114" s="1">
        <v>-0.29078748330473903</v>
      </c>
      <c r="D114" s="1">
        <v>-0.51285765066742894</v>
      </c>
    </row>
    <row r="115" spans="1:4">
      <c r="A115" t="s">
        <v>108</v>
      </c>
      <c r="B115" s="1">
        <v>-0.42095804214477539</v>
      </c>
      <c r="C115" s="1">
        <v>-0.25079388171434402</v>
      </c>
      <c r="D115" s="1">
        <v>-0.59112220257520676</v>
      </c>
    </row>
    <row r="116" spans="1:4">
      <c r="A116" t="s">
        <v>104</v>
      </c>
      <c r="B116" s="1">
        <v>-0.42242622375488281</v>
      </c>
      <c r="C116" s="1">
        <v>-0.238071186542511</v>
      </c>
      <c r="D116" s="1">
        <v>-0.6067812609672546</v>
      </c>
    </row>
    <row r="117" spans="1:4">
      <c r="A117" t="s">
        <v>27</v>
      </c>
      <c r="B117" s="1">
        <v>-0.42409515380859375</v>
      </c>
      <c r="C117" s="1">
        <v>-0.29426008522510527</v>
      </c>
      <c r="D117" s="1">
        <v>-0.55393022239208223</v>
      </c>
    </row>
    <row r="118" spans="1:4">
      <c r="A118" t="s">
        <v>88</v>
      </c>
      <c r="B118" s="1">
        <v>-0.45332717895507812</v>
      </c>
      <c r="C118" s="1">
        <v>-0.32487330436706541</v>
      </c>
      <c r="D118" s="1">
        <v>-0.58178105354309084</v>
      </c>
    </row>
    <row r="119" spans="1:4">
      <c r="A119" t="s">
        <v>152</v>
      </c>
      <c r="B119" s="1">
        <v>-0.48489499092102051</v>
      </c>
      <c r="C119" s="1">
        <v>-0.30852099210023881</v>
      </c>
      <c r="D119" s="1">
        <v>-0.66126898974180226</v>
      </c>
    </row>
    <row r="120" spans="1:4">
      <c r="A120" t="s">
        <v>46</v>
      </c>
      <c r="B120" s="1">
        <v>-0.48889970779418945</v>
      </c>
      <c r="C120" s="1">
        <v>-0.35812153935432434</v>
      </c>
      <c r="D120" s="1">
        <v>-0.61967787623405457</v>
      </c>
    </row>
    <row r="121" spans="1:4">
      <c r="A121" t="s">
        <v>112</v>
      </c>
      <c r="B121" s="1">
        <v>-0.49747991561889648</v>
      </c>
      <c r="C121" s="1">
        <v>-0.38800246104598046</v>
      </c>
      <c r="D121" s="1">
        <v>-0.60695737019181251</v>
      </c>
    </row>
    <row r="122" spans="1:4">
      <c r="A122" t="s">
        <v>109</v>
      </c>
      <c r="B122" s="1">
        <v>-0.50399255752563477</v>
      </c>
      <c r="C122" s="1">
        <v>-0.39980887919664382</v>
      </c>
      <c r="D122" s="1">
        <v>-0.60817623585462566</v>
      </c>
    </row>
    <row r="123" spans="1:4">
      <c r="A123" t="s">
        <v>37</v>
      </c>
      <c r="B123" s="1">
        <v>-0.50458431243896484</v>
      </c>
      <c r="C123" s="1">
        <v>-0.20927039802074432</v>
      </c>
      <c r="D123" s="1">
        <v>-0.79989822685718537</v>
      </c>
    </row>
    <row r="124" spans="1:4">
      <c r="A124" t="s">
        <v>77</v>
      </c>
      <c r="B124" s="1">
        <v>-0.58130836486816406</v>
      </c>
      <c r="C124" s="1">
        <v>-0.42995164424180987</v>
      </c>
      <c r="D124" s="1">
        <v>-0.73266508549451825</v>
      </c>
    </row>
    <row r="125" spans="1:4">
      <c r="A125" t="s">
        <v>44</v>
      </c>
      <c r="B125" s="1">
        <v>-0.60852336883544922</v>
      </c>
      <c r="C125" s="1">
        <v>-0.50653227865695949</v>
      </c>
      <c r="D125" s="1">
        <v>-0.71051445901393895</v>
      </c>
    </row>
    <row r="126" spans="1:4">
      <c r="A126" t="s">
        <v>122</v>
      </c>
      <c r="B126" s="1">
        <v>-0.61716699600219727</v>
      </c>
      <c r="C126" s="1">
        <v>-0.43802898824214936</v>
      </c>
      <c r="D126" s="1">
        <v>-0.79630500376224522</v>
      </c>
    </row>
    <row r="127" spans="1:4">
      <c r="A127" t="s">
        <v>26</v>
      </c>
      <c r="B127" s="1">
        <v>-0.6651759147644043</v>
      </c>
      <c r="C127" s="1">
        <v>-0.52978774011135099</v>
      </c>
      <c r="D127" s="1">
        <v>-0.8005640894174576</v>
      </c>
    </row>
    <row r="128" spans="1:4">
      <c r="A128" t="s">
        <v>142</v>
      </c>
      <c r="B128" s="1">
        <v>-0.68833780288696289</v>
      </c>
      <c r="C128" s="1">
        <v>-0.57944780334830281</v>
      </c>
      <c r="D128" s="1">
        <v>-0.79722780242562297</v>
      </c>
    </row>
    <row r="129" spans="1:4">
      <c r="A129" t="s">
        <v>130</v>
      </c>
      <c r="B129" s="1">
        <v>-0.69762611389160156</v>
      </c>
      <c r="C129" s="1">
        <v>-0.62875046476721763</v>
      </c>
      <c r="D129" s="1">
        <v>-0.76650176301598549</v>
      </c>
    </row>
    <row r="130" spans="1:4">
      <c r="A130" t="s">
        <v>146</v>
      </c>
      <c r="B130" s="1">
        <v>-0.71332478523254395</v>
      </c>
      <c r="C130" s="1">
        <v>-0.55782906800508503</v>
      </c>
      <c r="D130" s="1">
        <v>-0.86882050246000286</v>
      </c>
    </row>
    <row r="131" spans="1:4">
      <c r="A131" t="s">
        <v>60</v>
      </c>
      <c r="B131" s="1">
        <v>-0.77299833297729492</v>
      </c>
      <c r="C131" s="1">
        <v>-0.60322876393795011</v>
      </c>
      <c r="D131" s="1">
        <v>-0.94276790201663974</v>
      </c>
    </row>
    <row r="132" spans="1:4">
      <c r="A132" t="s">
        <v>153</v>
      </c>
      <c r="B132" s="1">
        <v>-0.77302455902099609</v>
      </c>
      <c r="C132" s="1">
        <v>-0.5860214033722877</v>
      </c>
      <c r="D132" s="1">
        <v>-0.96002771466970449</v>
      </c>
    </row>
    <row r="133" spans="1:4">
      <c r="A133" t="s">
        <v>148</v>
      </c>
      <c r="B133" s="1">
        <v>-0.78768038749694824</v>
      </c>
      <c r="C133" s="1">
        <v>-0.66207108736038212</v>
      </c>
      <c r="D133" s="1">
        <v>-0.91328968763351437</v>
      </c>
    </row>
    <row r="134" spans="1:4">
      <c r="A134" t="s">
        <v>110</v>
      </c>
      <c r="B134" s="1">
        <v>-0.79144096374511719</v>
      </c>
      <c r="C134" s="1">
        <v>-0.64082833141088491</v>
      </c>
      <c r="D134" s="1">
        <v>-0.94205359607934946</v>
      </c>
    </row>
    <row r="135" spans="1:4">
      <c r="A135" t="s">
        <v>140</v>
      </c>
      <c r="B135" s="1">
        <v>-0.86644959449768066</v>
      </c>
      <c r="C135" s="1">
        <v>-0.72233846902847287</v>
      </c>
      <c r="D135" s="1">
        <v>-1.0105607199668885</v>
      </c>
    </row>
    <row r="136" spans="1:4">
      <c r="A136" t="s">
        <v>143</v>
      </c>
      <c r="B136" s="1">
        <v>-0.91110491752624512</v>
      </c>
      <c r="C136" s="1">
        <v>-0.72854873865842817</v>
      </c>
      <c r="D136" s="1">
        <v>-1.0936610963940621</v>
      </c>
    </row>
    <row r="137" spans="1:4">
      <c r="A137" t="s">
        <v>67</v>
      </c>
      <c r="B137" s="1">
        <v>-0.93149089813232422</v>
      </c>
      <c r="C137" s="1">
        <v>-0.79947820961475369</v>
      </c>
      <c r="D137" s="1">
        <v>-1.0635035866498947</v>
      </c>
    </row>
    <row r="138" spans="1:4">
      <c r="A138" t="s">
        <v>135</v>
      </c>
      <c r="B138" s="1">
        <v>-1.0301823616027832</v>
      </c>
      <c r="C138" s="1">
        <v>-0.89915813028812408</v>
      </c>
      <c r="D138" s="1">
        <v>-1.1612065929174422</v>
      </c>
    </row>
    <row r="139" spans="1:4">
      <c r="A139" t="s">
        <v>149</v>
      </c>
      <c r="B139" s="1">
        <v>-1.2237775325775146</v>
      </c>
      <c r="C139" s="1">
        <v>-1.0972878676652909</v>
      </c>
      <c r="D139" s="1">
        <v>-1.3502671974897384</v>
      </c>
    </row>
    <row r="140" spans="1:4">
      <c r="A140" t="s">
        <v>147</v>
      </c>
      <c r="B140" s="1">
        <v>-1.4006950855255127</v>
      </c>
      <c r="C140" s="1">
        <v>-1.1882732844352721</v>
      </c>
      <c r="D140" s="1">
        <v>-1.6131168866157533</v>
      </c>
    </row>
    <row r="141" spans="1:4">
      <c r="A141" t="s">
        <v>144</v>
      </c>
      <c r="B141" s="1">
        <v>-1.5614767074584961</v>
      </c>
      <c r="C141" s="1">
        <v>-1.3476513111591339</v>
      </c>
      <c r="D141" s="1">
        <v>-1.7753021037578582</v>
      </c>
    </row>
    <row r="142" spans="1:4">
      <c r="A142" t="s">
        <v>100</v>
      </c>
      <c r="B142" s="1">
        <v>-2.1671266555786133</v>
      </c>
      <c r="C142" s="1">
        <v>-1.9843025529384613</v>
      </c>
      <c r="D142" s="1">
        <v>-2.3499507582187653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8"/>
  <sheetViews>
    <sheetView workbookViewId="0">
      <selection activeCell="E8" sqref="E8"/>
    </sheetView>
  </sheetViews>
  <sheetFormatPr baseColWidth="10" defaultRowHeight="13"/>
  <cols>
    <col min="1" max="1" width="21" bestFit="1" customWidth="1"/>
    <col min="2" max="2" width="28.5" style="1" bestFit="1" customWidth="1"/>
    <col min="3" max="3" width="11" style="1" bestFit="1" customWidth="1"/>
    <col min="4" max="4" width="10.1640625" style="1" bestFit="1" customWidth="1"/>
    <col min="5" max="5" width="27.83203125" style="1" bestFit="1" customWidth="1"/>
    <col min="6" max="256" width="8.83203125" customWidth="1"/>
  </cols>
  <sheetData>
    <row r="1" spans="1:5">
      <c r="A1" t="s">
        <v>0</v>
      </c>
      <c r="B1" s="5" t="s">
        <v>175</v>
      </c>
      <c r="C1" s="3" t="s">
        <v>166</v>
      </c>
      <c r="D1" s="3" t="s">
        <v>167</v>
      </c>
      <c r="E1" s="5" t="s">
        <v>176</v>
      </c>
    </row>
    <row r="2" spans="1:5">
      <c r="A2" t="s">
        <v>1</v>
      </c>
      <c r="B2" s="1">
        <v>7.6623039245605469</v>
      </c>
      <c r="C2" s="1">
        <v>7.8858134940266611</v>
      </c>
      <c r="D2" s="1">
        <v>7.4387943550944327</v>
      </c>
      <c r="E2" s="1">
        <v>7.4981136322021484</v>
      </c>
    </row>
    <row r="3" spans="1:5">
      <c r="A3" t="s">
        <v>3</v>
      </c>
      <c r="B3" s="1">
        <v>7.5467410087585449</v>
      </c>
      <c r="C3" s="1">
        <v>7.7200449168682095</v>
      </c>
      <c r="D3" s="1">
        <v>7.3734371006488804</v>
      </c>
      <c r="E3" s="1">
        <v>7.7056827545166016</v>
      </c>
    </row>
    <row r="4" spans="1:5">
      <c r="A4" t="s">
        <v>2</v>
      </c>
      <c r="B4" s="1">
        <v>7.4349608421325684</v>
      </c>
      <c r="C4" s="1">
        <v>7.6908674001693722</v>
      </c>
      <c r="D4" s="1">
        <v>7.1790542840957645</v>
      </c>
      <c r="E4" s="1">
        <v>7.6012072563171387</v>
      </c>
    </row>
    <row r="5" spans="1:5">
      <c r="A5" t="s">
        <v>4</v>
      </c>
      <c r="B5" s="1">
        <v>7.4268536567687988</v>
      </c>
      <c r="C5" s="1">
        <v>7.7819367545843123</v>
      </c>
      <c r="D5" s="1">
        <v>7.0717705589532853</v>
      </c>
      <c r="E5" s="1">
        <v>7.4383368492126465</v>
      </c>
    </row>
    <row r="6" spans="1:5">
      <c r="A6" t="s">
        <v>8</v>
      </c>
      <c r="B6" s="1">
        <v>7.2863912582397461</v>
      </c>
      <c r="C6" s="1">
        <v>7.3706145863234998</v>
      </c>
      <c r="D6" s="1">
        <v>7.2021679301559924</v>
      </c>
      <c r="E6" s="1">
        <v>7.326225757598877</v>
      </c>
    </row>
    <row r="7" spans="1:5">
      <c r="A7" t="s">
        <v>10</v>
      </c>
      <c r="B7" s="1">
        <v>7.2493481636047363</v>
      </c>
      <c r="C7" s="1">
        <v>7.3316925132274626</v>
      </c>
      <c r="D7" s="1">
        <v>7.16700381398201</v>
      </c>
      <c r="E7" s="1">
        <v>7.3239035606384277</v>
      </c>
    </row>
    <row r="8" spans="1:5">
      <c r="A8" t="s">
        <v>7</v>
      </c>
      <c r="B8" s="1">
        <v>7.218836784362793</v>
      </c>
      <c r="C8" s="1">
        <v>7.3234070515632625</v>
      </c>
      <c r="D8" s="1">
        <v>7.1142665171623234</v>
      </c>
      <c r="E8" s="1">
        <v>7.4862756729125977</v>
      </c>
    </row>
    <row r="9" spans="1:5">
      <c r="A9" t="s">
        <v>9</v>
      </c>
      <c r="B9" s="1">
        <v>7.1836380958557129</v>
      </c>
      <c r="C9" s="1">
        <v>7.3147411841154097</v>
      </c>
      <c r="D9" s="1">
        <v>7.052535007596016</v>
      </c>
      <c r="E9" s="1">
        <v>7.3789668083190918</v>
      </c>
    </row>
    <row r="10" spans="1:5">
      <c r="A10" t="s">
        <v>5</v>
      </c>
      <c r="B10" s="1">
        <v>7.1769237518310547</v>
      </c>
      <c r="C10" s="1">
        <v>7.3221273380517964</v>
      </c>
      <c r="D10" s="1">
        <v>7.031720165610313</v>
      </c>
      <c r="E10" s="1">
        <v>7.6263370513916016</v>
      </c>
    </row>
    <row r="11" spans="1:5">
      <c r="A11" t="s">
        <v>24</v>
      </c>
      <c r="B11" s="1">
        <v>7.0312294960021973</v>
      </c>
      <c r="C11" s="1">
        <v>7.5299107110500332</v>
      </c>
      <c r="D11" s="1">
        <v>6.5325482809543614</v>
      </c>
      <c r="E11" s="1">
        <v>6.8299322128295898</v>
      </c>
    </row>
    <row r="12" spans="1:5">
      <c r="A12" t="s">
        <v>6</v>
      </c>
      <c r="B12" s="1">
        <v>6.9445085525512695</v>
      </c>
      <c r="C12" s="1">
        <v>7.1154827928543094</v>
      </c>
      <c r="D12" s="1">
        <v>6.7735343122482297</v>
      </c>
      <c r="E12" s="1">
        <v>7.4923152923583984</v>
      </c>
    </row>
    <row r="13" spans="1:5">
      <c r="A13" t="s">
        <v>11</v>
      </c>
      <c r="B13" s="1">
        <v>6.9210920333862305</v>
      </c>
      <c r="C13" s="1">
        <v>6.9940618109703063</v>
      </c>
      <c r="D13" s="1">
        <v>6.8481222558021546</v>
      </c>
      <c r="E13" s="1">
        <v>7.3482623100280762</v>
      </c>
    </row>
    <row r="14" spans="1:5">
      <c r="A14" t="s">
        <v>14</v>
      </c>
      <c r="B14" s="1">
        <v>6.9156084060668945</v>
      </c>
      <c r="C14" s="1">
        <v>7.0355874152481555</v>
      </c>
      <c r="D14" s="1">
        <v>6.7956293968856336</v>
      </c>
      <c r="E14" s="1">
        <v>7.1039180755615234</v>
      </c>
    </row>
    <row r="15" spans="1:5">
      <c r="A15" t="s">
        <v>12</v>
      </c>
      <c r="B15" s="1">
        <v>6.9026241302490234</v>
      </c>
      <c r="C15" s="1">
        <v>7.0762493366003039</v>
      </c>
      <c r="D15" s="1">
        <v>6.728998923897743</v>
      </c>
      <c r="E15" s="1">
        <v>7.2608518600463867</v>
      </c>
    </row>
    <row r="16" spans="1:5">
      <c r="A16" t="s">
        <v>18</v>
      </c>
      <c r="B16" s="1">
        <v>6.8780436515808105</v>
      </c>
      <c r="C16" s="1">
        <v>7.0680454301834104</v>
      </c>
      <c r="D16" s="1">
        <v>6.6880418729782107</v>
      </c>
      <c r="E16" s="1">
        <v>7.1595406532287598</v>
      </c>
    </row>
    <row r="17" spans="1:5">
      <c r="A17" t="s">
        <v>171</v>
      </c>
      <c r="B17" s="1">
        <v>6.8291234970092773</v>
      </c>
      <c r="C17" s="1">
        <v>7.3450727474689481</v>
      </c>
      <c r="D17" s="1">
        <v>6.3131742465496066</v>
      </c>
      <c r="E17" s="1">
        <v>6.9327092170715332</v>
      </c>
    </row>
    <row r="18" spans="1:5">
      <c r="A18" t="s">
        <v>17</v>
      </c>
      <c r="B18" s="1">
        <v>6.8024277687072754</v>
      </c>
      <c r="C18" s="1">
        <v>6.8855681645870206</v>
      </c>
      <c r="D18" s="1">
        <v>6.7192873728275302</v>
      </c>
      <c r="E18" s="1">
        <v>7.0449047088623047</v>
      </c>
    </row>
    <row r="19" spans="1:5">
      <c r="A19" t="s">
        <v>13</v>
      </c>
      <c r="B19" s="1">
        <v>6.7258424758911133</v>
      </c>
      <c r="C19" s="1">
        <v>6.9158514392375947</v>
      </c>
      <c r="D19" s="1">
        <v>6.5358335125446319</v>
      </c>
      <c r="E19" s="1">
        <v>7.2489056587219238</v>
      </c>
    </row>
    <row r="20" spans="1:5">
      <c r="A20" t="s">
        <v>20</v>
      </c>
      <c r="B20" s="1">
        <v>6.6854457855224609</v>
      </c>
      <c r="C20" s="1">
        <v>6.7396440689265731</v>
      </c>
      <c r="D20" s="1">
        <v>6.6312475021183488</v>
      </c>
      <c r="E20" s="1">
        <v>7.183711051940918</v>
      </c>
    </row>
    <row r="21" spans="1:5">
      <c r="A21" t="s">
        <v>19</v>
      </c>
      <c r="B21" s="1">
        <v>6.677466869354248</v>
      </c>
      <c r="C21" s="1">
        <v>6.7790071898698807</v>
      </c>
      <c r="D21" s="1">
        <v>6.5759265488386154</v>
      </c>
      <c r="E21" s="1">
        <v>6.9127168655395508</v>
      </c>
    </row>
    <row r="22" spans="1:5">
      <c r="A22" t="s">
        <v>33</v>
      </c>
      <c r="B22" s="1">
        <v>6.6069684028625488</v>
      </c>
      <c r="C22" s="1">
        <v>6.6981139980256561</v>
      </c>
      <c r="D22" s="1">
        <v>6.5158228076994416</v>
      </c>
      <c r="E22" s="1">
        <v>6.5393967628479004</v>
      </c>
    </row>
    <row r="23" spans="1:5">
      <c r="A23" t="s">
        <v>16</v>
      </c>
      <c r="B23" s="1">
        <v>6.6009726524353027</v>
      </c>
      <c r="C23" s="1">
        <v>6.7324631327390669</v>
      </c>
      <c r="D23" s="1">
        <v>6.4694821721315385</v>
      </c>
      <c r="E23" s="1">
        <v>7.0763440132141113</v>
      </c>
    </row>
    <row r="24" spans="1:5">
      <c r="A24" t="s">
        <v>22</v>
      </c>
      <c r="B24" s="1">
        <v>6.5060534477233887</v>
      </c>
      <c r="C24" s="1">
        <v>6.7531810373067858</v>
      </c>
      <c r="D24" s="1">
        <v>6.2589258581399916</v>
      </c>
      <c r="E24" s="1">
        <v>6.3171310424804688</v>
      </c>
    </row>
    <row r="25" spans="1:5">
      <c r="A25" t="s">
        <v>25</v>
      </c>
      <c r="B25" s="1">
        <v>6.4952692985534668</v>
      </c>
      <c r="C25" s="1">
        <v>6.8799288618564605</v>
      </c>
      <c r="D25" s="1">
        <v>6.1106097352504731</v>
      </c>
      <c r="E25" s="1">
        <v>6.4246296882629395</v>
      </c>
    </row>
    <row r="26" spans="1:5">
      <c r="A26" t="s">
        <v>53</v>
      </c>
      <c r="B26" s="1">
        <v>6.4566054344177246</v>
      </c>
      <c r="C26" s="1">
        <v>6.7928621083497998</v>
      </c>
      <c r="D26" s="1">
        <v>6.1203487604856495</v>
      </c>
      <c r="E26" s="1">
        <v>6.0246343612670898</v>
      </c>
    </row>
    <row r="27" spans="1:5">
      <c r="A27" t="s">
        <v>31</v>
      </c>
      <c r="B27" s="1">
        <v>6.3949623107910156</v>
      </c>
      <c r="C27" s="1">
        <v>6.4899039624631403</v>
      </c>
      <c r="D27" s="1">
        <v>6.300020659118891</v>
      </c>
      <c r="E27" s="1">
        <v>6.9619612693786621</v>
      </c>
    </row>
    <row r="28" spans="1:5">
      <c r="A28" t="s">
        <v>30</v>
      </c>
      <c r="B28" s="1">
        <v>6.3741793632507324</v>
      </c>
      <c r="C28" s="1">
        <v>6.6381223201751709</v>
      </c>
      <c r="D28" s="1">
        <v>6.1102364063262939</v>
      </c>
      <c r="E28" s="1">
        <v>6.2569408416748047</v>
      </c>
    </row>
    <row r="29" spans="1:5">
      <c r="A29" t="s">
        <v>15</v>
      </c>
      <c r="B29" s="1">
        <v>6.3657450675964355</v>
      </c>
      <c r="C29" s="1">
        <v>6.4816427552700047</v>
      </c>
      <c r="D29" s="1">
        <v>6.2498473799228664</v>
      </c>
      <c r="E29" s="1">
        <v>6.7571392059326172</v>
      </c>
    </row>
    <row r="30" spans="1:5">
      <c r="A30" t="s">
        <v>23</v>
      </c>
      <c r="B30" s="1">
        <v>6.3518295288085938</v>
      </c>
      <c r="C30" s="1">
        <v>6.5274337378144267</v>
      </c>
      <c r="D30" s="1">
        <v>6.1762253198027608</v>
      </c>
      <c r="E30" s="1">
        <v>6.6909866333007812</v>
      </c>
    </row>
    <row r="31" spans="1:5">
      <c r="A31" t="s">
        <v>60</v>
      </c>
      <c r="B31" s="1">
        <v>6.3374404907226562</v>
      </c>
      <c r="C31" s="1">
        <v>6.5161763134598729</v>
      </c>
      <c r="D31" s="1">
        <v>6.1587046679854396</v>
      </c>
      <c r="E31" s="1">
        <v>6.0260505676269531</v>
      </c>
    </row>
    <row r="32" spans="1:5">
      <c r="A32" t="s">
        <v>26</v>
      </c>
      <c r="B32" s="1">
        <v>6.3355021476745605</v>
      </c>
      <c r="C32" s="1">
        <v>6.6113332271575924</v>
      </c>
      <c r="D32" s="1">
        <v>6.0596710681915287</v>
      </c>
      <c r="E32" s="1">
        <v>6.842073917388916</v>
      </c>
    </row>
    <row r="33" spans="1:5">
      <c r="A33" t="s">
        <v>47</v>
      </c>
      <c r="B33" s="1">
        <v>6.2940206527709961</v>
      </c>
      <c r="C33" s="1">
        <v>6.7134093987941741</v>
      </c>
      <c r="D33" s="1">
        <v>5.8746319067478181</v>
      </c>
      <c r="E33" s="1">
        <v>5.7902336120605469</v>
      </c>
    </row>
    <row r="34" spans="1:5">
      <c r="A34" t="s">
        <v>42</v>
      </c>
      <c r="B34" s="1">
        <v>6.2399330139160156</v>
      </c>
      <c r="C34" s="1">
        <v>6.3337981952726841</v>
      </c>
      <c r="D34" s="1">
        <v>6.1460678325593472</v>
      </c>
      <c r="E34" s="1">
        <v>5.5417561531066895</v>
      </c>
    </row>
    <row r="35" spans="1:5">
      <c r="A35" t="s">
        <v>44</v>
      </c>
      <c r="B35" s="1">
        <v>6.2073421478271484</v>
      </c>
      <c r="C35" s="1">
        <v>6.2665065751224756</v>
      </c>
      <c r="D35" s="1">
        <v>6.1481777205318213</v>
      </c>
      <c r="E35" s="1">
        <v>6.5176262855529785</v>
      </c>
    </row>
    <row r="36" spans="1:5">
      <c r="A36" t="s">
        <v>32</v>
      </c>
      <c r="B36" s="1">
        <v>6.1546425819396973</v>
      </c>
      <c r="C36" s="1">
        <v>6.2466363784670831</v>
      </c>
      <c r="D36" s="1">
        <v>6.0626487854123114</v>
      </c>
      <c r="E36" s="1">
        <v>6.5719404220581055</v>
      </c>
    </row>
    <row r="37" spans="1:5">
      <c r="A37" t="s">
        <v>35</v>
      </c>
      <c r="B37" s="1">
        <v>6.107478141784668</v>
      </c>
      <c r="C37" s="1">
        <v>6.27758079379797</v>
      </c>
      <c r="D37" s="1">
        <v>5.937375489771366</v>
      </c>
      <c r="E37" s="1">
        <v>6.5310258865356445</v>
      </c>
    </row>
    <row r="38" spans="1:5">
      <c r="A38" t="s">
        <v>100</v>
      </c>
      <c r="B38" s="1">
        <v>6.0859265327453613</v>
      </c>
      <c r="C38" s="1">
        <v>6.4313741588592528</v>
      </c>
      <c r="D38" s="1">
        <v>5.7404789066314699</v>
      </c>
      <c r="E38" s="1">
        <v>6.411773681640625</v>
      </c>
    </row>
    <row r="39" spans="1:5">
      <c r="A39" s="4" t="s">
        <v>155</v>
      </c>
      <c r="B39" s="1">
        <v>6.0124502182006836</v>
      </c>
      <c r="C39" s="1">
        <v>6.3409430462121961</v>
      </c>
      <c r="D39" s="1">
        <v>5.6839573901891711</v>
      </c>
      <c r="E39" s="1">
        <v>6.261446475982666</v>
      </c>
    </row>
    <row r="40" spans="1:5">
      <c r="A40" t="s">
        <v>46</v>
      </c>
      <c r="B40" s="1">
        <v>5.9596376419067383</v>
      </c>
      <c r="C40" s="1">
        <v>6.1710944238305094</v>
      </c>
      <c r="D40" s="1">
        <v>5.7481808599829671</v>
      </c>
      <c r="E40" s="1">
        <v>6.213463306427002</v>
      </c>
    </row>
    <row r="41" spans="1:5">
      <c r="A41" t="s">
        <v>63</v>
      </c>
      <c r="B41" s="1">
        <v>5.8988552093505859</v>
      </c>
      <c r="C41" s="1">
        <v>6.1845167708396911</v>
      </c>
      <c r="D41" s="1">
        <v>5.6131936478614808</v>
      </c>
      <c r="E41" s="1">
        <v>5.6100311279296875</v>
      </c>
    </row>
    <row r="42" spans="1:5">
      <c r="A42" t="s">
        <v>21</v>
      </c>
      <c r="B42" s="1">
        <v>5.880164623260498</v>
      </c>
      <c r="C42" s="1">
        <v>6.1461004996299744</v>
      </c>
      <c r="D42" s="1">
        <v>5.6142287468910217</v>
      </c>
      <c r="E42" s="1">
        <v>6.508507251739502</v>
      </c>
    </row>
    <row r="43" spans="1:5">
      <c r="A43" t="s">
        <v>28</v>
      </c>
      <c r="B43" s="1">
        <v>5.8432259559631348</v>
      </c>
      <c r="C43" s="1">
        <v>6.0770199313759807</v>
      </c>
      <c r="D43" s="1">
        <v>5.6094319805502888</v>
      </c>
      <c r="E43" s="1">
        <v>6.4397172927856445</v>
      </c>
    </row>
    <row r="44" spans="1:5">
      <c r="A44" t="s">
        <v>48</v>
      </c>
      <c r="B44" s="1">
        <v>5.8035449981689453</v>
      </c>
      <c r="C44" s="1">
        <v>6.2186762869358061</v>
      </c>
      <c r="D44" s="1">
        <v>5.3884137094020845</v>
      </c>
      <c r="E44" s="1">
        <v>6.2757086753845215</v>
      </c>
    </row>
    <row r="45" spans="1:5">
      <c r="A45" t="s">
        <v>38</v>
      </c>
      <c r="B45" s="1">
        <v>5.7471017837524414</v>
      </c>
      <c r="C45" s="1">
        <v>6.1527499699592587</v>
      </c>
      <c r="D45" s="1">
        <v>5.3414535975456241</v>
      </c>
      <c r="E45" s="1">
        <v>6.0673093795776367</v>
      </c>
    </row>
    <row r="46" spans="1:5">
      <c r="A46" t="s">
        <v>65</v>
      </c>
      <c r="B46" s="1">
        <v>5.7259912490844727</v>
      </c>
      <c r="C46" s="1">
        <v>6.0908980822563175</v>
      </c>
      <c r="D46" s="1">
        <v>5.3610844159126279</v>
      </c>
      <c r="E46" s="1">
        <v>5.5101561546325684</v>
      </c>
    </row>
    <row r="47" spans="1:5">
      <c r="A47" t="s">
        <v>72</v>
      </c>
      <c r="B47" s="1">
        <v>5.7152528762817383</v>
      </c>
      <c r="C47" s="1">
        <v>5.8585551339387898</v>
      </c>
      <c r="D47" s="1">
        <v>5.5719506186246868</v>
      </c>
      <c r="E47" s="1">
        <v>5.5609555244445801</v>
      </c>
    </row>
    <row r="48" spans="1:5">
      <c r="A48" t="s">
        <v>50</v>
      </c>
      <c r="B48" s="1">
        <v>5.7032103538513184</v>
      </c>
      <c r="C48" s="1">
        <v>5.9077248331904411</v>
      </c>
      <c r="D48" s="1">
        <v>5.4986958745121957</v>
      </c>
      <c r="E48" s="1">
        <v>5.9744806289672852</v>
      </c>
    </row>
    <row r="49" spans="1:5">
      <c r="A49" t="s">
        <v>75</v>
      </c>
      <c r="B49" s="1">
        <v>5.6875772476196289</v>
      </c>
      <c r="C49" s="1">
        <v>5.8773693543672563</v>
      </c>
      <c r="D49" s="1">
        <v>5.4977851408720015</v>
      </c>
      <c r="E49" s="1">
        <v>5.2438869476318359</v>
      </c>
    </row>
    <row r="50" spans="1:5">
      <c r="A50" t="s">
        <v>41</v>
      </c>
      <c r="B50" s="1">
        <v>5.6492767333984375</v>
      </c>
      <c r="C50" s="1">
        <v>6.0136369419097901</v>
      </c>
      <c r="D50" s="1">
        <v>5.2849165248870849</v>
      </c>
      <c r="E50" s="1">
        <v>5.8689103126525879</v>
      </c>
    </row>
    <row r="51" spans="1:5">
      <c r="A51" t="s">
        <v>43</v>
      </c>
      <c r="B51" s="1">
        <v>5.5997195243835449</v>
      </c>
      <c r="C51" s="1">
        <v>5.9083871906995773</v>
      </c>
      <c r="D51" s="1">
        <v>5.2910518580675125</v>
      </c>
      <c r="E51" s="1">
        <v>5.7781548500061035</v>
      </c>
    </row>
    <row r="52" spans="1:5">
      <c r="A52" t="s">
        <v>58</v>
      </c>
      <c r="B52" s="1">
        <v>5.5476298332214355</v>
      </c>
      <c r="C52" s="1">
        <v>5.6795507994294168</v>
      </c>
      <c r="D52" s="1">
        <v>5.4157088670134543</v>
      </c>
      <c r="E52" s="1">
        <v>5.5554676055908203</v>
      </c>
    </row>
    <row r="53" spans="1:5">
      <c r="A53" t="s">
        <v>67</v>
      </c>
      <c r="B53" s="1">
        <v>5.5469479560852051</v>
      </c>
      <c r="C53" s="1">
        <v>5.8127358734607695</v>
      </c>
      <c r="D53" s="1">
        <v>5.2811600387096407</v>
      </c>
      <c r="E53" s="1">
        <v>5.7410449981689453</v>
      </c>
    </row>
    <row r="54" spans="1:5">
      <c r="A54" t="s">
        <v>73</v>
      </c>
      <c r="B54" s="1">
        <v>5.4877734184265137</v>
      </c>
      <c r="C54" s="1">
        <v>5.8260601913928989</v>
      </c>
      <c r="D54" s="1">
        <v>5.1494866454601285</v>
      </c>
      <c r="E54" s="1">
        <v>5.3230829238891602</v>
      </c>
    </row>
    <row r="55" spans="1:5">
      <c r="A55" t="s">
        <v>34</v>
      </c>
      <c r="B55" s="1">
        <v>5.4601249694824219</v>
      </c>
      <c r="C55" s="1">
        <v>5.8437800997495648</v>
      </c>
      <c r="D55" s="1">
        <v>5.0764698392152789</v>
      </c>
      <c r="E55" s="1">
        <v>5.8440618515014648</v>
      </c>
    </row>
    <row r="56" spans="1:5">
      <c r="A56" t="s">
        <v>57</v>
      </c>
      <c r="B56" s="1">
        <v>5.4429411888122559</v>
      </c>
      <c r="C56" s="1">
        <v>5.617158669233322</v>
      </c>
      <c r="D56" s="1">
        <v>5.2687237083911898</v>
      </c>
      <c r="E56" s="1">
        <v>5.8864126205444336</v>
      </c>
    </row>
    <row r="57" spans="1:5">
      <c r="A57" t="s">
        <v>80</v>
      </c>
      <c r="B57" s="1">
        <v>5.3678078651428223</v>
      </c>
      <c r="C57" s="1">
        <v>5.5525316753983498</v>
      </c>
      <c r="D57" s="1">
        <v>5.1830840548872947</v>
      </c>
      <c r="E57" s="1">
        <v>5.5273241996765137</v>
      </c>
    </row>
    <row r="58" spans="1:5">
      <c r="A58" t="s">
        <v>91</v>
      </c>
      <c r="B58" s="1">
        <v>5.3614153861999512</v>
      </c>
      <c r="C58" s="1">
        <v>5.713295052051544</v>
      </c>
      <c r="D58" s="1">
        <v>5.0095357203483584</v>
      </c>
      <c r="E58" s="1">
        <v>5.0039587020874023</v>
      </c>
    </row>
    <row r="59" spans="1:5">
      <c r="A59" t="s">
        <v>88</v>
      </c>
      <c r="B59" s="1">
        <v>5.3454775810241699</v>
      </c>
      <c r="C59" s="1">
        <v>5.461949778050184</v>
      </c>
      <c r="D59" s="1">
        <v>5.2290053839981558</v>
      </c>
      <c r="E59" s="1">
        <v>5.4711823463439941</v>
      </c>
    </row>
    <row r="60" spans="1:5">
      <c r="A60" t="s">
        <v>59</v>
      </c>
      <c r="B60" s="1">
        <v>5.3421878814697266</v>
      </c>
      <c r="C60" s="1">
        <v>5.4903854322433467</v>
      </c>
      <c r="D60" s="1">
        <v>5.1939903306961064</v>
      </c>
      <c r="E60" s="1">
        <v>5.781804084777832</v>
      </c>
    </row>
    <row r="61" spans="1:5">
      <c r="A61" t="s">
        <v>122</v>
      </c>
      <c r="B61" s="1">
        <v>5.285921573638916</v>
      </c>
      <c r="C61" s="1">
        <v>5.9360352265834813</v>
      </c>
      <c r="D61" s="1">
        <v>4.6358079206943508</v>
      </c>
      <c r="E61" s="1">
        <v>4.7416834831237793</v>
      </c>
    </row>
    <row r="62" spans="1:5">
      <c r="A62" t="s">
        <v>77</v>
      </c>
      <c r="B62" s="1">
        <v>5.2837629318237305</v>
      </c>
      <c r="C62" s="1">
        <v>5.4481447315216061</v>
      </c>
      <c r="D62" s="1">
        <v>5.1193811321258549</v>
      </c>
      <c r="E62" s="1">
        <v>5.5314369201660156</v>
      </c>
    </row>
    <row r="63" spans="1:5">
      <c r="A63" t="s">
        <v>119</v>
      </c>
      <c r="B63" s="1">
        <v>5.2767047882080078</v>
      </c>
      <c r="C63" s="1">
        <v>5.6276914429664613</v>
      </c>
      <c r="D63" s="1">
        <v>4.9257181334495543</v>
      </c>
      <c r="E63" s="1">
        <v>4.4683194160461426</v>
      </c>
    </row>
    <row r="64" spans="1:5">
      <c r="A64" t="s">
        <v>68</v>
      </c>
      <c r="B64" s="1">
        <v>5.2719106674194336</v>
      </c>
      <c r="C64" s="1">
        <v>5.6001593017578122</v>
      </c>
      <c r="D64" s="1">
        <v>4.943662033081055</v>
      </c>
      <c r="E64" s="1">
        <v>5.115788459777832</v>
      </c>
    </row>
    <row r="65" spans="1:5">
      <c r="A65" t="s">
        <v>81</v>
      </c>
      <c r="B65" s="1">
        <v>5.2394852638244629</v>
      </c>
      <c r="C65" s="1">
        <v>5.7390410315990446</v>
      </c>
      <c r="D65" s="1">
        <v>4.7399294960498812</v>
      </c>
      <c r="E65" s="1">
        <v>5.139005184173584</v>
      </c>
    </row>
    <row r="66" spans="1:5">
      <c r="A66" t="s">
        <v>69</v>
      </c>
      <c r="B66" s="1">
        <v>5.1867761611938477</v>
      </c>
      <c r="C66" s="1">
        <v>5.5975584602355957</v>
      </c>
      <c r="D66" s="1">
        <v>4.7759938621520996</v>
      </c>
      <c r="E66" s="1">
        <v>5.6470379829406738</v>
      </c>
    </row>
    <row r="67" spans="1:5">
      <c r="A67" t="s">
        <v>66</v>
      </c>
      <c r="B67" s="1">
        <v>5.1867213249206543</v>
      </c>
      <c r="C67" s="1">
        <v>5.4079767394065854</v>
      </c>
      <c r="D67" s="1">
        <v>4.9654659104347232</v>
      </c>
      <c r="E67" s="1">
        <v>5.6319923400878906</v>
      </c>
    </row>
    <row r="68" spans="1:5">
      <c r="A68" t="s">
        <v>79</v>
      </c>
      <c r="B68" s="1">
        <v>5.1811327934265137</v>
      </c>
      <c r="C68" s="1">
        <v>5.3784782126545903</v>
      </c>
      <c r="D68" s="1">
        <v>4.9837873741984371</v>
      </c>
      <c r="E68" s="1">
        <v>5.2376446723937988</v>
      </c>
    </row>
    <row r="69" spans="1:5">
      <c r="A69" t="s">
        <v>97</v>
      </c>
      <c r="B69" s="1">
        <v>5.1280803680419922</v>
      </c>
      <c r="C69" s="1">
        <v>5.5463359981775282</v>
      </c>
      <c r="D69" s="1">
        <v>4.7098247379064562</v>
      </c>
      <c r="E69" s="1">
        <v>4.5583138465881348</v>
      </c>
    </row>
    <row r="70" spans="1:5">
      <c r="A70" t="s">
        <v>86</v>
      </c>
      <c r="B70" s="1">
        <v>5.1164126396179199</v>
      </c>
      <c r="C70" s="1">
        <v>5.3651301312446593</v>
      </c>
      <c r="D70" s="1">
        <v>4.8676951479911805</v>
      </c>
      <c r="E70" s="1">
        <v>5.057288646697998</v>
      </c>
    </row>
    <row r="71" spans="1:5">
      <c r="A71" t="s">
        <v>89</v>
      </c>
      <c r="B71" s="1">
        <v>5.0902843475341797</v>
      </c>
      <c r="C71" s="1">
        <v>5.601535826921463</v>
      </c>
      <c r="D71" s="1">
        <v>4.5790328681468964</v>
      </c>
      <c r="E71" s="1">
        <v>5.1053552627563477</v>
      </c>
    </row>
    <row r="72" spans="1:5">
      <c r="A72" t="s">
        <v>49</v>
      </c>
      <c r="B72" s="1">
        <v>5.0362949371337891</v>
      </c>
      <c r="C72" s="1">
        <v>5.279551541507244</v>
      </c>
      <c r="D72" s="1">
        <v>4.7930383327603341</v>
      </c>
      <c r="E72" s="1">
        <v>5.739478588104248</v>
      </c>
    </row>
    <row r="73" spans="1:5">
      <c r="A73" t="s">
        <v>76</v>
      </c>
      <c r="B73" s="1">
        <v>5.0358462333679199</v>
      </c>
      <c r="C73" s="1">
        <v>5.2289864307641984</v>
      </c>
      <c r="D73" s="1">
        <v>4.8427060359716414</v>
      </c>
      <c r="E73" s="1">
        <v>5.0235733985900879</v>
      </c>
    </row>
    <row r="74" spans="1:5">
      <c r="A74" t="s">
        <v>114</v>
      </c>
      <c r="B74" s="1">
        <v>5.0034370422363281</v>
      </c>
      <c r="C74" s="1">
        <v>5.4972382390499117</v>
      </c>
      <c r="D74" s="1">
        <v>4.5096358454227445</v>
      </c>
      <c r="E74" s="1">
        <v>4.6782593727111816</v>
      </c>
    </row>
    <row r="75" spans="1:5">
      <c r="A75" t="s">
        <v>62</v>
      </c>
      <c r="B75" s="1">
        <v>4.9975380897521973</v>
      </c>
      <c r="C75" s="1">
        <v>5.1096009349822999</v>
      </c>
      <c r="D75" s="1">
        <v>4.8854752445220946</v>
      </c>
      <c r="E75" s="1">
        <v>5.5878505706787109</v>
      </c>
    </row>
    <row r="76" spans="1:5">
      <c r="A76" t="s">
        <v>74</v>
      </c>
      <c r="B76" s="1">
        <v>4.9896063804626465</v>
      </c>
      <c r="C76" s="1">
        <v>5.322178536653519</v>
      </c>
      <c r="D76" s="1">
        <v>4.6570342242717739</v>
      </c>
      <c r="E76" s="1">
        <v>5.2412075996398926</v>
      </c>
    </row>
    <row r="77" spans="1:5">
      <c r="A77" t="s">
        <v>87</v>
      </c>
      <c r="B77" s="1">
        <v>4.970393180847168</v>
      </c>
      <c r="C77" s="1">
        <v>5.3287001550197601</v>
      </c>
      <c r="D77" s="1">
        <v>4.6120862066745758</v>
      </c>
      <c r="E77" s="1">
        <v>4.8981184959411621</v>
      </c>
    </row>
    <row r="78" spans="1:5">
      <c r="A78" s="4" t="s">
        <v>177</v>
      </c>
      <c r="B78" s="1">
        <v>4.9625821113586426</v>
      </c>
      <c r="C78" s="1">
        <v>5.0718880593776703</v>
      </c>
      <c r="D78" s="1">
        <v>4.8532761633396149</v>
      </c>
      <c r="E78" s="1">
        <v>5.6339101791381836</v>
      </c>
    </row>
    <row r="79" spans="1:5">
      <c r="A79" t="s">
        <v>78</v>
      </c>
      <c r="B79" s="1">
        <v>4.9546184539794922</v>
      </c>
      <c r="C79" s="1">
        <v>5.4244686937332149</v>
      </c>
      <c r="D79" s="1">
        <v>4.4847682142257694</v>
      </c>
      <c r="E79" s="1">
        <v>4.830108642578125</v>
      </c>
    </row>
    <row r="80" spans="1:5">
      <c r="A80" t="s">
        <v>172</v>
      </c>
      <c r="B80" s="1">
        <v>4.900026798248291</v>
      </c>
      <c r="C80" s="1">
        <v>5.101018358170986</v>
      </c>
      <c r="D80" s="1">
        <v>4.699035238325596</v>
      </c>
      <c r="E80" s="1">
        <v>4.8872723579406738</v>
      </c>
    </row>
    <row r="81" spans="1:5">
      <c r="A81" t="s">
        <v>103</v>
      </c>
      <c r="B81" s="1">
        <v>4.784367561340332</v>
      </c>
      <c r="C81" s="1">
        <v>5.0790619814395903</v>
      </c>
      <c r="D81" s="1">
        <v>4.4896731412410738</v>
      </c>
      <c r="E81" s="1">
        <v>4.8261427879333496</v>
      </c>
    </row>
    <row r="82" spans="1:5">
      <c r="A82" t="s">
        <v>90</v>
      </c>
      <c r="B82" s="1">
        <v>4.7495803833007812</v>
      </c>
      <c r="C82" s="1">
        <v>4.9202016657590866</v>
      </c>
      <c r="D82" s="1">
        <v>4.5789591008424759</v>
      </c>
      <c r="E82" s="1">
        <v>5.0736203193664551</v>
      </c>
    </row>
    <row r="83" spans="1:5">
      <c r="A83" t="s">
        <v>99</v>
      </c>
      <c r="B83" s="1">
        <v>4.739814281463623</v>
      </c>
      <c r="C83" s="1">
        <v>4.9746745634078984</v>
      </c>
      <c r="D83" s="1">
        <v>4.5049539995193477</v>
      </c>
      <c r="E83" s="1">
        <v>4.5734953880310059</v>
      </c>
    </row>
    <row r="84" spans="1:5">
      <c r="A84" t="s">
        <v>85</v>
      </c>
      <c r="B84" s="1">
        <v>4.7345943450927734</v>
      </c>
      <c r="C84" s="1">
        <v>4.9741601961851121</v>
      </c>
      <c r="D84" s="1">
        <v>4.4950284940004348</v>
      </c>
      <c r="E84" s="1">
        <v>4.9227867126464844</v>
      </c>
    </row>
    <row r="85" spans="1:5">
      <c r="A85" t="s">
        <v>123</v>
      </c>
      <c r="B85" s="1">
        <v>4.7334365844726562</v>
      </c>
      <c r="C85" s="1">
        <v>4.9002775380015375</v>
      </c>
      <c r="D85" s="1">
        <v>4.566595630943775</v>
      </c>
      <c r="E85" s="1">
        <v>4.5116991996765137</v>
      </c>
    </row>
    <row r="86" spans="1:5">
      <c r="A86" t="s">
        <v>52</v>
      </c>
      <c r="B86" s="1">
        <v>4.7275485992431641</v>
      </c>
      <c r="C86" s="1">
        <v>4.8429924067854877</v>
      </c>
      <c r="D86" s="1">
        <v>4.6121047917008404</v>
      </c>
      <c r="E86" s="1">
        <v>5.4531207084655762</v>
      </c>
    </row>
    <row r="87" spans="1:5">
      <c r="A87" t="s">
        <v>102</v>
      </c>
      <c r="B87" s="1">
        <v>4.6885156631469727</v>
      </c>
      <c r="C87" s="1">
        <v>4.8449617379903795</v>
      </c>
      <c r="D87" s="1">
        <v>4.5320695883035658</v>
      </c>
      <c r="E87" s="1">
        <v>4.632899284362793</v>
      </c>
    </row>
    <row r="88" spans="1:5">
      <c r="A88" t="s">
        <v>129</v>
      </c>
      <c r="B88" s="1">
        <v>4.6360688209533691</v>
      </c>
      <c r="C88" s="1">
        <v>4.9294131225347515</v>
      </c>
      <c r="D88" s="1">
        <v>4.3427245193719868</v>
      </c>
      <c r="E88" s="1">
        <v>4.3416380882263184</v>
      </c>
    </row>
    <row r="89" spans="1:5">
      <c r="A89" t="s">
        <v>149</v>
      </c>
      <c r="B89" s="1">
        <v>4.5838050842285156</v>
      </c>
      <c r="C89" s="1">
        <v>4.9348146075010302</v>
      </c>
      <c r="D89" s="1">
        <v>4.2327955609560011</v>
      </c>
      <c r="E89" s="1">
        <v>4.0086545944213867</v>
      </c>
    </row>
    <row r="90" spans="1:5">
      <c r="A90" t="s">
        <v>111</v>
      </c>
      <c r="B90" s="1">
        <v>4.5829987525939941</v>
      </c>
      <c r="C90" s="1">
        <v>5.228681696653366</v>
      </c>
      <c r="D90" s="1">
        <v>3.9373158085346223</v>
      </c>
      <c r="E90" s="1">
        <v>4.2865586280822754</v>
      </c>
    </row>
    <row r="91" spans="1:5">
      <c r="A91" t="s">
        <v>101</v>
      </c>
      <c r="B91" s="1">
        <v>4.5808448791503906</v>
      </c>
      <c r="C91" s="1">
        <v>4.8038232448697089</v>
      </c>
      <c r="D91" s="1">
        <v>4.3578665134310723</v>
      </c>
      <c r="E91" s="1">
        <v>4.2912240028381348</v>
      </c>
    </row>
    <row r="92" spans="1:5">
      <c r="A92" t="s">
        <v>130</v>
      </c>
      <c r="B92" s="1">
        <v>4.5489001274108887</v>
      </c>
      <c r="C92" s="1">
        <v>4.8700184291601181</v>
      </c>
      <c r="D92" s="1">
        <v>4.2277818256616593</v>
      </c>
      <c r="E92" s="1">
        <v>4.6087422370910645</v>
      </c>
    </row>
    <row r="93" spans="1:5">
      <c r="A93" t="s">
        <v>135</v>
      </c>
      <c r="B93" s="1">
        <v>4.5461158752441406</v>
      </c>
      <c r="C93" s="1">
        <v>4.7400289291143416</v>
      </c>
      <c r="D93" s="1">
        <v>4.3522028213739397</v>
      </c>
      <c r="E93" s="1">
        <v>4.7565584182739258</v>
      </c>
    </row>
    <row r="94" spans="1:5">
      <c r="A94" t="s">
        <v>107</v>
      </c>
      <c r="B94" s="1">
        <v>4.5137753486633301</v>
      </c>
      <c r="C94" s="1">
        <v>4.7980104756355288</v>
      </c>
      <c r="D94" s="1">
        <v>4.2295402216911313</v>
      </c>
      <c r="E94" s="1">
        <v>4.3453187942504883</v>
      </c>
    </row>
    <row r="95" spans="1:5">
      <c r="A95" t="s">
        <v>143</v>
      </c>
      <c r="B95" s="1">
        <v>4.4958286285400391</v>
      </c>
      <c r="C95" s="1">
        <v>4.9105219107866285</v>
      </c>
      <c r="D95" s="1">
        <v>4.0811353462934497</v>
      </c>
      <c r="E95" s="1">
        <v>4.0207948684692383</v>
      </c>
    </row>
    <row r="96" spans="1:5">
      <c r="A96" t="s">
        <v>146</v>
      </c>
      <c r="B96" s="1">
        <v>4.4790182113647461</v>
      </c>
      <c r="C96" s="1">
        <v>4.9637813216447828</v>
      </c>
      <c r="D96" s="1">
        <v>3.9942551010847094</v>
      </c>
      <c r="E96" s="1">
        <v>3.8973908424377441</v>
      </c>
    </row>
    <row r="97" spans="1:5">
      <c r="A97" t="s">
        <v>115</v>
      </c>
      <c r="B97" s="1">
        <v>4.4774045944213867</v>
      </c>
      <c r="C97" s="1">
        <v>4.7959928148984909</v>
      </c>
      <c r="D97" s="1">
        <v>4.1588163739442825</v>
      </c>
      <c r="E97" s="1">
        <v>4.1714057922363281</v>
      </c>
    </row>
    <row r="98" spans="1:5">
      <c r="A98" s="4" t="s">
        <v>159</v>
      </c>
      <c r="B98" s="1">
        <v>4.4267721176147461</v>
      </c>
      <c r="C98" s="1">
        <v>4.756352412104607</v>
      </c>
      <c r="D98" s="1">
        <v>4.0971918231248852</v>
      </c>
      <c r="E98" s="1">
        <v>4.2532434463500977</v>
      </c>
    </row>
    <row r="99" spans="1:5">
      <c r="A99" t="s">
        <v>141</v>
      </c>
      <c r="B99" s="1">
        <v>4.4129266738891602</v>
      </c>
      <c r="C99" s="1">
        <v>4.8213203084468841</v>
      </c>
      <c r="D99" s="1">
        <v>4.0045330393314362</v>
      </c>
      <c r="E99" s="1">
        <v>4.1619234085083008</v>
      </c>
    </row>
    <row r="100" spans="1:5">
      <c r="A100" t="s">
        <v>128</v>
      </c>
      <c r="B100" s="1">
        <v>4.338773250579834</v>
      </c>
      <c r="C100" s="1">
        <v>4.585353514552116</v>
      </c>
      <c r="D100" s="1">
        <v>4.0921929866075519</v>
      </c>
      <c r="E100" s="1">
        <v>4.0198326110839844</v>
      </c>
    </row>
    <row r="101" spans="1:5">
      <c r="A101" t="s">
        <v>144</v>
      </c>
      <c r="B101" s="1">
        <v>4.3384866714477539</v>
      </c>
      <c r="C101" s="1">
        <v>4.7782834196090702</v>
      </c>
      <c r="D101" s="1">
        <v>3.898689923286438</v>
      </c>
      <c r="E101" s="1">
        <v>4.0870227813720703</v>
      </c>
    </row>
    <row r="102" spans="1:5">
      <c r="A102" t="s">
        <v>134</v>
      </c>
      <c r="B102" s="1">
        <v>4.3249993324279785</v>
      </c>
      <c r="C102" s="1">
        <v>4.7683522659540181</v>
      </c>
      <c r="D102" s="1">
        <v>3.8816463989019394</v>
      </c>
      <c r="E102" s="1">
        <v>4.3854451179504395</v>
      </c>
    </row>
    <row r="103" spans="1:5">
      <c r="A103" t="s">
        <v>132</v>
      </c>
      <c r="B103" s="1">
        <v>4.1912102699279785</v>
      </c>
      <c r="C103" s="1">
        <v>4.6378394466638566</v>
      </c>
      <c r="D103" s="1">
        <v>3.7445810931921004</v>
      </c>
      <c r="E103" s="1">
        <v>4.2502050399780273</v>
      </c>
    </row>
    <row r="104" spans="1:5">
      <c r="A104" t="s">
        <v>121</v>
      </c>
      <c r="B104" s="1">
        <v>4.1674518585205078</v>
      </c>
      <c r="C104" s="1">
        <v>4.5246003949642182</v>
      </c>
      <c r="D104" s="1">
        <v>3.8103033220767974</v>
      </c>
      <c r="E104" s="1">
        <v>4.3101611137390137</v>
      </c>
    </row>
    <row r="105" spans="1:5">
      <c r="A105" t="s">
        <v>118</v>
      </c>
      <c r="B105" s="1">
        <v>4.1463651657104492</v>
      </c>
      <c r="C105" s="1">
        <v>4.3326882386207579</v>
      </c>
      <c r="D105" s="1">
        <v>3.9600420928001405</v>
      </c>
      <c r="E105" s="1">
        <v>4.085146427154541</v>
      </c>
    </row>
    <row r="106" spans="1:5">
      <c r="A106" t="s">
        <v>173</v>
      </c>
      <c r="B106" s="1">
        <v>4.138634204864502</v>
      </c>
      <c r="C106" s="1">
        <v>4.408200976252556</v>
      </c>
      <c r="D106" s="1">
        <v>3.8690674334764479</v>
      </c>
      <c r="E106" s="1">
        <v>4.8799567222595215</v>
      </c>
    </row>
    <row r="107" spans="1:5">
      <c r="A107" t="s">
        <v>126</v>
      </c>
      <c r="B107" s="1">
        <v>4.1006412506103516</v>
      </c>
      <c r="C107" s="1">
        <v>4.2617323791980741</v>
      </c>
      <c r="D107" s="1">
        <v>3.939550122022629</v>
      </c>
      <c r="E107" s="1">
        <v>4.4176959991455078</v>
      </c>
    </row>
    <row r="108" spans="1:5">
      <c r="A108" t="s">
        <v>142</v>
      </c>
      <c r="B108" s="1">
        <v>4.0684871673583984</v>
      </c>
      <c r="C108" s="1">
        <v>4.2681055358052253</v>
      </c>
      <c r="D108" s="1">
        <v>3.8688687989115715</v>
      </c>
      <c r="E108" s="1">
        <v>3.8531355857849121</v>
      </c>
    </row>
    <row r="109" spans="1:5">
      <c r="A109" t="s">
        <v>131</v>
      </c>
      <c r="B109" s="1">
        <v>4.0572929382324219</v>
      </c>
      <c r="C109" s="1">
        <v>4.3561661046743394</v>
      </c>
      <c r="D109" s="1">
        <v>3.7584197717905043</v>
      </c>
      <c r="E109" s="1">
        <v>4.1356649398803711</v>
      </c>
    </row>
    <row r="110" spans="1:5">
      <c r="A110" t="s">
        <v>133</v>
      </c>
      <c r="B110" s="1">
        <v>4.0147132873535156</v>
      </c>
      <c r="C110" s="1">
        <v>4.3251290661096569</v>
      </c>
      <c r="D110" s="1">
        <v>3.7042975085973739</v>
      </c>
      <c r="E110" s="1">
        <v>3.731558084487915</v>
      </c>
    </row>
    <row r="111" spans="1:5">
      <c r="A111" t="s">
        <v>125</v>
      </c>
      <c r="B111" s="1">
        <v>3.987621545791626</v>
      </c>
      <c r="C111" s="1">
        <v>4.409442765712738</v>
      </c>
      <c r="D111" s="1">
        <v>3.565800325870514</v>
      </c>
      <c r="E111" s="1">
        <v>4.1740503311157227</v>
      </c>
    </row>
    <row r="112" spans="1:5">
      <c r="A112" t="s">
        <v>137</v>
      </c>
      <c r="B112" s="1">
        <v>3.9540929794311523</v>
      </c>
      <c r="C112" s="1">
        <v>4.2693924564123158</v>
      </c>
      <c r="D112" s="1">
        <v>3.6387935024499893</v>
      </c>
      <c r="E112" s="1">
        <v>3.8377385139465332</v>
      </c>
    </row>
    <row r="113" spans="1:5">
      <c r="A113" t="s">
        <v>151</v>
      </c>
      <c r="B113" s="1">
        <v>3.924532413482666</v>
      </c>
      <c r="C113" s="1">
        <v>4.428496576547623</v>
      </c>
      <c r="D113" s="1">
        <v>3.4205682504177095</v>
      </c>
      <c r="E113" s="1">
        <v>3.3703019618988037</v>
      </c>
    </row>
    <row r="114" spans="1:5">
      <c r="A114" t="s">
        <v>174</v>
      </c>
      <c r="B114" s="1">
        <v>3.911447286605835</v>
      </c>
      <c r="C114" s="1">
        <v>4.1621041917800907</v>
      </c>
      <c r="D114" s="1">
        <v>3.6607903814315796</v>
      </c>
      <c r="E114" s="1">
        <v>3.740455150604248</v>
      </c>
    </row>
    <row r="115" spans="1:5">
      <c r="A115" t="s">
        <v>105</v>
      </c>
      <c r="B115" s="1">
        <v>3.908273458480835</v>
      </c>
      <c r="C115" s="1">
        <v>4.1450205242633817</v>
      </c>
      <c r="D115" s="1">
        <v>3.6715263926982882</v>
      </c>
      <c r="E115" s="1">
        <v>4.2664785385131836</v>
      </c>
    </row>
    <row r="116" spans="1:5">
      <c r="A116" t="s">
        <v>148</v>
      </c>
      <c r="B116" s="1">
        <v>3.898634672164917</v>
      </c>
      <c r="C116" s="1">
        <v>4.1149394330382343</v>
      </c>
      <c r="D116" s="1">
        <v>3.6823299112915993</v>
      </c>
      <c r="E116" s="1">
        <v>3.7031338214874268</v>
      </c>
    </row>
    <row r="117" spans="1:5">
      <c r="A117" t="s">
        <v>136</v>
      </c>
      <c r="B117" s="1">
        <v>3.5696036815643311</v>
      </c>
      <c r="C117" s="1">
        <v>3.8689631617069242</v>
      </c>
      <c r="D117" s="1">
        <v>3.2702442014217379</v>
      </c>
      <c r="E117" s="1">
        <v>3.4188077449798584</v>
      </c>
    </row>
    <row r="118" spans="1:5">
      <c r="A118" t="s">
        <v>147</v>
      </c>
      <c r="B118" s="1">
        <v>3.5162782669067383</v>
      </c>
      <c r="C118" s="1">
        <v>3.7923729330301286</v>
      </c>
      <c r="D118" s="1">
        <v>3.240183600783348</v>
      </c>
      <c r="E118" s="1">
        <v>4.124718189239502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7"/>
  <sheetViews>
    <sheetView workbookViewId="0">
      <selection activeCell="C9" sqref="C9"/>
    </sheetView>
  </sheetViews>
  <sheetFormatPr baseColWidth="10" defaultRowHeight="13"/>
  <cols>
    <col min="1" max="1" width="22.83203125" bestFit="1" customWidth="1"/>
    <col min="2" max="2" width="31.5" bestFit="1" customWidth="1"/>
    <col min="3" max="3" width="19" bestFit="1" customWidth="1"/>
    <col min="4" max="4" width="30.83203125" bestFit="1" customWidth="1"/>
    <col min="5" max="5" width="29.1640625" bestFit="1" customWidth="1"/>
    <col min="6" max="6" width="23.5" bestFit="1" customWidth="1"/>
    <col min="7" max="7" width="29" bestFit="1" customWidth="1"/>
    <col min="8" max="8" width="22" bestFit="1" customWidth="1"/>
    <col min="9" max="9" width="34.1640625" bestFit="1" customWidth="1"/>
    <col min="10" max="10" width="33.83203125" bestFit="1" customWidth="1"/>
    <col min="11" max="11" width="45.83203125" bestFit="1" customWidth="1"/>
    <col min="12" max="12" width="51.1640625" bestFit="1" customWidth="1"/>
    <col min="13" max="13" width="31.33203125" bestFit="1" customWidth="1"/>
    <col min="14" max="14" width="30.5" bestFit="1" customWidth="1"/>
    <col min="15" max="15" width="43" bestFit="1" customWidth="1"/>
    <col min="16" max="256" width="8.83203125" customWidth="1"/>
  </cols>
  <sheetData>
    <row r="1" spans="1:15">
      <c r="A1" t="s">
        <v>154</v>
      </c>
      <c r="B1" t="s">
        <v>222</v>
      </c>
      <c r="C1" t="s">
        <v>221</v>
      </c>
      <c r="D1" t="s">
        <v>220</v>
      </c>
      <c r="E1" t="s">
        <v>219</v>
      </c>
      <c r="F1" t="s">
        <v>218</v>
      </c>
      <c r="G1" t="s">
        <v>217</v>
      </c>
      <c r="H1" t="s">
        <v>216</v>
      </c>
      <c r="I1" t="s">
        <v>215</v>
      </c>
      <c r="J1" t="s">
        <v>214</v>
      </c>
      <c r="K1" t="s">
        <v>213</v>
      </c>
      <c r="L1" t="s">
        <v>212</v>
      </c>
      <c r="M1" t="s">
        <v>211</v>
      </c>
      <c r="N1" t="s">
        <v>210</v>
      </c>
      <c r="O1" t="s">
        <v>209</v>
      </c>
    </row>
    <row r="2" spans="1:15">
      <c r="A2" t="s">
        <v>142</v>
      </c>
      <c r="B2" t="s">
        <v>207</v>
      </c>
      <c r="C2">
        <v>3.6315188407897949</v>
      </c>
      <c r="D2">
        <v>4.2359840124845505E-2</v>
      </c>
      <c r="E2">
        <v>7.4626097679138184</v>
      </c>
      <c r="F2">
        <v>1741.6875</v>
      </c>
      <c r="G2">
        <v>52.013328552246094</v>
      </c>
      <c r="H2">
        <v>0.5250745415687561</v>
      </c>
      <c r="I2">
        <v>1.1118961498141289E-2</v>
      </c>
      <c r="J2">
        <v>0.44529423117637634</v>
      </c>
      <c r="K2">
        <v>1.1448964476585388E-2</v>
      </c>
      <c r="L2">
        <v>0.17905354499816895</v>
      </c>
      <c r="M2">
        <v>8.3308685570955276E-3</v>
      </c>
      <c r="N2">
        <v>0.87970453500747681</v>
      </c>
      <c r="O2">
        <v>6.0090767219662666E-3</v>
      </c>
    </row>
    <row r="3" spans="1:15">
      <c r="A3" t="s">
        <v>110</v>
      </c>
      <c r="B3" t="s">
        <v>208</v>
      </c>
      <c r="C3">
        <v>4.5860395431518555</v>
      </c>
      <c r="D3">
        <v>5.5812787264585495E-2</v>
      </c>
      <c r="E3">
        <v>9.3381261825561523</v>
      </c>
      <c r="F3">
        <v>11363.095703125</v>
      </c>
      <c r="G3">
        <v>68.871551513671875</v>
      </c>
      <c r="H3">
        <v>0.63957637548446655</v>
      </c>
      <c r="I3">
        <v>1.0078066028654575E-2</v>
      </c>
      <c r="J3">
        <v>0.72634023427963257</v>
      </c>
      <c r="K3">
        <v>9.4211781397461891E-3</v>
      </c>
      <c r="L3">
        <v>0.2599753737449646</v>
      </c>
      <c r="M3">
        <v>9.0483007952570915E-3</v>
      </c>
      <c r="N3">
        <v>0.88677841424942017</v>
      </c>
      <c r="O3">
        <v>5.7749627158045769E-3</v>
      </c>
    </row>
    <row r="4" spans="1:15">
      <c r="A4" t="s">
        <v>82</v>
      </c>
      <c r="B4" t="s">
        <v>200</v>
      </c>
      <c r="C4">
        <v>5.2946376800537109</v>
      </c>
      <c r="D4">
        <v>5.7086996734142303E-2</v>
      </c>
      <c r="E4">
        <v>9.5407028198242188</v>
      </c>
      <c r="F4">
        <v>13914.7236328125</v>
      </c>
      <c r="G4">
        <v>65.6048583984375</v>
      </c>
      <c r="H4">
        <v>0.77697670459747314</v>
      </c>
      <c r="I4">
        <v>1.1170882731676102E-2</v>
      </c>
      <c r="J4">
        <v>0.43917733430862427</v>
      </c>
      <c r="K4">
        <v>1.9161486998200417E-2</v>
      </c>
      <c r="L4">
        <v>0.12898774445056915</v>
      </c>
      <c r="M4">
        <v>1.2327444739639759E-2</v>
      </c>
      <c r="N4">
        <v>0.69834297895431519</v>
      </c>
      <c r="O4">
        <v>1.929272897541523E-2</v>
      </c>
    </row>
    <row r="5" spans="1:15">
      <c r="A5" t="s">
        <v>139</v>
      </c>
      <c r="B5" t="s">
        <v>199</v>
      </c>
      <c r="C5">
        <v>3.7948379516601562</v>
      </c>
      <c r="D5">
        <v>7.9919315874576569E-2</v>
      </c>
      <c r="E5">
        <v>8.7419567108154297</v>
      </c>
      <c r="F5">
        <v>6260.1328125</v>
      </c>
      <c r="G5">
        <v>52.460708618164062</v>
      </c>
      <c r="H5">
        <v>0.76527547836303711</v>
      </c>
      <c r="I5">
        <v>1.5743685886263847E-2</v>
      </c>
      <c r="J5">
        <v>0.37417274713516235</v>
      </c>
      <c r="K5">
        <v>1.8346261233091354E-2</v>
      </c>
      <c r="L5">
        <v>0.10682857036590576</v>
      </c>
      <c r="M5">
        <v>1.1498649604618549E-2</v>
      </c>
      <c r="N5">
        <v>0.83354043960571289</v>
      </c>
      <c r="O5">
        <v>1.6014093533158302E-2</v>
      </c>
    </row>
    <row r="6" spans="1:15">
      <c r="A6" t="s">
        <v>28</v>
      </c>
      <c r="B6" t="s">
        <v>202</v>
      </c>
      <c r="C6">
        <v>6.3879575729370117</v>
      </c>
      <c r="D6">
        <v>4.9497004598379135E-2</v>
      </c>
      <c r="E6">
        <v>9.8420009613037109</v>
      </c>
      <c r="F6">
        <v>18807.310546875</v>
      </c>
      <c r="G6">
        <v>67.398483276367188</v>
      </c>
      <c r="H6">
        <v>0.90556466579437256</v>
      </c>
      <c r="I6">
        <v>6.3632801175117493E-3</v>
      </c>
      <c r="J6">
        <v>0.8533896803855896</v>
      </c>
      <c r="K6">
        <v>7.5263218022882938E-3</v>
      </c>
      <c r="L6">
        <v>0.16317380964756012</v>
      </c>
      <c r="M6">
        <v>7.7769197523593903E-3</v>
      </c>
      <c r="N6">
        <v>0.84788167476654053</v>
      </c>
      <c r="O6">
        <v>6.8811471574008465E-3</v>
      </c>
    </row>
    <row r="7" spans="1:15">
      <c r="A7" t="s">
        <v>126</v>
      </c>
      <c r="B7" t="s">
        <v>203</v>
      </c>
      <c r="C7">
        <v>4.3205652236938477</v>
      </c>
      <c r="D7">
        <v>4.6599715948104858E-2</v>
      </c>
      <c r="E7">
        <v>9.0189018249511719</v>
      </c>
      <c r="F7">
        <v>8257.7041015625</v>
      </c>
      <c r="G7">
        <v>64.962478637695312</v>
      </c>
      <c r="H7">
        <v>0.71018469333648682</v>
      </c>
      <c r="I7">
        <v>9.4427671283483505E-3</v>
      </c>
      <c r="J7">
        <v>0.59295797348022461</v>
      </c>
      <c r="K7">
        <v>1.0660568252205849E-2</v>
      </c>
      <c r="L7">
        <v>0.12258356064558029</v>
      </c>
      <c r="M7">
        <v>6.9052432663738728E-3</v>
      </c>
      <c r="N7">
        <v>0.89562493562698364</v>
      </c>
      <c r="O7">
        <v>6.3794315792620182E-3</v>
      </c>
    </row>
    <row r="8" spans="1:15">
      <c r="A8" t="s">
        <v>10</v>
      </c>
      <c r="B8" t="s">
        <v>204</v>
      </c>
      <c r="C8">
        <v>7.2720513343811035</v>
      </c>
      <c r="D8">
        <v>4.406294971704483E-2</v>
      </c>
      <c r="E8">
        <v>10.700419425964355</v>
      </c>
      <c r="F8">
        <v>44374.46484375</v>
      </c>
      <c r="G8">
        <v>72.650299072265625</v>
      </c>
      <c r="H8">
        <v>0.94814115762710571</v>
      </c>
      <c r="I8">
        <v>5.684959702193737E-3</v>
      </c>
      <c r="J8">
        <v>0.91800373792648315</v>
      </c>
      <c r="K8">
        <v>7.7267340384423733E-3</v>
      </c>
      <c r="L8">
        <v>0.69487887620925903</v>
      </c>
      <c r="M8">
        <v>1.2152797542512417E-2</v>
      </c>
      <c r="N8">
        <v>0.38852906227111816</v>
      </c>
      <c r="O8">
        <v>1.2643888592720032E-2</v>
      </c>
    </row>
    <row r="9" spans="1:15">
      <c r="A9" t="s">
        <v>12</v>
      </c>
      <c r="B9" t="s">
        <v>205</v>
      </c>
      <c r="C9">
        <v>7.1393623352050781</v>
      </c>
      <c r="D9">
        <v>3.573877364397049E-2</v>
      </c>
      <c r="E9">
        <v>10.704916954040527</v>
      </c>
      <c r="F9">
        <v>44574.48828125</v>
      </c>
      <c r="G9">
        <v>72.049568176269531</v>
      </c>
      <c r="H9">
        <v>0.92017704248428345</v>
      </c>
      <c r="I9">
        <v>5.7352320291101933E-3</v>
      </c>
      <c r="J9">
        <v>0.89337158203125</v>
      </c>
      <c r="K9">
        <v>6.5649170428514481E-3</v>
      </c>
      <c r="L9">
        <v>0.50986039638519287</v>
      </c>
      <c r="M9">
        <v>1.0382580570876598E-2</v>
      </c>
      <c r="N9">
        <v>0.53349423408508301</v>
      </c>
      <c r="O9">
        <v>9.4486400485038757E-3</v>
      </c>
    </row>
    <row r="10" spans="1:15">
      <c r="A10" t="s">
        <v>85</v>
      </c>
      <c r="B10" t="s">
        <v>203</v>
      </c>
      <c r="C10">
        <v>5.2005949020385742</v>
      </c>
      <c r="D10">
        <v>3.5344656556844711E-2</v>
      </c>
      <c r="E10">
        <v>9.6857452392578125</v>
      </c>
      <c r="F10">
        <v>16086.6533203125</v>
      </c>
      <c r="G10">
        <v>62.969749450683594</v>
      </c>
      <c r="H10">
        <v>0.77993321418762207</v>
      </c>
      <c r="I10">
        <v>9.0287849307060242E-3</v>
      </c>
      <c r="J10">
        <v>0.73573946952819824</v>
      </c>
      <c r="K10">
        <v>9.7592510282993317E-3</v>
      </c>
      <c r="L10">
        <v>0.10410862416028976</v>
      </c>
      <c r="M10">
        <v>6.1774924397468567E-3</v>
      </c>
      <c r="N10">
        <v>0.62085932493209839</v>
      </c>
      <c r="O10">
        <v>1.118898019194603E-2</v>
      </c>
    </row>
    <row r="11" spans="1:15">
      <c r="A11" t="s">
        <v>42</v>
      </c>
      <c r="B11" t="s">
        <v>200</v>
      </c>
      <c r="C11">
        <v>6.1050686836242676</v>
      </c>
      <c r="D11">
        <v>4.4032443314790726E-2</v>
      </c>
      <c r="E11">
        <v>10.693412780761719</v>
      </c>
      <c r="F11">
        <v>44064.6328125</v>
      </c>
      <c r="G11">
        <v>65.976791381835938</v>
      </c>
      <c r="H11">
        <v>0.8635982871055603</v>
      </c>
      <c r="I11">
        <v>7.0301583036780357E-3</v>
      </c>
      <c r="J11">
        <v>0.87414079904556274</v>
      </c>
      <c r="K11">
        <v>6.2793279066681862E-3</v>
      </c>
      <c r="L11">
        <v>0.51067322492599487</v>
      </c>
      <c r="M11">
        <v>1.0122969746589661E-2</v>
      </c>
    </row>
    <row r="12" spans="1:15">
      <c r="A12" t="s">
        <v>112</v>
      </c>
      <c r="B12" t="s">
        <v>207</v>
      </c>
      <c r="C12">
        <v>4.5003905296325684</v>
      </c>
      <c r="D12">
        <v>4.2117509990930557E-2</v>
      </c>
      <c r="E12">
        <v>8.1066255569458008</v>
      </c>
      <c r="F12">
        <v>3316.3681640625</v>
      </c>
      <c r="G12">
        <v>62.203559875488281</v>
      </c>
      <c r="H12">
        <v>0.65271788835525513</v>
      </c>
      <c r="I12">
        <v>9.9151283502578735E-3</v>
      </c>
      <c r="J12">
        <v>0.8617357611656189</v>
      </c>
      <c r="K12">
        <v>7.4137072078883648E-3</v>
      </c>
      <c r="L12">
        <v>0.17075850069522858</v>
      </c>
      <c r="M12">
        <v>8.0967945978045464E-3</v>
      </c>
      <c r="N12">
        <v>0.68119418621063232</v>
      </c>
      <c r="O12">
        <v>9.3447724357247353E-3</v>
      </c>
    </row>
    <row r="13" spans="1:15">
      <c r="A13" t="s">
        <v>72</v>
      </c>
      <c r="B13" t="s">
        <v>203</v>
      </c>
      <c r="C13">
        <v>5.4833264350891113</v>
      </c>
      <c r="D13">
        <v>3.7971056997776031E-2</v>
      </c>
      <c r="E13">
        <v>9.7331571578979492</v>
      </c>
      <c r="F13">
        <v>16867.72265625</v>
      </c>
      <c r="G13">
        <v>66.030509948730469</v>
      </c>
      <c r="H13">
        <v>0.91758632659912109</v>
      </c>
      <c r="I13">
        <v>5.7532200589776039E-3</v>
      </c>
      <c r="J13">
        <v>0.63264679908752441</v>
      </c>
      <c r="K13">
        <v>1.050599105656147E-2</v>
      </c>
      <c r="L13">
        <v>0.21748723089694977</v>
      </c>
      <c r="M13">
        <v>8.4742866456508636E-3</v>
      </c>
      <c r="N13">
        <v>0.66170179843902588</v>
      </c>
      <c r="O13">
        <v>1.0528161190450191E-2</v>
      </c>
    </row>
    <row r="14" spans="1:15">
      <c r="A14" t="s">
        <v>16</v>
      </c>
      <c r="B14" t="s">
        <v>205</v>
      </c>
      <c r="C14">
        <v>6.9268856048583984</v>
      </c>
      <c r="D14">
        <v>3.4719590097665787E-2</v>
      </c>
      <c r="E14">
        <v>10.647655487060547</v>
      </c>
      <c r="F14">
        <v>42093.7890625</v>
      </c>
      <c r="G14">
        <v>72.142929077148438</v>
      </c>
      <c r="H14">
        <v>0.91150373220443726</v>
      </c>
      <c r="I14">
        <v>6.7214430309832096E-3</v>
      </c>
      <c r="J14">
        <v>0.86431002616882324</v>
      </c>
      <c r="K14">
        <v>7.9929614439606667E-3</v>
      </c>
      <c r="L14">
        <v>0.42157971858978271</v>
      </c>
      <c r="M14">
        <v>1.0977175086736679E-2</v>
      </c>
      <c r="N14">
        <v>0.50290101766586304</v>
      </c>
      <c r="O14">
        <v>1.0070164687931538E-2</v>
      </c>
    </row>
    <row r="15" spans="1:15">
      <c r="A15" t="s">
        <v>48</v>
      </c>
      <c r="B15" t="s">
        <v>202</v>
      </c>
      <c r="C15">
        <v>5.9556465148925781</v>
      </c>
      <c r="D15">
        <v>0.12308289110660553</v>
      </c>
      <c r="E15">
        <v>8.9878826141357422</v>
      </c>
      <c r="F15">
        <v>8005.48828125</v>
      </c>
      <c r="G15">
        <v>58.923908233642578</v>
      </c>
      <c r="H15">
        <v>0.75541430711746216</v>
      </c>
      <c r="I15">
        <v>2.2627901285886765E-2</v>
      </c>
      <c r="J15">
        <v>0.87277030944824219</v>
      </c>
      <c r="K15">
        <v>1.7560267820954323E-2</v>
      </c>
      <c r="L15">
        <v>0.28609129786491394</v>
      </c>
      <c r="M15">
        <v>2.273428812623024E-2</v>
      </c>
      <c r="N15">
        <v>0.78309935331344604</v>
      </c>
      <c r="O15">
        <v>1.9373059272766113E-2</v>
      </c>
    </row>
    <row r="16" spans="1:15">
      <c r="A16" t="s">
        <v>133</v>
      </c>
      <c r="B16" t="s">
        <v>199</v>
      </c>
      <c r="C16">
        <v>4.1413640975952148</v>
      </c>
      <c r="D16">
        <v>5.7954616844654083E-2</v>
      </c>
      <c r="E16">
        <v>7.6103134155273438</v>
      </c>
      <c r="F16">
        <v>2018.9107666015625</v>
      </c>
      <c r="G16">
        <v>51.561798095703125</v>
      </c>
      <c r="H16">
        <v>0.45777711272239685</v>
      </c>
      <c r="I16">
        <v>1.1714859865605831E-2</v>
      </c>
      <c r="J16">
        <v>0.74407225847244263</v>
      </c>
      <c r="K16">
        <v>1.0327198542654514E-2</v>
      </c>
      <c r="L16">
        <v>0.14906342327594757</v>
      </c>
      <c r="M16">
        <v>8.4221139550209045E-3</v>
      </c>
      <c r="N16">
        <v>0.82328152656555176</v>
      </c>
      <c r="O16">
        <v>8.6095985025167465E-3</v>
      </c>
    </row>
    <row r="17" spans="1:15">
      <c r="A17" t="s">
        <v>95</v>
      </c>
      <c r="B17" t="s">
        <v>207</v>
      </c>
      <c r="C17">
        <v>5.0821285247802734</v>
      </c>
      <c r="D17">
        <v>5.7889349758625031E-2</v>
      </c>
      <c r="E17">
        <v>8.9545879364013672</v>
      </c>
      <c r="F17">
        <v>7743.33642578125</v>
      </c>
      <c r="G17">
        <v>60.567943572998047</v>
      </c>
      <c r="H17">
        <v>0.8509209156036377</v>
      </c>
      <c r="I17">
        <v>1.4276963658630848E-2</v>
      </c>
      <c r="J17">
        <v>0.82965642213821411</v>
      </c>
      <c r="K17">
        <v>1.4804583042860031E-2</v>
      </c>
      <c r="L17">
        <v>0.56359219551086426</v>
      </c>
      <c r="M17">
        <v>1.9132426008582115E-2</v>
      </c>
      <c r="N17">
        <v>0.63132780790328979</v>
      </c>
      <c r="O17">
        <v>1.8974507227540016E-2</v>
      </c>
    </row>
    <row r="18" spans="1:15">
      <c r="A18" t="s">
        <v>61</v>
      </c>
      <c r="B18" t="s">
        <v>202</v>
      </c>
      <c r="C18">
        <v>5.751889705657959</v>
      </c>
      <c r="D18">
        <v>4.5960478484630585E-2</v>
      </c>
      <c r="E18">
        <v>8.8092527389526367</v>
      </c>
      <c r="F18">
        <v>6695.91357421875</v>
      </c>
      <c r="G18">
        <v>59.99578857421875</v>
      </c>
      <c r="H18">
        <v>0.80533701181411743</v>
      </c>
      <c r="I18">
        <v>8.7820431217551231E-3</v>
      </c>
      <c r="J18">
        <v>0.88369345664978027</v>
      </c>
      <c r="K18">
        <v>7.2199958376586437E-3</v>
      </c>
      <c r="L18">
        <v>0.20902782678604126</v>
      </c>
      <c r="M18">
        <v>9.0954573825001717E-3</v>
      </c>
      <c r="N18">
        <v>0.84729814529418945</v>
      </c>
      <c r="O18">
        <v>6.8285483866930008E-3</v>
      </c>
    </row>
    <row r="19" spans="1:15">
      <c r="A19" t="s">
        <v>91</v>
      </c>
      <c r="B19" t="s">
        <v>208</v>
      </c>
      <c r="C19">
        <v>5.1293540000915527</v>
      </c>
      <c r="D19">
        <v>4.8308450728654861E-2</v>
      </c>
      <c r="E19">
        <v>9.3353481292724609</v>
      </c>
      <c r="F19">
        <v>11331.572265625</v>
      </c>
      <c r="G19">
        <v>67.838272094726562</v>
      </c>
      <c r="H19">
        <v>0.74608314037322998</v>
      </c>
      <c r="I19">
        <v>9.1694304719567299E-3</v>
      </c>
      <c r="J19">
        <v>0.60995662212371826</v>
      </c>
      <c r="K19">
        <v>1.0363616980612278E-2</v>
      </c>
      <c r="L19">
        <v>0.36358684301376343</v>
      </c>
      <c r="M19">
        <v>9.9121285602450371E-3</v>
      </c>
      <c r="N19">
        <v>0.94665253162384033</v>
      </c>
      <c r="O19">
        <v>4.4300546869635582E-3</v>
      </c>
    </row>
    <row r="20" spans="1:15">
      <c r="A20" t="s">
        <v>143</v>
      </c>
      <c r="B20" t="s">
        <v>199</v>
      </c>
      <c r="C20">
        <v>3.5898287296295166</v>
      </c>
      <c r="D20">
        <v>5.8359567075967789E-2</v>
      </c>
      <c r="E20">
        <v>9.6618385314941406</v>
      </c>
      <c r="F20">
        <v>15706.6357421875</v>
      </c>
      <c r="G20">
        <v>57.105705261230469</v>
      </c>
      <c r="H20">
        <v>0.78513246774673462</v>
      </c>
      <c r="I20">
        <v>9.396764449775219E-3</v>
      </c>
      <c r="J20">
        <v>0.84252643585205078</v>
      </c>
      <c r="K20">
        <v>8.3823986351490021E-3</v>
      </c>
      <c r="L20">
        <v>0.1197868213057518</v>
      </c>
      <c r="M20">
        <v>7.1070925332605839E-3</v>
      </c>
      <c r="N20">
        <v>0.7763487696647644</v>
      </c>
      <c r="O20">
        <v>9.0788919478654861E-3</v>
      </c>
    </row>
    <row r="21" spans="1:15">
      <c r="A21" t="s">
        <v>27</v>
      </c>
      <c r="B21" t="s">
        <v>202</v>
      </c>
      <c r="C21">
        <v>6.4188904762268066</v>
      </c>
      <c r="D21">
        <v>4.9110028892755508E-2</v>
      </c>
      <c r="E21">
        <v>9.5633087158203125</v>
      </c>
      <c r="F21">
        <v>14232.861328125</v>
      </c>
      <c r="G21">
        <v>65.244132995605469</v>
      </c>
      <c r="H21">
        <v>0.90800184011459351</v>
      </c>
      <c r="I21">
        <v>5.4934322834014893E-3</v>
      </c>
      <c r="J21">
        <v>0.78925418853759766</v>
      </c>
      <c r="K21">
        <v>8.6722308769822121E-3</v>
      </c>
      <c r="L21">
        <v>0.21736046671867371</v>
      </c>
      <c r="M21">
        <v>8.5571622475981712E-3</v>
      </c>
      <c r="N21">
        <v>0.78457295894622803</v>
      </c>
      <c r="O21">
        <v>7.9296901822090149E-3</v>
      </c>
    </row>
    <row r="22" spans="1:15">
      <c r="A22" t="s">
        <v>98</v>
      </c>
      <c r="B22" t="s">
        <v>208</v>
      </c>
      <c r="C22">
        <v>4.9331245422363281</v>
      </c>
      <c r="D22">
        <v>4.5322522521018982E-2</v>
      </c>
      <c r="E22">
        <v>9.7834415435791016</v>
      </c>
      <c r="F22">
        <v>17737.591796875</v>
      </c>
      <c r="G22">
        <v>66.415489196777344</v>
      </c>
      <c r="H22">
        <v>0.9247240424156189</v>
      </c>
      <c r="I22">
        <v>5.9306640177965164E-3</v>
      </c>
      <c r="J22">
        <v>0.67594456672668457</v>
      </c>
      <c r="K22">
        <v>1.0527187958359718E-2</v>
      </c>
      <c r="L22">
        <v>0.16242273151874542</v>
      </c>
      <c r="M22">
        <v>7.6331938616931438E-3</v>
      </c>
      <c r="N22">
        <v>0.92940777540206909</v>
      </c>
      <c r="O22">
        <v>5.3346417844295502E-3</v>
      </c>
    </row>
    <row r="23" spans="1:15">
      <c r="A23" t="s">
        <v>118</v>
      </c>
      <c r="B23" t="s">
        <v>199</v>
      </c>
      <c r="C23">
        <v>4.4243912696838379</v>
      </c>
      <c r="D23">
        <v>4.7337830066680908E-2</v>
      </c>
      <c r="E23">
        <v>7.4043259620666504</v>
      </c>
      <c r="F23">
        <v>1643.0770263671875</v>
      </c>
      <c r="G23">
        <v>51.991100311279297</v>
      </c>
      <c r="H23">
        <v>0.75372028350830078</v>
      </c>
      <c r="I23">
        <v>9.792630560696125E-3</v>
      </c>
      <c r="J23">
        <v>0.63630759716033936</v>
      </c>
      <c r="K23">
        <v>1.1086731217801571E-2</v>
      </c>
      <c r="L23">
        <v>0.15245787799358368</v>
      </c>
      <c r="M23">
        <v>8.0278189852833748E-3</v>
      </c>
      <c r="N23">
        <v>0.71049994230270386</v>
      </c>
      <c r="O23">
        <v>1.0220274329185486E-2</v>
      </c>
    </row>
    <row r="24" spans="1:15">
      <c r="A24" t="s">
        <v>153</v>
      </c>
      <c r="B24" t="s">
        <v>199</v>
      </c>
      <c r="C24">
        <v>2.9045350551605225</v>
      </c>
      <c r="D24">
        <v>8.6576715111732483E-2</v>
      </c>
      <c r="E24">
        <v>6.6885700225830078</v>
      </c>
      <c r="F24">
        <v>803.17291259765625</v>
      </c>
      <c r="G24">
        <v>48.568557739257812</v>
      </c>
      <c r="H24">
        <v>0.56173259019851685</v>
      </c>
      <c r="I24">
        <v>1.8423877656459808E-2</v>
      </c>
      <c r="J24">
        <v>0.42872226238250732</v>
      </c>
      <c r="K24">
        <v>1.8433142453432083E-2</v>
      </c>
      <c r="L24">
        <v>5.4393403232097626E-2</v>
      </c>
      <c r="M24">
        <v>8.2357591018080711E-3</v>
      </c>
      <c r="N24">
        <v>0.80644720792770386</v>
      </c>
      <c r="O24">
        <v>1.538913045078516E-2</v>
      </c>
    </row>
    <row r="25" spans="1:15">
      <c r="A25" t="s">
        <v>117</v>
      </c>
      <c r="B25" t="s">
        <v>201</v>
      </c>
      <c r="C25">
        <v>4.4325881004333496</v>
      </c>
      <c r="D25">
        <v>5.2626028656959534E-2</v>
      </c>
      <c r="E25">
        <v>8.1590757369995117</v>
      </c>
      <c r="F25">
        <v>3494.954833984375</v>
      </c>
      <c r="G25">
        <v>58.371128082275391</v>
      </c>
      <c r="H25">
        <v>0.75025433301925659</v>
      </c>
      <c r="I25">
        <v>8.2401921972632408E-3</v>
      </c>
      <c r="J25">
        <v>0.9599413275718689</v>
      </c>
      <c r="K25">
        <v>3.7763409782201052E-3</v>
      </c>
      <c r="L25">
        <v>0.33647942543029785</v>
      </c>
      <c r="M25">
        <v>9.4552990049123764E-3</v>
      </c>
      <c r="N25">
        <v>0.82680344581604004</v>
      </c>
      <c r="O25">
        <v>7.2798230685293674E-3</v>
      </c>
    </row>
    <row r="26" spans="1:15">
      <c r="A26" t="s">
        <v>97</v>
      </c>
      <c r="B26" t="s">
        <v>199</v>
      </c>
      <c r="C26">
        <v>4.9753270149230957</v>
      </c>
      <c r="D26">
        <v>5.8654997497797012E-2</v>
      </c>
      <c r="E26">
        <v>8.1140890121459961</v>
      </c>
      <c r="F26">
        <v>3341.21240234375</v>
      </c>
      <c r="G26">
        <v>49.735164642333984</v>
      </c>
      <c r="H26">
        <v>0.66957283020019531</v>
      </c>
      <c r="I26">
        <v>1.0617674328386784E-2</v>
      </c>
      <c r="J26">
        <v>0.75573760271072388</v>
      </c>
      <c r="K26">
        <v>9.8084649071097374E-3</v>
      </c>
      <c r="L26">
        <v>0.22044625878334045</v>
      </c>
      <c r="M26">
        <v>9.5328828319907188E-3</v>
      </c>
      <c r="N26">
        <v>0.86653876304626465</v>
      </c>
      <c r="O26">
        <v>7.1917134337127209E-3</v>
      </c>
    </row>
    <row r="27" spans="1:15">
      <c r="A27" t="s">
        <v>7</v>
      </c>
      <c r="B27" t="s">
        <v>204</v>
      </c>
      <c r="C27">
        <v>7.3285284042358398</v>
      </c>
      <c r="D27">
        <v>4.7058839350938797E-2</v>
      </c>
      <c r="E27">
        <v>10.669781684875488</v>
      </c>
      <c r="F27">
        <v>43035.546875</v>
      </c>
      <c r="G27">
        <v>72.190803527832031</v>
      </c>
      <c r="H27">
        <v>0.93154019117355347</v>
      </c>
      <c r="I27">
        <v>7.0179514586925507E-3</v>
      </c>
      <c r="J27">
        <v>0.92350596189498901</v>
      </c>
      <c r="K27">
        <v>1.0606041178107262E-2</v>
      </c>
      <c r="L27">
        <v>0.62568104267120361</v>
      </c>
      <c r="M27">
        <v>1.5014038421213627E-2</v>
      </c>
      <c r="N27">
        <v>0.40965574979782104</v>
      </c>
      <c r="O27">
        <v>1.6225863248109818E-2</v>
      </c>
    </row>
    <row r="28" spans="1:15">
      <c r="A28" t="s">
        <v>152</v>
      </c>
      <c r="B28" t="s">
        <v>199</v>
      </c>
      <c r="C28">
        <v>3.0829975605010986</v>
      </c>
      <c r="D28">
        <v>7.3256053030490875E-2</v>
      </c>
      <c r="E28">
        <v>6.4737062454223633</v>
      </c>
      <c r="F28">
        <v>647.8804931640625</v>
      </c>
      <c r="G28">
        <v>44.312419891357422</v>
      </c>
      <c r="H28">
        <v>0.30556535720825195</v>
      </c>
      <c r="I28">
        <v>1.2695876881480217E-2</v>
      </c>
      <c r="J28">
        <v>0.63096201419830322</v>
      </c>
      <c r="K28">
        <v>1.3776701875030994E-2</v>
      </c>
      <c r="L28">
        <v>0.16745577752590179</v>
      </c>
      <c r="M28">
        <v>1.0431732982397079E-2</v>
      </c>
      <c r="N28">
        <v>0.87587124109268188</v>
      </c>
      <c r="O28">
        <v>8.4994416683912277E-3</v>
      </c>
    </row>
    <row r="29" spans="1:15">
      <c r="A29" t="s">
        <v>128</v>
      </c>
      <c r="B29" t="s">
        <v>199</v>
      </c>
      <c r="C29">
        <v>4.3005871772766113</v>
      </c>
      <c r="D29">
        <v>6.1168000102043152E-2</v>
      </c>
      <c r="E29">
        <v>7.5461621284484863</v>
      </c>
      <c r="F29">
        <v>1893.4619140625</v>
      </c>
      <c r="G29">
        <v>45.65771484375</v>
      </c>
      <c r="H29">
        <v>0.6761925220489502</v>
      </c>
      <c r="I29">
        <v>1.1011133901774883E-2</v>
      </c>
      <c r="J29">
        <v>0.53307229280471802</v>
      </c>
      <c r="K29">
        <v>1.1766868643462658E-2</v>
      </c>
      <c r="L29">
        <v>0.17142248153686523</v>
      </c>
      <c r="M29">
        <v>8.9131146669387817E-3</v>
      </c>
      <c r="N29">
        <v>0.83599263429641724</v>
      </c>
      <c r="O29">
        <v>8.3541590720415115E-3</v>
      </c>
    </row>
    <row r="30" spans="1:15">
      <c r="A30" t="s">
        <v>25</v>
      </c>
      <c r="B30" t="s">
        <v>202</v>
      </c>
      <c r="C30">
        <v>6.476189136505127</v>
      </c>
      <c r="D30">
        <v>4.5219730585813522E-2</v>
      </c>
      <c r="E30">
        <v>10.030315399169922</v>
      </c>
      <c r="F30">
        <v>22704.431640625</v>
      </c>
      <c r="G30">
        <v>69.437713623046875</v>
      </c>
      <c r="H30">
        <v>0.84945207834243774</v>
      </c>
      <c r="I30">
        <v>8.0888411030173302E-3</v>
      </c>
      <c r="J30">
        <v>0.73690533638000488</v>
      </c>
      <c r="K30">
        <v>9.9458033218979836E-3</v>
      </c>
      <c r="L30">
        <v>0.38709056377410889</v>
      </c>
      <c r="M30">
        <v>1.0806838981807232E-2</v>
      </c>
      <c r="N30">
        <v>0.83476805686950684</v>
      </c>
      <c r="O30">
        <v>7.236748468130827E-3</v>
      </c>
    </row>
    <row r="31" spans="1:15">
      <c r="A31" t="s">
        <v>84</v>
      </c>
      <c r="B31" t="s">
        <v>206</v>
      </c>
      <c r="C31">
        <v>5.2457981109619141</v>
      </c>
      <c r="D31">
        <v>2.482525072991848E-2</v>
      </c>
      <c r="E31">
        <v>9.5742959976196289</v>
      </c>
      <c r="F31">
        <v>14390.103515625</v>
      </c>
      <c r="G31">
        <v>69.155303955078125</v>
      </c>
      <c r="H31">
        <v>0.77220427989959717</v>
      </c>
      <c r="I31">
        <v>4.8474506475031376E-3</v>
      </c>
      <c r="J31">
        <v>0.87616646289825439</v>
      </c>
      <c r="K31">
        <v>7.0792925544083118E-3</v>
      </c>
      <c r="L31">
        <v>9.1700039803981781E-2</v>
      </c>
      <c r="M31">
        <v>3.4874316770583391E-3</v>
      </c>
    </row>
    <row r="32" spans="1:15">
      <c r="A32" t="s">
        <v>36</v>
      </c>
      <c r="B32" t="s">
        <v>202</v>
      </c>
      <c r="C32">
        <v>6.2600817680358887</v>
      </c>
      <c r="D32">
        <v>5.0131946802139282E-2</v>
      </c>
      <c r="E32">
        <v>9.4815120697021484</v>
      </c>
      <c r="F32">
        <v>13115.001953125</v>
      </c>
      <c r="G32">
        <v>63.982570648193359</v>
      </c>
      <c r="H32">
        <v>0.893501877784729</v>
      </c>
      <c r="I32">
        <v>6.0839038342237473E-3</v>
      </c>
      <c r="J32">
        <v>0.82118684053421021</v>
      </c>
      <c r="K32">
        <v>8.3719734102487564E-3</v>
      </c>
      <c r="L32">
        <v>0.19133962690830231</v>
      </c>
      <c r="M32">
        <v>8.2709696143865585E-3</v>
      </c>
      <c r="N32">
        <v>0.87387120723724365</v>
      </c>
      <c r="O32">
        <v>5.7919877581298351E-3</v>
      </c>
    </row>
    <row r="33" spans="1:15">
      <c r="A33" t="s">
        <v>159</v>
      </c>
      <c r="B33" t="s">
        <v>199</v>
      </c>
      <c r="C33">
        <v>4.5586714744567871</v>
      </c>
      <c r="D33">
        <v>6.5837480127811432E-2</v>
      </c>
      <c r="E33">
        <v>8.5860061645507812</v>
      </c>
      <c r="F33">
        <v>5356.17919921875</v>
      </c>
      <c r="G33">
        <v>54.789470672607422</v>
      </c>
      <c r="H33">
        <v>0.63686096668243408</v>
      </c>
      <c r="I33">
        <v>1.0971786454319954E-2</v>
      </c>
      <c r="J33">
        <v>0.80635106563568115</v>
      </c>
      <c r="K33">
        <v>9.0939961373806E-3</v>
      </c>
      <c r="L33">
        <v>0.11214879900217056</v>
      </c>
      <c r="M33">
        <v>6.9832475855946541E-3</v>
      </c>
      <c r="N33">
        <v>0.8039594292640686</v>
      </c>
      <c r="O33">
        <v>9.0319700539112091E-3</v>
      </c>
    </row>
    <row r="34" spans="1:15">
      <c r="A34" t="s">
        <v>129</v>
      </c>
      <c r="B34" t="s">
        <v>199</v>
      </c>
      <c r="C34">
        <v>4.2449460029602051</v>
      </c>
      <c r="D34">
        <v>4.8918265849351883E-2</v>
      </c>
      <c r="E34">
        <v>6.6192607879638672</v>
      </c>
      <c r="F34">
        <v>749.39093017578125</v>
      </c>
      <c r="G34">
        <v>50.425601959228516</v>
      </c>
      <c r="H34">
        <v>0.76960527896881104</v>
      </c>
      <c r="I34">
        <v>1.0188180021941662E-2</v>
      </c>
      <c r="J34">
        <v>0.63690477609634399</v>
      </c>
      <c r="K34">
        <v>1.1282382532954216E-2</v>
      </c>
      <c r="L34">
        <v>0.12398546189069748</v>
      </c>
      <c r="M34">
        <v>7.5328671373426914E-3</v>
      </c>
      <c r="N34">
        <v>0.85019826889038086</v>
      </c>
      <c r="O34">
        <v>7.8305061906576157E-3</v>
      </c>
    </row>
    <row r="35" spans="1:15">
      <c r="A35" t="s">
        <v>13</v>
      </c>
      <c r="B35" t="s">
        <v>202</v>
      </c>
      <c r="C35">
        <v>7.0716543197631836</v>
      </c>
      <c r="D35">
        <v>4.5011524111032486E-2</v>
      </c>
      <c r="E35">
        <v>9.6409988403320312</v>
      </c>
      <c r="F35">
        <v>15382.701171875</v>
      </c>
      <c r="G35">
        <v>69.699714660644531</v>
      </c>
      <c r="H35">
        <v>0.90170407295227051</v>
      </c>
      <c r="I35">
        <v>5.9707933105528355E-3</v>
      </c>
      <c r="J35">
        <v>0.90538102388381958</v>
      </c>
      <c r="K35">
        <v>6.5817735157907009E-3</v>
      </c>
      <c r="L35">
        <v>0.27467429637908936</v>
      </c>
      <c r="M35">
        <v>9.6646491438150406E-3</v>
      </c>
      <c r="N35">
        <v>0.76092451810836792</v>
      </c>
      <c r="O35">
        <v>7.9427408054471016E-3</v>
      </c>
    </row>
    <row r="36" spans="1:15">
      <c r="A36" t="s">
        <v>80</v>
      </c>
      <c r="B36" t="s">
        <v>208</v>
      </c>
      <c r="C36">
        <v>5.3212103843688965</v>
      </c>
      <c r="D36">
        <v>3.9393547922372818E-2</v>
      </c>
      <c r="E36">
        <v>9.9776906967163086</v>
      </c>
      <c r="F36">
        <v>21540.51171875</v>
      </c>
      <c r="G36">
        <v>67.191741943359375</v>
      </c>
      <c r="H36">
        <v>0.77996557950973511</v>
      </c>
      <c r="I36">
        <v>9.5559507608413696E-3</v>
      </c>
      <c r="J36">
        <v>0.69412833452224731</v>
      </c>
      <c r="K36">
        <v>1.041041873395443E-2</v>
      </c>
      <c r="L36">
        <v>0.26401489973068237</v>
      </c>
      <c r="M36">
        <v>9.3808397650718689E-3</v>
      </c>
      <c r="N36">
        <v>0.87475675344467163</v>
      </c>
      <c r="O36">
        <v>6.277178879827261E-3</v>
      </c>
    </row>
    <row r="37" spans="1:15">
      <c r="A37" t="s">
        <v>60</v>
      </c>
      <c r="B37" t="s">
        <v>205</v>
      </c>
      <c r="C37">
        <v>5.7625336647033691</v>
      </c>
      <c r="D37">
        <v>5.5097572505474091E-2</v>
      </c>
      <c r="E37">
        <v>10.343488693237305</v>
      </c>
      <c r="F37">
        <v>31054.1796875</v>
      </c>
      <c r="G37">
        <v>72.608993530273438</v>
      </c>
      <c r="H37">
        <v>0.79213380813598633</v>
      </c>
      <c r="I37">
        <v>9.1059589758515358E-3</v>
      </c>
      <c r="J37">
        <v>0.72977566719055176</v>
      </c>
      <c r="K37">
        <v>9.6657136455178261E-3</v>
      </c>
      <c r="L37">
        <v>0.42227214574813843</v>
      </c>
      <c r="M37">
        <v>1.0630520060658455E-2</v>
      </c>
      <c r="N37">
        <v>0.88208860158920288</v>
      </c>
      <c r="O37">
        <v>6.4127789810299873E-3</v>
      </c>
    </row>
    <row r="38" spans="1:15">
      <c r="A38" t="s">
        <v>21</v>
      </c>
      <c r="B38" t="s">
        <v>208</v>
      </c>
      <c r="C38">
        <v>6.710904598236084</v>
      </c>
      <c r="D38">
        <v>3.6595791578292847E-2</v>
      </c>
      <c r="E38">
        <v>10.358430862426758</v>
      </c>
      <c r="F38">
        <v>31521.6796875</v>
      </c>
      <c r="G38">
        <v>70.876121520996094</v>
      </c>
      <c r="H38">
        <v>0.91413635015487671</v>
      </c>
      <c r="I38">
        <v>5.5604726076126099E-3</v>
      </c>
      <c r="J38">
        <v>0.83062124252319336</v>
      </c>
      <c r="K38">
        <v>8.1718554720282555E-3</v>
      </c>
      <c r="L38">
        <v>0.20680591464042664</v>
      </c>
      <c r="M38">
        <v>8.2317022606730461E-3</v>
      </c>
      <c r="N38">
        <v>0.88456094264984131</v>
      </c>
      <c r="O38">
        <v>5.9513053856790066E-3</v>
      </c>
    </row>
    <row r="39" spans="1:15">
      <c r="A39" t="s">
        <v>3</v>
      </c>
      <c r="B39" t="s">
        <v>205</v>
      </c>
      <c r="C39">
        <v>7.5552778244018555</v>
      </c>
      <c r="D39">
        <v>3.4689430147409439E-2</v>
      </c>
      <c r="E39">
        <v>10.736395835876465</v>
      </c>
      <c r="F39">
        <v>45999.9609375</v>
      </c>
      <c r="G39">
        <v>71.312271118164062</v>
      </c>
      <c r="H39">
        <v>0.95546227693557739</v>
      </c>
      <c r="I39">
        <v>4.4858185574412346E-3</v>
      </c>
      <c r="J39">
        <v>0.94889527559280396</v>
      </c>
      <c r="K39">
        <v>4.6947631053626537E-3</v>
      </c>
      <c r="L39">
        <v>0.57905405759811401</v>
      </c>
      <c r="M39">
        <v>1.0584872215986252E-2</v>
      </c>
      <c r="N39">
        <v>0.19366224110126495</v>
      </c>
      <c r="O39">
        <v>8.0525642260909081E-3</v>
      </c>
    </row>
    <row r="40" spans="1:15">
      <c r="A40" t="s">
        <v>81</v>
      </c>
      <c r="B40" t="s">
        <v>202</v>
      </c>
      <c r="C40">
        <v>5.3017721176147461</v>
      </c>
      <c r="D40">
        <v>6.3123762607574463E-2</v>
      </c>
      <c r="E40">
        <v>9.5497732162475586</v>
      </c>
      <c r="F40">
        <v>14041.509765625</v>
      </c>
      <c r="G40">
        <v>63.335277557373047</v>
      </c>
      <c r="H40">
        <v>0.89428400993347168</v>
      </c>
      <c r="I40">
        <v>6.0967127792537212E-3</v>
      </c>
      <c r="J40">
        <v>0.86059403419494629</v>
      </c>
      <c r="K40">
        <v>7.3044151067733765E-3</v>
      </c>
      <c r="L40">
        <v>0.23058447241783142</v>
      </c>
      <c r="M40">
        <v>8.785969577729702E-3</v>
      </c>
      <c r="N40">
        <v>0.75146299600601196</v>
      </c>
      <c r="O40">
        <v>7.6655293814837933E-3</v>
      </c>
    </row>
    <row r="41" spans="1:15">
      <c r="A41" t="s">
        <v>47</v>
      </c>
      <c r="B41" t="s">
        <v>202</v>
      </c>
      <c r="C41">
        <v>5.9731807708740234</v>
      </c>
      <c r="D41">
        <v>5.2390977740287781E-2</v>
      </c>
      <c r="E41">
        <v>9.2526388168334961</v>
      </c>
      <c r="F41">
        <v>10432.0576171875</v>
      </c>
      <c r="G41">
        <v>67.146492004394531</v>
      </c>
      <c r="H41">
        <v>0.84909236431121826</v>
      </c>
      <c r="I41">
        <v>7.2624296881258488E-3</v>
      </c>
      <c r="J41">
        <v>0.84197986125946045</v>
      </c>
      <c r="K41">
        <v>7.8175831586122513E-3</v>
      </c>
      <c r="L41">
        <v>0.19847840070724487</v>
      </c>
      <c r="M41">
        <v>8.3983549848198891E-3</v>
      </c>
      <c r="N41">
        <v>0.72485643625259399</v>
      </c>
      <c r="O41">
        <v>8.4979990497231483E-3</v>
      </c>
    </row>
    <row r="42" spans="1:15">
      <c r="A42" t="s">
        <v>119</v>
      </c>
      <c r="B42" t="s">
        <v>200</v>
      </c>
      <c r="C42">
        <v>4.4191770553588867</v>
      </c>
      <c r="D42">
        <v>4.6466030180454254E-2</v>
      </c>
      <c r="E42">
        <v>9.2404956817626953</v>
      </c>
      <c r="F42">
        <v>10306.1455078125</v>
      </c>
      <c r="G42">
        <v>61.412925720214844</v>
      </c>
      <c r="H42">
        <v>0.72441273927688599</v>
      </c>
      <c r="I42">
        <v>9.2628421261906624E-3</v>
      </c>
      <c r="J42">
        <v>0.63667887449264526</v>
      </c>
      <c r="K42">
        <v>1.0321315377950668E-2</v>
      </c>
      <c r="L42">
        <v>0.1642509251832962</v>
      </c>
      <c r="M42">
        <v>7.4953064322471619E-3</v>
      </c>
      <c r="N42">
        <v>0.74984443187713623</v>
      </c>
      <c r="O42">
        <v>1.0842847637832165E-2</v>
      </c>
    </row>
    <row r="43" spans="1:15">
      <c r="A43" t="s">
        <v>39</v>
      </c>
      <c r="B43" t="s">
        <v>202</v>
      </c>
      <c r="C43">
        <v>6.166780948638916</v>
      </c>
      <c r="D43">
        <v>5.3808879107236862E-2</v>
      </c>
      <c r="E43">
        <v>8.9849843978881836</v>
      </c>
      <c r="F43">
        <v>7982.3203125</v>
      </c>
      <c r="G43">
        <v>64.095428466796875</v>
      </c>
      <c r="H43">
        <v>0.80845177173614502</v>
      </c>
      <c r="I43">
        <v>8.3227194845676422E-3</v>
      </c>
      <c r="J43">
        <v>0.76167237758636475</v>
      </c>
      <c r="K43">
        <v>9.2250006273388863E-3</v>
      </c>
      <c r="L43">
        <v>0.1018846407532692</v>
      </c>
      <c r="M43">
        <v>6.3556837849318981E-3</v>
      </c>
      <c r="N43">
        <v>0.79466372728347778</v>
      </c>
      <c r="O43">
        <v>7.5170914642512798E-3</v>
      </c>
    </row>
    <row r="44" spans="1:15">
      <c r="A44" t="s">
        <v>62</v>
      </c>
      <c r="B44" t="s">
        <v>208</v>
      </c>
      <c r="C44">
        <v>5.7392215728759766</v>
      </c>
      <c r="D44">
        <v>3.8846500217914581E-2</v>
      </c>
      <c r="E44">
        <v>10.251012802124023</v>
      </c>
      <c r="F44">
        <v>28311.201171875</v>
      </c>
      <c r="G44">
        <v>67.199562072753906</v>
      </c>
      <c r="H44">
        <v>0.93174505233764648</v>
      </c>
      <c r="I44">
        <v>5.0490819849073887E-3</v>
      </c>
      <c r="J44">
        <v>0.83915954828262329</v>
      </c>
      <c r="K44">
        <v>7.8902607783675194E-3</v>
      </c>
      <c r="L44">
        <v>0.23236893117427826</v>
      </c>
      <c r="M44">
        <v>8.9549142867326736E-3</v>
      </c>
      <c r="N44">
        <v>0.62570363283157349</v>
      </c>
      <c r="O44">
        <v>1.0976024903357029E-2</v>
      </c>
    </row>
    <row r="45" spans="1:15">
      <c r="A45" t="s">
        <v>124</v>
      </c>
      <c r="B45" t="s">
        <v>199</v>
      </c>
      <c r="C45">
        <v>4.3502035140991211</v>
      </c>
      <c r="D45">
        <v>4.0136802941560745E-2</v>
      </c>
      <c r="E45">
        <v>7.3858990669250488</v>
      </c>
      <c r="F45">
        <v>1613.077392578125</v>
      </c>
      <c r="G45">
        <v>56.298465728759766</v>
      </c>
      <c r="H45">
        <v>0.69387203454971313</v>
      </c>
      <c r="I45">
        <v>9.9571896716952324E-3</v>
      </c>
      <c r="J45">
        <v>0.75429439544677734</v>
      </c>
      <c r="K45">
        <v>9.5213204622268677E-3</v>
      </c>
      <c r="L45">
        <v>0.22037132084369659</v>
      </c>
      <c r="M45">
        <v>8.8269012048840523E-3</v>
      </c>
      <c r="N45">
        <v>0.67707556486129761</v>
      </c>
      <c r="O45">
        <v>1.0598153807222843E-2</v>
      </c>
    </row>
    <row r="46" spans="1:15">
      <c r="A46" t="s">
        <v>1</v>
      </c>
      <c r="B46" t="s">
        <v>205</v>
      </c>
      <c r="C46">
        <v>7.6321020126342773</v>
      </c>
      <c r="D46">
        <v>3.2047413289546967E-2</v>
      </c>
      <c r="E46">
        <v>10.588473320007324</v>
      </c>
      <c r="F46">
        <v>39674.87109375</v>
      </c>
      <c r="G46">
        <v>71.517501831054688</v>
      </c>
      <c r="H46">
        <v>0.95614933967590332</v>
      </c>
      <c r="I46">
        <v>3.9208102971315384E-3</v>
      </c>
      <c r="J46">
        <v>0.94669371843338013</v>
      </c>
      <c r="K46">
        <v>5.1429304294288158E-3</v>
      </c>
      <c r="L46">
        <v>0.42138099670410156</v>
      </c>
      <c r="M46">
        <v>1.0529167950153351E-2</v>
      </c>
      <c r="N46">
        <v>0.22127005457878113</v>
      </c>
      <c r="O46">
        <v>8.508029393851757E-3</v>
      </c>
    </row>
    <row r="47" spans="1:15">
      <c r="A47" t="s">
        <v>23</v>
      </c>
      <c r="B47" t="s">
        <v>205</v>
      </c>
      <c r="C47">
        <v>6.4893136024475098</v>
      </c>
      <c r="D47">
        <v>4.0468569844961166E-2</v>
      </c>
      <c r="E47">
        <v>10.54893684387207</v>
      </c>
      <c r="F47">
        <v>38136.87109375</v>
      </c>
      <c r="G47">
        <v>72.588935852050781</v>
      </c>
      <c r="H47">
        <v>0.90478992462158203</v>
      </c>
      <c r="I47">
        <v>7.2083622217178345E-3</v>
      </c>
      <c r="J47">
        <v>0.81183278560638428</v>
      </c>
      <c r="K47">
        <v>9.118945337831974E-3</v>
      </c>
      <c r="L47">
        <v>0.27344107627868652</v>
      </c>
      <c r="M47">
        <v>9.5611996948719025E-3</v>
      </c>
      <c r="N47">
        <v>0.6223379373550415</v>
      </c>
      <c r="O47">
        <v>9.5772724598646164E-3</v>
      </c>
    </row>
    <row r="48" spans="1:15">
      <c r="A48" t="s">
        <v>101</v>
      </c>
      <c r="B48" t="s">
        <v>199</v>
      </c>
      <c r="C48">
        <v>4.7583465576171875</v>
      </c>
      <c r="D48">
        <v>5.1664430648088455E-2</v>
      </c>
      <c r="E48">
        <v>9.7251167297363281</v>
      </c>
      <c r="F48">
        <v>16732.642578125</v>
      </c>
      <c r="G48">
        <v>56.712047576904297</v>
      </c>
      <c r="H48">
        <v>0.78101247549057007</v>
      </c>
      <c r="I48">
        <v>9.3407342210412025E-3</v>
      </c>
      <c r="J48">
        <v>0.67386668920516968</v>
      </c>
      <c r="K48">
        <v>1.0478577576577663E-2</v>
      </c>
      <c r="L48">
        <v>0.10750415921211243</v>
      </c>
      <c r="M48">
        <v>6.8214470520615578E-3</v>
      </c>
      <c r="N48">
        <v>0.85148090124130249</v>
      </c>
      <c r="O48">
        <v>7.5583746656775475E-3</v>
      </c>
    </row>
    <row r="49" spans="1:15">
      <c r="A49" t="s">
        <v>125</v>
      </c>
      <c r="B49" t="s">
        <v>203</v>
      </c>
      <c r="C49">
        <v>4.3404912948608398</v>
      </c>
      <c r="D49">
        <v>4.3076604604721069E-2</v>
      </c>
      <c r="E49">
        <v>9.1374025344848633</v>
      </c>
      <c r="F49">
        <v>9296.5859375</v>
      </c>
      <c r="G49">
        <v>64.219757080078125</v>
      </c>
      <c r="H49">
        <v>0.54744833707809448</v>
      </c>
      <c r="I49">
        <v>1.1061604134738445E-2</v>
      </c>
      <c r="J49">
        <v>0.68998461961746216</v>
      </c>
      <c r="K49">
        <v>1.0679919272661209E-2</v>
      </c>
      <c r="L49">
        <v>7.2006009519100189E-2</v>
      </c>
      <c r="M49">
        <v>5.3829816170036793E-3</v>
      </c>
      <c r="N49">
        <v>0.55025655031204224</v>
      </c>
      <c r="O49">
        <v>1.2645183131098747E-2</v>
      </c>
    </row>
    <row r="50" spans="1:15">
      <c r="A50" t="s">
        <v>15</v>
      </c>
      <c r="B50" t="s">
        <v>205</v>
      </c>
      <c r="C50">
        <v>6.964747428894043</v>
      </c>
      <c r="D50">
        <v>3.0405936762690544E-2</v>
      </c>
      <c r="E50">
        <v>10.699355125427246</v>
      </c>
      <c r="F50">
        <v>44327.26171875</v>
      </c>
      <c r="G50">
        <v>71.0791015625</v>
      </c>
      <c r="H50">
        <v>0.90802103281021118</v>
      </c>
      <c r="I50">
        <v>6.331972312182188E-3</v>
      </c>
      <c r="J50">
        <v>0.8672218918800354</v>
      </c>
      <c r="K50">
        <v>7.4680019170045853E-3</v>
      </c>
      <c r="L50">
        <v>0.55821973085403442</v>
      </c>
      <c r="M50">
        <v>9.0228496119379997E-3</v>
      </c>
      <c r="N50">
        <v>0.43007907271385193</v>
      </c>
      <c r="O50">
        <v>7.8846495598554611E-3</v>
      </c>
    </row>
    <row r="51" spans="1:15">
      <c r="A51" t="s">
        <v>106</v>
      </c>
      <c r="B51" t="s">
        <v>199</v>
      </c>
      <c r="C51">
        <v>4.6569728851318359</v>
      </c>
      <c r="D51">
        <v>5.5319976061582565E-2</v>
      </c>
      <c r="E51">
        <v>8.297337532043457</v>
      </c>
      <c r="F51">
        <v>4013.173095703125</v>
      </c>
      <c r="G51">
        <v>54.609062194824219</v>
      </c>
      <c r="H51">
        <v>0.67159134149551392</v>
      </c>
      <c r="I51">
        <v>1.0032160207629204E-2</v>
      </c>
      <c r="J51">
        <v>0.79351425170898438</v>
      </c>
      <c r="K51">
        <v>8.6334701627492905E-3</v>
      </c>
      <c r="L51">
        <v>0.2773984968662262</v>
      </c>
      <c r="M51">
        <v>9.6219442784786224E-3</v>
      </c>
      <c r="N51">
        <v>0.89356875419616699</v>
      </c>
      <c r="O51">
        <v>5.7441177777945995E-3</v>
      </c>
    </row>
    <row r="52" spans="1:15">
      <c r="A52" t="s">
        <v>77</v>
      </c>
      <c r="B52" t="s">
        <v>205</v>
      </c>
      <c r="C52">
        <v>5.3578605651855469</v>
      </c>
      <c r="D52">
        <v>5.0022829324007034E-2</v>
      </c>
      <c r="E52">
        <v>10.102563858032227</v>
      </c>
      <c r="F52">
        <v>24405.501953125</v>
      </c>
      <c r="G52">
        <v>71.647743225097656</v>
      </c>
      <c r="H52">
        <v>0.7966962456703186</v>
      </c>
      <c r="I52">
        <v>8.6119621992111206E-3</v>
      </c>
      <c r="J52">
        <v>0.48430493474006653</v>
      </c>
      <c r="K52">
        <v>1.0826632380485535E-2</v>
      </c>
      <c r="L52">
        <v>8.699452131986618E-2</v>
      </c>
      <c r="M52">
        <v>5.7585178874433041E-3</v>
      </c>
      <c r="N52">
        <v>0.86457270383834839</v>
      </c>
      <c r="O52">
        <v>6.1581172049045563E-3</v>
      </c>
    </row>
    <row r="53" spans="1:15">
      <c r="A53" t="s">
        <v>29</v>
      </c>
      <c r="B53" t="s">
        <v>202</v>
      </c>
      <c r="C53">
        <v>6.3818526268005371</v>
      </c>
      <c r="D53">
        <v>5.8673195540904999E-2</v>
      </c>
      <c r="E53">
        <v>8.9062919616699219</v>
      </c>
      <c r="F53">
        <v>7378.25146484375</v>
      </c>
      <c r="G53">
        <v>63.14404296875</v>
      </c>
      <c r="H53">
        <v>0.82356816530227661</v>
      </c>
      <c r="I53">
        <v>8.0669485032558441E-3</v>
      </c>
      <c r="J53">
        <v>0.88248324394226074</v>
      </c>
      <c r="K53">
        <v>7.295465562492609E-3</v>
      </c>
      <c r="L53">
        <v>0.27114483714103699</v>
      </c>
      <c r="M53">
        <v>9.6502946689724922E-3</v>
      </c>
      <c r="N53">
        <v>0.81630265712738037</v>
      </c>
      <c r="O53">
        <v>7.1619795635342598E-3</v>
      </c>
    </row>
    <row r="54" spans="1:15">
      <c r="A54" t="s">
        <v>137</v>
      </c>
      <c r="B54" t="s">
        <v>199</v>
      </c>
      <c r="C54">
        <v>3.9641001224517822</v>
      </c>
      <c r="D54">
        <v>5.4144412279129028E-2</v>
      </c>
      <c r="E54">
        <v>7.5008087158203125</v>
      </c>
      <c r="F54">
        <v>1809.5052490234375</v>
      </c>
      <c r="G54">
        <v>50.650550842285156</v>
      </c>
      <c r="H54">
        <v>0.62938171625137329</v>
      </c>
      <c r="I54">
        <v>1.0306361131370068E-2</v>
      </c>
      <c r="J54">
        <v>0.70585817098617554</v>
      </c>
      <c r="K54">
        <v>9.7510013729333878E-3</v>
      </c>
      <c r="L54">
        <v>0.17384812235832214</v>
      </c>
      <c r="M54">
        <v>8.0822482705116272E-3</v>
      </c>
      <c r="N54">
        <v>0.77345782518386841</v>
      </c>
      <c r="O54">
        <v>8.6718816310167313E-3</v>
      </c>
    </row>
    <row r="55" spans="1:15">
      <c r="A55" t="s">
        <v>145</v>
      </c>
      <c r="B55" t="s">
        <v>202</v>
      </c>
      <c r="C55">
        <v>3.5819597244262695</v>
      </c>
      <c r="D55">
        <v>6.7088119685649872E-2</v>
      </c>
      <c r="E55">
        <v>7.4077959060668945</v>
      </c>
      <c r="F55">
        <v>1648.7882080078125</v>
      </c>
      <c r="G55">
        <v>53.096950531005859</v>
      </c>
      <c r="H55">
        <v>0.59716314077377319</v>
      </c>
      <c r="I55">
        <v>1.4480479061603546E-2</v>
      </c>
      <c r="J55">
        <v>0.39507016539573669</v>
      </c>
      <c r="K55">
        <v>1.4578783884644508E-2</v>
      </c>
      <c r="L55">
        <v>0.48709768056869507</v>
      </c>
      <c r="M55">
        <v>1.4858948066830635E-2</v>
      </c>
      <c r="N55">
        <v>0.75547552108764648</v>
      </c>
      <c r="O55">
        <v>1.2018824927508831E-2</v>
      </c>
    </row>
    <row r="56" spans="1:15">
      <c r="A56" t="s">
        <v>71</v>
      </c>
      <c r="B56" t="s">
        <v>202</v>
      </c>
      <c r="C56">
        <v>5.5040454864501953</v>
      </c>
      <c r="D56">
        <v>6.4096033573150635E-2</v>
      </c>
      <c r="E56">
        <v>8.3869972229003906</v>
      </c>
      <c r="F56">
        <v>4389.61669921875</v>
      </c>
      <c r="G56">
        <v>63.584461212158203</v>
      </c>
      <c r="H56">
        <v>0.79803603887557983</v>
      </c>
      <c r="I56">
        <v>8.3032064139842987E-3</v>
      </c>
      <c r="J56">
        <v>0.75994479656219482</v>
      </c>
      <c r="K56">
        <v>9.0775191783905029E-3</v>
      </c>
      <c r="L56">
        <v>0.26057857275009155</v>
      </c>
      <c r="M56">
        <v>9.2360582202672958E-3</v>
      </c>
      <c r="N56">
        <v>0.81082749366760254</v>
      </c>
      <c r="O56">
        <v>7.1108238771557808E-3</v>
      </c>
    </row>
    <row r="57" spans="1:15">
      <c r="A57" t="s">
        <v>158</v>
      </c>
      <c r="B57" t="s">
        <v>206</v>
      </c>
      <c r="C57">
        <v>5.4304285049438477</v>
      </c>
      <c r="D57">
        <v>4.7409892082214355E-2</v>
      </c>
      <c r="E57">
        <v>10.909533500671387</v>
      </c>
      <c r="F57">
        <v>54695.32421875</v>
      </c>
      <c r="H57">
        <v>0.83268254995346069</v>
      </c>
      <c r="I57">
        <v>1.0112637653946877E-2</v>
      </c>
      <c r="J57">
        <v>0.81512230634689331</v>
      </c>
      <c r="K57">
        <v>1.0422574356198311E-2</v>
      </c>
      <c r="L57">
        <v>0.5333784818649292</v>
      </c>
      <c r="M57">
        <v>1.3166883029043674E-2</v>
      </c>
      <c r="N57">
        <v>0.4086892306804657</v>
      </c>
      <c r="O57">
        <v>1.2131676077842712E-2</v>
      </c>
    </row>
    <row r="58" spans="1:15">
      <c r="A58" t="s">
        <v>68</v>
      </c>
      <c r="B58" t="s">
        <v>208</v>
      </c>
      <c r="C58">
        <v>5.6199822425842285</v>
      </c>
      <c r="D58">
        <v>4.0238022804260254E-2</v>
      </c>
      <c r="E58">
        <v>10.157918930053711</v>
      </c>
      <c r="F58">
        <v>25794.560546875</v>
      </c>
      <c r="G58">
        <v>67.019538879394531</v>
      </c>
      <c r="H58">
        <v>0.87817692756652832</v>
      </c>
      <c r="I58">
        <v>6.866836454719305E-3</v>
      </c>
      <c r="J58">
        <v>0.59203964471817017</v>
      </c>
      <c r="K58">
        <v>1.0906049981713295E-2</v>
      </c>
      <c r="L58">
        <v>0.18614788353443146</v>
      </c>
      <c r="M58">
        <v>8.1328125670552254E-3</v>
      </c>
      <c r="N58">
        <v>0.90556102991104126</v>
      </c>
      <c r="O58">
        <v>6.1351070180535316E-3</v>
      </c>
    </row>
    <row r="59" spans="1:15">
      <c r="A59" t="s">
        <v>4</v>
      </c>
      <c r="B59" t="s">
        <v>205</v>
      </c>
      <c r="C59">
        <v>7.4952259063720703</v>
      </c>
      <c r="D59">
        <v>4.9659974873065948E-2</v>
      </c>
      <c r="E59">
        <v>10.711178779602051</v>
      </c>
      <c r="F59">
        <v>44854.48046875</v>
      </c>
      <c r="G59">
        <v>72.7559814453125</v>
      </c>
      <c r="H59">
        <v>0.977497398853302</v>
      </c>
      <c r="I59">
        <v>4.2138728313148022E-3</v>
      </c>
      <c r="J59">
        <v>0.9432186484336853</v>
      </c>
      <c r="K59">
        <v>7.0944763720035553E-3</v>
      </c>
      <c r="L59">
        <v>0.68481844663619995</v>
      </c>
      <c r="M59">
        <v>1.4124876819550991E-2</v>
      </c>
      <c r="N59">
        <v>0.69187778234481812</v>
      </c>
      <c r="O59">
        <v>1.2740476988255978E-2</v>
      </c>
    </row>
    <row r="60" spans="1:15">
      <c r="A60" t="s">
        <v>130</v>
      </c>
      <c r="B60" t="s">
        <v>207</v>
      </c>
      <c r="C60">
        <v>4.189812183380127</v>
      </c>
      <c r="D60">
        <v>2.4141006171703339E-2</v>
      </c>
      <c r="E60">
        <v>8.713383674621582</v>
      </c>
      <c r="F60">
        <v>6083.79345703125</v>
      </c>
      <c r="G60">
        <v>59.257373809814453</v>
      </c>
      <c r="H60">
        <v>0.61086571216583252</v>
      </c>
      <c r="I60">
        <v>6.3456813804805279E-3</v>
      </c>
      <c r="J60">
        <v>0.82782024145126343</v>
      </c>
      <c r="K60">
        <v>4.9754325300455093E-3</v>
      </c>
      <c r="L60">
        <v>0.24647080898284912</v>
      </c>
      <c r="M60">
        <v>5.6745568290352821E-3</v>
      </c>
      <c r="N60">
        <v>0.77464431524276733</v>
      </c>
      <c r="O60">
        <v>5.0143436528742313E-3</v>
      </c>
    </row>
    <row r="61" spans="1:15">
      <c r="A61" t="s">
        <v>94</v>
      </c>
      <c r="B61" t="s">
        <v>201</v>
      </c>
      <c r="C61">
        <v>5.0925784111022949</v>
      </c>
      <c r="D61">
        <v>5.1623489707708359E-2</v>
      </c>
      <c r="E61">
        <v>9.2843770980834961</v>
      </c>
      <c r="F61">
        <v>10768.4638671875</v>
      </c>
      <c r="G61">
        <v>60.436489105224609</v>
      </c>
      <c r="H61">
        <v>0.80186855792999268</v>
      </c>
      <c r="I61">
        <v>8.4821963682770729E-3</v>
      </c>
      <c r="J61">
        <v>0.82684928178787231</v>
      </c>
      <c r="K61">
        <v>8.4652760997414589E-3</v>
      </c>
      <c r="L61">
        <v>0.77561557292938232</v>
      </c>
      <c r="M61">
        <v>9.1478778049349785E-3</v>
      </c>
      <c r="N61">
        <v>0.91410636901855469</v>
      </c>
      <c r="O61">
        <v>5.686713382601738E-3</v>
      </c>
    </row>
    <row r="62" spans="1:15">
      <c r="A62" t="s">
        <v>104</v>
      </c>
      <c r="B62" t="s">
        <v>200</v>
      </c>
      <c r="C62">
        <v>4.7065620422363281</v>
      </c>
      <c r="D62">
        <v>5.9085916727781296E-2</v>
      </c>
      <c r="E62">
        <v>9.7965993881225586</v>
      </c>
      <c r="F62">
        <v>17972.5234375</v>
      </c>
      <c r="G62">
        <v>65.7357177734375</v>
      </c>
      <c r="H62">
        <v>0.62077689170837402</v>
      </c>
      <c r="I62">
        <v>1.1442706920206547E-2</v>
      </c>
      <c r="J62">
        <v>0.76056241989135742</v>
      </c>
      <c r="K62">
        <v>1.0049366392195225E-2</v>
      </c>
      <c r="L62">
        <v>0.5042228102684021</v>
      </c>
      <c r="M62">
        <v>1.1583740822970867E-2</v>
      </c>
      <c r="N62">
        <v>0.70802772045135498</v>
      </c>
      <c r="O62">
        <v>1.0804089717566967E-2</v>
      </c>
    </row>
    <row r="63" spans="1:15">
      <c r="A63" t="s">
        <v>114</v>
      </c>
      <c r="B63" t="s">
        <v>200</v>
      </c>
      <c r="C63">
        <v>4.4556393623352051</v>
      </c>
      <c r="D63">
        <v>7.4569791555404663E-2</v>
      </c>
      <c r="E63">
        <v>9.640294075012207</v>
      </c>
      <c r="F63">
        <v>15371.86328125</v>
      </c>
      <c r="G63">
        <v>60.864437103271484</v>
      </c>
      <c r="H63">
        <v>0.70242571830749512</v>
      </c>
      <c r="I63">
        <v>1.1297168210148811E-2</v>
      </c>
      <c r="J63">
        <v>0.62961959838867188</v>
      </c>
      <c r="K63">
        <v>1.1497650295495987E-2</v>
      </c>
      <c r="L63">
        <v>0.27883327007293701</v>
      </c>
      <c r="M63">
        <v>1.03062829002738E-2</v>
      </c>
      <c r="N63">
        <v>0.77201634645462036</v>
      </c>
      <c r="O63">
        <v>8.9546488597989082E-3</v>
      </c>
    </row>
    <row r="64" spans="1:15">
      <c r="A64" t="s">
        <v>14</v>
      </c>
      <c r="B64" t="s">
        <v>205</v>
      </c>
      <c r="C64">
        <v>6.9770951271057129</v>
      </c>
      <c r="D64">
        <v>3.957613930106163E-2</v>
      </c>
      <c r="E64">
        <v>11.04609489440918</v>
      </c>
      <c r="F64">
        <v>62698.6328125</v>
      </c>
      <c r="G64">
        <v>71.575157165527344</v>
      </c>
      <c r="H64">
        <v>0.95226770639419556</v>
      </c>
      <c r="I64">
        <v>4.4066924601793289E-3</v>
      </c>
      <c r="J64">
        <v>0.89061528444290161</v>
      </c>
      <c r="K64">
        <v>7.0521673187613487E-3</v>
      </c>
      <c r="L64">
        <v>0.63651376962661743</v>
      </c>
      <c r="M64">
        <v>1.0392197407782078E-2</v>
      </c>
      <c r="N64">
        <v>0.38212922215461731</v>
      </c>
      <c r="O64">
        <v>9.5329135656356812E-3</v>
      </c>
    </row>
    <row r="65" spans="1:15">
      <c r="A65" t="s">
        <v>11</v>
      </c>
      <c r="B65" t="s">
        <v>200</v>
      </c>
      <c r="C65">
        <v>7.1899986267089844</v>
      </c>
      <c r="D65">
        <v>3.4144129604101181E-2</v>
      </c>
      <c r="E65">
        <v>10.391690254211426</v>
      </c>
      <c r="F65">
        <v>32587.701171875</v>
      </c>
      <c r="G65">
        <v>71.954925537109375</v>
      </c>
      <c r="H65">
        <v>0.89108669757843018</v>
      </c>
      <c r="I65">
        <v>6.563456729054451E-3</v>
      </c>
      <c r="J65">
        <v>0.76451069116592407</v>
      </c>
      <c r="K65">
        <v>8.7676160037517548E-3</v>
      </c>
      <c r="L65">
        <v>0.5169098973274231</v>
      </c>
      <c r="M65">
        <v>1.0035854764282703E-2</v>
      </c>
      <c r="N65">
        <v>0.7958710789680481</v>
      </c>
      <c r="O65">
        <v>7.6263747178018093E-3</v>
      </c>
    </row>
    <row r="66" spans="1:15">
      <c r="A66" t="s">
        <v>46</v>
      </c>
      <c r="B66" t="s">
        <v>205</v>
      </c>
      <c r="C66">
        <v>6.0003552436828613</v>
      </c>
      <c r="D66">
        <v>4.1973132640123367E-2</v>
      </c>
      <c r="E66">
        <v>10.456939697265625</v>
      </c>
      <c r="F66">
        <v>34784.9375</v>
      </c>
      <c r="G66">
        <v>73.782936096191406</v>
      </c>
      <c r="H66">
        <v>0.91876643896102905</v>
      </c>
      <c r="I66">
        <v>6.1986963264644146E-3</v>
      </c>
      <c r="J66">
        <v>0.61055451631546021</v>
      </c>
      <c r="K66">
        <v>1.0879291221499443E-2</v>
      </c>
      <c r="L66">
        <v>0.32645705342292786</v>
      </c>
      <c r="M66">
        <v>1.0257414542138577E-2</v>
      </c>
      <c r="N66">
        <v>0.89413362741470337</v>
      </c>
      <c r="O66">
        <v>5.8774375356733799E-3</v>
      </c>
    </row>
    <row r="67" spans="1:15">
      <c r="A67" t="s">
        <v>105</v>
      </c>
      <c r="B67" t="s">
        <v>199</v>
      </c>
      <c r="C67">
        <v>4.6712088584899902</v>
      </c>
      <c r="D67">
        <v>5.5493786931037903E-2</v>
      </c>
      <c r="E67">
        <v>8.1338462829589844</v>
      </c>
      <c r="F67">
        <v>3407.882080078125</v>
      </c>
      <c r="G67">
        <v>46.522590637207031</v>
      </c>
      <c r="H67">
        <v>0.66169464588165283</v>
      </c>
      <c r="I67">
        <v>1.0683468542993069E-2</v>
      </c>
      <c r="J67">
        <v>0.76658743619918823</v>
      </c>
      <c r="K67">
        <v>9.3627562746405602E-3</v>
      </c>
      <c r="L67">
        <v>0.16090117394924164</v>
      </c>
      <c r="M67">
        <v>8.282562717795372E-3</v>
      </c>
      <c r="N67">
        <v>0.75660163164138794</v>
      </c>
      <c r="O67">
        <v>9.3590440228581429E-3</v>
      </c>
    </row>
    <row r="68" spans="1:15">
      <c r="A68" t="s">
        <v>55</v>
      </c>
      <c r="B68" t="s">
        <v>202</v>
      </c>
      <c r="C68">
        <v>5.8897590637207031</v>
      </c>
      <c r="D68">
        <v>0.12059043347835541</v>
      </c>
      <c r="E68">
        <v>9.0258646011352539</v>
      </c>
      <c r="F68">
        <v>8315.400390625</v>
      </c>
      <c r="G68">
        <v>65.818794250488281</v>
      </c>
      <c r="H68">
        <v>0.91570186614990234</v>
      </c>
      <c r="I68">
        <v>1.4498502947390079E-2</v>
      </c>
      <c r="J68">
        <v>0.85806852579116821</v>
      </c>
      <c r="K68">
        <v>1.8372943624854088E-2</v>
      </c>
      <c r="L68">
        <v>0.15667392313480377</v>
      </c>
      <c r="M68">
        <v>1.8866930156946182E-2</v>
      </c>
      <c r="N68">
        <v>0.88889002799987793</v>
      </c>
      <c r="O68">
        <v>1.3958735391497612E-2</v>
      </c>
    </row>
    <row r="69" spans="1:15">
      <c r="A69" t="s">
        <v>53</v>
      </c>
      <c r="B69" t="s">
        <v>206</v>
      </c>
      <c r="C69">
        <v>5.915034294128418</v>
      </c>
      <c r="D69">
        <v>4.1694153100252151E-2</v>
      </c>
      <c r="E69">
        <v>10.55351734161377</v>
      </c>
      <c r="F69">
        <v>38311.95703125</v>
      </c>
      <c r="G69">
        <v>75.088241577148438</v>
      </c>
      <c r="H69">
        <v>0.90281069278717041</v>
      </c>
      <c r="I69">
        <v>6.5361270681023598E-3</v>
      </c>
      <c r="J69">
        <v>0.83933597803115845</v>
      </c>
      <c r="K69">
        <v>8.861093781888485E-3</v>
      </c>
      <c r="L69">
        <v>0.24505610764026642</v>
      </c>
      <c r="M69">
        <v>9.4526903703808784E-3</v>
      </c>
      <c r="N69">
        <v>0.67036145925521851</v>
      </c>
      <c r="O69">
        <v>1.001632958650589E-2</v>
      </c>
    </row>
    <row r="70" spans="1:15">
      <c r="A70" t="s">
        <v>88</v>
      </c>
      <c r="B70" t="s">
        <v>200</v>
      </c>
      <c r="C70">
        <v>5.1607022285461426</v>
      </c>
      <c r="D70">
        <v>5.5497284978628159E-2</v>
      </c>
      <c r="E70">
        <v>9.0355968475341797</v>
      </c>
      <c r="F70">
        <v>8396.7236328125</v>
      </c>
      <c r="G70">
        <v>64.291786193847656</v>
      </c>
      <c r="H70">
        <v>0.82246708869934082</v>
      </c>
      <c r="I70">
        <v>8.1221442669630051E-3</v>
      </c>
      <c r="J70">
        <v>0.76768529415130615</v>
      </c>
      <c r="K70">
        <v>8.973720483481884E-3</v>
      </c>
      <c r="L70">
        <v>0.20645546913146973</v>
      </c>
      <c r="M70">
        <v>8.2662105560302734E-3</v>
      </c>
    </row>
    <row r="71" spans="1:15">
      <c r="A71" t="s">
        <v>59</v>
      </c>
      <c r="B71" t="s">
        <v>203</v>
      </c>
      <c r="C71">
        <v>5.7900533676147461</v>
      </c>
      <c r="D71">
        <v>4.1203886270523071E-2</v>
      </c>
      <c r="E71">
        <v>10.066661834716797</v>
      </c>
      <c r="F71">
        <v>23544.8359375</v>
      </c>
      <c r="G71">
        <v>63.864944458007812</v>
      </c>
      <c r="H71">
        <v>0.92523425817489624</v>
      </c>
      <c r="I71">
        <v>5.5710729211568832E-3</v>
      </c>
      <c r="J71">
        <v>0.75572413206100464</v>
      </c>
      <c r="K71">
        <v>9.2869838699698448E-3</v>
      </c>
      <c r="L71">
        <v>0.31480005383491516</v>
      </c>
      <c r="M71">
        <v>9.8027987405657768E-3</v>
      </c>
      <c r="N71">
        <v>0.72383779287338257</v>
      </c>
      <c r="O71">
        <v>9.9993878975510597E-3</v>
      </c>
    </row>
    <row r="72" spans="1:15">
      <c r="A72" t="s">
        <v>121</v>
      </c>
      <c r="B72" t="s">
        <v>199</v>
      </c>
      <c r="C72">
        <v>4.4097070693969727</v>
      </c>
      <c r="D72">
        <v>5.2858699113130569E-2</v>
      </c>
      <c r="E72">
        <v>7.9804630279541016</v>
      </c>
      <c r="F72">
        <v>2923.284423828125</v>
      </c>
      <c r="G72">
        <v>58.296913146972656</v>
      </c>
      <c r="H72">
        <v>0.73378247022628784</v>
      </c>
      <c r="I72">
        <v>1.0018022730946541E-2</v>
      </c>
      <c r="J72">
        <v>0.79786419868469238</v>
      </c>
      <c r="K72">
        <v>8.9223301038146019E-3</v>
      </c>
      <c r="L72">
        <v>0.46963050961494446</v>
      </c>
      <c r="M72">
        <v>1.11225675791502E-2</v>
      </c>
      <c r="N72">
        <v>0.84487384557723999</v>
      </c>
      <c r="O72">
        <v>6.9153737276792526E-3</v>
      </c>
    </row>
    <row r="73" spans="1:15">
      <c r="A73" t="s">
        <v>65</v>
      </c>
      <c r="B73" t="s">
        <v>208</v>
      </c>
      <c r="C73">
        <v>5.6621489524841309</v>
      </c>
      <c r="D73">
        <v>4.8299089074134827E-2</v>
      </c>
      <c r="E73">
        <v>9.1422834396362305</v>
      </c>
      <c r="F73">
        <v>9342.0732421875</v>
      </c>
      <c r="H73">
        <v>0.80808472633361816</v>
      </c>
      <c r="I73">
        <v>8.1702517345547676E-3</v>
      </c>
      <c r="J73">
        <v>0.75115251541137695</v>
      </c>
      <c r="K73">
        <v>8.9937904849648476E-3</v>
      </c>
      <c r="L73">
        <v>0.42929035425186157</v>
      </c>
      <c r="M73">
        <v>1.0217227041721344E-2</v>
      </c>
      <c r="N73">
        <v>0.90426808595657349</v>
      </c>
      <c r="O73">
        <v>5.4210294038057327E-3</v>
      </c>
    </row>
    <row r="74" spans="1:15">
      <c r="A74" t="s">
        <v>44</v>
      </c>
      <c r="B74" t="s">
        <v>200</v>
      </c>
      <c r="C74">
        <v>6.0833868980407715</v>
      </c>
      <c r="D74">
        <v>4.4510245323181152E-2</v>
      </c>
      <c r="E74">
        <v>11.130024909973145</v>
      </c>
      <c r="F74">
        <v>68188.0703125</v>
      </c>
      <c r="G74">
        <v>65.244544982910156</v>
      </c>
      <c r="H74">
        <v>0.83738517761230469</v>
      </c>
      <c r="I74">
        <v>7.061780896037817E-3</v>
      </c>
      <c r="J74">
        <v>0.84041130542755127</v>
      </c>
      <c r="K74">
        <v>6.7791254259645939E-3</v>
      </c>
      <c r="L74">
        <v>0.42550411820411682</v>
      </c>
      <c r="M74">
        <v>9.3893557786941528E-3</v>
      </c>
    </row>
    <row r="75" spans="1:15">
      <c r="A75" t="s">
        <v>90</v>
      </c>
      <c r="B75" t="s">
        <v>203</v>
      </c>
      <c r="C75">
        <v>5.1307544708251953</v>
      </c>
      <c r="D75">
        <v>4.3855711817741394E-2</v>
      </c>
      <c r="E75">
        <v>8.0979900360107422</v>
      </c>
      <c r="F75">
        <v>3287.85302734375</v>
      </c>
      <c r="G75">
        <v>62.68017578125</v>
      </c>
      <c r="H75">
        <v>0.88433545827865601</v>
      </c>
      <c r="I75">
        <v>7.0208716206252575E-3</v>
      </c>
      <c r="J75">
        <v>0.82830703258514404</v>
      </c>
      <c r="K75">
        <v>8.5861654952168465E-3</v>
      </c>
      <c r="L75">
        <v>0.36807596683502197</v>
      </c>
      <c r="M75">
        <v>1.0759870521724224E-2</v>
      </c>
      <c r="N75">
        <v>0.8828195333480835</v>
      </c>
      <c r="O75">
        <v>6.8438621237874031E-3</v>
      </c>
    </row>
    <row r="76" spans="1:15">
      <c r="A76" t="s">
        <v>108</v>
      </c>
      <c r="B76" t="s">
        <v>201</v>
      </c>
      <c r="C76">
        <v>4.623140811920166</v>
      </c>
      <c r="D76">
        <v>7.6725073158740997E-2</v>
      </c>
      <c r="E76">
        <v>8.7085676193237305</v>
      </c>
      <c r="F76">
        <v>6054.56396484375</v>
      </c>
      <c r="G76">
        <v>57.869575500488281</v>
      </c>
      <c r="H76">
        <v>0.72788959741592407</v>
      </c>
      <c r="I76">
        <v>1.8256742507219315E-2</v>
      </c>
      <c r="J76">
        <v>0.9009171724319458</v>
      </c>
      <c r="K76">
        <v>1.2651660479605198E-2</v>
      </c>
      <c r="L76">
        <v>0.37111568450927734</v>
      </c>
      <c r="M76">
        <v>1.9328517839312553E-2</v>
      </c>
      <c r="N76">
        <v>0.62605315446853638</v>
      </c>
      <c r="O76">
        <v>2.2053422406315804E-2</v>
      </c>
    </row>
    <row r="77" spans="1:15">
      <c r="A77" t="s">
        <v>52</v>
      </c>
      <c r="B77" t="s">
        <v>208</v>
      </c>
      <c r="C77">
        <v>5.9330859184265137</v>
      </c>
      <c r="D77">
        <v>3.5920746624469757E-2</v>
      </c>
      <c r="E77">
        <v>10.08394718170166</v>
      </c>
      <c r="F77">
        <v>23955.35546875</v>
      </c>
      <c r="G77">
        <v>65.109260559082031</v>
      </c>
      <c r="H77">
        <v>0.89983195066452026</v>
      </c>
      <c r="I77">
        <v>6.3427281565964222E-3</v>
      </c>
      <c r="J77">
        <v>0.67946714162826538</v>
      </c>
      <c r="K77">
        <v>9.9619030952453613E-3</v>
      </c>
      <c r="L77">
        <v>0.22887149453163147</v>
      </c>
      <c r="M77">
        <v>8.3392197266221046E-3</v>
      </c>
      <c r="N77">
        <v>0.82420265674591064</v>
      </c>
      <c r="O77">
        <v>7.910839281976223E-3</v>
      </c>
    </row>
    <row r="78" spans="1:15">
      <c r="A78" t="s">
        <v>86</v>
      </c>
      <c r="B78" t="s">
        <v>200</v>
      </c>
      <c r="C78">
        <v>5.198890209197998</v>
      </c>
      <c r="D78">
        <v>4.5224800705909729E-2</v>
      </c>
      <c r="E78">
        <v>9.4947166442871094</v>
      </c>
      <c r="F78">
        <v>13289.3291015625</v>
      </c>
      <c r="G78">
        <v>68.71563720703125</v>
      </c>
      <c r="H78">
        <v>0.78218567371368408</v>
      </c>
      <c r="I78">
        <v>8.8308891281485558E-3</v>
      </c>
      <c r="J78">
        <v>0.61949872970581055</v>
      </c>
      <c r="K78">
        <v>1.0211537592113018E-2</v>
      </c>
      <c r="L78">
        <v>0.32972231507301331</v>
      </c>
      <c r="M78">
        <v>9.7805047407746315E-3</v>
      </c>
      <c r="N78">
        <v>0.88462382555007935</v>
      </c>
      <c r="O78">
        <v>5.5601703934371471E-3</v>
      </c>
    </row>
    <row r="79" spans="1:15">
      <c r="A79" t="s">
        <v>138</v>
      </c>
      <c r="B79" t="s">
        <v>199</v>
      </c>
      <c r="C79">
        <v>3.8082048892974854</v>
      </c>
      <c r="D79">
        <v>0.12058361619710922</v>
      </c>
      <c r="E79">
        <v>7.9143819808959961</v>
      </c>
      <c r="F79">
        <v>2736.35498046875</v>
      </c>
      <c r="G79">
        <v>46.480400085449219</v>
      </c>
      <c r="H79">
        <v>0.80202126502990723</v>
      </c>
      <c r="I79">
        <v>1.5214481391012669E-2</v>
      </c>
      <c r="J79">
        <v>0.72993427515029907</v>
      </c>
      <c r="K79">
        <v>1.7300711944699287E-2</v>
      </c>
      <c r="L79">
        <v>9.7547829151153564E-2</v>
      </c>
      <c r="M79">
        <v>1.1165455915033817E-2</v>
      </c>
      <c r="N79">
        <v>0.7408217191696167</v>
      </c>
      <c r="O79">
        <v>1.5493051148951054E-2</v>
      </c>
    </row>
    <row r="80" spans="1:15">
      <c r="A80" t="s">
        <v>146</v>
      </c>
      <c r="B80" t="s">
        <v>199</v>
      </c>
      <c r="C80">
        <v>3.4953758716583252</v>
      </c>
      <c r="D80">
        <v>6.4847186207771301E-2</v>
      </c>
      <c r="E80">
        <v>6.6401433944702148</v>
      </c>
      <c r="F80">
        <v>765.2047119140625</v>
      </c>
      <c r="G80">
        <v>52.385578155517578</v>
      </c>
      <c r="H80">
        <v>0.6563413143157959</v>
      </c>
      <c r="I80">
        <v>1.0148501023650169E-2</v>
      </c>
      <c r="J80">
        <v>0.72652465105056763</v>
      </c>
      <c r="K80">
        <v>9.797779843211174E-3</v>
      </c>
      <c r="L80">
        <v>0.1403050571680069</v>
      </c>
      <c r="M80">
        <v>7.2221402078866959E-3</v>
      </c>
      <c r="N80">
        <v>0.89123445749282837</v>
      </c>
      <c r="O80">
        <v>6.1005153693258762E-3</v>
      </c>
    </row>
    <row r="81" spans="1:15">
      <c r="A81" t="s">
        <v>69</v>
      </c>
      <c r="B81" t="s">
        <v>200</v>
      </c>
      <c r="C81">
        <v>5.5657353401184082</v>
      </c>
      <c r="D81">
        <v>6.1633188277482986E-2</v>
      </c>
      <c r="E81">
        <v>9.5609006881713867</v>
      </c>
      <c r="F81">
        <v>14198.62890625</v>
      </c>
      <c r="G81">
        <v>61.389987945556641</v>
      </c>
      <c r="H81">
        <v>0.85714256763458252</v>
      </c>
      <c r="I81">
        <v>8.5847349837422371E-3</v>
      </c>
      <c r="J81">
        <v>0.79132354259490967</v>
      </c>
      <c r="K81">
        <v>9.4606410712003708E-3</v>
      </c>
      <c r="L81">
        <v>0.24540957808494568</v>
      </c>
      <c r="M81">
        <v>9.8500456660985947E-3</v>
      </c>
      <c r="N81">
        <v>0.67307585477828979</v>
      </c>
      <c r="O81">
        <v>1.6359847038984299E-2</v>
      </c>
    </row>
    <row r="82" spans="1:15">
      <c r="A82" t="s">
        <v>49</v>
      </c>
      <c r="B82" t="s">
        <v>208</v>
      </c>
      <c r="C82">
        <v>5.9518899917602539</v>
      </c>
      <c r="D82">
        <v>4.3510273098945618E-2</v>
      </c>
      <c r="E82">
        <v>10.240803718566895</v>
      </c>
      <c r="F82">
        <v>28023.640625</v>
      </c>
      <c r="G82">
        <v>66.515411376953125</v>
      </c>
      <c r="H82">
        <v>0.92958950996398926</v>
      </c>
      <c r="I82">
        <v>5.5306865833699703E-3</v>
      </c>
      <c r="J82">
        <v>0.66845756769180298</v>
      </c>
      <c r="K82">
        <v>1.0615275241434574E-2</v>
      </c>
      <c r="L82">
        <v>0.13911400735378265</v>
      </c>
      <c r="M82">
        <v>7.1616629138588905E-3</v>
      </c>
      <c r="N82">
        <v>0.93492066860198975</v>
      </c>
      <c r="O82">
        <v>5.7856659404933453E-3</v>
      </c>
    </row>
    <row r="83" spans="1:15">
      <c r="A83" t="s">
        <v>17</v>
      </c>
      <c r="B83" t="s">
        <v>205</v>
      </c>
      <c r="C83">
        <v>6.9099445343017578</v>
      </c>
      <c r="D83">
        <v>3.3378008753061295E-2</v>
      </c>
      <c r="E83">
        <v>11.458786010742188</v>
      </c>
      <c r="F83">
        <v>94730</v>
      </c>
      <c r="G83">
        <v>72.201309204101562</v>
      </c>
      <c r="H83">
        <v>0.92670261859893799</v>
      </c>
      <c r="I83">
        <v>6.0270954854786396E-3</v>
      </c>
      <c r="J83">
        <v>0.90580207109451294</v>
      </c>
      <c r="K83">
        <v>7.094415370374918E-3</v>
      </c>
      <c r="L83">
        <v>0.49634554982185364</v>
      </c>
      <c r="M83">
        <v>1.1298681609332561E-2</v>
      </c>
      <c r="N83">
        <v>0.35412144660949707</v>
      </c>
      <c r="O83">
        <v>9.8655568435788155E-3</v>
      </c>
    </row>
    <row r="84" spans="1:15">
      <c r="A84" t="s">
        <v>87</v>
      </c>
      <c r="B84" t="s">
        <v>208</v>
      </c>
      <c r="C84">
        <v>5.1848063468933105</v>
      </c>
      <c r="D84">
        <v>4.7808833420276642E-2</v>
      </c>
      <c r="E84">
        <v>9.4780368804931641</v>
      </c>
      <c r="F84">
        <v>13069.50390625</v>
      </c>
      <c r="G84">
        <v>65.730430603027344</v>
      </c>
      <c r="H84">
        <v>0.81198185682296753</v>
      </c>
      <c r="I84">
        <v>8.6403675377368927E-3</v>
      </c>
      <c r="J84">
        <v>0.70600026845932007</v>
      </c>
      <c r="K84">
        <v>9.9939778447151184E-3</v>
      </c>
      <c r="L84">
        <v>0.3075789213180542</v>
      </c>
      <c r="M84">
        <v>9.7847878932952881E-3</v>
      </c>
      <c r="N84">
        <v>0.84981191158294678</v>
      </c>
      <c r="O84">
        <v>7.626064121723175E-3</v>
      </c>
    </row>
    <row r="85" spans="1:15">
      <c r="A85" t="s">
        <v>140</v>
      </c>
      <c r="B85" t="s">
        <v>199</v>
      </c>
      <c r="C85">
        <v>3.7736294269561768</v>
      </c>
      <c r="D85">
        <v>4.2675722390413284E-2</v>
      </c>
      <c r="E85">
        <v>7.2394866943359375</v>
      </c>
      <c r="F85">
        <v>1393.3785400390625</v>
      </c>
      <c r="G85">
        <v>56.640003204345703</v>
      </c>
      <c r="H85">
        <v>0.67645484209060669</v>
      </c>
      <c r="I85">
        <v>1.0908929631114006E-2</v>
      </c>
      <c r="J85">
        <v>0.56012767553329468</v>
      </c>
      <c r="K85">
        <v>1.1456913314759731E-2</v>
      </c>
      <c r="L85">
        <v>0.10584813356399536</v>
      </c>
      <c r="M85">
        <v>6.8456321023404598E-3</v>
      </c>
      <c r="N85">
        <v>0.857063889503479</v>
      </c>
      <c r="O85">
        <v>7.7910786494612694E-3</v>
      </c>
    </row>
    <row r="86" spans="1:15">
      <c r="A86" t="s">
        <v>144</v>
      </c>
      <c r="B86" t="s">
        <v>199</v>
      </c>
      <c r="C86">
        <v>3.5867629051208496</v>
      </c>
      <c r="D86">
        <v>5.3264766931533813E-2</v>
      </c>
      <c r="E86">
        <v>6.9945507049560547</v>
      </c>
      <c r="F86">
        <v>1090.673583984375</v>
      </c>
      <c r="G86">
        <v>53.618961334228516</v>
      </c>
      <c r="H86">
        <v>0.52680450677871704</v>
      </c>
      <c r="I86">
        <v>1.0558532550930977E-2</v>
      </c>
      <c r="J86">
        <v>0.82044076919555664</v>
      </c>
      <c r="K86">
        <v>8.1407083198428154E-3</v>
      </c>
      <c r="L86">
        <v>0.17348401248455048</v>
      </c>
      <c r="M86">
        <v>7.9332077875733376E-3</v>
      </c>
      <c r="N86">
        <v>0.79851484298706055</v>
      </c>
      <c r="O86">
        <v>7.8003834933042526E-3</v>
      </c>
    </row>
    <row r="87" spans="1:15">
      <c r="A87" t="s">
        <v>34</v>
      </c>
      <c r="B87" t="s">
        <v>201</v>
      </c>
      <c r="C87">
        <v>6.3221211433410645</v>
      </c>
      <c r="D87">
        <v>7.9167075455188751E-2</v>
      </c>
      <c r="E87">
        <v>10.12669563293457</v>
      </c>
      <c r="F87">
        <v>25001.61328125</v>
      </c>
      <c r="G87">
        <v>65.055305480957031</v>
      </c>
      <c r="H87">
        <v>0.81971186399459839</v>
      </c>
      <c r="I87">
        <v>1.5667814761400223E-2</v>
      </c>
      <c r="J87">
        <v>0.67375504970550537</v>
      </c>
      <c r="K87">
        <v>1.9068006426095963E-2</v>
      </c>
      <c r="L87">
        <v>0.5742681622505188</v>
      </c>
      <c r="M87">
        <v>2.0178699865937233E-2</v>
      </c>
      <c r="N87">
        <v>0.83745467662811279</v>
      </c>
      <c r="O87">
        <v>1.3933631591498852E-2</v>
      </c>
    </row>
    <row r="88" spans="1:15">
      <c r="A88" t="s">
        <v>115</v>
      </c>
      <c r="B88" t="s">
        <v>199</v>
      </c>
      <c r="C88">
        <v>4.4470133781433105</v>
      </c>
      <c r="D88">
        <v>4.6863596886396408E-2</v>
      </c>
      <c r="E88">
        <v>7.5846185684204102</v>
      </c>
      <c r="F88">
        <v>1967.6959228515625</v>
      </c>
      <c r="G88">
        <v>48.778236389160156</v>
      </c>
      <c r="H88">
        <v>0.80947118997573853</v>
      </c>
      <c r="I88">
        <v>8.7688444182276726E-3</v>
      </c>
      <c r="J88">
        <v>0.6831238865852356</v>
      </c>
      <c r="K88">
        <v>1.0516493581235409E-2</v>
      </c>
      <c r="L88">
        <v>0.11118306219577789</v>
      </c>
      <c r="M88">
        <v>6.8224831484258175E-3</v>
      </c>
      <c r="N88">
        <v>0.84346687793731689</v>
      </c>
      <c r="O88">
        <v>7.8391404822468758E-3</v>
      </c>
    </row>
    <row r="89" spans="1:15">
      <c r="A89" t="s">
        <v>22</v>
      </c>
      <c r="B89" t="s">
        <v>205</v>
      </c>
      <c r="C89">
        <v>6.6266093254089355</v>
      </c>
      <c r="D89">
        <v>4.2093489319086075E-2</v>
      </c>
      <c r="E89">
        <v>10.47640323638916</v>
      </c>
      <c r="F89">
        <v>35468.60546875</v>
      </c>
      <c r="G89">
        <v>71.829513549804688</v>
      </c>
      <c r="H89">
        <v>0.92867434024810791</v>
      </c>
      <c r="I89">
        <v>5.7293232530355453E-3</v>
      </c>
      <c r="J89">
        <v>0.91700530052185059</v>
      </c>
      <c r="K89">
        <v>6.019896361976862E-3</v>
      </c>
      <c r="L89">
        <v>0.70112848281860352</v>
      </c>
      <c r="M89">
        <v>1.0255802422761917E-2</v>
      </c>
      <c r="N89">
        <v>0.68407320976257324</v>
      </c>
      <c r="O89">
        <v>8.8506629690527916E-3</v>
      </c>
    </row>
    <row r="90" spans="1:15">
      <c r="A90" t="s">
        <v>123</v>
      </c>
      <c r="B90" t="s">
        <v>199</v>
      </c>
      <c r="C90">
        <v>4.3554625511169434</v>
      </c>
      <c r="D90">
        <v>4.6657752245664597E-2</v>
      </c>
      <c r="E90">
        <v>8.1859216690063477</v>
      </c>
      <c r="F90">
        <v>3590.051025390625</v>
      </c>
      <c r="G90">
        <v>53.186145782470703</v>
      </c>
      <c r="H90">
        <v>0.81431257724761963</v>
      </c>
      <c r="I90">
        <v>9.1488966718316078E-3</v>
      </c>
      <c r="J90">
        <v>0.48228999972343445</v>
      </c>
      <c r="K90">
        <v>1.2097365222871304E-2</v>
      </c>
      <c r="L90">
        <v>0.14749163389205933</v>
      </c>
      <c r="M90">
        <v>8.1001007929444313E-3</v>
      </c>
      <c r="N90">
        <v>0.77438414096832275</v>
      </c>
      <c r="O90">
        <v>1.0172487236559391E-2</v>
      </c>
    </row>
    <row r="91" spans="1:15">
      <c r="A91" t="s">
        <v>54</v>
      </c>
      <c r="B91" t="s">
        <v>199</v>
      </c>
      <c r="C91">
        <v>5.8914690017700195</v>
      </c>
      <c r="D91">
        <v>5.8430381119251251E-2</v>
      </c>
      <c r="E91">
        <v>9.8981056213378906</v>
      </c>
      <c r="F91">
        <v>19892.650390625</v>
      </c>
      <c r="G91">
        <v>65.519271850585938</v>
      </c>
      <c r="H91">
        <v>0.87250065803527832</v>
      </c>
      <c r="I91">
        <v>8.6208973079919815E-3</v>
      </c>
      <c r="J91">
        <v>0.86532789468765259</v>
      </c>
      <c r="K91">
        <v>8.9044887572526932E-3</v>
      </c>
      <c r="L91">
        <v>0.45129895210266113</v>
      </c>
      <c r="M91">
        <v>1.3070420362055302E-2</v>
      </c>
      <c r="N91">
        <v>0.85456383228302002</v>
      </c>
      <c r="O91">
        <v>8.8049089536070824E-3</v>
      </c>
    </row>
    <row r="92" spans="1:15">
      <c r="A92" t="s">
        <v>24</v>
      </c>
      <c r="B92" t="s">
        <v>202</v>
      </c>
      <c r="C92">
        <v>6.4882102012634277</v>
      </c>
      <c r="D92">
        <v>4.723406583070755E-2</v>
      </c>
      <c r="E92">
        <v>9.7314033508300781</v>
      </c>
      <c r="F92">
        <v>16838.166015625</v>
      </c>
      <c r="G92">
        <v>67.935989379882812</v>
      </c>
      <c r="H92">
        <v>0.81725764274597168</v>
      </c>
      <c r="I92">
        <v>8.4514627233147621E-3</v>
      </c>
      <c r="J92">
        <v>0.77723997831344604</v>
      </c>
      <c r="K92">
        <v>9.2883491888642311E-3</v>
      </c>
      <c r="L92">
        <v>0.16523024439811707</v>
      </c>
      <c r="M92">
        <v>8.2449037581682205E-3</v>
      </c>
      <c r="N92">
        <v>0.77183407545089722</v>
      </c>
      <c r="O92">
        <v>7.7172871679067612E-3</v>
      </c>
    </row>
    <row r="93" spans="1:15">
      <c r="A93" t="s">
        <v>66</v>
      </c>
      <c r="B93" t="s">
        <v>203</v>
      </c>
      <c r="C93">
        <v>5.6397242546081543</v>
      </c>
      <c r="D93">
        <v>3.6668267101049423E-2</v>
      </c>
      <c r="E93">
        <v>8.5057439804077148</v>
      </c>
      <c r="F93">
        <v>4943.08056640625</v>
      </c>
      <c r="G93">
        <v>63.515663146972656</v>
      </c>
      <c r="H93">
        <v>0.83706015348434448</v>
      </c>
      <c r="I93">
        <v>7.4602565728127956E-3</v>
      </c>
      <c r="J93">
        <v>0.5694584846496582</v>
      </c>
      <c r="K93">
        <v>1.0281339287757874E-2</v>
      </c>
      <c r="L93">
        <v>0.22820942103862762</v>
      </c>
      <c r="M93">
        <v>8.4416782483458519E-3</v>
      </c>
      <c r="N93">
        <v>0.94605153799057007</v>
      </c>
      <c r="O93">
        <v>4.0655201300978661E-3</v>
      </c>
    </row>
    <row r="94" spans="1:15">
      <c r="A94" t="s">
        <v>92</v>
      </c>
      <c r="B94" t="s">
        <v>206</v>
      </c>
      <c r="C94">
        <v>5.1246161460876465</v>
      </c>
      <c r="D94">
        <v>3.7849482148885727E-2</v>
      </c>
      <c r="E94">
        <v>9.3329620361328125</v>
      </c>
      <c r="F94">
        <v>11304.56640625</v>
      </c>
      <c r="G94">
        <v>62.103752136230469</v>
      </c>
      <c r="H94">
        <v>0.9255480170249939</v>
      </c>
      <c r="I94">
        <v>5.208954680711031E-3</v>
      </c>
      <c r="J94">
        <v>0.70653855800628662</v>
      </c>
      <c r="K94">
        <v>9.3685397878289223E-3</v>
      </c>
      <c r="L94">
        <v>0.42085158824920654</v>
      </c>
      <c r="M94">
        <v>9.8708942532539368E-3</v>
      </c>
      <c r="N94">
        <v>0.88811218738555908</v>
      </c>
      <c r="O94">
        <v>6.3429586589336395E-3</v>
      </c>
    </row>
    <row r="95" spans="1:15">
      <c r="A95" t="s">
        <v>79</v>
      </c>
      <c r="B95" t="s">
        <v>208</v>
      </c>
      <c r="C95">
        <v>5.3475484848022461</v>
      </c>
      <c r="D95">
        <v>5.2347715944051743E-2</v>
      </c>
      <c r="E95">
        <v>9.6640987396240234</v>
      </c>
      <c r="F95">
        <v>15742.17578125</v>
      </c>
      <c r="G95">
        <v>66.946113586425781</v>
      </c>
      <c r="H95">
        <v>0.82835590839385986</v>
      </c>
      <c r="I95">
        <v>8.367517963051796E-3</v>
      </c>
      <c r="J95">
        <v>0.59226012229919434</v>
      </c>
      <c r="K95">
        <v>1.0888758115470409E-2</v>
      </c>
      <c r="L95">
        <v>0.22528745234012604</v>
      </c>
      <c r="M95">
        <v>8.8755395263433456E-3</v>
      </c>
      <c r="N95">
        <v>0.79630643129348755</v>
      </c>
      <c r="O95">
        <v>8.9705772697925568E-3</v>
      </c>
    </row>
    <row r="96" spans="1:15">
      <c r="A96" t="s">
        <v>83</v>
      </c>
      <c r="B96" t="s">
        <v>200</v>
      </c>
      <c r="C96">
        <v>5.2537131309509277</v>
      </c>
      <c r="D96">
        <v>3.8055077195167542E-2</v>
      </c>
      <c r="E96">
        <v>8.8981590270996094</v>
      </c>
      <c r="F96">
        <v>7318.48779296875</v>
      </c>
      <c r="G96">
        <v>65.049049377441406</v>
      </c>
      <c r="H96">
        <v>0.6313784122467041</v>
      </c>
      <c r="I96">
        <v>8.6789838969707489E-3</v>
      </c>
      <c r="J96">
        <v>0.76120376586914062</v>
      </c>
      <c r="K96">
        <v>7.9871639609336853E-3</v>
      </c>
      <c r="L96">
        <v>3.5593997687101364E-2</v>
      </c>
      <c r="M96">
        <v>3.1948038376867771E-3</v>
      </c>
      <c r="N96">
        <v>0.8095734715461731</v>
      </c>
      <c r="O96">
        <v>8.2911541685461998E-3</v>
      </c>
    </row>
    <row r="97" spans="1:15">
      <c r="A97" t="s">
        <v>120</v>
      </c>
      <c r="B97" t="s">
        <v>199</v>
      </c>
      <c r="C97">
        <v>4.4166088104248047</v>
      </c>
      <c r="D97">
        <v>8.1751435995101929E-2</v>
      </c>
      <c r="E97">
        <v>7.0328555107116699</v>
      </c>
      <c r="F97">
        <v>1133.2620849609375</v>
      </c>
      <c r="G97">
        <v>49.428699493408203</v>
      </c>
      <c r="H97">
        <v>0.67410182952880859</v>
      </c>
      <c r="I97">
        <v>1.3011577539145947E-2</v>
      </c>
      <c r="J97">
        <v>0.82071518898010254</v>
      </c>
      <c r="K97">
        <v>1.1057083494961262E-2</v>
      </c>
      <c r="L97">
        <v>0.1683335155248642</v>
      </c>
      <c r="M97">
        <v>9.981631301343441E-3</v>
      </c>
      <c r="N97">
        <v>0.65454834699630737</v>
      </c>
      <c r="O97">
        <v>1.2832333333790302E-2</v>
      </c>
    </row>
    <row r="98" spans="1:15">
      <c r="A98" t="s">
        <v>127</v>
      </c>
      <c r="B98" t="s">
        <v>201</v>
      </c>
      <c r="C98">
        <v>4.3078141212463379</v>
      </c>
      <c r="D98">
        <v>3.814397007226944E-2</v>
      </c>
      <c r="E98">
        <v>8.5877170562744141</v>
      </c>
      <c r="F98">
        <v>5365.35107421875</v>
      </c>
      <c r="G98">
        <v>57.509418487548828</v>
      </c>
      <c r="H98">
        <v>0.78515833616256714</v>
      </c>
      <c r="I98">
        <v>7.5963288545608521E-3</v>
      </c>
      <c r="J98">
        <v>0.86174392700195312</v>
      </c>
      <c r="K98">
        <v>6.9364258088171482E-3</v>
      </c>
      <c r="L98">
        <v>0.89988648891448975</v>
      </c>
      <c r="M98">
        <v>6.212226115167141E-3</v>
      </c>
      <c r="N98">
        <v>0.61796766519546509</v>
      </c>
      <c r="O98">
        <v>8.9451167732477188E-3</v>
      </c>
    </row>
    <row r="99" spans="1:15">
      <c r="A99" t="s">
        <v>116</v>
      </c>
      <c r="B99" t="s">
        <v>199</v>
      </c>
      <c r="C99">
        <v>4.4413061141967773</v>
      </c>
      <c r="D99">
        <v>0.10836388170719147</v>
      </c>
      <c r="E99">
        <v>9.2033624649047852</v>
      </c>
      <c r="F99">
        <v>9930.4638671875</v>
      </c>
      <c r="G99">
        <v>55.495426177978516</v>
      </c>
      <c r="H99">
        <v>0.82915639877319336</v>
      </c>
      <c r="I99">
        <v>1.5412495471537113E-2</v>
      </c>
      <c r="J99">
        <v>0.81097948551177979</v>
      </c>
      <c r="K99">
        <v>1.4902053400874138E-2</v>
      </c>
      <c r="L99">
        <v>9.8181262612342834E-2</v>
      </c>
      <c r="M99">
        <v>1.1568969115614891E-2</v>
      </c>
      <c r="N99">
        <v>0.82817596197128296</v>
      </c>
      <c r="O99">
        <v>1.1867706663906574E-2</v>
      </c>
    </row>
    <row r="100" spans="1:15">
      <c r="A100" t="s">
        <v>99</v>
      </c>
      <c r="B100" t="s">
        <v>207</v>
      </c>
      <c r="C100">
        <v>4.8804478645324707</v>
      </c>
      <c r="D100">
        <v>5.6793529540300369E-2</v>
      </c>
      <c r="E100">
        <v>7.7631068229675293</v>
      </c>
      <c r="F100">
        <v>2352.201171875</v>
      </c>
      <c r="G100">
        <v>60.947582244873047</v>
      </c>
      <c r="H100">
        <v>0.80744856595993042</v>
      </c>
      <c r="I100">
        <v>8.9897578582167625E-3</v>
      </c>
      <c r="J100">
        <v>0.81673228740692139</v>
      </c>
      <c r="K100">
        <v>8.9710624888539314E-3</v>
      </c>
      <c r="L100">
        <v>0.3813803493976593</v>
      </c>
      <c r="M100">
        <v>1.1091419495642185E-2</v>
      </c>
      <c r="N100">
        <v>0.80288398265838623</v>
      </c>
      <c r="O100">
        <v>8.2706268876791E-3</v>
      </c>
    </row>
    <row r="101" spans="1:15">
      <c r="A101" t="s">
        <v>6</v>
      </c>
      <c r="B101" t="s">
        <v>205</v>
      </c>
      <c r="C101">
        <v>7.4413385391235352</v>
      </c>
      <c r="D101">
        <v>2.9108615592122078E-2</v>
      </c>
      <c r="E101">
        <v>10.767728805541992</v>
      </c>
      <c r="F101">
        <v>47464.09375</v>
      </c>
      <c r="G101">
        <v>71.6199951171875</v>
      </c>
      <c r="H101">
        <v>0.91371077299118042</v>
      </c>
      <c r="I101">
        <v>5.9460350312292576E-3</v>
      </c>
      <c r="J101">
        <v>0.91088688373565674</v>
      </c>
      <c r="K101">
        <v>6.2322206795215607E-3</v>
      </c>
      <c r="L101">
        <v>0.65676873922348022</v>
      </c>
      <c r="M101">
        <v>1.044551283121109E-2</v>
      </c>
      <c r="N101">
        <v>0.40284854173660278</v>
      </c>
      <c r="O101">
        <v>9.7973914816975594E-3</v>
      </c>
    </row>
    <row r="102" spans="1:15">
      <c r="A102" t="s">
        <v>8</v>
      </c>
      <c r="B102" t="s">
        <v>204</v>
      </c>
      <c r="C102">
        <v>7.3237619400024414</v>
      </c>
      <c r="D102">
        <v>3.9210069924592972E-2</v>
      </c>
      <c r="E102">
        <v>10.469387054443359</v>
      </c>
      <c r="F102">
        <v>35220.62109375</v>
      </c>
      <c r="G102">
        <v>71.568550109863281</v>
      </c>
      <c r="H102">
        <v>0.95961874723434448</v>
      </c>
      <c r="I102">
        <v>4.4517922215163708E-3</v>
      </c>
      <c r="J102">
        <v>0.93679642677307129</v>
      </c>
      <c r="K102">
        <v>6.4441864378750324E-3</v>
      </c>
      <c r="L102">
        <v>0.68252462148666382</v>
      </c>
      <c r="M102">
        <v>1.1551568284630775E-2</v>
      </c>
      <c r="N102">
        <v>0.22887660562992096</v>
      </c>
      <c r="O102">
        <v>9.6843661740422249E-3</v>
      </c>
    </row>
    <row r="103" spans="1:15">
      <c r="A103" t="s">
        <v>40</v>
      </c>
      <c r="B103" t="s">
        <v>202</v>
      </c>
      <c r="C103">
        <v>6.1409664154052734</v>
      </c>
      <c r="D103">
        <v>5.850856751203537E-2</v>
      </c>
      <c r="E103">
        <v>8.5432910919189453</v>
      </c>
      <c r="F103">
        <v>5132.20703125</v>
      </c>
      <c r="G103">
        <v>66.021675109863281</v>
      </c>
      <c r="H103">
        <v>0.84473806619644165</v>
      </c>
      <c r="I103">
        <v>7.2649475187063217E-3</v>
      </c>
      <c r="J103">
        <v>0.81724727153778076</v>
      </c>
      <c r="K103">
        <v>8.3260852843523026E-3</v>
      </c>
      <c r="L103">
        <v>0.29248946905136108</v>
      </c>
      <c r="M103">
        <v>9.6109155565500259E-3</v>
      </c>
      <c r="N103">
        <v>0.70948845148086548</v>
      </c>
      <c r="O103">
        <v>8.7837222963571548E-3</v>
      </c>
    </row>
    <row r="104" spans="1:15">
      <c r="A104" t="s">
        <v>131</v>
      </c>
      <c r="B104" t="s">
        <v>199</v>
      </c>
      <c r="C104">
        <v>4.1655163764953613</v>
      </c>
      <c r="D104">
        <v>5.3557500243186951E-2</v>
      </c>
      <c r="E104">
        <v>6.8187923431396484</v>
      </c>
      <c r="F104">
        <v>914.87945556640625</v>
      </c>
      <c r="G104">
        <v>50.945011138916016</v>
      </c>
      <c r="H104">
        <v>0.65966558456420898</v>
      </c>
      <c r="I104">
        <v>1.0427473112940788E-2</v>
      </c>
      <c r="J104">
        <v>0.70204514265060425</v>
      </c>
      <c r="K104">
        <v>1.0027260519564152E-2</v>
      </c>
      <c r="L104">
        <v>0.10746587067842484</v>
      </c>
      <c r="M104">
        <v>6.3931080512702465E-3</v>
      </c>
      <c r="N104">
        <v>0.76408183574676514</v>
      </c>
      <c r="O104">
        <v>9.1990223154425621E-3</v>
      </c>
    </row>
    <row r="105" spans="1:15">
      <c r="A105" t="s">
        <v>89</v>
      </c>
      <c r="B105" t="s">
        <v>199</v>
      </c>
      <c r="C105">
        <v>5.1553525924682617</v>
      </c>
      <c r="D105">
        <v>6.1179783195257187E-2</v>
      </c>
      <c r="E105">
        <v>8.6101598739624023</v>
      </c>
      <c r="F105">
        <v>5487.1259765625</v>
      </c>
      <c r="G105">
        <v>45.496490478515625</v>
      </c>
      <c r="H105">
        <v>0.78435379266738892</v>
      </c>
      <c r="I105">
        <v>9.8245823755860329E-3</v>
      </c>
      <c r="J105">
        <v>0.7626679539680481</v>
      </c>
      <c r="K105">
        <v>9.9913682788610458E-3</v>
      </c>
      <c r="L105">
        <v>0.28479078412055969</v>
      </c>
      <c r="M105">
        <v>1.0436798445880413E-2</v>
      </c>
      <c r="N105">
        <v>0.88804328441619873</v>
      </c>
      <c r="O105">
        <v>6.1819497495889664E-3</v>
      </c>
    </row>
    <row r="106" spans="1:15">
      <c r="A106" t="s">
        <v>157</v>
      </c>
      <c r="B106" t="s">
        <v>205</v>
      </c>
      <c r="C106">
        <v>5.8348264694213867</v>
      </c>
      <c r="D106">
        <v>6.0972191393375397E-2</v>
      </c>
      <c r="H106">
        <v>0.80041313171386719</v>
      </c>
      <c r="I106">
        <v>1.1277473531663418E-2</v>
      </c>
      <c r="J106">
        <v>0.79045939445495605</v>
      </c>
      <c r="K106">
        <v>1.1845625936985016E-2</v>
      </c>
      <c r="L106">
        <v>0.38175991177558899</v>
      </c>
      <c r="M106">
        <v>1.3471577316522598E-2</v>
      </c>
      <c r="N106">
        <v>0.66322916746139526</v>
      </c>
      <c r="O106">
        <v>1.307610422372818E-2</v>
      </c>
    </row>
    <row r="107" spans="1:15">
      <c r="A107" t="s">
        <v>2</v>
      </c>
      <c r="B107" t="s">
        <v>205</v>
      </c>
      <c r="C107">
        <v>7.593714714050293</v>
      </c>
      <c r="D107">
        <v>3.2335277646780014E-2</v>
      </c>
      <c r="E107">
        <v>11.071931838989258</v>
      </c>
      <c r="F107">
        <v>64339.6796875</v>
      </c>
      <c r="G107">
        <v>71.086585998535156</v>
      </c>
      <c r="H107">
        <v>0.95214700698852539</v>
      </c>
      <c r="I107">
        <v>4.8989458009600639E-3</v>
      </c>
      <c r="J107">
        <v>0.9515613317489624</v>
      </c>
      <c r="K107">
        <v>5.0517772324383259E-3</v>
      </c>
      <c r="L107">
        <v>0.62553656101226807</v>
      </c>
      <c r="M107">
        <v>1.0837641544640064E-2</v>
      </c>
      <c r="N107">
        <v>0.31961032748222351</v>
      </c>
      <c r="O107">
        <v>9.5130065456032753E-3</v>
      </c>
    </row>
    <row r="108" spans="1:15">
      <c r="A108" t="s">
        <v>74</v>
      </c>
      <c r="B108" t="s">
        <v>207</v>
      </c>
      <c r="C108">
        <v>5.4724655151367188</v>
      </c>
      <c r="D108">
        <v>3.8743581622838974E-2</v>
      </c>
      <c r="E108">
        <v>8.4923572540283203</v>
      </c>
      <c r="F108">
        <v>4877.349609375</v>
      </c>
      <c r="G108">
        <v>57.331607818603516</v>
      </c>
      <c r="H108">
        <v>0.63636398315429688</v>
      </c>
      <c r="I108">
        <v>9.6038179472088814E-3</v>
      </c>
      <c r="J108">
        <v>0.65540987253189087</v>
      </c>
      <c r="K108">
        <v>9.4482311978936195E-3</v>
      </c>
      <c r="L108">
        <v>0.29817992448806763</v>
      </c>
      <c r="M108">
        <v>9.0082855895161629E-3</v>
      </c>
      <c r="N108">
        <v>0.73752015829086304</v>
      </c>
      <c r="O108">
        <v>8.096727542579174E-3</v>
      </c>
    </row>
    <row r="109" spans="1:15">
      <c r="A109" t="s">
        <v>102</v>
      </c>
      <c r="B109" t="s">
        <v>200</v>
      </c>
      <c r="C109">
        <v>4.7433042526245117</v>
      </c>
      <c r="D109">
        <v>5.4743580520153046E-2</v>
      </c>
      <c r="E109">
        <v>8.4601449966430664</v>
      </c>
      <c r="F109">
        <v>4722.74267578125</v>
      </c>
      <c r="G109">
        <v>62.954910278320312</v>
      </c>
      <c r="H109">
        <v>0.80276703834533691</v>
      </c>
      <c r="I109">
        <v>8.7720807641744614E-3</v>
      </c>
      <c r="J109">
        <v>0.59805428981781006</v>
      </c>
      <c r="K109">
        <v>1.0916456580162048E-2</v>
      </c>
      <c r="L109">
        <v>8.606276661157608E-2</v>
      </c>
      <c r="M109">
        <v>6.0384441167116165E-3</v>
      </c>
      <c r="N109">
        <v>0.80551761388778687</v>
      </c>
      <c r="O109">
        <v>8.3088036626577377E-3</v>
      </c>
    </row>
    <row r="110" spans="1:15">
      <c r="A110" t="s">
        <v>26</v>
      </c>
      <c r="B110" t="s">
        <v>202</v>
      </c>
      <c r="C110">
        <v>6.4300389289855957</v>
      </c>
      <c r="D110">
        <v>5.5570386350154877E-2</v>
      </c>
      <c r="E110">
        <v>9.9689579010009766</v>
      </c>
      <c r="F110">
        <v>21353.220703125</v>
      </c>
      <c r="G110">
        <v>67.877357482910156</v>
      </c>
      <c r="H110">
        <v>0.89332592487335205</v>
      </c>
      <c r="I110">
        <v>6.5502584911882877E-3</v>
      </c>
      <c r="J110">
        <v>0.87623286247253418</v>
      </c>
      <c r="K110">
        <v>7.2274701669812202E-3</v>
      </c>
      <c r="L110">
        <v>0.2711353600025177</v>
      </c>
      <c r="M110">
        <v>9.7333099693059921E-3</v>
      </c>
      <c r="N110">
        <v>0.83018952608108521</v>
      </c>
      <c r="O110">
        <v>7.370940875262022E-3</v>
      </c>
    </row>
    <row r="111" spans="1:15">
      <c r="A111" t="s">
        <v>63</v>
      </c>
      <c r="B111" t="s">
        <v>202</v>
      </c>
      <c r="C111">
        <v>5.6805601119995117</v>
      </c>
      <c r="D111">
        <v>5.2870538085699081E-2</v>
      </c>
      <c r="E111">
        <v>9.07733154296875</v>
      </c>
      <c r="F111">
        <v>8754.5732421875</v>
      </c>
      <c r="G111">
        <v>63.351825714111328</v>
      </c>
      <c r="H111">
        <v>0.92752575874328613</v>
      </c>
      <c r="I111">
        <v>6.2280874699354172E-3</v>
      </c>
      <c r="J111">
        <v>0.82885140180587769</v>
      </c>
      <c r="K111">
        <v>9.5738023519515991E-3</v>
      </c>
      <c r="L111">
        <v>0.25883546471595764</v>
      </c>
      <c r="M111">
        <v>1.116518210619688E-2</v>
      </c>
      <c r="N111">
        <v>0.80996859073638916</v>
      </c>
      <c r="O111">
        <v>1.0071301832795143E-2</v>
      </c>
    </row>
    <row r="112" spans="1:15">
      <c r="A112" t="s">
        <v>64</v>
      </c>
      <c r="B112" t="s">
        <v>202</v>
      </c>
      <c r="C112">
        <v>5.6631689071655273</v>
      </c>
      <c r="D112">
        <v>5.4711669683456421E-2</v>
      </c>
      <c r="E112">
        <v>9.3950824737548828</v>
      </c>
      <c r="F112">
        <v>12029.08203125</v>
      </c>
      <c r="G112">
        <v>65.209403991699219</v>
      </c>
      <c r="H112">
        <v>0.81592744588851929</v>
      </c>
      <c r="I112">
        <v>8.6745070293545723E-3</v>
      </c>
      <c r="J112">
        <v>0.81996744871139526</v>
      </c>
      <c r="K112">
        <v>8.4854057058691978E-3</v>
      </c>
      <c r="L112">
        <v>0.17581282556056976</v>
      </c>
      <c r="M112">
        <v>8.270961232483387E-3</v>
      </c>
      <c r="N112">
        <v>0.8835829496383667</v>
      </c>
      <c r="O112">
        <v>6.2955780886113644E-3</v>
      </c>
    </row>
    <row r="113" spans="1:15">
      <c r="A113" t="s">
        <v>70</v>
      </c>
      <c r="B113" t="s">
        <v>201</v>
      </c>
      <c r="C113">
        <v>5.5240945816040039</v>
      </c>
      <c r="D113">
        <v>5.7506199926137924E-2</v>
      </c>
      <c r="E113">
        <v>8.8870716094970703</v>
      </c>
      <c r="F113">
        <v>7237.79296875</v>
      </c>
      <c r="G113">
        <v>60.129852294921875</v>
      </c>
      <c r="H113">
        <v>0.84183204174041748</v>
      </c>
      <c r="I113">
        <v>7.7865724451839924E-3</v>
      </c>
      <c r="J113">
        <v>0.91490322351455688</v>
      </c>
      <c r="K113">
        <v>6.0263974592089653E-3</v>
      </c>
      <c r="L113">
        <v>0.17939448356628418</v>
      </c>
      <c r="M113">
        <v>8.3544962108135223E-3</v>
      </c>
      <c r="N113">
        <v>0.75250303745269775</v>
      </c>
      <c r="O113">
        <v>8.1043839454650879E-3</v>
      </c>
    </row>
    <row r="114" spans="1:15">
      <c r="A114" t="s">
        <v>41</v>
      </c>
      <c r="B114" t="s">
        <v>208</v>
      </c>
      <c r="C114">
        <v>6.1230311393737793</v>
      </c>
      <c r="D114">
        <v>3.8517367094755173E-2</v>
      </c>
      <c r="E114">
        <v>10.17238712310791</v>
      </c>
      <c r="F114">
        <v>26170.474609375</v>
      </c>
      <c r="G114">
        <v>68.570777893066406</v>
      </c>
      <c r="H114">
        <v>0.89718413352966309</v>
      </c>
      <c r="I114">
        <v>6.5004434436559677E-3</v>
      </c>
      <c r="J114">
        <v>0.83321744203567505</v>
      </c>
      <c r="K114">
        <v>8.2783792167901993E-3</v>
      </c>
      <c r="L114">
        <v>0.25961586833000183</v>
      </c>
      <c r="M114">
        <v>9.1014327481389046E-3</v>
      </c>
      <c r="N114">
        <v>0.82877063751220703</v>
      </c>
      <c r="O114">
        <v>9.7036082297563553E-3</v>
      </c>
    </row>
    <row r="115" spans="1:15">
      <c r="A115" t="s">
        <v>75</v>
      </c>
      <c r="B115" t="s">
        <v>205</v>
      </c>
      <c r="C115">
        <v>5.410372257232666</v>
      </c>
      <c r="D115">
        <v>5.0198018550872803E-2</v>
      </c>
      <c r="E115">
        <v>10.210842132568359</v>
      </c>
      <c r="F115">
        <v>27196.4609375</v>
      </c>
      <c r="G115">
        <v>71.80517578125</v>
      </c>
      <c r="H115">
        <v>0.88968014717102051</v>
      </c>
      <c r="I115">
        <v>6.9729555398225784E-3</v>
      </c>
      <c r="J115">
        <v>0.84693562984466553</v>
      </c>
      <c r="K115">
        <v>7.7217458747327328E-3</v>
      </c>
      <c r="L115">
        <v>0.18234050273895264</v>
      </c>
      <c r="M115">
        <v>8.2741687074303627E-3</v>
      </c>
      <c r="N115">
        <v>0.9159700870513916</v>
      </c>
      <c r="O115">
        <v>5.1491102203726768E-3</v>
      </c>
    </row>
    <row r="116" spans="1:15">
      <c r="A116" t="s">
        <v>31</v>
      </c>
      <c r="B116" t="s">
        <v>200</v>
      </c>
      <c r="C116">
        <v>6.3745293617248535</v>
      </c>
      <c r="D116">
        <v>9.8712660372257233E-2</v>
      </c>
      <c r="E116">
        <v>11.693157196044922</v>
      </c>
      <c r="F116">
        <v>119749.484375</v>
      </c>
      <c r="G116">
        <v>67.537521362304688</v>
      </c>
    </row>
    <row r="117" spans="1:15">
      <c r="A117" t="s">
        <v>51</v>
      </c>
      <c r="B117" t="s">
        <v>208</v>
      </c>
      <c r="C117">
        <v>5.9452118873596191</v>
      </c>
      <c r="D117">
        <v>4.7386180609464645E-2</v>
      </c>
      <c r="E117">
        <v>9.9799528121948242</v>
      </c>
      <c r="F117">
        <v>21589.29296875</v>
      </c>
      <c r="G117">
        <v>66.857086181640625</v>
      </c>
      <c r="H117">
        <v>0.80361258983612061</v>
      </c>
      <c r="I117">
        <v>8.7241772562265396E-3</v>
      </c>
      <c r="J117">
        <v>0.81790190935134888</v>
      </c>
      <c r="K117">
        <v>8.5857249796390533E-3</v>
      </c>
      <c r="L117">
        <v>0.21432915329933167</v>
      </c>
      <c r="M117">
        <v>8.8590094819664955E-3</v>
      </c>
      <c r="N117">
        <v>0.94537460803985596</v>
      </c>
      <c r="O117">
        <v>4.7218138352036476E-3</v>
      </c>
    </row>
    <row r="118" spans="1:15">
      <c r="A118" t="s">
        <v>58</v>
      </c>
      <c r="B118" t="s">
        <v>203</v>
      </c>
      <c r="C118">
        <v>5.8096709251403809</v>
      </c>
      <c r="D118">
        <v>3.3627558499574661E-2</v>
      </c>
      <c r="E118">
        <v>10.093879699707031</v>
      </c>
      <c r="F118">
        <v>24194.478515625</v>
      </c>
      <c r="G118">
        <v>62.832916259765625</v>
      </c>
      <c r="H118">
        <v>0.90993565320968628</v>
      </c>
      <c r="I118">
        <v>4.7490876168012619E-3</v>
      </c>
      <c r="J118">
        <v>0.71003806591033936</v>
      </c>
      <c r="K118">
        <v>7.592376321554184E-3</v>
      </c>
      <c r="L118">
        <v>0.18882758915424347</v>
      </c>
      <c r="M118">
        <v>6.0225622728466988E-3</v>
      </c>
      <c r="N118">
        <v>0.89981752634048462</v>
      </c>
      <c r="O118">
        <v>4.7976039350032806E-3</v>
      </c>
    </row>
    <row r="119" spans="1:15">
      <c r="A119" t="s">
        <v>148</v>
      </c>
      <c r="B119" t="s">
        <v>199</v>
      </c>
      <c r="C119">
        <v>3.4080917835235596</v>
      </c>
      <c r="D119">
        <v>4.673362523317337E-2</v>
      </c>
      <c r="E119">
        <v>7.464259147644043</v>
      </c>
      <c r="F119">
        <v>1744.5626220703125</v>
      </c>
      <c r="G119">
        <v>56.58612060546875</v>
      </c>
      <c r="H119">
        <v>0.67154502868652344</v>
      </c>
      <c r="I119">
        <v>1.2082609347999096E-2</v>
      </c>
      <c r="J119">
        <v>0.9090721607208252</v>
      </c>
      <c r="K119">
        <v>7.6186014339327812E-3</v>
      </c>
      <c r="L119">
        <v>0.19359795749187469</v>
      </c>
      <c r="M119">
        <v>1.0063434019684792E-2</v>
      </c>
      <c r="N119">
        <v>0.12614694237709045</v>
      </c>
      <c r="O119">
        <v>7.9102106392383575E-3</v>
      </c>
    </row>
    <row r="120" spans="1:15">
      <c r="A120" t="s">
        <v>32</v>
      </c>
      <c r="B120" t="s">
        <v>200</v>
      </c>
      <c r="C120">
        <v>6.3709383010864258</v>
      </c>
      <c r="D120">
        <v>5.6400146335363388E-2</v>
      </c>
      <c r="E120">
        <v>10.825075149536133</v>
      </c>
      <c r="F120">
        <v>50265.546875</v>
      </c>
      <c r="G120">
        <v>63.931163787841797</v>
      </c>
      <c r="H120">
        <v>0.84955453872680664</v>
      </c>
      <c r="I120">
        <v>8.4435967728495598E-3</v>
      </c>
      <c r="J120">
        <v>0.80228531360626221</v>
      </c>
      <c r="K120">
        <v>9.0556582435965538E-3</v>
      </c>
      <c r="L120">
        <v>0.29694277048110962</v>
      </c>
      <c r="M120">
        <v>1.0520654730498791E-2</v>
      </c>
    </row>
    <row r="121" spans="1:15">
      <c r="A121" t="s">
        <v>107</v>
      </c>
      <c r="B121" t="s">
        <v>199</v>
      </c>
      <c r="C121">
        <v>4.6310982704162598</v>
      </c>
      <c r="D121">
        <v>3.8814984261989594E-2</v>
      </c>
      <c r="E121">
        <v>7.774437427520752</v>
      </c>
      <c r="F121">
        <v>2379.004638671875</v>
      </c>
      <c r="G121">
        <v>57.6300048828125</v>
      </c>
      <c r="H121">
        <v>0.76218432188034058</v>
      </c>
      <c r="I121">
        <v>9.205537848174572E-3</v>
      </c>
      <c r="J121">
        <v>0.71530330181121826</v>
      </c>
      <c r="K121">
        <v>9.6702137961983681E-3</v>
      </c>
      <c r="L121">
        <v>0.1221921294927597</v>
      </c>
      <c r="M121">
        <v>6.7885769531130791E-3</v>
      </c>
      <c r="N121">
        <v>0.79505449533462524</v>
      </c>
      <c r="O121">
        <v>8.7191043421626091E-3</v>
      </c>
    </row>
    <row r="122" spans="1:15">
      <c r="A122" t="s">
        <v>76</v>
      </c>
      <c r="B122" t="s">
        <v>208</v>
      </c>
      <c r="C122">
        <v>5.3981804847717285</v>
      </c>
      <c r="D122">
        <v>5.129145085811615E-2</v>
      </c>
      <c r="E122">
        <v>9.5273456573486328</v>
      </c>
      <c r="F122">
        <v>13730.0986328125</v>
      </c>
      <c r="G122">
        <v>65.55364990234375</v>
      </c>
      <c r="H122">
        <v>0.86507827043533325</v>
      </c>
      <c r="I122">
        <v>7.3847873136401176E-3</v>
      </c>
      <c r="J122">
        <v>0.616313636302948</v>
      </c>
      <c r="K122">
        <v>1.0772292502224445E-2</v>
      </c>
      <c r="L122">
        <v>0.25088965892791748</v>
      </c>
      <c r="M122">
        <v>9.1091971844434738E-3</v>
      </c>
      <c r="N122">
        <v>0.86746525764465332</v>
      </c>
      <c r="O122">
        <v>7.339205127209425E-3</v>
      </c>
    </row>
    <row r="123" spans="1:15">
      <c r="A123" t="s">
        <v>111</v>
      </c>
      <c r="B123" t="s">
        <v>199</v>
      </c>
      <c r="C123">
        <v>4.5705862045288086</v>
      </c>
      <c r="D123">
        <v>7.2228051722049713E-2</v>
      </c>
      <c r="E123">
        <v>7.2196197509765625</v>
      </c>
      <c r="F123">
        <v>1365.9696044921875</v>
      </c>
      <c r="G123">
        <v>43.994525909423828</v>
      </c>
      <c r="H123">
        <v>0.63785684108734131</v>
      </c>
      <c r="I123">
        <v>1.0576994158327579E-2</v>
      </c>
      <c r="J123">
        <v>0.67293691635131836</v>
      </c>
      <c r="K123">
        <v>1.0436264798045158E-2</v>
      </c>
      <c r="L123">
        <v>0.23596997559070587</v>
      </c>
      <c r="M123">
        <v>9.0690487995743752E-3</v>
      </c>
      <c r="N123">
        <v>0.84877586364746094</v>
      </c>
      <c r="O123">
        <v>7.0184594951570034E-3</v>
      </c>
    </row>
    <row r="124" spans="1:15">
      <c r="A124" t="s">
        <v>33</v>
      </c>
      <c r="B124" t="s">
        <v>201</v>
      </c>
      <c r="C124">
        <v>6.3432011604309082</v>
      </c>
      <c r="D124">
        <v>3.2210681587457657E-2</v>
      </c>
      <c r="E124">
        <v>11.308526039123535</v>
      </c>
      <c r="F124">
        <v>81513.671875</v>
      </c>
      <c r="G124">
        <v>75.720832824707031</v>
      </c>
      <c r="H124">
        <v>0.89854609966278076</v>
      </c>
      <c r="I124">
        <v>6.3504204154014587E-3</v>
      </c>
      <c r="J124">
        <v>0.90523475408554077</v>
      </c>
      <c r="K124">
        <v>6.510208360850811E-3</v>
      </c>
      <c r="L124">
        <v>0.58873844146728516</v>
      </c>
      <c r="M124">
        <v>1.0899631306529045E-2</v>
      </c>
      <c r="N124">
        <v>0.1031135767698288</v>
      </c>
      <c r="O124">
        <v>6.8533811718225479E-3</v>
      </c>
    </row>
    <row r="125" spans="1:15">
      <c r="A125" t="s">
        <v>38</v>
      </c>
      <c r="B125" t="s">
        <v>208</v>
      </c>
      <c r="C125">
        <v>6.1734223365783691</v>
      </c>
      <c r="D125">
        <v>4.0946956723928452E-2</v>
      </c>
      <c r="E125">
        <v>10.282703399658203</v>
      </c>
      <c r="F125">
        <v>29222.767578125</v>
      </c>
      <c r="G125">
        <v>68.423141479492188</v>
      </c>
      <c r="H125">
        <v>0.93363934755325317</v>
      </c>
      <c r="I125">
        <v>5.142970010638237E-3</v>
      </c>
      <c r="J125">
        <v>0.67154109477996826</v>
      </c>
      <c r="K125">
        <v>1.0511470958590508E-2</v>
      </c>
      <c r="L125">
        <v>0.28516584634780884</v>
      </c>
      <c r="M125">
        <v>9.4291949644684792E-3</v>
      </c>
      <c r="N125">
        <v>0.92114084959030151</v>
      </c>
      <c r="O125">
        <v>5.0971759483218193E-3</v>
      </c>
    </row>
    <row r="126" spans="1:15">
      <c r="A126" t="s">
        <v>50</v>
      </c>
      <c r="B126" t="s">
        <v>208</v>
      </c>
      <c r="C126">
        <v>5.9475975036621094</v>
      </c>
      <c r="D126">
        <v>4.8646025359630585E-2</v>
      </c>
      <c r="E126">
        <v>10.312103271484375</v>
      </c>
      <c r="F126">
        <v>30094.66796875</v>
      </c>
      <c r="G126">
        <v>70.943290710449219</v>
      </c>
      <c r="H126">
        <v>0.9211122989654541</v>
      </c>
      <c r="I126">
        <v>6.2238313257694244E-3</v>
      </c>
      <c r="J126">
        <v>0.90656358003616333</v>
      </c>
      <c r="K126">
        <v>7.0639974437654018E-3</v>
      </c>
      <c r="L126">
        <v>0.35124775767326355</v>
      </c>
      <c r="M126">
        <v>1.0548311285674572E-2</v>
      </c>
      <c r="N126">
        <v>0.85260003805160522</v>
      </c>
      <c r="O126">
        <v>7.3366188444197178E-3</v>
      </c>
    </row>
    <row r="127" spans="1:15">
      <c r="A127" t="s">
        <v>96</v>
      </c>
      <c r="B127" t="s">
        <v>199</v>
      </c>
      <c r="C127">
        <v>4.9815335273742676</v>
      </c>
      <c r="D127">
        <v>5.3626518696546555E-2</v>
      </c>
      <c r="G127">
        <v>47.626823425292969</v>
      </c>
      <c r="H127">
        <v>0.59647470712661743</v>
      </c>
      <c r="I127">
        <v>1.2023978866636753E-2</v>
      </c>
      <c r="J127">
        <v>0.94079399108886719</v>
      </c>
      <c r="K127">
        <v>5.9086605906486511E-3</v>
      </c>
      <c r="L127">
        <v>0.17508329451084137</v>
      </c>
      <c r="M127">
        <v>9.1681452468037605E-3</v>
      </c>
      <c r="N127">
        <v>0.42592784762382507</v>
      </c>
      <c r="O127">
        <v>1.1255116201937199E-2</v>
      </c>
    </row>
    <row r="128" spans="1:15">
      <c r="A128" t="s">
        <v>103</v>
      </c>
      <c r="B128" t="s">
        <v>199</v>
      </c>
      <c r="C128">
        <v>4.7239937782287598</v>
      </c>
      <c r="D128">
        <v>5.4337650537490845E-2</v>
      </c>
      <c r="E128">
        <v>9.4156284332275391</v>
      </c>
      <c r="F128">
        <v>12278.787109375</v>
      </c>
      <c r="G128">
        <v>54.380805969238281</v>
      </c>
      <c r="H128">
        <v>0.88190817832946777</v>
      </c>
      <c r="I128">
        <v>7.2625856846570969E-3</v>
      </c>
      <c r="J128">
        <v>0.80861848592758179</v>
      </c>
      <c r="K128">
        <v>8.9924726635217667E-3</v>
      </c>
      <c r="L128">
        <v>0.19497084617614746</v>
      </c>
      <c r="M128">
        <v>8.5071437060832977E-3</v>
      </c>
      <c r="N128">
        <v>0.84374958276748657</v>
      </c>
      <c r="O128">
        <v>6.5239467658102512E-3</v>
      </c>
    </row>
    <row r="129" spans="1:15">
      <c r="A129" t="s">
        <v>56</v>
      </c>
      <c r="B129" t="s">
        <v>206</v>
      </c>
      <c r="C129">
        <v>5.8748960494995117</v>
      </c>
      <c r="D129">
        <v>4.7314416617155075E-2</v>
      </c>
      <c r="E129">
        <v>10.463899612426758</v>
      </c>
      <c r="F129">
        <v>35027.87890625</v>
      </c>
      <c r="G129">
        <v>74.041694641113281</v>
      </c>
      <c r="H129">
        <v>0.79761242866516113</v>
      </c>
      <c r="I129">
        <v>8.9453244581818581E-3</v>
      </c>
      <c r="J129">
        <v>0.57957911491394043</v>
      </c>
      <c r="K129">
        <v>1.1404183693230152E-2</v>
      </c>
      <c r="L129">
        <v>0.38988855481147766</v>
      </c>
      <c r="M129">
        <v>1.099021639674902E-2</v>
      </c>
      <c r="N129">
        <v>0.85169994831085205</v>
      </c>
      <c r="O129">
        <v>7.2057577781379223E-3</v>
      </c>
    </row>
    <row r="130" spans="1:15">
      <c r="A130" t="s">
        <v>151</v>
      </c>
      <c r="B130" t="s">
        <v>199</v>
      </c>
      <c r="C130">
        <v>3.254162073135376</v>
      </c>
      <c r="D130">
        <v>6.6784292459487915E-2</v>
      </c>
      <c r="E130">
        <v>7.4804530143737793</v>
      </c>
      <c r="F130">
        <v>1773.0438232421875</v>
      </c>
      <c r="G130">
        <v>49.579990386962891</v>
      </c>
      <c r="H130">
        <v>0.55380505323410034</v>
      </c>
      <c r="I130">
        <v>1.1338473297655582E-2</v>
      </c>
      <c r="J130">
        <v>0.468049556016922</v>
      </c>
      <c r="K130">
        <v>1.1535001918673515E-2</v>
      </c>
      <c r="L130">
        <v>0.25565329194068909</v>
      </c>
      <c r="M130">
        <v>9.7395582124590874E-3</v>
      </c>
      <c r="N130">
        <v>0.7515835165977478</v>
      </c>
      <c r="O130">
        <v>9.4335023313760757E-3</v>
      </c>
    </row>
    <row r="131" spans="1:15">
      <c r="A131" t="s">
        <v>35</v>
      </c>
      <c r="B131" t="s">
        <v>205</v>
      </c>
      <c r="C131">
        <v>6.3098783493041992</v>
      </c>
      <c r="D131">
        <v>4.005049541592598E-2</v>
      </c>
      <c r="E131">
        <v>10.414141654968262</v>
      </c>
      <c r="F131">
        <v>33327.6171875</v>
      </c>
      <c r="G131">
        <v>74.363487243652344</v>
      </c>
      <c r="H131">
        <v>0.93388289213180542</v>
      </c>
      <c r="I131">
        <v>6.3331443816423416E-3</v>
      </c>
      <c r="J131">
        <v>0.75171959400177002</v>
      </c>
      <c r="K131">
        <v>1.019076444208622E-2</v>
      </c>
      <c r="L131">
        <v>0.33133590221405029</v>
      </c>
      <c r="M131">
        <v>1.0755168274044991E-2</v>
      </c>
      <c r="N131">
        <v>0.81037646532058716</v>
      </c>
      <c r="O131">
        <v>7.8945830464363098E-3</v>
      </c>
    </row>
    <row r="132" spans="1:15">
      <c r="A132" t="s">
        <v>113</v>
      </c>
      <c r="B132" t="s">
        <v>207</v>
      </c>
      <c r="C132">
        <v>4.4705948829650879</v>
      </c>
      <c r="D132">
        <v>6.1846479773521423E-2</v>
      </c>
      <c r="E132">
        <v>9.3447675704956055</v>
      </c>
      <c r="F132">
        <v>11438.8134765625</v>
      </c>
      <c r="G132">
        <v>65.1422119140625</v>
      </c>
      <c r="H132">
        <v>0.84264326095581055</v>
      </c>
      <c r="I132">
        <v>1.009276881814003E-2</v>
      </c>
      <c r="J132">
        <v>0.86635661125183105</v>
      </c>
      <c r="K132">
        <v>9.196767583489418E-3</v>
      </c>
      <c r="L132">
        <v>0.51408356428146362</v>
      </c>
      <c r="M132">
        <v>1.3501033186912537E-2</v>
      </c>
      <c r="N132">
        <v>0.85401648283004761</v>
      </c>
      <c r="O132">
        <v>9.1496612876653671E-3</v>
      </c>
    </row>
    <row r="133" spans="1:15">
      <c r="A133" t="s">
        <v>134</v>
      </c>
      <c r="B133" t="s">
        <v>199</v>
      </c>
      <c r="C133">
        <v>4.1386728286743164</v>
      </c>
      <c r="D133">
        <v>0.105483278632164</v>
      </c>
      <c r="E133">
        <v>8.3400583267211914</v>
      </c>
      <c r="F133">
        <v>4188.333984375</v>
      </c>
      <c r="G133">
        <v>53.820011138916016</v>
      </c>
      <c r="H133">
        <v>0.81227666139602661</v>
      </c>
      <c r="I133">
        <v>1.6652511432766914E-2</v>
      </c>
      <c r="J133">
        <v>0.38782894611358643</v>
      </c>
      <c r="K133">
        <v>2.3308858275413513E-2</v>
      </c>
      <c r="L133">
        <v>0.15780961513519287</v>
      </c>
      <c r="M133">
        <v>1.3212217949330807E-2</v>
      </c>
      <c r="N133">
        <v>0.79574412107467651</v>
      </c>
      <c r="O133">
        <v>2.1830648183822632E-2</v>
      </c>
    </row>
    <row r="134" spans="1:15">
      <c r="A134" t="s">
        <v>9</v>
      </c>
      <c r="B134" t="s">
        <v>205</v>
      </c>
      <c r="C134">
        <v>7.3145241737365723</v>
      </c>
      <c r="D134">
        <v>3.7647809833288193E-2</v>
      </c>
      <c r="E134">
        <v>10.750161170959473</v>
      </c>
      <c r="F134">
        <v>46637.54296875</v>
      </c>
      <c r="G134">
        <v>72.745269775390625</v>
      </c>
      <c r="H134">
        <v>0.91910618543624878</v>
      </c>
      <c r="I134">
        <v>5.7981396093964577E-3</v>
      </c>
      <c r="J134">
        <v>0.92883658409118652</v>
      </c>
      <c r="K134">
        <v>6.2239221297204494E-3</v>
      </c>
      <c r="L134">
        <v>0.58078229427337646</v>
      </c>
      <c r="M134">
        <v>1.1316662654280663E-2</v>
      </c>
      <c r="N134">
        <v>0.23926638066768646</v>
      </c>
      <c r="O134">
        <v>9.3149086460471153E-3</v>
      </c>
    </row>
    <row r="135" spans="1:15">
      <c r="A135" t="s">
        <v>5</v>
      </c>
      <c r="B135" t="s">
        <v>205</v>
      </c>
      <c r="C135">
        <v>7.487311840057373</v>
      </c>
      <c r="D135">
        <v>4.2190700769424438E-2</v>
      </c>
      <c r="E135">
        <v>10.956633567810059</v>
      </c>
      <c r="F135">
        <v>57333.109375</v>
      </c>
      <c r="G135">
        <v>73.173759460449219</v>
      </c>
      <c r="H135">
        <v>0.93852293491363525</v>
      </c>
      <c r="I135">
        <v>5.6893555447459221E-3</v>
      </c>
      <c r="J135">
        <v>0.92915219068527222</v>
      </c>
      <c r="K135">
        <v>6.7586549557745457E-3</v>
      </c>
      <c r="L135">
        <v>0.54996675252914429</v>
      </c>
      <c r="M135">
        <v>1.2199623510241508E-2</v>
      </c>
      <c r="N135">
        <v>0.28824770450592041</v>
      </c>
      <c r="O135">
        <v>1.0438783094286919E-2</v>
      </c>
    </row>
    <row r="136" spans="1:15">
      <c r="A136" t="s">
        <v>147</v>
      </c>
      <c r="B136" t="s">
        <v>200</v>
      </c>
      <c r="C136">
        <v>3.4619128704071045</v>
      </c>
      <c r="D136">
        <v>0.10289217531681061</v>
      </c>
      <c r="G136">
        <v>60.954513549804688</v>
      </c>
      <c r="H136">
        <v>0.46151283383369446</v>
      </c>
      <c r="I136">
        <v>2.0292896777391434E-2</v>
      </c>
      <c r="J136">
        <v>0.44842785596847534</v>
      </c>
      <c r="K136">
        <v>1.9645011052489281E-2</v>
      </c>
      <c r="L136">
        <v>0.27565041184425354</v>
      </c>
      <c r="M136">
        <v>1.6763599589467049E-2</v>
      </c>
      <c r="N136">
        <v>0.68025559186935425</v>
      </c>
      <c r="O136">
        <v>1.4863311313092709E-2</v>
      </c>
    </row>
    <row r="137" spans="1:15">
      <c r="A137" t="s">
        <v>155</v>
      </c>
      <c r="B137" t="s">
        <v>206</v>
      </c>
      <c r="C137">
        <v>6.4405598640441895</v>
      </c>
      <c r="D137">
        <v>4.2949661612510681E-2</v>
      </c>
      <c r="G137">
        <v>70.979972839355469</v>
      </c>
      <c r="H137">
        <v>0.89233607053756714</v>
      </c>
      <c r="I137">
        <v>7.0851929485797882E-3</v>
      </c>
      <c r="J137">
        <v>0.72540593147277832</v>
      </c>
      <c r="K137">
        <v>9.8029980435967445E-3</v>
      </c>
      <c r="L137">
        <v>0.37128371000289917</v>
      </c>
      <c r="M137">
        <v>1.0522869415581226E-2</v>
      </c>
      <c r="N137">
        <v>0.80292856693267822</v>
      </c>
      <c r="O137">
        <v>8.5676712915301323E-3</v>
      </c>
    </row>
    <row r="138" spans="1:15">
      <c r="A138" t="s">
        <v>78</v>
      </c>
      <c r="B138" t="s">
        <v>203</v>
      </c>
      <c r="C138">
        <v>5.3525295257568359</v>
      </c>
      <c r="D138">
        <v>4.1346956044435501E-2</v>
      </c>
      <c r="E138">
        <v>7.9197115898132324</v>
      </c>
      <c r="F138">
        <v>2750.9775390625</v>
      </c>
      <c r="G138">
        <v>62.812145233154297</v>
      </c>
      <c r="H138">
        <v>0.7873227596282959</v>
      </c>
      <c r="I138">
        <v>8.7642818689346313E-3</v>
      </c>
      <c r="J138">
        <v>0.79769361019134521</v>
      </c>
      <c r="K138">
        <v>8.9611373841762543E-3</v>
      </c>
      <c r="L138">
        <v>0.25016215443611145</v>
      </c>
      <c r="M138">
        <v>9.012117050588131E-3</v>
      </c>
      <c r="N138">
        <v>0.69645917415618896</v>
      </c>
      <c r="O138">
        <v>1.0205837897956371E-2</v>
      </c>
    </row>
    <row r="139" spans="1:15">
      <c r="A139" t="s">
        <v>150</v>
      </c>
      <c r="B139" t="s">
        <v>199</v>
      </c>
      <c r="C139">
        <v>3.3035361766815186</v>
      </c>
      <c r="D139">
        <v>5.6328080594539642E-2</v>
      </c>
      <c r="E139">
        <v>7.8578042984008789</v>
      </c>
      <c r="F139">
        <v>2585.83642578125</v>
      </c>
      <c r="G139">
        <v>55.995651245117188</v>
      </c>
      <c r="H139">
        <v>0.71056634187698364</v>
      </c>
      <c r="I139">
        <v>1.0112306103110313E-2</v>
      </c>
      <c r="J139">
        <v>0.77870678901672363</v>
      </c>
      <c r="K139">
        <v>9.2146508395671844E-3</v>
      </c>
      <c r="L139">
        <v>0.33304056525230408</v>
      </c>
      <c r="M139">
        <v>1.0258572176098824E-2</v>
      </c>
      <c r="N139">
        <v>0.76723587512969971</v>
      </c>
      <c r="O139">
        <v>8.4659792482852936E-3</v>
      </c>
    </row>
    <row r="140" spans="1:15">
      <c r="A140" t="s">
        <v>45</v>
      </c>
      <c r="B140" t="s">
        <v>201</v>
      </c>
      <c r="C140">
        <v>6.0722875595092773</v>
      </c>
      <c r="D140">
        <v>4.5181635767221451E-2</v>
      </c>
      <c r="E140">
        <v>9.6598901748657227</v>
      </c>
      <c r="F140">
        <v>15676.0625</v>
      </c>
      <c r="G140">
        <v>66.238136291503906</v>
      </c>
      <c r="H140">
        <v>0.8846890926361084</v>
      </c>
      <c r="I140">
        <v>6.6149556078016758E-3</v>
      </c>
      <c r="J140">
        <v>0.91027224063873291</v>
      </c>
      <c r="K140">
        <v>6.3972752541303635E-3</v>
      </c>
      <c r="L140">
        <v>0.6172451376914978</v>
      </c>
      <c r="M140">
        <v>1.0725627653300762E-2</v>
      </c>
      <c r="N140">
        <v>0.89285337924957275</v>
      </c>
      <c r="O140">
        <v>6.3826851546764374E-3</v>
      </c>
    </row>
    <row r="141" spans="1:15">
      <c r="A141" t="s">
        <v>136</v>
      </c>
      <c r="B141" t="s">
        <v>199</v>
      </c>
      <c r="C141">
        <v>3.9985008239746094</v>
      </c>
      <c r="D141">
        <v>5.6839823722839355E-2</v>
      </c>
      <c r="E141">
        <v>7.2299079895019531</v>
      </c>
      <c r="F141">
        <v>1380.095458984375</v>
      </c>
      <c r="G141">
        <v>51.95452880859375</v>
      </c>
      <c r="H141">
        <v>0.49936366081237793</v>
      </c>
      <c r="I141">
        <v>1.1556344106793404E-2</v>
      </c>
      <c r="J141">
        <v>0.73934030532836914</v>
      </c>
      <c r="K141">
        <v>1.0420565493404865E-2</v>
      </c>
      <c r="L141">
        <v>0.10930248349905014</v>
      </c>
      <c r="M141">
        <v>7.2191548533737659E-3</v>
      </c>
      <c r="N141">
        <v>0.76080930233001709</v>
      </c>
      <c r="O141">
        <v>1.0521829128265381E-2</v>
      </c>
    </row>
    <row r="142" spans="1:15">
      <c r="A142" t="s">
        <v>156</v>
      </c>
      <c r="B142" t="s">
        <v>202</v>
      </c>
      <c r="C142">
        <v>6.1918597221374512</v>
      </c>
      <c r="D142">
        <v>0.11444845795631409</v>
      </c>
      <c r="E142">
        <v>10.323864936828613</v>
      </c>
      <c r="F142">
        <v>30450.720703125</v>
      </c>
      <c r="G142">
        <v>61.738311767578125</v>
      </c>
      <c r="H142">
        <v>0.91529417037963867</v>
      </c>
      <c r="I142">
        <v>1.5491347759962082E-2</v>
      </c>
      <c r="J142">
        <v>0.85790711641311646</v>
      </c>
      <c r="K142">
        <v>2.0035922527313232E-2</v>
      </c>
      <c r="L142">
        <v>0.37188181281089783</v>
      </c>
      <c r="M142">
        <v>2.6651846244931221E-2</v>
      </c>
      <c r="N142">
        <v>0.91223061084747314</v>
      </c>
      <c r="O142">
        <v>1.3671228662133217E-2</v>
      </c>
    </row>
    <row r="143" spans="1:15">
      <c r="A143" t="s">
        <v>109</v>
      </c>
      <c r="B143" t="s">
        <v>200</v>
      </c>
      <c r="C143">
        <v>4.5923657417297363</v>
      </c>
      <c r="D143">
        <v>4.3145380914211273E-2</v>
      </c>
      <c r="E143">
        <v>9.2866029739379883</v>
      </c>
      <c r="F143">
        <v>10792.4599609375</v>
      </c>
      <c r="G143">
        <v>65.721961975097656</v>
      </c>
      <c r="H143">
        <v>0.67595523595809937</v>
      </c>
      <c r="I143">
        <v>9.3843061476945877E-3</v>
      </c>
      <c r="J143">
        <v>0.60171246528625488</v>
      </c>
      <c r="K143">
        <v>9.923015721142292E-3</v>
      </c>
      <c r="L143">
        <v>8.597787469625473E-2</v>
      </c>
      <c r="M143">
        <v>5.5122901685535908E-3</v>
      </c>
      <c r="N143">
        <v>0.83083093166351318</v>
      </c>
      <c r="O143">
        <v>7.0216297172009945E-3</v>
      </c>
    </row>
    <row r="144" spans="1:15">
      <c r="A144" t="s">
        <v>73</v>
      </c>
      <c r="B144" t="s">
        <v>200</v>
      </c>
      <c r="C144">
        <v>5.4825024604797363</v>
      </c>
      <c r="D144">
        <v>5.1051110029220581E-2</v>
      </c>
      <c r="E144">
        <v>10.085018157958984</v>
      </c>
      <c r="F144">
        <v>23981.025390625</v>
      </c>
      <c r="G144">
        <v>65.574050903320312</v>
      </c>
      <c r="H144">
        <v>0.86964839696884155</v>
      </c>
      <c r="I144">
        <v>7.7018220908939838E-3</v>
      </c>
      <c r="J144">
        <v>0.64694005250930786</v>
      </c>
      <c r="K144">
        <v>1.0653713718056679E-2</v>
      </c>
      <c r="L144">
        <v>0.2516314685344696</v>
      </c>
      <c r="M144">
        <v>9.5278192311525345E-3</v>
      </c>
      <c r="N144">
        <v>0.74584740400314331</v>
      </c>
      <c r="O144">
        <v>9.1755343601107597E-3</v>
      </c>
    </row>
    <row r="145" spans="1:15">
      <c r="A145" t="s">
        <v>67</v>
      </c>
      <c r="B145" t="s">
        <v>203</v>
      </c>
      <c r="C145">
        <v>5.6362223625183105</v>
      </c>
      <c r="D145">
        <v>2.8947096318006516E-2</v>
      </c>
      <c r="E145">
        <v>9.6586618423461914</v>
      </c>
      <c r="F145">
        <v>15656.8193359375</v>
      </c>
      <c r="G145">
        <v>60.258964538574219</v>
      </c>
      <c r="H145">
        <v>0.93191593885421753</v>
      </c>
      <c r="I145">
        <v>5.4717818275094032E-3</v>
      </c>
      <c r="J145">
        <v>0.72460085153579712</v>
      </c>
      <c r="K145">
        <v>1.0034020058810711E-2</v>
      </c>
      <c r="L145">
        <v>0.36135479807853699</v>
      </c>
      <c r="M145">
        <v>1.0037141852080822E-2</v>
      </c>
    </row>
    <row r="146" spans="1:15">
      <c r="A146" t="s">
        <v>132</v>
      </c>
      <c r="B146" t="s">
        <v>199</v>
      </c>
      <c r="C146">
        <v>4.160773754119873</v>
      </c>
      <c r="D146">
        <v>6.1732679605484009E-2</v>
      </c>
      <c r="E146">
        <v>7.430361270904541</v>
      </c>
      <c r="F146">
        <v>1686.416748046875</v>
      </c>
      <c r="G146">
        <v>51.453693389892578</v>
      </c>
      <c r="H146">
        <v>0.75100970268249512</v>
      </c>
      <c r="I146">
        <v>9.6060791984200478E-3</v>
      </c>
      <c r="J146">
        <v>0.75245308876037598</v>
      </c>
      <c r="K146">
        <v>9.6801752224564552E-3</v>
      </c>
      <c r="L146">
        <v>0.28494644165039062</v>
      </c>
      <c r="M146">
        <v>9.9281975999474525E-3</v>
      </c>
      <c r="N146">
        <v>0.83478051424026489</v>
      </c>
      <c r="O146">
        <v>7.1212295442819595E-3</v>
      </c>
    </row>
    <row r="147" spans="1:15">
      <c r="A147" t="s">
        <v>135</v>
      </c>
      <c r="B147" t="s">
        <v>203</v>
      </c>
      <c r="C147">
        <v>4.1028990745544434</v>
      </c>
      <c r="D147">
        <v>4.7774340957403183E-2</v>
      </c>
      <c r="E147">
        <v>8.9437828063964844</v>
      </c>
      <c r="F147">
        <v>7660.119140625</v>
      </c>
      <c r="G147">
        <v>63.1707763671875</v>
      </c>
      <c r="H147">
        <v>0.88285475969314575</v>
      </c>
      <c r="I147">
        <v>7.3829991742968559E-3</v>
      </c>
      <c r="J147">
        <v>0.51092344522476196</v>
      </c>
      <c r="K147">
        <v>1.1873743496835232E-2</v>
      </c>
      <c r="L147">
        <v>0.29062029719352722</v>
      </c>
      <c r="M147">
        <v>1.0062161833047867E-2</v>
      </c>
      <c r="N147">
        <v>0.9255334734916687</v>
      </c>
      <c r="O147">
        <v>5.4659522138535976E-3</v>
      </c>
    </row>
    <row r="148" spans="1:15">
      <c r="A148" t="s">
        <v>20</v>
      </c>
      <c r="B148" t="s">
        <v>200</v>
      </c>
      <c r="C148">
        <v>6.7740693092346191</v>
      </c>
      <c r="D148">
        <v>3.5915859043598175E-2</v>
      </c>
      <c r="E148">
        <v>11.108859062194824</v>
      </c>
      <c r="F148">
        <v>66759.9765625</v>
      </c>
      <c r="G148">
        <v>68.423324584960938</v>
      </c>
      <c r="H148">
        <v>0.83496052026748657</v>
      </c>
      <c r="I148">
        <v>6.4464886672794819E-3</v>
      </c>
      <c r="J148">
        <v>0.93761277198791504</v>
      </c>
      <c r="K148">
        <v>4.2971093207597733E-3</v>
      </c>
      <c r="L148">
        <v>0.60699212551116943</v>
      </c>
      <c r="M148">
        <v>8.4740407764911652E-3</v>
      </c>
    </row>
    <row r="149" spans="1:15">
      <c r="A149" t="s">
        <v>19</v>
      </c>
      <c r="B149" t="s">
        <v>205</v>
      </c>
      <c r="C149">
        <v>6.8143310546875</v>
      </c>
      <c r="D149">
        <v>3.7309356033802032E-2</v>
      </c>
      <c r="E149">
        <v>10.57631778717041</v>
      </c>
      <c r="F149">
        <v>39195.5234375</v>
      </c>
      <c r="G149">
        <v>71.793167114257812</v>
      </c>
      <c r="H149">
        <v>0.94250065088272095</v>
      </c>
      <c r="I149">
        <v>5.0555160269141197E-3</v>
      </c>
      <c r="J149">
        <v>0.82223516702651978</v>
      </c>
      <c r="K149">
        <v>8.512008935213089E-3</v>
      </c>
      <c r="L149">
        <v>0.67426097393035889</v>
      </c>
      <c r="M149">
        <v>1.017440389841795E-2</v>
      </c>
      <c r="N149">
        <v>0.44442492723464966</v>
      </c>
      <c r="O149">
        <v>9.6933338791131973E-3</v>
      </c>
    </row>
    <row r="150" spans="1:15">
      <c r="A150" t="s">
        <v>18</v>
      </c>
      <c r="B150" t="s">
        <v>204</v>
      </c>
      <c r="C150">
        <v>6.886040210723877</v>
      </c>
      <c r="D150">
        <v>4.5148719102144241E-2</v>
      </c>
      <c r="E150">
        <v>10.886991500854492</v>
      </c>
      <c r="F150">
        <v>53476.17578125</v>
      </c>
      <c r="G150">
        <v>69.770919799804688</v>
      </c>
      <c r="H150">
        <v>0.90646439790725708</v>
      </c>
      <c r="I150">
        <v>7.0445388555526733E-3</v>
      </c>
      <c r="J150">
        <v>0.83455383777618408</v>
      </c>
      <c r="K150">
        <v>1.1179937981069088E-2</v>
      </c>
      <c r="L150">
        <v>0.59443020820617676</v>
      </c>
      <c r="M150">
        <v>1.2165545485913754E-2</v>
      </c>
      <c r="N150">
        <v>0.70034140348434448</v>
      </c>
      <c r="O150">
        <v>1.108933612704277E-2</v>
      </c>
    </row>
    <row r="151" spans="1:15">
      <c r="A151" t="s">
        <v>30</v>
      </c>
      <c r="B151" t="s">
        <v>202</v>
      </c>
      <c r="C151">
        <v>6.3788261413574219</v>
      </c>
      <c r="D151">
        <v>4.8377487808465958E-2</v>
      </c>
      <c r="E151">
        <v>9.9062089920043945</v>
      </c>
      <c r="F151">
        <v>20054.501953125</v>
      </c>
      <c r="G151">
        <v>68.248298645019531</v>
      </c>
      <c r="H151">
        <v>0.90166270732879639</v>
      </c>
      <c r="I151">
        <v>6.2841987237334251E-3</v>
      </c>
      <c r="J151">
        <v>0.89977723360061646</v>
      </c>
      <c r="K151">
        <v>6.4337998628616333E-3</v>
      </c>
      <c r="L151">
        <v>0.27178564667701721</v>
      </c>
      <c r="M151">
        <v>9.4427065923810005E-3</v>
      </c>
      <c r="N151">
        <v>0.65991443395614624</v>
      </c>
      <c r="O151">
        <v>9.876864030957222E-3</v>
      </c>
    </row>
    <row r="152" spans="1:15">
      <c r="A152" t="s">
        <v>43</v>
      </c>
      <c r="B152" t="s">
        <v>203</v>
      </c>
      <c r="C152">
        <v>6.0960683822631836</v>
      </c>
      <c r="D152">
        <v>5.0880983471870422E-2</v>
      </c>
      <c r="E152">
        <v>8.7056455612182617</v>
      </c>
      <c r="F152">
        <v>6036.89794921875</v>
      </c>
      <c r="G152">
        <v>63.031486511230469</v>
      </c>
      <c r="H152">
        <v>0.9529997706413269</v>
      </c>
      <c r="I152">
        <v>4.41769789904356E-3</v>
      </c>
      <c r="J152">
        <v>0.98357319831848145</v>
      </c>
      <c r="K152">
        <v>2.5102659128606319E-3</v>
      </c>
      <c r="L152">
        <v>0.48887762427330017</v>
      </c>
      <c r="M152">
        <v>1.1017771437764168E-2</v>
      </c>
      <c r="N152">
        <v>0.4690210223197937</v>
      </c>
      <c r="O152">
        <v>1.655125617980957E-2</v>
      </c>
    </row>
    <row r="153" spans="1:15">
      <c r="A153" t="s">
        <v>100</v>
      </c>
      <c r="B153" t="s">
        <v>202</v>
      </c>
      <c r="C153">
        <v>4.8055543899536133</v>
      </c>
      <c r="D153">
        <v>7.6836630702018738E-2</v>
      </c>
      <c r="E153">
        <v>9.5946826934814453</v>
      </c>
      <c r="F153">
        <v>14686.4814453125</v>
      </c>
      <c r="G153">
        <v>64.674903869628906</v>
      </c>
      <c r="H153">
        <v>0.9060027003288269</v>
      </c>
      <c r="I153">
        <v>8.6057446897029877E-3</v>
      </c>
      <c r="J153">
        <v>0.48613455891609192</v>
      </c>
      <c r="K153">
        <v>1.4490645378828049E-2</v>
      </c>
      <c r="L153">
        <v>0.13601647317409515</v>
      </c>
      <c r="M153">
        <v>9.669923223555088E-3</v>
      </c>
      <c r="N153">
        <v>0.85134345293045044</v>
      </c>
      <c r="O153">
        <v>8.586592972278595E-3</v>
      </c>
    </row>
    <row r="154" spans="1:15">
      <c r="A154" t="s">
        <v>93</v>
      </c>
      <c r="B154" t="s">
        <v>201</v>
      </c>
      <c r="C154">
        <v>5.1032462120056152</v>
      </c>
      <c r="D154">
        <v>3.7536721676588058E-2</v>
      </c>
      <c r="E154">
        <v>8.6920948028564453</v>
      </c>
      <c r="F154">
        <v>5955.64501953125</v>
      </c>
      <c r="G154">
        <v>66.074661254882812</v>
      </c>
      <c r="H154">
        <v>0.86333936452865601</v>
      </c>
      <c r="I154">
        <v>8.6271977052092552E-3</v>
      </c>
      <c r="J154">
        <v>0.89421302080154419</v>
      </c>
      <c r="K154">
        <v>1.1653652414679527E-2</v>
      </c>
      <c r="L154">
        <v>0.25137802958488464</v>
      </c>
      <c r="M154">
        <v>1.0939235799014568E-2</v>
      </c>
      <c r="N154">
        <v>0.79990226030349731</v>
      </c>
      <c r="O154">
        <v>1.7309520393610001E-2</v>
      </c>
    </row>
    <row r="155" spans="1:15">
      <c r="A155" t="s">
        <v>149</v>
      </c>
      <c r="B155" t="s">
        <v>200</v>
      </c>
      <c r="C155">
        <v>3.3549377918243408</v>
      </c>
      <c r="D155">
        <v>4.7506861388683319E-2</v>
      </c>
      <c r="E155">
        <v>7.8149724006652832</v>
      </c>
      <c r="F155">
        <v>2477.41845703125</v>
      </c>
      <c r="G155">
        <v>54.797080993652344</v>
      </c>
      <c r="H155">
        <v>0.74386048316955566</v>
      </c>
      <c r="I155">
        <v>9.5782903954386711E-3</v>
      </c>
      <c r="J155">
        <v>0.57930642366409302</v>
      </c>
      <c r="K155">
        <v>1.1222478002309799E-2</v>
      </c>
      <c r="L155">
        <v>3.371710330247879E-2</v>
      </c>
      <c r="M155">
        <v>3.5521241370588541E-3</v>
      </c>
      <c r="N155">
        <v>0.82824361324310303</v>
      </c>
      <c r="O155">
        <v>1.3045705854892731E-2</v>
      </c>
    </row>
    <row r="156" spans="1:15">
      <c r="A156" t="s">
        <v>122</v>
      </c>
      <c r="B156" t="s">
        <v>199</v>
      </c>
      <c r="C156">
        <v>4.3771300315856934</v>
      </c>
      <c r="D156">
        <v>6.6625334322452545E-2</v>
      </c>
      <c r="E156">
        <v>8.2031478881835938</v>
      </c>
      <c r="F156">
        <v>3652.4296875</v>
      </c>
      <c r="G156">
        <v>53.264263153076172</v>
      </c>
      <c r="H156">
        <v>0.73356026411056519</v>
      </c>
      <c r="I156">
        <v>9.9647641181945801E-3</v>
      </c>
      <c r="J156">
        <v>0.79693931341171265</v>
      </c>
      <c r="K156">
        <v>9.1407112777233124E-3</v>
      </c>
      <c r="L156">
        <v>0.28381961584091187</v>
      </c>
      <c r="M156">
        <v>9.9988300353288651E-3</v>
      </c>
      <c r="N156">
        <v>0.79538112878799438</v>
      </c>
      <c r="O156">
        <v>8.4203928709030151E-3</v>
      </c>
    </row>
    <row r="157" spans="1:15">
      <c r="A157" t="s">
        <v>141</v>
      </c>
      <c r="B157" t="s">
        <v>199</v>
      </c>
      <c r="C157">
        <v>3.6922857761383057</v>
      </c>
      <c r="D157">
        <v>5.7806335389614105E-2</v>
      </c>
      <c r="E157">
        <v>7.5444068908691406</v>
      </c>
      <c r="F157">
        <v>1890.141357421875</v>
      </c>
      <c r="G157">
        <v>51.796772003173828</v>
      </c>
      <c r="H157">
        <v>0.75272846221923828</v>
      </c>
      <c r="I157">
        <v>9.6986750140786171E-3</v>
      </c>
      <c r="J157">
        <v>0.71566838026046753</v>
      </c>
      <c r="K157">
        <v>1.013043150305748E-2</v>
      </c>
      <c r="L157">
        <v>9.4643011689186096E-2</v>
      </c>
      <c r="M157">
        <v>6.3413162715733051E-3</v>
      </c>
      <c r="N157">
        <v>0.76401597261428833</v>
      </c>
      <c r="O157">
        <v>8.6975917220115662E-3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1F5C-3837-FF4F-9531-DC388BACE5CE}">
  <dimension ref="A1:B201"/>
  <sheetViews>
    <sheetView topLeftCell="A172" workbookViewId="0">
      <selection activeCell="B167" sqref="B167"/>
    </sheetView>
  </sheetViews>
  <sheetFormatPr baseColWidth="10" defaultRowHeight="13"/>
  <cols>
    <col min="1" max="1" width="8.6640625" bestFit="1" customWidth="1"/>
    <col min="2" max="2" width="36" bestFit="1" customWidth="1"/>
  </cols>
  <sheetData>
    <row r="1" spans="1:2">
      <c r="A1" t="s">
        <v>227</v>
      </c>
      <c r="B1" s="8" t="s">
        <v>228</v>
      </c>
    </row>
    <row r="2" spans="1:2">
      <c r="A2">
        <v>1</v>
      </c>
      <c r="B2" s="8" t="s">
        <v>33</v>
      </c>
    </row>
    <row r="3" spans="1:2">
      <c r="A3">
        <v>2</v>
      </c>
      <c r="B3" s="8" t="s">
        <v>7</v>
      </c>
    </row>
    <row r="4" spans="1:2">
      <c r="A4">
        <v>3</v>
      </c>
      <c r="B4" s="8" t="s">
        <v>10</v>
      </c>
    </row>
    <row r="5" spans="1:2">
      <c r="A5">
        <v>4</v>
      </c>
      <c r="B5" s="8" t="s">
        <v>8</v>
      </c>
    </row>
    <row r="6" spans="1:2">
      <c r="A6">
        <v>5</v>
      </c>
      <c r="B6" s="8" t="s">
        <v>18</v>
      </c>
    </row>
    <row r="7" spans="1:2">
      <c r="A7">
        <v>6</v>
      </c>
      <c r="B7" s="8" t="s">
        <v>19</v>
      </c>
    </row>
    <row r="8" spans="1:2">
      <c r="A8">
        <v>7</v>
      </c>
      <c r="B8" s="8" t="s">
        <v>45</v>
      </c>
    </row>
    <row r="9" spans="1:2">
      <c r="A9">
        <v>8</v>
      </c>
      <c r="B9" s="8" t="s">
        <v>34</v>
      </c>
    </row>
    <row r="10" spans="1:2">
      <c r="A10">
        <v>9</v>
      </c>
      <c r="B10" s="8" t="s">
        <v>94</v>
      </c>
    </row>
    <row r="11" spans="1:2">
      <c r="A11">
        <v>10</v>
      </c>
      <c r="B11" s="8" t="s">
        <v>142</v>
      </c>
    </row>
    <row r="12" spans="1:2">
      <c r="A12">
        <v>11</v>
      </c>
      <c r="B12" s="8" t="s">
        <v>110</v>
      </c>
    </row>
    <row r="13" spans="1:2">
      <c r="A13">
        <v>12</v>
      </c>
      <c r="B13" s="8" t="s">
        <v>82</v>
      </c>
    </row>
    <row r="14" spans="1:2">
      <c r="A14">
        <v>13</v>
      </c>
      <c r="B14" s="8" t="s">
        <v>229</v>
      </c>
    </row>
    <row r="15" spans="1:2">
      <c r="A15">
        <v>14</v>
      </c>
      <c r="B15" s="8" t="s">
        <v>139</v>
      </c>
    </row>
    <row r="16" spans="1:2">
      <c r="A16">
        <v>15</v>
      </c>
      <c r="B16" s="8" t="s">
        <v>230</v>
      </c>
    </row>
    <row r="17" spans="1:2">
      <c r="A17">
        <v>16</v>
      </c>
      <c r="B17" s="8" t="s">
        <v>231</v>
      </c>
    </row>
    <row r="18" spans="1:2">
      <c r="A18">
        <v>17</v>
      </c>
      <c r="B18" s="8" t="s">
        <v>28</v>
      </c>
    </row>
    <row r="19" spans="1:2">
      <c r="A19">
        <v>18</v>
      </c>
      <c r="B19" s="8" t="s">
        <v>126</v>
      </c>
    </row>
    <row r="20" spans="1:2">
      <c r="A20">
        <v>19</v>
      </c>
      <c r="B20" s="8" t="s">
        <v>12</v>
      </c>
    </row>
    <row r="21" spans="1:2">
      <c r="A21">
        <v>20</v>
      </c>
      <c r="B21" s="8" t="s">
        <v>85</v>
      </c>
    </row>
    <row r="22" spans="1:2">
      <c r="A22">
        <v>21</v>
      </c>
      <c r="B22" s="8" t="s">
        <v>232</v>
      </c>
    </row>
    <row r="23" spans="1:2">
      <c r="A23">
        <v>22</v>
      </c>
      <c r="B23" s="8" t="s">
        <v>42</v>
      </c>
    </row>
    <row r="24" spans="1:2">
      <c r="A24">
        <v>23</v>
      </c>
      <c r="B24" s="8" t="s">
        <v>112</v>
      </c>
    </row>
    <row r="25" spans="1:2">
      <c r="A25">
        <v>24</v>
      </c>
      <c r="B25" s="8" t="s">
        <v>233</v>
      </c>
    </row>
    <row r="26" spans="1:2">
      <c r="A26">
        <v>25</v>
      </c>
      <c r="B26" s="8" t="s">
        <v>72</v>
      </c>
    </row>
    <row r="27" spans="1:2">
      <c r="A27">
        <v>26</v>
      </c>
      <c r="B27" s="8" t="s">
        <v>16</v>
      </c>
    </row>
    <row r="28" spans="1:2">
      <c r="A28">
        <v>27</v>
      </c>
      <c r="B28" s="8" t="s">
        <v>48</v>
      </c>
    </row>
    <row r="29" spans="1:2">
      <c r="A29">
        <v>28</v>
      </c>
      <c r="B29" s="8" t="s">
        <v>133</v>
      </c>
    </row>
    <row r="30" spans="1:2">
      <c r="A30">
        <v>29</v>
      </c>
      <c r="B30" s="8" t="s">
        <v>234</v>
      </c>
    </row>
    <row r="31" spans="1:2">
      <c r="A31">
        <v>30</v>
      </c>
      <c r="B31" s="8" t="s">
        <v>95</v>
      </c>
    </row>
    <row r="32" spans="1:2">
      <c r="A32">
        <v>31</v>
      </c>
      <c r="B32" s="8" t="s">
        <v>61</v>
      </c>
    </row>
    <row r="33" spans="1:2">
      <c r="A33">
        <v>32</v>
      </c>
      <c r="B33" s="8" t="s">
        <v>91</v>
      </c>
    </row>
    <row r="34" spans="1:2">
      <c r="A34">
        <v>33</v>
      </c>
      <c r="B34" s="8" t="s">
        <v>143</v>
      </c>
    </row>
    <row r="35" spans="1:2">
      <c r="A35">
        <v>34</v>
      </c>
      <c r="B35" s="8" t="s">
        <v>27</v>
      </c>
    </row>
    <row r="36" spans="1:2">
      <c r="A36">
        <v>35</v>
      </c>
      <c r="B36" s="8" t="s">
        <v>235</v>
      </c>
    </row>
    <row r="37" spans="1:2">
      <c r="A37">
        <v>36</v>
      </c>
      <c r="B37" s="8" t="s">
        <v>98</v>
      </c>
    </row>
    <row r="38" spans="1:2">
      <c r="A38">
        <v>37</v>
      </c>
      <c r="B38" s="8" t="s">
        <v>118</v>
      </c>
    </row>
    <row r="39" spans="1:2">
      <c r="A39">
        <v>38</v>
      </c>
      <c r="B39" s="9" t="s">
        <v>127</v>
      </c>
    </row>
    <row r="40" spans="1:2">
      <c r="A40">
        <v>39</v>
      </c>
      <c r="B40" s="8" t="s">
        <v>153</v>
      </c>
    </row>
    <row r="41" spans="1:2">
      <c r="A41">
        <v>40</v>
      </c>
      <c r="B41" s="8" t="s">
        <v>117</v>
      </c>
    </row>
    <row r="42" spans="1:2">
      <c r="A42">
        <v>41</v>
      </c>
      <c r="B42" s="8" t="s">
        <v>97</v>
      </c>
    </row>
    <row r="43" spans="1:2">
      <c r="A43">
        <v>42</v>
      </c>
      <c r="B43" s="8" t="s">
        <v>236</v>
      </c>
    </row>
    <row r="44" spans="1:2">
      <c r="A44">
        <v>43</v>
      </c>
      <c r="B44" s="8" t="s">
        <v>237</v>
      </c>
    </row>
    <row r="45" spans="1:2">
      <c r="A45">
        <v>44</v>
      </c>
      <c r="B45" s="8" t="s">
        <v>152</v>
      </c>
    </row>
    <row r="46" spans="1:2">
      <c r="A46">
        <v>45</v>
      </c>
      <c r="B46" s="8" t="s">
        <v>128</v>
      </c>
    </row>
    <row r="47" spans="1:2">
      <c r="A47">
        <v>46</v>
      </c>
      <c r="B47" s="8" t="s">
        <v>25</v>
      </c>
    </row>
    <row r="48" spans="1:2">
      <c r="A48">
        <v>47</v>
      </c>
      <c r="B48" s="8" t="s">
        <v>84</v>
      </c>
    </row>
    <row r="49" spans="1:2">
      <c r="A49">
        <v>48</v>
      </c>
      <c r="B49" s="8" t="s">
        <v>36</v>
      </c>
    </row>
    <row r="50" spans="1:2">
      <c r="A50">
        <v>49</v>
      </c>
      <c r="B50" s="8" t="s">
        <v>174</v>
      </c>
    </row>
    <row r="51" spans="1:2">
      <c r="A51">
        <v>50</v>
      </c>
      <c r="B51" s="8" t="s">
        <v>159</v>
      </c>
    </row>
    <row r="52" spans="1:2">
      <c r="A52">
        <v>51</v>
      </c>
      <c r="B52" s="8" t="s">
        <v>13</v>
      </c>
    </row>
    <row r="53" spans="1:2">
      <c r="A53">
        <v>52</v>
      </c>
      <c r="B53" s="8" t="s">
        <v>80</v>
      </c>
    </row>
    <row r="54" spans="1:2">
      <c r="A54">
        <v>53</v>
      </c>
      <c r="B54" s="8" t="s">
        <v>195</v>
      </c>
    </row>
    <row r="55" spans="1:2">
      <c r="A55">
        <v>54</v>
      </c>
      <c r="B55" s="8" t="s">
        <v>60</v>
      </c>
    </row>
    <row r="56" spans="1:2">
      <c r="A56">
        <v>55</v>
      </c>
      <c r="B56" s="8" t="s">
        <v>21</v>
      </c>
    </row>
    <row r="57" spans="1:2">
      <c r="A57">
        <v>56</v>
      </c>
      <c r="B57" s="7" t="s">
        <v>129</v>
      </c>
    </row>
    <row r="58" spans="1:2">
      <c r="A58">
        <v>57</v>
      </c>
      <c r="B58" s="8" t="s">
        <v>3</v>
      </c>
    </row>
    <row r="59" spans="1:2">
      <c r="A59">
        <v>58</v>
      </c>
      <c r="B59" s="8" t="s">
        <v>173</v>
      </c>
    </row>
    <row r="60" spans="1:2">
      <c r="A60">
        <v>59</v>
      </c>
      <c r="B60" s="8" t="s">
        <v>238</v>
      </c>
    </row>
    <row r="61" spans="1:2">
      <c r="A61">
        <v>60</v>
      </c>
      <c r="B61" s="8" t="s">
        <v>81</v>
      </c>
    </row>
    <row r="62" spans="1:2">
      <c r="A62">
        <v>61</v>
      </c>
      <c r="B62" s="8" t="s">
        <v>47</v>
      </c>
    </row>
    <row r="63" spans="1:2">
      <c r="A63">
        <v>62</v>
      </c>
      <c r="B63" s="8" t="s">
        <v>119</v>
      </c>
    </row>
    <row r="64" spans="1:2">
      <c r="A64">
        <v>63</v>
      </c>
      <c r="B64" s="8" t="s">
        <v>39</v>
      </c>
    </row>
    <row r="65" spans="1:2">
      <c r="A65">
        <v>64</v>
      </c>
      <c r="B65" s="8" t="s">
        <v>239</v>
      </c>
    </row>
    <row r="66" spans="1:2">
      <c r="A66">
        <v>65</v>
      </c>
      <c r="B66" s="8" t="s">
        <v>240</v>
      </c>
    </row>
    <row r="67" spans="1:2">
      <c r="A67">
        <v>66</v>
      </c>
      <c r="B67" s="8" t="s">
        <v>62</v>
      </c>
    </row>
    <row r="68" spans="1:2">
      <c r="A68">
        <v>67</v>
      </c>
      <c r="B68" s="8" t="s">
        <v>124</v>
      </c>
    </row>
    <row r="69" spans="1:2">
      <c r="A69">
        <v>68</v>
      </c>
      <c r="B69" s="8" t="s">
        <v>241</v>
      </c>
    </row>
    <row r="70" spans="1:2">
      <c r="A70">
        <v>69</v>
      </c>
      <c r="B70" s="8" t="s">
        <v>1</v>
      </c>
    </row>
    <row r="71" spans="1:2">
      <c r="A71">
        <v>70</v>
      </c>
      <c r="B71" s="8" t="s">
        <v>23</v>
      </c>
    </row>
    <row r="72" spans="1:2">
      <c r="A72">
        <v>71</v>
      </c>
      <c r="B72" s="8" t="s">
        <v>242</v>
      </c>
    </row>
    <row r="73" spans="1:2">
      <c r="A73">
        <v>72</v>
      </c>
      <c r="B73" s="8" t="s">
        <v>101</v>
      </c>
    </row>
    <row r="74" spans="1:2">
      <c r="A74">
        <v>73</v>
      </c>
      <c r="B74" s="8" t="s">
        <v>243</v>
      </c>
    </row>
    <row r="75" spans="1:2">
      <c r="A75">
        <v>74</v>
      </c>
      <c r="B75" s="8" t="s">
        <v>125</v>
      </c>
    </row>
    <row r="76" spans="1:2">
      <c r="A76">
        <v>75</v>
      </c>
      <c r="B76" s="8" t="s">
        <v>15</v>
      </c>
    </row>
    <row r="77" spans="1:2">
      <c r="A77">
        <v>76</v>
      </c>
      <c r="B77" s="8" t="s">
        <v>106</v>
      </c>
    </row>
    <row r="78" spans="1:2">
      <c r="A78">
        <v>77</v>
      </c>
      <c r="B78" s="8" t="s">
        <v>77</v>
      </c>
    </row>
    <row r="79" spans="1:2">
      <c r="A79">
        <v>78</v>
      </c>
      <c r="B79" s="8" t="s">
        <v>244</v>
      </c>
    </row>
    <row r="80" spans="1:2">
      <c r="A80">
        <v>79</v>
      </c>
      <c r="B80" s="8" t="s">
        <v>245</v>
      </c>
    </row>
    <row r="81" spans="1:2">
      <c r="A81">
        <v>80</v>
      </c>
      <c r="B81" s="8" t="s">
        <v>29</v>
      </c>
    </row>
    <row r="82" spans="1:2">
      <c r="A82">
        <v>81</v>
      </c>
      <c r="B82" s="8" t="s">
        <v>137</v>
      </c>
    </row>
    <row r="83" spans="1:2">
      <c r="A83">
        <v>82</v>
      </c>
      <c r="B83" s="8" t="s">
        <v>246</v>
      </c>
    </row>
    <row r="84" spans="1:2">
      <c r="A84">
        <v>83</v>
      </c>
      <c r="B84" s="8" t="s">
        <v>196</v>
      </c>
    </row>
    <row r="85" spans="1:2">
      <c r="A85">
        <v>84</v>
      </c>
      <c r="B85" s="8" t="s">
        <v>145</v>
      </c>
    </row>
    <row r="86" spans="1:2">
      <c r="A86">
        <v>85</v>
      </c>
      <c r="B86" s="8" t="s">
        <v>71</v>
      </c>
    </row>
    <row r="87" spans="1:2">
      <c r="A87">
        <v>86</v>
      </c>
      <c r="B87" s="8" t="s">
        <v>68</v>
      </c>
    </row>
    <row r="88" spans="1:2">
      <c r="A88">
        <v>87</v>
      </c>
      <c r="B88" s="8" t="s">
        <v>4</v>
      </c>
    </row>
    <row r="89" spans="1:2">
      <c r="A89">
        <v>88</v>
      </c>
      <c r="B89" s="8" t="s">
        <v>130</v>
      </c>
    </row>
    <row r="90" spans="1:2">
      <c r="A90">
        <v>89</v>
      </c>
      <c r="B90" s="8" t="s">
        <v>104</v>
      </c>
    </row>
    <row r="91" spans="1:2">
      <c r="A91">
        <v>90</v>
      </c>
      <c r="B91" s="8" t="s">
        <v>114</v>
      </c>
    </row>
    <row r="92" spans="1:2">
      <c r="A92">
        <v>91</v>
      </c>
      <c r="B92" s="8" t="s">
        <v>11</v>
      </c>
    </row>
    <row r="93" spans="1:2">
      <c r="A93">
        <v>92</v>
      </c>
      <c r="B93" s="8" t="s">
        <v>46</v>
      </c>
    </row>
    <row r="94" spans="1:2">
      <c r="A94">
        <v>93</v>
      </c>
      <c r="B94" s="8" t="s">
        <v>105</v>
      </c>
    </row>
    <row r="95" spans="1:2">
      <c r="A95">
        <v>94</v>
      </c>
      <c r="B95" s="8" t="s">
        <v>55</v>
      </c>
    </row>
    <row r="96" spans="1:2">
      <c r="A96">
        <v>95</v>
      </c>
      <c r="B96" s="8" t="s">
        <v>53</v>
      </c>
    </row>
    <row r="97" spans="1:2">
      <c r="A97">
        <v>96</v>
      </c>
      <c r="B97" s="8" t="s">
        <v>88</v>
      </c>
    </row>
    <row r="98" spans="1:2">
      <c r="A98">
        <v>97</v>
      </c>
      <c r="B98" s="8" t="s">
        <v>59</v>
      </c>
    </row>
    <row r="99" spans="1:2">
      <c r="A99">
        <v>98</v>
      </c>
      <c r="B99" s="8" t="s">
        <v>121</v>
      </c>
    </row>
    <row r="100" spans="1:2">
      <c r="A100">
        <v>99</v>
      </c>
      <c r="B100" s="8" t="s">
        <v>65</v>
      </c>
    </row>
    <row r="101" spans="1:2">
      <c r="A101">
        <v>100</v>
      </c>
      <c r="B101" s="8" t="s">
        <v>44</v>
      </c>
    </row>
    <row r="102" spans="1:2">
      <c r="A102">
        <v>101</v>
      </c>
      <c r="B102" s="8" t="s">
        <v>90</v>
      </c>
    </row>
    <row r="103" spans="1:2">
      <c r="A103">
        <v>102</v>
      </c>
      <c r="B103" s="8" t="s">
        <v>108</v>
      </c>
    </row>
    <row r="104" spans="1:2">
      <c r="A104">
        <v>103</v>
      </c>
      <c r="B104" s="8" t="s">
        <v>52</v>
      </c>
    </row>
    <row r="105" spans="1:2">
      <c r="A105">
        <v>104</v>
      </c>
      <c r="B105" s="8" t="s">
        <v>86</v>
      </c>
    </row>
    <row r="106" spans="1:2">
      <c r="A106">
        <v>105</v>
      </c>
      <c r="B106" s="8" t="s">
        <v>138</v>
      </c>
    </row>
    <row r="107" spans="1:2">
      <c r="A107">
        <v>106</v>
      </c>
      <c r="B107" s="8" t="s">
        <v>146</v>
      </c>
    </row>
    <row r="108" spans="1:2">
      <c r="A108">
        <v>107</v>
      </c>
      <c r="B108" s="8" t="s">
        <v>69</v>
      </c>
    </row>
    <row r="109" spans="1:2">
      <c r="A109">
        <v>108</v>
      </c>
      <c r="B109" s="8" t="s">
        <v>247</v>
      </c>
    </row>
    <row r="110" spans="1:2">
      <c r="A110">
        <v>109</v>
      </c>
      <c r="B110" s="8" t="s">
        <v>49</v>
      </c>
    </row>
    <row r="111" spans="1:2">
      <c r="A111">
        <v>110</v>
      </c>
      <c r="B111" s="8" t="s">
        <v>17</v>
      </c>
    </row>
    <row r="112" spans="1:2">
      <c r="A112">
        <v>111</v>
      </c>
      <c r="B112" s="8" t="s">
        <v>87</v>
      </c>
    </row>
    <row r="113" spans="1:2">
      <c r="A113">
        <v>112</v>
      </c>
      <c r="B113" s="8" t="s">
        <v>140</v>
      </c>
    </row>
    <row r="114" spans="1:2">
      <c r="A114">
        <v>113</v>
      </c>
      <c r="B114" s="8" t="s">
        <v>144</v>
      </c>
    </row>
    <row r="115" spans="1:2">
      <c r="A115">
        <v>114</v>
      </c>
      <c r="B115" s="8" t="s">
        <v>248</v>
      </c>
    </row>
    <row r="116" spans="1:2">
      <c r="A116">
        <v>115</v>
      </c>
      <c r="B116" s="8" t="s">
        <v>115</v>
      </c>
    </row>
    <row r="117" spans="1:2">
      <c r="A117">
        <v>116</v>
      </c>
      <c r="B117" s="8" t="s">
        <v>22</v>
      </c>
    </row>
    <row r="118" spans="1:2">
      <c r="A118">
        <v>117</v>
      </c>
      <c r="B118" s="8" t="s">
        <v>249</v>
      </c>
    </row>
    <row r="119" spans="1:2">
      <c r="A119">
        <v>118</v>
      </c>
      <c r="B119" s="8" t="s">
        <v>123</v>
      </c>
    </row>
    <row r="120" spans="1:2">
      <c r="A120">
        <v>119</v>
      </c>
      <c r="B120" s="8" t="s">
        <v>54</v>
      </c>
    </row>
    <row r="121" spans="1:2">
      <c r="A121">
        <v>120</v>
      </c>
      <c r="B121" s="8" t="s">
        <v>250</v>
      </c>
    </row>
    <row r="122" spans="1:2">
      <c r="A122">
        <v>121</v>
      </c>
      <c r="B122" s="8" t="s">
        <v>24</v>
      </c>
    </row>
    <row r="123" spans="1:2">
      <c r="A123">
        <v>122</v>
      </c>
      <c r="B123" s="8" t="s">
        <v>66</v>
      </c>
    </row>
    <row r="124" spans="1:2">
      <c r="A124">
        <v>123</v>
      </c>
      <c r="B124" s="8" t="s">
        <v>251</v>
      </c>
    </row>
    <row r="125" spans="1:2">
      <c r="A125">
        <v>124</v>
      </c>
      <c r="B125" s="8" t="s">
        <v>92</v>
      </c>
    </row>
    <row r="126" spans="1:2">
      <c r="A126">
        <v>125</v>
      </c>
      <c r="B126" s="8" t="s">
        <v>79</v>
      </c>
    </row>
    <row r="127" spans="1:2">
      <c r="A127">
        <v>126</v>
      </c>
      <c r="B127" s="8" t="s">
        <v>252</v>
      </c>
    </row>
    <row r="128" spans="1:2">
      <c r="A128">
        <v>127</v>
      </c>
      <c r="B128" s="8" t="s">
        <v>83</v>
      </c>
    </row>
    <row r="129" spans="1:2">
      <c r="A129">
        <v>128</v>
      </c>
      <c r="B129" s="8" t="s">
        <v>120</v>
      </c>
    </row>
    <row r="130" spans="1:2">
      <c r="A130">
        <v>129</v>
      </c>
      <c r="B130" s="8" t="s">
        <v>116</v>
      </c>
    </row>
    <row r="131" spans="1:2">
      <c r="A131">
        <v>130</v>
      </c>
      <c r="B131" s="8" t="s">
        <v>99</v>
      </c>
    </row>
    <row r="132" spans="1:2">
      <c r="A132">
        <v>131</v>
      </c>
      <c r="B132" s="8" t="s">
        <v>6</v>
      </c>
    </row>
    <row r="133" spans="1:2">
      <c r="A133">
        <v>132</v>
      </c>
      <c r="B133" s="8" t="s">
        <v>40</v>
      </c>
    </row>
    <row r="134" spans="1:2">
      <c r="A134">
        <v>133</v>
      </c>
      <c r="B134" s="8" t="s">
        <v>131</v>
      </c>
    </row>
    <row r="135" spans="1:2">
      <c r="A135">
        <v>134</v>
      </c>
      <c r="B135" s="8" t="s">
        <v>89</v>
      </c>
    </row>
    <row r="136" spans="1:2">
      <c r="A136">
        <v>135</v>
      </c>
      <c r="B136" s="8" t="s">
        <v>253</v>
      </c>
    </row>
    <row r="137" spans="1:2">
      <c r="A137">
        <v>136</v>
      </c>
      <c r="B137" s="8" t="s">
        <v>2</v>
      </c>
    </row>
    <row r="138" spans="1:2">
      <c r="A138">
        <v>137</v>
      </c>
      <c r="B138" s="8" t="s">
        <v>171</v>
      </c>
    </row>
    <row r="139" spans="1:2">
      <c r="A139">
        <v>138</v>
      </c>
      <c r="B139" s="8" t="s">
        <v>254</v>
      </c>
    </row>
    <row r="140" spans="1:2">
      <c r="A140">
        <v>139</v>
      </c>
      <c r="B140" s="8" t="s">
        <v>74</v>
      </c>
    </row>
    <row r="141" spans="1:2">
      <c r="A141">
        <v>140</v>
      </c>
      <c r="B141" s="8" t="s">
        <v>26</v>
      </c>
    </row>
    <row r="142" spans="1:2">
      <c r="A142">
        <v>141</v>
      </c>
      <c r="B142" s="8" t="s">
        <v>255</v>
      </c>
    </row>
    <row r="143" spans="1:2">
      <c r="A143">
        <v>142</v>
      </c>
      <c r="B143" s="8" t="s">
        <v>63</v>
      </c>
    </row>
    <row r="144" spans="1:2">
      <c r="A144">
        <v>143</v>
      </c>
      <c r="B144" s="8" t="s">
        <v>64</v>
      </c>
    </row>
    <row r="145" spans="1:2">
      <c r="A145">
        <v>144</v>
      </c>
      <c r="B145" s="8" t="s">
        <v>70</v>
      </c>
    </row>
    <row r="146" spans="1:2">
      <c r="A146">
        <v>145</v>
      </c>
      <c r="B146" s="8" t="s">
        <v>41</v>
      </c>
    </row>
    <row r="147" spans="1:2">
      <c r="A147">
        <v>146</v>
      </c>
      <c r="B147" s="8" t="s">
        <v>75</v>
      </c>
    </row>
    <row r="148" spans="1:2">
      <c r="A148">
        <v>147</v>
      </c>
      <c r="B148" s="8" t="s">
        <v>256</v>
      </c>
    </row>
    <row r="149" spans="1:2">
      <c r="A149">
        <v>148</v>
      </c>
      <c r="B149" s="8" t="s">
        <v>31</v>
      </c>
    </row>
    <row r="150" spans="1:2">
      <c r="A150">
        <v>149</v>
      </c>
      <c r="B150" s="8" t="s">
        <v>257</v>
      </c>
    </row>
    <row r="151" spans="1:2">
      <c r="A151">
        <v>150</v>
      </c>
      <c r="B151" s="8" t="s">
        <v>51</v>
      </c>
    </row>
    <row r="152" spans="1:2">
      <c r="A152">
        <v>151</v>
      </c>
      <c r="B152" s="9" t="s">
        <v>58</v>
      </c>
    </row>
    <row r="153" spans="1:2">
      <c r="A153">
        <v>152</v>
      </c>
      <c r="B153" s="8" t="s">
        <v>148</v>
      </c>
    </row>
    <row r="154" spans="1:2">
      <c r="A154">
        <v>153</v>
      </c>
      <c r="B154" s="8" t="s">
        <v>258</v>
      </c>
    </row>
    <row r="155" spans="1:2">
      <c r="A155">
        <v>154</v>
      </c>
      <c r="B155" s="8" t="s">
        <v>259</v>
      </c>
    </row>
    <row r="156" spans="1:2">
      <c r="A156">
        <v>155</v>
      </c>
      <c r="B156" s="8" t="s">
        <v>260</v>
      </c>
    </row>
    <row r="157" spans="1:2">
      <c r="A157">
        <v>156</v>
      </c>
      <c r="B157" s="8" t="s">
        <v>261</v>
      </c>
    </row>
    <row r="158" spans="1:2">
      <c r="A158">
        <v>157</v>
      </c>
      <c r="B158" s="8" t="s">
        <v>262</v>
      </c>
    </row>
    <row r="159" spans="1:2">
      <c r="A159">
        <v>158</v>
      </c>
      <c r="B159" s="8" t="s">
        <v>32</v>
      </c>
    </row>
    <row r="160" spans="1:2">
      <c r="A160">
        <v>159</v>
      </c>
      <c r="B160" s="8" t="s">
        <v>107</v>
      </c>
    </row>
    <row r="161" spans="1:2">
      <c r="A161">
        <v>160</v>
      </c>
      <c r="B161" s="8" t="s">
        <v>76</v>
      </c>
    </row>
    <row r="162" spans="1:2">
      <c r="A162">
        <v>161</v>
      </c>
      <c r="B162" s="8" t="s">
        <v>263</v>
      </c>
    </row>
    <row r="163" spans="1:2">
      <c r="A163">
        <v>162</v>
      </c>
      <c r="B163" s="8" t="s">
        <v>111</v>
      </c>
    </row>
    <row r="164" spans="1:2">
      <c r="A164">
        <v>163</v>
      </c>
      <c r="B164" s="8" t="s">
        <v>38</v>
      </c>
    </row>
    <row r="165" spans="1:2">
      <c r="A165">
        <v>164</v>
      </c>
      <c r="B165" s="8" t="s">
        <v>50</v>
      </c>
    </row>
    <row r="166" spans="1:2">
      <c r="A166">
        <v>165</v>
      </c>
      <c r="B166" s="8" t="s">
        <v>264</v>
      </c>
    </row>
    <row r="167" spans="1:2">
      <c r="A167">
        <v>166</v>
      </c>
      <c r="B167" s="8" t="s">
        <v>96</v>
      </c>
    </row>
    <row r="168" spans="1:2">
      <c r="A168">
        <v>167</v>
      </c>
      <c r="B168" s="8" t="s">
        <v>103</v>
      </c>
    </row>
    <row r="169" spans="1:2">
      <c r="A169">
        <v>168</v>
      </c>
      <c r="B169" s="8" t="s">
        <v>56</v>
      </c>
    </row>
    <row r="170" spans="1:2">
      <c r="A170">
        <v>169</v>
      </c>
      <c r="B170" s="8" t="s">
        <v>151</v>
      </c>
    </row>
    <row r="171" spans="1:2">
      <c r="A171">
        <v>170</v>
      </c>
      <c r="B171" s="8" t="s">
        <v>35</v>
      </c>
    </row>
    <row r="172" spans="1:2">
      <c r="A172">
        <v>171</v>
      </c>
      <c r="B172" s="8" t="s">
        <v>113</v>
      </c>
    </row>
    <row r="173" spans="1:2">
      <c r="A173">
        <v>172</v>
      </c>
      <c r="B173" s="8" t="s">
        <v>134</v>
      </c>
    </row>
    <row r="174" spans="1:2">
      <c r="A174">
        <v>173</v>
      </c>
      <c r="B174" s="8" t="s">
        <v>197</v>
      </c>
    </row>
    <row r="175" spans="1:2">
      <c r="A175">
        <v>174</v>
      </c>
      <c r="B175" s="8" t="s">
        <v>198</v>
      </c>
    </row>
    <row r="176" spans="1:2">
      <c r="A176">
        <v>175</v>
      </c>
      <c r="B176" s="8" t="s">
        <v>9</v>
      </c>
    </row>
    <row r="177" spans="1:2">
      <c r="A177">
        <v>176</v>
      </c>
      <c r="B177" s="8" t="s">
        <v>5</v>
      </c>
    </row>
    <row r="178" spans="1:2">
      <c r="A178">
        <v>177</v>
      </c>
      <c r="B178" s="8" t="s">
        <v>147</v>
      </c>
    </row>
    <row r="179" spans="1:2">
      <c r="A179">
        <v>178</v>
      </c>
      <c r="B179" s="8" t="s">
        <v>78</v>
      </c>
    </row>
    <row r="180" spans="1:2">
      <c r="A180">
        <v>179</v>
      </c>
      <c r="B180" s="8" t="s">
        <v>150</v>
      </c>
    </row>
    <row r="181" spans="1:2">
      <c r="A181">
        <v>180</v>
      </c>
      <c r="B181" s="8" t="s">
        <v>265</v>
      </c>
    </row>
    <row r="182" spans="1:2">
      <c r="A182">
        <v>181</v>
      </c>
      <c r="B182" s="8" t="s">
        <v>136</v>
      </c>
    </row>
    <row r="183" spans="1:2">
      <c r="A183">
        <v>182</v>
      </c>
      <c r="B183" s="9" t="s">
        <v>156</v>
      </c>
    </row>
    <row r="184" spans="1:2">
      <c r="A184">
        <v>183</v>
      </c>
      <c r="B184" s="8" t="s">
        <v>109</v>
      </c>
    </row>
    <row r="185" spans="1:2">
      <c r="A185">
        <v>184</v>
      </c>
      <c r="B185" s="8" t="s">
        <v>73</v>
      </c>
    </row>
    <row r="186" spans="1:2">
      <c r="A186">
        <v>185</v>
      </c>
      <c r="B186" s="8" t="s">
        <v>67</v>
      </c>
    </row>
    <row r="187" spans="1:2">
      <c r="A187">
        <v>186</v>
      </c>
      <c r="B187" s="8" t="s">
        <v>266</v>
      </c>
    </row>
    <row r="188" spans="1:2">
      <c r="A188">
        <v>187</v>
      </c>
      <c r="B188" s="8" t="s">
        <v>132</v>
      </c>
    </row>
    <row r="189" spans="1:2">
      <c r="A189">
        <v>188</v>
      </c>
      <c r="B189" s="8" t="s">
        <v>135</v>
      </c>
    </row>
    <row r="190" spans="1:2">
      <c r="A190">
        <v>189</v>
      </c>
      <c r="B190" s="8" t="s">
        <v>20</v>
      </c>
    </row>
    <row r="191" spans="1:2">
      <c r="A191">
        <v>190</v>
      </c>
      <c r="B191" s="8" t="s">
        <v>30</v>
      </c>
    </row>
    <row r="192" spans="1:2">
      <c r="A192">
        <v>191</v>
      </c>
      <c r="B192" s="8" t="s">
        <v>43</v>
      </c>
    </row>
    <row r="193" spans="1:2">
      <c r="A193">
        <v>192</v>
      </c>
      <c r="B193" s="8" t="s">
        <v>100</v>
      </c>
    </row>
    <row r="194" spans="1:2">
      <c r="A194">
        <v>193</v>
      </c>
      <c r="B194" s="8" t="s">
        <v>93</v>
      </c>
    </row>
    <row r="195" spans="1:2">
      <c r="A195">
        <v>194</v>
      </c>
      <c r="B195" s="8" t="s">
        <v>267</v>
      </c>
    </row>
    <row r="196" spans="1:2">
      <c r="A196">
        <v>195</v>
      </c>
      <c r="B196" s="8" t="s">
        <v>268</v>
      </c>
    </row>
    <row r="197" spans="1:2">
      <c r="A197">
        <v>196</v>
      </c>
      <c r="B197" s="8" t="s">
        <v>149</v>
      </c>
    </row>
    <row r="198" spans="1:2">
      <c r="A198">
        <v>197</v>
      </c>
      <c r="B198" s="8" t="s">
        <v>122</v>
      </c>
    </row>
    <row r="199" spans="1:2">
      <c r="A199">
        <v>198</v>
      </c>
      <c r="B199" s="8" t="s">
        <v>141</v>
      </c>
    </row>
    <row r="200" spans="1:2">
      <c r="A200">
        <v>199</v>
      </c>
      <c r="B200" s="7" t="s">
        <v>155</v>
      </c>
    </row>
    <row r="201" spans="1:2">
      <c r="B201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Table2.1</vt:lpstr>
      <vt:lpstr>Figure2.2</vt:lpstr>
      <vt:lpstr>Figure2.3</vt:lpstr>
      <vt:lpstr>Figure2.4</vt:lpstr>
      <vt:lpstr>SupportingFactors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2018-02-07T22:24:04Z</dcterms:created>
  <dcterms:modified xsi:type="dcterms:W3CDTF">2018-08-06T08:07:11Z</dcterms:modified>
</cp:coreProperties>
</file>