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av\Desktop\data analyst\"/>
    </mc:Choice>
  </mc:AlternateContent>
  <xr:revisionPtr revIDLastSave="0" documentId="8_{FC893041-6968-428C-A0C1-7E053BF06C69}" xr6:coauthVersionLast="47" xr6:coauthVersionMax="47" xr10:uidLastSave="{00000000-0000-0000-0000-000000000000}"/>
  <bookViews>
    <workbookView xWindow="-108" yWindow="-108" windowWidth="23256" windowHeight="12456" xr2:uid="{33E0C275-F724-40B7-B3F6-DE56E48FEE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H7" i="1"/>
  <c r="I7" i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O8" i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J8" i="1"/>
  <c r="K8" i="1" s="1"/>
  <c r="L8" i="1" s="1"/>
  <c r="M8" i="1" s="1"/>
  <c r="N8" i="1" s="1"/>
  <c r="I8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10" i="1"/>
</calcChain>
</file>

<file path=xl/sharedStrings.xml><?xml version="1.0" encoding="utf-8"?>
<sst xmlns="http://schemas.openxmlformats.org/spreadsheetml/2006/main" count="38" uniqueCount="28">
  <si>
    <t>Task</t>
  </si>
  <si>
    <t>Project Lead</t>
  </si>
  <si>
    <t>Start Date</t>
  </si>
  <si>
    <t>Days</t>
  </si>
  <si>
    <t>Progress</t>
  </si>
  <si>
    <t>End Date</t>
  </si>
  <si>
    <t>Planning Stage</t>
  </si>
  <si>
    <t>Execution Stage</t>
  </si>
  <si>
    <t>Review Stage</t>
  </si>
  <si>
    <t>Task 1</t>
  </si>
  <si>
    <t>Task 2</t>
  </si>
  <si>
    <t>Task 3</t>
  </si>
  <si>
    <t>Task 4</t>
  </si>
  <si>
    <t>Task 5</t>
  </si>
  <si>
    <t>Mike Smith</t>
  </si>
  <si>
    <t>Sarah Lee</t>
  </si>
  <si>
    <t>Arnold West</t>
  </si>
  <si>
    <t>Jeff Shunar</t>
  </si>
  <si>
    <t>Travis Scor</t>
  </si>
  <si>
    <t>Verna Hum</t>
  </si>
  <si>
    <t>Raleigh Lee</t>
  </si>
  <si>
    <t>Jess Yuan</t>
  </si>
  <si>
    <t>Anna Glen</t>
  </si>
  <si>
    <t>Weeks in Progress:</t>
  </si>
  <si>
    <t>Project Start:</t>
  </si>
  <si>
    <t>Current Date:</t>
  </si>
  <si>
    <t>Project name:</t>
  </si>
  <si>
    <t xml:space="preserve">ABC test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</si>
</sst>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\W\k\-\ #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1" fillId="2" borderId="0" xfId="0" applyFont="1" applyFill="1"/>
    <xf numFmtId="0" fontId="3" fillId="0" borderId="1" xfId="0" applyFont="1" applyBorder="1"/>
    <xf numFmtId="0" fontId="1" fillId="2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3" borderId="1" xfId="0" applyFont="1" applyFill="1" applyBorder="1"/>
    <xf numFmtId="0" fontId="0" fillId="3" borderId="0" xfId="0" applyFont="1" applyFill="1"/>
    <xf numFmtId="14" fontId="0" fillId="3" borderId="0" xfId="0" applyNumberFormat="1" applyFont="1" applyFill="1"/>
    <xf numFmtId="9" fontId="0" fillId="3" borderId="0" xfId="0" applyNumberFormat="1" applyFont="1" applyFill="1"/>
    <xf numFmtId="0" fontId="0" fillId="0" borderId="1" xfId="0" applyFont="1" applyBorder="1"/>
    <xf numFmtId="14" fontId="0" fillId="0" borderId="1" xfId="0" applyNumberFormat="1" applyFont="1" applyBorder="1"/>
    <xf numFmtId="9" fontId="0" fillId="0" borderId="1" xfId="0" applyNumberFormat="1" applyFont="1" applyBorder="1"/>
    <xf numFmtId="14" fontId="0" fillId="0" borderId="0" xfId="0" applyNumberFormat="1" applyFont="1"/>
    <xf numFmtId="169" fontId="0" fillId="0" borderId="0" xfId="0" applyNumberFormat="1" applyFont="1"/>
    <xf numFmtId="169" fontId="1" fillId="2" borderId="0" xfId="0" applyNumberFormat="1" applyFont="1" applyFill="1" applyAlignment="1">
      <alignment horizontal="center"/>
    </xf>
    <xf numFmtId="16" fontId="1" fillId="2" borderId="0" xfId="0" applyNumberFormat="1" applyFont="1" applyFill="1" applyAlignment="1">
      <alignment horizontal="center"/>
    </xf>
    <xf numFmtId="0" fontId="0" fillId="0" borderId="2" xfId="0" applyFont="1" applyBorder="1"/>
    <xf numFmtId="14" fontId="0" fillId="0" borderId="2" xfId="0" applyNumberFormat="1" applyFont="1" applyBorder="1"/>
    <xf numFmtId="9" fontId="0" fillId="0" borderId="2" xfId="0" applyNumberFormat="1" applyFont="1" applyBorder="1"/>
    <xf numFmtId="0" fontId="0" fillId="3" borderId="2" xfId="0" applyFont="1" applyFill="1" applyBorder="1"/>
    <xf numFmtId="14" fontId="0" fillId="3" borderId="2" xfId="0" applyNumberFormat="1" applyFont="1" applyFill="1" applyBorder="1"/>
    <xf numFmtId="9" fontId="0" fillId="3" borderId="2" xfId="0" applyNumberFormat="1" applyFont="1" applyFill="1" applyBorder="1"/>
    <xf numFmtId="0" fontId="0" fillId="0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169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8"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363D6-51DA-480D-B105-D478CEDECFA9}">
  <dimension ref="A2:AP24"/>
  <sheetViews>
    <sheetView showGridLines="0" tabSelected="1" zoomScale="77" zoomScaleNormal="60" workbookViewId="0">
      <pane xSplit="6" topLeftCell="G1" activePane="topRight" state="frozen"/>
      <selection pane="topRight" activeCell="O29" sqref="O29"/>
    </sheetView>
  </sheetViews>
  <sheetFormatPr defaultColWidth="11.33203125" defaultRowHeight="14.4" x14ac:dyDescent="0.3"/>
  <cols>
    <col min="1" max="1" width="16.109375" style="5" customWidth="1"/>
    <col min="2" max="2" width="13.44140625" style="5" customWidth="1"/>
    <col min="3" max="4" width="11.33203125" style="5"/>
    <col min="5" max="5" width="10" style="5" customWidth="1"/>
    <col min="6" max="6" width="10.44140625" style="5" customWidth="1"/>
    <col min="7" max="7" width="3.77734375" style="5" customWidth="1"/>
    <col min="8" max="8" width="11.33203125" style="5"/>
    <col min="9" max="9" width="7.5546875" style="5" bestFit="1" customWidth="1"/>
    <col min="10" max="21" width="11.33203125" style="5"/>
    <col min="22" max="22" width="7.21875" style="5" bestFit="1" customWidth="1"/>
    <col min="23" max="16384" width="11.33203125" style="5"/>
  </cols>
  <sheetData>
    <row r="2" spans="1:42" x14ac:dyDescent="0.3">
      <c r="A2" s="6" t="s">
        <v>26</v>
      </c>
      <c r="B2" s="5" t="s">
        <v>27</v>
      </c>
    </row>
    <row r="3" spans="1:42" x14ac:dyDescent="0.3">
      <c r="A3" s="6" t="s">
        <v>24</v>
      </c>
      <c r="B3" s="14">
        <v>45787</v>
      </c>
    </row>
    <row r="4" spans="1:42" x14ac:dyDescent="0.3">
      <c r="A4" s="6" t="s">
        <v>25</v>
      </c>
      <c r="B4" s="14">
        <f ca="1">TODAY()</f>
        <v>45822</v>
      </c>
    </row>
    <row r="5" spans="1:42" x14ac:dyDescent="0.3">
      <c r="A5" s="6" t="s">
        <v>23</v>
      </c>
      <c r="B5" s="15">
        <f ca="1">ROUNDUP((B4-B3)/7,0)</f>
        <v>5</v>
      </c>
    </row>
    <row r="7" spans="1:42" s="25" customFormat="1" x14ac:dyDescent="0.3">
      <c r="A7" s="2"/>
      <c r="B7" s="2"/>
      <c r="C7" s="2"/>
      <c r="D7" s="2"/>
      <c r="E7" s="2"/>
      <c r="F7" s="2"/>
      <c r="H7" s="17">
        <f>B3</f>
        <v>45787</v>
      </c>
      <c r="I7" s="17">
        <f>H7+7</f>
        <v>45794</v>
      </c>
      <c r="J7" s="17">
        <f t="shared" ref="J7:AF7" si="0">I7+7</f>
        <v>45801</v>
      </c>
      <c r="K7" s="17">
        <f t="shared" si="0"/>
        <v>45808</v>
      </c>
      <c r="L7" s="17">
        <f t="shared" si="0"/>
        <v>45815</v>
      </c>
      <c r="M7" s="17">
        <f t="shared" si="0"/>
        <v>45822</v>
      </c>
      <c r="N7" s="17">
        <f t="shared" si="0"/>
        <v>45829</v>
      </c>
      <c r="O7" s="17">
        <f t="shared" si="0"/>
        <v>45836</v>
      </c>
      <c r="P7" s="17">
        <f t="shared" si="0"/>
        <v>45843</v>
      </c>
      <c r="Q7" s="17">
        <f t="shared" si="0"/>
        <v>45850</v>
      </c>
      <c r="R7" s="17">
        <f t="shared" si="0"/>
        <v>45857</v>
      </c>
      <c r="S7" s="17">
        <f t="shared" si="0"/>
        <v>45864</v>
      </c>
      <c r="T7" s="17">
        <f t="shared" si="0"/>
        <v>45871</v>
      </c>
      <c r="U7" s="17">
        <f t="shared" si="0"/>
        <v>45878</v>
      </c>
      <c r="V7" s="17">
        <f t="shared" si="0"/>
        <v>45885</v>
      </c>
      <c r="W7" s="17">
        <f t="shared" si="0"/>
        <v>45892</v>
      </c>
      <c r="X7" s="17">
        <f t="shared" si="0"/>
        <v>45899</v>
      </c>
      <c r="Y7" s="17">
        <f t="shared" si="0"/>
        <v>45906</v>
      </c>
      <c r="Z7" s="17">
        <f t="shared" si="0"/>
        <v>45913</v>
      </c>
      <c r="AA7" s="17">
        <f t="shared" si="0"/>
        <v>45920</v>
      </c>
      <c r="AB7" s="17">
        <f t="shared" si="0"/>
        <v>45927</v>
      </c>
      <c r="AC7" s="17">
        <f t="shared" si="0"/>
        <v>45934</v>
      </c>
      <c r="AD7" s="17">
        <f t="shared" si="0"/>
        <v>45941</v>
      </c>
      <c r="AE7" s="17">
        <f t="shared" si="0"/>
        <v>45948</v>
      </c>
      <c r="AF7" s="17">
        <f t="shared" si="0"/>
        <v>45955</v>
      </c>
    </row>
    <row r="8" spans="1:42" s="26" customFormat="1" x14ac:dyDescent="0.3">
      <c r="A8" s="4" t="s">
        <v>0</v>
      </c>
      <c r="B8" s="4" t="s">
        <v>1</v>
      </c>
      <c r="C8" s="4" t="s">
        <v>2</v>
      </c>
      <c r="D8" s="4" t="s">
        <v>5</v>
      </c>
      <c r="E8" s="4" t="s">
        <v>3</v>
      </c>
      <c r="F8" s="4" t="s">
        <v>4</v>
      </c>
      <c r="H8" s="16">
        <v>1</v>
      </c>
      <c r="I8" s="16">
        <f>H8+1</f>
        <v>2</v>
      </c>
      <c r="J8" s="16">
        <f t="shared" ref="J8:AP8" si="1">I8+1</f>
        <v>3</v>
      </c>
      <c r="K8" s="16">
        <f t="shared" si="1"/>
        <v>4</v>
      </c>
      <c r="L8" s="16">
        <f t="shared" si="1"/>
        <v>5</v>
      </c>
      <c r="M8" s="16">
        <f t="shared" si="1"/>
        <v>6</v>
      </c>
      <c r="N8" s="16">
        <f t="shared" si="1"/>
        <v>7</v>
      </c>
      <c r="O8" s="16">
        <f t="shared" si="1"/>
        <v>8</v>
      </c>
      <c r="P8" s="16">
        <f t="shared" si="1"/>
        <v>9</v>
      </c>
      <c r="Q8" s="16">
        <f t="shared" si="1"/>
        <v>10</v>
      </c>
      <c r="R8" s="16">
        <f t="shared" si="1"/>
        <v>11</v>
      </c>
      <c r="S8" s="16">
        <f t="shared" si="1"/>
        <v>12</v>
      </c>
      <c r="T8" s="16">
        <f t="shared" si="1"/>
        <v>13</v>
      </c>
      <c r="U8" s="16">
        <f t="shared" si="1"/>
        <v>14</v>
      </c>
      <c r="V8" s="16">
        <f t="shared" si="1"/>
        <v>15</v>
      </c>
      <c r="W8" s="16">
        <f t="shared" si="1"/>
        <v>16</v>
      </c>
      <c r="X8" s="16">
        <f t="shared" si="1"/>
        <v>17</v>
      </c>
      <c r="Y8" s="16">
        <f t="shared" si="1"/>
        <v>18</v>
      </c>
      <c r="Z8" s="16">
        <f t="shared" si="1"/>
        <v>19</v>
      </c>
      <c r="AA8" s="16">
        <f t="shared" si="1"/>
        <v>20</v>
      </c>
      <c r="AB8" s="16">
        <f t="shared" si="1"/>
        <v>21</v>
      </c>
      <c r="AC8" s="16">
        <f t="shared" si="1"/>
        <v>22</v>
      </c>
      <c r="AD8" s="16">
        <f t="shared" si="1"/>
        <v>23</v>
      </c>
      <c r="AE8" s="16">
        <f t="shared" si="1"/>
        <v>24</v>
      </c>
      <c r="AF8" s="16">
        <f t="shared" si="1"/>
        <v>25</v>
      </c>
      <c r="AG8" s="27"/>
      <c r="AH8" s="27"/>
      <c r="AI8" s="27"/>
      <c r="AJ8" s="27"/>
      <c r="AK8" s="27"/>
      <c r="AL8" s="27"/>
      <c r="AM8" s="27"/>
      <c r="AN8" s="27"/>
      <c r="AO8" s="27"/>
      <c r="AP8" s="27"/>
    </row>
    <row r="9" spans="1:42" s="24" customFormat="1" x14ac:dyDescent="0.3">
      <c r="A9" s="7" t="s">
        <v>6</v>
      </c>
      <c r="B9" s="7"/>
      <c r="C9" s="7"/>
      <c r="D9" s="7"/>
      <c r="E9" s="7"/>
      <c r="F9" s="7"/>
      <c r="H9" s="8"/>
      <c r="I9" s="8"/>
      <c r="J9" s="8"/>
      <c r="K9" s="8"/>
      <c r="L9" s="9"/>
      <c r="M9" s="9"/>
      <c r="N9" s="8"/>
      <c r="O9" s="10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spans="1:42" s="24" customFormat="1" x14ac:dyDescent="0.3">
      <c r="A10" s="11" t="s">
        <v>9</v>
      </c>
      <c r="B10" s="11" t="s">
        <v>14</v>
      </c>
      <c r="C10" s="12">
        <v>45787</v>
      </c>
      <c r="D10" s="12">
        <v>45836</v>
      </c>
      <c r="E10" s="11">
        <f>IF(C10="","",D10-C10)</f>
        <v>49</v>
      </c>
      <c r="F10" s="13">
        <v>0.8</v>
      </c>
      <c r="G10" s="5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42" s="24" customFormat="1" x14ac:dyDescent="0.3">
      <c r="A11" s="11" t="s">
        <v>10</v>
      </c>
      <c r="B11" s="11" t="s">
        <v>15</v>
      </c>
      <c r="C11" s="12">
        <v>45796</v>
      </c>
      <c r="D11" s="12">
        <v>45867</v>
      </c>
      <c r="E11" s="11">
        <f t="shared" ref="E11:E23" si="2">IF(C11="","",D11-C11)</f>
        <v>71</v>
      </c>
      <c r="F11" s="13">
        <v>0.75</v>
      </c>
      <c r="G11" s="5"/>
      <c r="H11" s="18"/>
      <c r="I11" s="18"/>
      <c r="J11" s="18"/>
      <c r="K11" s="18"/>
      <c r="L11" s="19"/>
      <c r="M11" s="19"/>
      <c r="N11" s="18"/>
      <c r="O11" s="20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42" s="24" customFormat="1" x14ac:dyDescent="0.3">
      <c r="A12" s="11" t="s">
        <v>11</v>
      </c>
      <c r="B12" s="11" t="s">
        <v>16</v>
      </c>
      <c r="C12" s="12">
        <v>45815</v>
      </c>
      <c r="D12" s="12">
        <v>45864</v>
      </c>
      <c r="E12" s="11">
        <f t="shared" si="2"/>
        <v>49</v>
      </c>
      <c r="F12" s="13">
        <v>0.7</v>
      </c>
      <c r="G12" s="5"/>
      <c r="H12" s="18"/>
      <c r="I12" s="18"/>
      <c r="J12" s="18"/>
      <c r="K12" s="18"/>
      <c r="L12" s="19"/>
      <c r="M12" s="19"/>
      <c r="N12" s="18"/>
      <c r="O12" s="20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42" s="24" customFormat="1" x14ac:dyDescent="0.3">
      <c r="A13" s="11" t="s">
        <v>12</v>
      </c>
      <c r="B13" s="11" t="s">
        <v>17</v>
      </c>
      <c r="C13" s="12">
        <v>45830</v>
      </c>
      <c r="D13" s="12">
        <v>45866</v>
      </c>
      <c r="E13" s="11">
        <f t="shared" si="2"/>
        <v>36</v>
      </c>
      <c r="F13" s="13">
        <v>1</v>
      </c>
      <c r="G13" s="5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42" s="24" customFormat="1" x14ac:dyDescent="0.3">
      <c r="A14" s="7" t="s">
        <v>7</v>
      </c>
      <c r="B14" s="7"/>
      <c r="C14" s="7"/>
      <c r="D14" s="7"/>
      <c r="E14" s="7" t="str">
        <f t="shared" si="2"/>
        <v/>
      </c>
      <c r="F14" s="7"/>
      <c r="H14" s="21"/>
      <c r="I14" s="21"/>
      <c r="J14" s="21"/>
      <c r="K14" s="21"/>
      <c r="L14" s="22"/>
      <c r="M14" s="22"/>
      <c r="N14" s="21"/>
      <c r="O14" s="23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</row>
    <row r="15" spans="1:42" s="24" customFormat="1" x14ac:dyDescent="0.3">
      <c r="A15" s="11" t="s">
        <v>9</v>
      </c>
      <c r="B15" s="11" t="s">
        <v>18</v>
      </c>
      <c r="C15" s="12">
        <v>45844</v>
      </c>
      <c r="D15" s="12">
        <v>45876</v>
      </c>
      <c r="E15" s="11">
        <f t="shared" si="2"/>
        <v>32</v>
      </c>
      <c r="F15" s="13">
        <v>0.3</v>
      </c>
      <c r="G15" s="5"/>
      <c r="H15" s="18"/>
      <c r="I15" s="18"/>
      <c r="J15" s="18"/>
      <c r="K15" s="18"/>
      <c r="L15" s="19"/>
      <c r="M15" s="19"/>
      <c r="N15" s="18"/>
      <c r="O15" s="20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42" s="24" customFormat="1" x14ac:dyDescent="0.3">
      <c r="A16" s="11" t="s">
        <v>10</v>
      </c>
      <c r="B16" s="11" t="s">
        <v>19</v>
      </c>
      <c r="C16" s="12">
        <v>45860</v>
      </c>
      <c r="D16" s="12">
        <v>45921</v>
      </c>
      <c r="E16" s="11">
        <f t="shared" si="2"/>
        <v>61</v>
      </c>
      <c r="F16" s="13">
        <v>0.5</v>
      </c>
      <c r="G16" s="5"/>
      <c r="H16" s="18"/>
      <c r="I16" s="18"/>
      <c r="J16" s="18"/>
      <c r="K16" s="18"/>
      <c r="L16" s="19"/>
      <c r="M16" s="19"/>
      <c r="N16" s="18"/>
      <c r="O16" s="20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s="24" customFormat="1" x14ac:dyDescent="0.3">
      <c r="A17" s="11" t="s">
        <v>11</v>
      </c>
      <c r="B17" s="11" t="s">
        <v>20</v>
      </c>
      <c r="C17" s="12">
        <v>45868</v>
      </c>
      <c r="D17" s="12">
        <v>45909</v>
      </c>
      <c r="E17" s="11">
        <f t="shared" si="2"/>
        <v>41</v>
      </c>
      <c r="F17" s="13">
        <v>0.5</v>
      </c>
      <c r="G17" s="5"/>
      <c r="H17" s="18"/>
      <c r="I17" s="18"/>
      <c r="J17" s="18"/>
      <c r="K17" s="18"/>
      <c r="L17" s="19"/>
      <c r="M17" s="19"/>
      <c r="N17" s="18"/>
      <c r="O17" s="20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 s="24" customFormat="1" x14ac:dyDescent="0.3">
      <c r="A18" s="11" t="s">
        <v>12</v>
      </c>
      <c r="B18" s="11" t="s">
        <v>21</v>
      </c>
      <c r="C18" s="12">
        <v>45875</v>
      </c>
      <c r="D18" s="12">
        <v>45930</v>
      </c>
      <c r="E18" s="11">
        <f t="shared" si="2"/>
        <v>55</v>
      </c>
      <c r="F18" s="13">
        <v>1</v>
      </c>
      <c r="G18" s="5"/>
      <c r="H18" s="18"/>
      <c r="I18" s="18"/>
      <c r="J18" s="18"/>
      <c r="K18" s="18"/>
      <c r="L18" s="19"/>
      <c r="M18" s="19"/>
      <c r="N18" s="18"/>
      <c r="O18" s="20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spans="1:32" s="24" customFormat="1" x14ac:dyDescent="0.3">
      <c r="A19" s="11" t="s">
        <v>13</v>
      </c>
      <c r="B19" s="11" t="s">
        <v>22</v>
      </c>
      <c r="C19" s="12">
        <v>45882</v>
      </c>
      <c r="D19" s="12">
        <v>45913</v>
      </c>
      <c r="E19" s="11">
        <f t="shared" si="2"/>
        <v>31</v>
      </c>
      <c r="F19" s="13">
        <v>0.8</v>
      </c>
      <c r="G19" s="5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</row>
    <row r="20" spans="1:32" s="24" customFormat="1" x14ac:dyDescent="0.3">
      <c r="A20" s="7" t="s">
        <v>8</v>
      </c>
      <c r="B20" s="7"/>
      <c r="C20" s="7"/>
      <c r="D20" s="7"/>
      <c r="E20" s="7" t="str">
        <f t="shared" si="2"/>
        <v/>
      </c>
      <c r="F20" s="7"/>
      <c r="H20" s="21"/>
      <c r="I20" s="21"/>
      <c r="J20" s="21"/>
      <c r="K20" s="21"/>
      <c r="L20" s="22"/>
      <c r="M20" s="22"/>
      <c r="N20" s="21"/>
      <c r="O20" s="23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</row>
    <row r="21" spans="1:32" s="24" customFormat="1" x14ac:dyDescent="0.3">
      <c r="A21" s="3" t="s">
        <v>9</v>
      </c>
      <c r="B21" s="11" t="s">
        <v>14</v>
      </c>
      <c r="C21" s="12">
        <v>45862</v>
      </c>
      <c r="D21" s="12">
        <v>45893</v>
      </c>
      <c r="E21" s="11">
        <f t="shared" si="2"/>
        <v>31</v>
      </c>
      <c r="F21" s="13">
        <v>0.3</v>
      </c>
      <c r="G21" s="5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</row>
    <row r="22" spans="1:32" s="24" customFormat="1" x14ac:dyDescent="0.3">
      <c r="A22" s="3" t="s">
        <v>10</v>
      </c>
      <c r="B22" s="11" t="s">
        <v>15</v>
      </c>
      <c r="C22" s="12">
        <v>45874</v>
      </c>
      <c r="D22" s="12">
        <v>45930</v>
      </c>
      <c r="E22" s="11">
        <f t="shared" si="2"/>
        <v>56</v>
      </c>
      <c r="F22" s="13">
        <v>0.5</v>
      </c>
      <c r="G22" s="5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</row>
    <row r="23" spans="1:32" s="24" customFormat="1" x14ac:dyDescent="0.3">
      <c r="A23" s="3" t="s">
        <v>11</v>
      </c>
      <c r="B23" s="11" t="s">
        <v>16</v>
      </c>
      <c r="C23" s="12">
        <v>45878</v>
      </c>
      <c r="D23" s="12">
        <v>45919</v>
      </c>
      <c r="E23" s="11">
        <f t="shared" si="2"/>
        <v>41</v>
      </c>
      <c r="F23" s="13">
        <v>0.5</v>
      </c>
      <c r="G23" s="5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 spans="1:32" x14ac:dyDescent="0.3">
      <c r="A24" s="1"/>
    </row>
  </sheetData>
  <phoneticPr fontId="2" type="noConversion"/>
  <conditionalFormatting sqref="H10:AF23">
    <cfRule type="expression" dxfId="2" priority="5">
      <formula>AND(H$7&gt;=$C10,H$7&lt;=$D10)</formula>
    </cfRule>
    <cfRule type="expression" dxfId="1" priority="3">
      <formula>AND(H$7&gt;=$C10,H$7&lt;=$C10+($E10*$F10)-1)</formula>
    </cfRule>
  </conditionalFormatting>
  <conditionalFormatting sqref="F10:F23">
    <cfRule type="dataBar" priority="4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{9DAA6ACB-7880-4BA8-868A-199B7288F746}</x14:id>
        </ext>
      </extLst>
    </cfRule>
  </conditionalFormatting>
  <conditionalFormatting sqref="H7:AF23">
    <cfRule type="expression" dxfId="0" priority="1">
      <formula>H$8=$B$5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AA6ACB-7880-4BA8-868A-199B7288F7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F10:F23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sg</dc:creator>
  <cp:lastModifiedBy>Vaibhav sg</cp:lastModifiedBy>
  <dcterms:created xsi:type="dcterms:W3CDTF">2025-06-13T19:13:10Z</dcterms:created>
  <dcterms:modified xsi:type="dcterms:W3CDTF">2025-06-13T20:07:36Z</dcterms:modified>
</cp:coreProperties>
</file>