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VAIBHAV\Desktop\"/>
    </mc:Choice>
  </mc:AlternateContent>
  <xr:revisionPtr revIDLastSave="0" documentId="13_ncr:1_{2E41F51A-192D-4BB1-B543-A0334744DAE2}" xr6:coauthVersionLast="47" xr6:coauthVersionMax="47" xr10:uidLastSave="{00000000-0000-0000-0000-000000000000}"/>
  <bookViews>
    <workbookView xWindow="-120" yWindow="-120" windowWidth="21840" windowHeight="13140" tabRatio="768" firstSheet="4" activeTab="9" xr2:uid="{00000000-000D-0000-FFFF-FFFF00000000}"/>
  </bookViews>
  <sheets>
    <sheet name="KPI" sheetId="7" r:id="rId1"/>
    <sheet name="RATING" sheetId="9" r:id="rId2"/>
    <sheet name="GENDER" sheetId="10" r:id="rId3"/>
    <sheet name="Education by Attrition" sheetId="11" r:id="rId4"/>
    <sheet name="Attrition by Job" sheetId="12" r:id="rId5"/>
    <sheet name="Department wise Attrition" sheetId="13" r:id="rId6"/>
    <sheet name="Attrition by Age Group" sheetId="14" r:id="rId7"/>
    <sheet name="Marital Status" sheetId="15" r:id="rId8"/>
    <sheet name="Data" sheetId="1" r:id="rId9"/>
    <sheet name="DASHBOARD" sheetId="8" r:id="rId10"/>
  </sheets>
  <definedNames>
    <definedName name="_xlchart.v1.0" hidden="1">'Attrition by Job'!$D$4:$D$12</definedName>
    <definedName name="_xlchart.v1.1" hidden="1">'Attrition by Job'!$E$3</definedName>
    <definedName name="_xlchart.v1.12" hidden="1">'Attrition by Job'!$D$4:$D$12</definedName>
    <definedName name="_xlchart.v1.13" hidden="1">'Attrition by Job'!$E$3</definedName>
    <definedName name="_xlchart.v1.14" hidden="1">'Attrition by Job'!$E$4:$E$12</definedName>
    <definedName name="_xlchart.v1.2" hidden="1">'Attrition by Job'!$E$4:$E$12</definedName>
    <definedName name="_xlchart.v2.10" hidden="1">'Marital Status'!$E$3</definedName>
    <definedName name="_xlchart.v2.11" hidden="1">'Marital Status'!$E$4:$E$6</definedName>
    <definedName name="_xlchart.v2.3" hidden="1">'Marital Status'!$D$4:$D$6</definedName>
    <definedName name="_xlchart.v2.4" hidden="1">'Marital Status'!$E$3</definedName>
    <definedName name="_xlchart.v2.5" hidden="1">'Marital Status'!$E$4:$E$6</definedName>
    <definedName name="_xlchart.v2.6" hidden="1">'Marital Status'!$D$4:$D$6</definedName>
    <definedName name="_xlchart.v2.7" hidden="1">'Marital Status'!$E$3</definedName>
    <definedName name="_xlchart.v2.8" hidden="1">'Marital Status'!$E$4:$E$6</definedName>
    <definedName name="_xlchart.v2.9" hidden="1">'Marital Status'!$D$4:$D$6</definedName>
    <definedName name="Slicer_Department">#N/A</definedName>
    <definedName name="Slicer_Education_Field2">#N/A</definedName>
    <definedName name="Slicer_Gender2">#N/A</definedName>
  </definedNames>
  <calcPr calcId="191029"/>
  <pivotCaches>
    <pivotCache cacheId="1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5" i="15" l="1"/>
  <c r="D6" i="15"/>
  <c r="D4" i="15"/>
  <c r="D5" i="12"/>
  <c r="D6" i="12"/>
  <c r="D7" i="12"/>
  <c r="D8" i="12"/>
  <c r="D9" i="12"/>
  <c r="D10" i="12"/>
  <c r="D11" i="12"/>
  <c r="D12" i="12"/>
  <c r="D4" i="12"/>
  <c r="B6" i="9"/>
  <c r="C8" i="7"/>
  <c r="B8" i="7"/>
  <c r="A8" i="7"/>
  <c r="E5" i="15"/>
  <c r="E6" i="15"/>
  <c r="E4" i="15"/>
  <c r="E5" i="12"/>
  <c r="E9" i="12"/>
  <c r="E11" i="12"/>
  <c r="E12" i="12"/>
  <c r="E6" i="12"/>
  <c r="E10" i="12"/>
  <c r="E7" i="12"/>
  <c r="E8" i="12"/>
  <c r="E4" i="12"/>
  <c r="B11" i="10"/>
  <c r="B10" i="10"/>
  <c r="C10" i="10" l="1"/>
  <c r="C11" i="10"/>
  <c r="D8" i="7"/>
  <c r="E8" i="7"/>
  <c r="B7" i="9"/>
  <c r="C7" i="9" s="1"/>
  <c r="C6" i="9"/>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<sst xmlns="http://schemas.openxmlformats.org/spreadsheetml/2006/main" count="19216" uniqueCount="1570">
  <si>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</si>
  <si>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</si>
  <si>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</si>
  <si>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</si>
  <si>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</si>
  <si>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</si>
  <si>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</si>
  <si>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</si>
  <si>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</si>
  <si>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</si>
  <si>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</si>
  <si>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</si>
  <si>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</si>
  <si>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</si>
  <si>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</si>
  <si>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</si>
  <si>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</si>
  <si>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</si>
  <si>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</si>
  <si>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</si>
  <si>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</si>
  <si>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</si>
  <si>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</si>
  <si>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</si>
  <si>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</si>
  <si>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</si>
  <si>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</si>
  <si>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</si>
  <si>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</si>
  <si>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</si>
  <si>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</si>
  <si>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</si>
  <si>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</si>
  <si>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</si>
  <si>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</si>
  <si>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</si>
  <si>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</si>
  <si>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</si>
  <si>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</si>
  <si>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</si>
  <si>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</si>
  <si>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</si>
  <si>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</si>
  <si>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</si>
  <si>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</si>
  <si>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</si>
  <si>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</si>
  <si>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</si>
  <si>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</si>
  <si>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</si>
  <si>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</si>
  <si>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</si>
  <si>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</si>
  <si>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</si>
  <si>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</si>
  <si>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</si>
  <si>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</si>
  <si>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</si>
  <si>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</si>
  <si>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</si>
  <si>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</si>
  <si>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</si>
  <si>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</si>
  <si>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</si>
  <si>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</si>
  <si>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</si>
  <si>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</si>
  <si>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</si>
  <si>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</si>
  <si>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</si>
  <si>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</si>
  <si>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</si>
  <si>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</si>
  <si>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</si>
  <si>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</si>
  <si>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</si>
  <si>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</si>
  <si>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</si>
  <si>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</si>
  <si>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</si>
  <si>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</si>
  <si>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</si>
  <si>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</si>
  <si>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</si>
  <si>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</si>
  <si>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</si>
  <si>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</si>
  <si>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</si>
  <si>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</si>
  <si>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</si>
  <si>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</si>
  <si>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</si>
  <si>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</si>
  <si>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</si>
  <si>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</si>
  <si>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</si>
  <si>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</si>
  <si>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</si>
  <si>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</si>
  <si>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</si>
  <si>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</si>
  <si>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</si>
  <si>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</si>
  <si>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</si>
  <si>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</si>
  <si>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</si>
  <si>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</si>
  <si>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</si>
  <si>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</si>
  <si>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</si>
  <si>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</si>
  <si>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</si>
  <si>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</si>
  <si>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</si>
  <si>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</si>
  <si>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</si>
  <si>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</si>
  <si>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</si>
  <si>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</si>
  <si>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</si>
  <si>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</si>
  <si>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</si>
  <si>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</si>
  <si>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</si>
  <si>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</si>
  <si>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</si>
  <si>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</si>
  <si>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</si>
  <si>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</si>
  <si>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</si>
  <si>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</si>
  <si>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</si>
  <si>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</si>
  <si>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</si>
  <si>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</si>
  <si>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</si>
  <si>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</si>
  <si>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</si>
  <si>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</si>
  <si>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</si>
  <si>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</si>
  <si>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</si>
  <si>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</si>
  <si>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</si>
  <si>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</si>
  <si>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</si>
  <si>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</si>
  <si>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</si>
  <si>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</si>
  <si>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</si>
  <si>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</si>
  <si>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</si>
  <si>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</si>
  <si>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</si>
  <si>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</si>
  <si>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</si>
  <si>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</si>
  <si>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</si>
  <si>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</si>
  <si>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</si>
  <si>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</si>
  <si>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</si>
  <si>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</si>
  <si>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</si>
  <si>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</si>
  <si>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</si>
  <si>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</si>
  <si>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</si>
  <si>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</si>
  <si>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</si>
  <si>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</si>
  <si>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</si>
  <si>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</si>
  <si>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</si>
  <si>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</si>
  <si>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</si>
  <si>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</si>
  <si>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</si>
  <si>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</si>
  <si>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</si>
  <si>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</si>
  <si>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</si>
  <si>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</si>
  <si>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</si>
  <si>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</si>
  <si>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</si>
  <si>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</si>
  <si>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</si>
  <si>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</si>
  <si>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</si>
  <si>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</si>
  <si>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</si>
  <si>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</si>
  <si>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</si>
  <si>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</si>
  <si>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</si>
  <si>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</si>
  <si>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</si>
  <si>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</si>
  <si>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</si>
  <si>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</si>
  <si>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</si>
  <si>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</si>
  <si>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</si>
  <si>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</si>
  <si>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</si>
  <si>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</si>
  <si>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</si>
  <si>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</si>
  <si>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</si>
  <si>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</si>
  <si>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</si>
  <si>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</si>
  <si>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</si>
  <si>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</si>
  <si>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</si>
  <si>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</si>
  <si>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</si>
  <si>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</si>
  <si>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</si>
  <si>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</si>
  <si>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</si>
  <si>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</si>
  <si>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</si>
  <si>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</si>
  <si>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</si>
  <si>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</si>
  <si>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</si>
  <si>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</si>
  <si>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</si>
  <si>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</si>
  <si>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</si>
  <si>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</si>
  <si>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</si>
  <si>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</si>
  <si>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</si>
  <si>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</si>
  <si>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</si>
  <si>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</si>
  <si>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</si>
  <si>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</si>
  <si>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</si>
  <si>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</si>
  <si>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</si>
  <si>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</si>
  <si>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</si>
  <si>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</si>
  <si>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</si>
  <si>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</si>
  <si>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</si>
  <si>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</si>
  <si>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</si>
  <si>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</si>
  <si>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</si>
  <si>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</si>
  <si>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</si>
  <si>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</si>
  <si>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</si>
  <si>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</si>
  <si>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</si>
  <si>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</si>
  <si>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</si>
  <si>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</si>
  <si>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</si>
  <si>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</si>
  <si>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</si>
  <si>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</si>
  <si>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</si>
  <si>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</si>
  <si>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</si>
  <si>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</si>
  <si>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</si>
  <si>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</si>
  <si>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</si>
  <si>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</si>
  <si>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</si>
  <si>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</si>
  <si>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</si>
  <si>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</si>
  <si>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</si>
  <si>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</si>
  <si>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</si>
  <si>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</si>
  <si>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</si>
  <si>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</si>
  <si>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</si>
  <si>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</si>
  <si>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</si>
  <si>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</si>
  <si>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</si>
  <si>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</si>
  <si>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</si>
  <si>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</si>
  <si>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</si>
  <si>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</si>
  <si>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</si>
  <si>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</si>
  <si>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</si>
  <si>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</si>
  <si>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</si>
  <si>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</si>
  <si>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</si>
  <si>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</si>
  <si>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</si>
  <si>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</si>
  <si>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</si>
  <si>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</si>
  <si>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</si>
  <si>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</si>
  <si>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</si>
  <si>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</si>
  <si>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</si>
  <si>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</si>
  <si>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</si>
  <si>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</si>
  <si>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</si>
  <si>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</si>
  <si>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</si>
  <si>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</si>
  <si>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</si>
  <si>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</si>
  <si>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</si>
  <si>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</si>
  <si>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</si>
  <si>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</si>
  <si>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</si>
  <si>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</si>
  <si>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</si>
  <si>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</si>
  <si>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</si>
  <si>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</si>
  <si>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</si>
  <si>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</si>
  <si>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</si>
  <si>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</si>
  <si>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</si>
  <si>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</si>
  <si>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</si>
  <si>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</si>
  <si>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</si>
  <si>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</si>
  <si>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</si>
  <si>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</si>
  <si>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</si>
  <si>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</si>
  <si>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</si>
  <si>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</si>
  <si>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</si>
  <si>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</si>
  <si>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</si>
  <si>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</si>
  <si>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</si>
  <si>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</si>
  <si>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</si>
  <si>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</si>
  <si>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</si>
  <si>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</si>
  <si>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</si>
  <si>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</si>
  <si>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</si>
  <si>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</si>
  <si>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</si>
  <si>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</si>
  <si>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</si>
  <si>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</si>
  <si>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</si>
  <si>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</si>
  <si>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</si>
  <si>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</si>
  <si>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</si>
  <si>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</si>
  <si>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</si>
  <si>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</si>
  <si>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</si>
  <si>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</si>
  <si>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</si>
  <si>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</si>
  <si>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</si>
  <si>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</si>
  <si>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</si>
  <si>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</si>
  <si>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</si>
  <si>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</si>
  <si>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</si>
  <si>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</si>
  <si>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</si>
  <si>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</si>
  <si>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</si>
  <si>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</si>
  <si>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</si>
  <si>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</si>
  <si>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</si>
  <si>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</si>
  <si>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</si>
  <si>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</si>
  <si>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</si>
  <si>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</si>
  <si>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</si>
  <si>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</si>
  <si>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</si>
  <si>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</si>
  <si>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</si>
  <si>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</si>
  <si>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</si>
  <si>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</si>
  <si>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</si>
  <si>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</si>
  <si>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</si>
  <si>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</si>
  <si>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</si>
  <si>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</si>
  <si>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</si>
  <si>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</si>
  <si>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</si>
  <si>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</si>
  <si>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</si>
  <si>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</si>
  <si>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</si>
  <si>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</si>
  <si>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</si>
  <si>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</si>
  <si>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</si>
  <si>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</si>
  <si>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</si>
  <si>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</si>
  <si>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</si>
  <si>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</si>
  <si>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</si>
  <si>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</si>
  <si>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</si>
  <si>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</si>
  <si>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</si>
  <si>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</si>
  <si>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</si>
  <si>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</si>
  <si>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</si>
  <si>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</si>
  <si>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</si>
  <si>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</si>
  <si>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</si>
  <si>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</si>
  <si>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</si>
  <si>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</si>
  <si>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</si>
  <si>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</si>
  <si>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</si>
  <si>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</si>
  <si>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</si>
  <si>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</si>
  <si>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</si>
  <si>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</si>
  <si>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</si>
  <si>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</si>
  <si>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</si>
  <si>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</si>
  <si>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</si>
  <si>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</si>
  <si>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</si>
  <si>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</si>
  <si>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</si>
  <si>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</si>
  <si>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</si>
  <si>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</si>
  <si>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</si>
  <si>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</si>
  <si>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</si>
  <si>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</si>
  <si>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</si>
  <si>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</si>
  <si>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</si>
  <si>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</si>
  <si>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</si>
  <si>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</si>
  <si>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</si>
  <si>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</si>
  <si>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</si>
  <si>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</si>
  <si>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</si>
  <si>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</si>
  <si>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</si>
  <si>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</si>
  <si>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</si>
  <si>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</si>
  <si>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</si>
  <si>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</si>
  <si>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</si>
  <si>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</si>
  <si>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</si>
  <si>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</si>
  <si>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</si>
  <si>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</si>
  <si>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</si>
  <si>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</si>
  <si>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</si>
  <si>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</si>
  <si>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</si>
  <si>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</si>
  <si>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</si>
  <si>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</si>
  <si>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</si>
  <si>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</si>
  <si>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</si>
  <si>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</si>
  <si>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</si>
  <si>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</si>
  <si>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</si>
  <si>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</si>
  <si>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</si>
  <si>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</si>
  <si>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</si>
  <si>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</si>
  <si>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</si>
  <si>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</si>
  <si>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</si>
  <si>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</si>
  <si>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</si>
  <si>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</si>
  <si>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</si>
  <si>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</si>
  <si>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</si>
  <si>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</si>
  <si>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</si>
  <si>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</si>
  <si>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</si>
  <si>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</si>
  <si>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</si>
  <si>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</si>
  <si>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</si>
  <si>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</si>
  <si>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</si>
  <si>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</si>
  <si>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</si>
  <si>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</si>
  <si>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</si>
  <si>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</si>
  <si>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</si>
  <si>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</si>
  <si>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</si>
  <si>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</si>
  <si>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</si>
  <si>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</si>
  <si>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</si>
  <si>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</si>
  <si>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</si>
  <si>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</si>
  <si>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</si>
  <si>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</si>
  <si>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</si>
  <si>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</si>
  <si>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</si>
  <si>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</si>
  <si>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</si>
  <si>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</si>
  <si>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</si>
  <si>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</si>
  <si>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</si>
  <si>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</si>
  <si>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</si>
  <si>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</si>
  <si>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</si>
  <si>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</si>
  <si>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</si>
  <si>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</si>
  <si>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</si>
  <si>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</si>
  <si>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</si>
  <si>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</si>
  <si>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</si>
  <si>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</si>
  <si>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</si>
  <si>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</si>
  <si>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</si>
  <si>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</si>
  <si>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</si>
  <si>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</si>
  <si>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</si>
  <si>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</si>
  <si>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</si>
  <si>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</si>
  <si>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</si>
  <si>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</si>
  <si>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</si>
  <si>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</si>
  <si>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</si>
  <si>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</si>
  <si>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</si>
  <si>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</si>
  <si>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</si>
  <si>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</si>
  <si>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</si>
  <si>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</si>
  <si>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</si>
  <si>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</si>
  <si>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</si>
  <si>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</si>
  <si>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</si>
  <si>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</si>
  <si>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</si>
  <si>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</si>
  <si>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</si>
  <si>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</si>
  <si>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</si>
  <si>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</si>
  <si>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</si>
  <si>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</si>
  <si>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</si>
  <si>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</si>
  <si>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</si>
  <si>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</si>
  <si>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</si>
  <si>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</si>
  <si>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</si>
  <si>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</si>
  <si>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</si>
  <si>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</si>
  <si>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</si>
  <si>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</si>
  <si>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</si>
  <si>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</si>
  <si>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</si>
  <si>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</si>
  <si>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</si>
  <si>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</si>
  <si>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</si>
  <si>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</si>
  <si>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</si>
  <si>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</si>
  <si>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</si>
  <si>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</si>
  <si>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</si>
  <si>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</si>
  <si>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</si>
  <si>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</si>
  <si>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</si>
  <si>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</si>
  <si>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</si>
  <si>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</si>
  <si>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</si>
  <si>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</si>
  <si>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</si>
  <si>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</si>
  <si>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</si>
  <si>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</si>
  <si>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</si>
  <si>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</si>
  <si>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</si>
  <si>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</si>
  <si>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</si>
  <si>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</si>
  <si>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</si>
  <si>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</si>
  <si>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</si>
  <si>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</si>
  <si>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</si>
  <si>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</si>
  <si>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</si>
  <si>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</si>
  <si>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</si>
  <si>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</si>
  <si>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</si>
  <si>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</si>
  <si>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</si>
  <si>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</si>
  <si>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</si>
  <si>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</si>
  <si>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</si>
  <si>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</si>
  <si>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</si>
  <si>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</si>
  <si>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</si>
  <si>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</si>
  <si>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</si>
  <si>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</si>
  <si>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</si>
  <si>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</si>
  <si>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</si>
  <si>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</si>
  <si>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</si>
  <si>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</si>
  <si>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</si>
  <si>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</si>
  <si>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</si>
  <si>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</si>
  <si>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</si>
  <si>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</si>
  <si>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</si>
  <si>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</si>
  <si>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</si>
  <si>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</si>
  <si>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</si>
  <si>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</si>
  <si>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</si>
  <si>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</si>
  <si>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</si>
  <si>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</si>
  <si>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</si>
  <si>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</si>
  <si>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</si>
  <si>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</si>
  <si>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</si>
  <si>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</si>
  <si>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</si>
  <si>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</si>
  <si>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</si>
  <si>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</si>
  <si>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</si>
  <si>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</si>
  <si>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</si>
  <si>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</si>
  <si>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</si>
  <si>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</si>
  <si>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</si>
  <si>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</si>
  <si>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</si>
  <si>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</si>
  <si>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</si>
  <si>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</si>
  <si>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</si>
  <si>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</si>
  <si>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</si>
  <si>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</si>
  <si>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</si>
  <si>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</si>
  <si>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</si>
  <si>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</si>
  <si>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</si>
  <si>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</si>
  <si>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</si>
  <si>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</si>
  <si>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</si>
  <si>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</si>
  <si>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</si>
  <si>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</si>
  <si>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</si>
  <si>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</si>
  <si>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</si>
  <si>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</si>
  <si>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</si>
  <si>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</si>
  <si>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</si>
  <si>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</si>
  <si>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</si>
  <si>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</si>
  <si>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</si>
  <si>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</si>
  <si>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</si>
  <si>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</si>
  <si>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</si>
  <si>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</si>
  <si>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</si>
  <si>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</si>
  <si>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</si>
  <si>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</si>
  <si>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</si>
  <si>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</si>
  <si>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</si>
  <si>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</si>
  <si>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</si>
  <si>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</si>
  <si>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</si>
  <si>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</si>
  <si>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</si>
  <si>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</si>
  <si>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</si>
  <si>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</si>
  <si>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</si>
  <si>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</si>
  <si>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</si>
  <si>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</si>
  <si>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</si>
  <si>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</si>
  <si>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</si>
  <si>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</si>
  <si>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</si>
  <si>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</si>
  <si>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</si>
  <si>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</si>
  <si>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</si>
  <si>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</si>
  <si>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</si>
  <si>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</si>
  <si>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</si>
  <si>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</si>
  <si>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</si>
  <si>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</si>
  <si>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</si>
  <si>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</si>
  <si>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</si>
  <si>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</si>
  <si>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</si>
  <si>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</si>
  <si>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</si>
  <si>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</si>
  <si>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</si>
  <si>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</si>
  <si>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</si>
  <si>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</si>
  <si>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</si>
  <si>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</si>
  <si>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</si>
  <si>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</si>
  <si>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</si>
  <si>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</si>
  <si>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</si>
  <si>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</si>
  <si>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</si>
  <si>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</si>
  <si>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</si>
  <si>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</si>
  <si>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</si>
  <si>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</si>
  <si>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</si>
  <si>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</si>
  <si>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</si>
  <si>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</si>
  <si>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</si>
  <si>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</si>
  <si>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</si>
  <si>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</si>
  <si>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</si>
  <si>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</si>
  <si>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</si>
  <si>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</si>
  <si>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</si>
  <si>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</si>
  <si>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</si>
  <si>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</si>
  <si>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</si>
  <si>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</si>
  <si>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</si>
  <si>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</si>
  <si>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</si>
  <si>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</si>
  <si>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</si>
  <si>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</si>
  <si>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</si>
  <si>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</si>
  <si>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</si>
  <si>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</si>
  <si>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</si>
  <si>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</si>
  <si>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</si>
  <si>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</si>
  <si>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</si>
  <si>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</si>
  <si>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</si>
  <si>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</si>
  <si>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</si>
  <si>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</si>
  <si>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</si>
  <si>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</si>
  <si>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</si>
  <si>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</si>
  <si>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</si>
  <si>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</si>
  <si>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</si>
  <si>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</si>
  <si>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</si>
  <si>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</si>
  <si>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</si>
  <si>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</si>
  <si>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</si>
  <si>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</si>
  <si>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</si>
  <si>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</si>
  <si>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</si>
  <si>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</si>
  <si>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</si>
  <si>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</si>
  <si>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</si>
  <si>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</si>
  <si>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</si>
  <si>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</si>
  <si>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</si>
  <si>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</si>
  <si>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</si>
  <si>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</si>
  <si>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</si>
  <si>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</si>
  <si>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</si>
  <si>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</si>
  <si>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</si>
  <si>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</si>
  <si>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</si>
  <si>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</si>
  <si>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</si>
  <si>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</si>
  <si>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</si>
  <si>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</si>
  <si>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</si>
  <si>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</si>
  <si>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</si>
  <si>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</si>
  <si>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</si>
  <si>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</si>
  <si>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</si>
  <si>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</si>
  <si>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</si>
  <si>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</si>
  <si>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</si>
  <si>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</si>
  <si>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</si>
  <si>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</si>
  <si>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</si>
  <si>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</si>
  <si>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</si>
  <si>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</si>
  <si>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</si>
  <si>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</si>
  <si>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</si>
  <si>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</si>
  <si>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</si>
  <si>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</si>
  <si>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</si>
  <si>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</si>
  <si>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</si>
  <si>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</si>
  <si>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</si>
  <si>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</si>
  <si>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</si>
  <si>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</si>
  <si>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</si>
  <si>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</si>
  <si>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</si>
  <si>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</si>
  <si>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</si>
  <si>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</si>
  <si>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</si>
  <si>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</si>
  <si>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</si>
  <si>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</si>
  <si>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</si>
  <si>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</si>
  <si>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</si>
  <si>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</si>
  <si>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</si>
  <si>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</si>
  <si>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</si>
  <si>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</si>
  <si>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</si>
  <si>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</si>
  <si>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</si>
  <si>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</si>
  <si>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</si>
  <si>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</si>
  <si>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</si>
  <si>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</si>
  <si>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</si>
  <si>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</si>
  <si>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</si>
  <si>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</si>
  <si>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</si>
  <si>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</si>
  <si>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</si>
  <si>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</si>
  <si>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</si>
  <si>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</si>
  <si>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</si>
  <si>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</si>
  <si>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</si>
  <si>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</si>
  <si>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</si>
  <si>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</si>
  <si>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</si>
  <si>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</si>
  <si>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</si>
  <si>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</si>
  <si>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</si>
  <si>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</si>
  <si>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</si>
  <si>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</si>
  <si>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</si>
  <si>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</si>
  <si>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</si>
  <si>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</si>
  <si>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</si>
  <si>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</si>
  <si>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</si>
  <si>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</si>
  <si>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</si>
  <si>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</si>
  <si>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</si>
  <si>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</si>
  <si>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</si>
  <si>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</si>
  <si>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</si>
  <si>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</si>
  <si>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</si>
  <si>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</si>
  <si>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</si>
  <si>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</si>
  <si>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</si>
  <si>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</si>
  <si>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</si>
  <si>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</si>
  <si>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</si>
  <si>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</si>
  <si>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</si>
  <si>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</si>
  <si>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</si>
  <si>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</si>
  <si>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</si>
  <si>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</si>
  <si>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</si>
  <si>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</si>
  <si>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</si>
  <si>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</si>
  <si>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</si>
  <si>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</si>
  <si>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</si>
  <si>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</si>
  <si>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</si>
  <si>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</si>
  <si>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</si>
  <si>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</si>
  <si>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</si>
  <si>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</si>
  <si>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</si>
  <si>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</si>
  <si>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</si>
  <si>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</si>
  <si>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</si>
  <si>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</si>
  <si>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</si>
  <si>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</si>
  <si>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</si>
  <si>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</si>
  <si>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</si>
  <si>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</si>
  <si>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</si>
  <si>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</si>
  <si>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</si>
  <si>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</si>
  <si>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</si>
  <si>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</si>
  <si>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</si>
  <si>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</si>
  <si>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</si>
  <si>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</si>
  <si>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</si>
  <si>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</si>
  <si>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</si>
  <si>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</si>
  <si>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</si>
  <si>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</si>
  <si>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</si>
  <si>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</si>
  <si>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</si>
  <si>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</si>
  <si>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</si>
  <si>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</si>
  <si>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</si>
  <si>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</si>
  <si>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</si>
  <si>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</si>
  <si>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</si>
  <si>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</si>
  <si>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</si>
  <si>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</si>
  <si>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</si>
  <si>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</si>
  <si>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</si>
  <si>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</si>
  <si>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</si>
  <si>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</si>
  <si>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</si>
  <si>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</si>
  <si>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</si>
  <si>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</si>
  <si>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</si>
  <si>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</si>
  <si>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</si>
  <si>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</si>
  <si>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</si>
  <si>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</si>
  <si>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</si>
  <si>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</si>
  <si>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</si>
  <si>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</si>
  <si>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</si>
  <si>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</si>
  <si>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</si>
  <si>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</si>
  <si>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</si>
  <si>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</si>
  <si>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</si>
  <si>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</si>
  <si>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</si>
  <si>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</si>
  <si>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</si>
  <si>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</si>
  <si>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</si>
  <si>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</si>
  <si>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</si>
  <si>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</si>
  <si>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</si>
  <si>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</si>
  <si>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</si>
  <si>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</si>
  <si>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</si>
  <si>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</si>
  <si>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</si>
  <si>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</si>
  <si>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</si>
  <si>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</si>
  <si>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</si>
  <si>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</si>
  <si>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</si>
  <si>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</si>
  <si>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</si>
  <si>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</si>
  <si>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</si>
  <si>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</si>
  <si>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</si>
  <si>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</si>
  <si>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</si>
  <si>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</si>
  <si>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</si>
  <si>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</si>
  <si>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</si>
  <si>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</si>
  <si>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</si>
  <si>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</si>
  <si>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</si>
  <si>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</si>
  <si>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</si>
  <si>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</si>
  <si>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</si>
  <si>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</si>
  <si>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</si>
  <si>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</si>
  <si>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</si>
  <si>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</si>
  <si>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</si>
  <si>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</si>
  <si>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</si>
  <si>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</si>
  <si>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</si>
  <si>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</si>
  <si>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</si>
  <si>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</si>
  <si>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</si>
  <si>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</si>
  <si>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</si>
  <si>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</si>
  <si>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</si>
  <si>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</si>
  <si>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</si>
  <si>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</si>
  <si>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</si>
  <si>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</si>
  <si>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</si>
  <si>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</si>
  <si>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</si>
  <si>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</si>
  <si>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</si>
  <si>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</si>
  <si>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</si>
  <si>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</si>
  <si>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</si>
  <si>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</si>
  <si>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</si>
  <si>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</si>
  <si>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</si>
  <si>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</si>
  <si>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</si>
  <si>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</si>
  <si>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</si>
  <si>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</si>
  <si>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</si>
  <si>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</si>
  <si>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</si>
  <si>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</si>
  <si>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</si>
  <si>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</si>
  <si>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</si>
  <si>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</si>
  <si>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</si>
  <si>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</si>
  <si>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</si>
  <si>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</si>
  <si>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</si>
  <si>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</si>
  <si>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</si>
  <si>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</si>
  <si>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</si>
  <si>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</si>
  <si>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</si>
  <si>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</si>
  <si>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</si>
  <si>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</si>
  <si>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</si>
  <si>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</si>
  <si>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</si>
  <si>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</si>
  <si>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</si>
  <si>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</si>
  <si>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</si>
  <si>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</si>
  <si>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</si>
  <si>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</si>
  <si>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</si>
  <si>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</si>
  <si>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</si>
  <si>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</si>
  <si>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</si>
  <si>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</si>
  <si>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</si>
  <si>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</si>
  <si>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</si>
  <si>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</si>
  <si>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</si>
  <si>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</si>
  <si>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</si>
  <si>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</si>
  <si>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</si>
  <si>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</si>
  <si>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</si>
  <si>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</si>
  <si>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</si>
  <si>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</si>
  <si>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</si>
  <si>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</si>
  <si>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</si>
  <si>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</si>
  <si>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</si>
  <si>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</si>
  <si>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</si>
  <si>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</si>
  <si>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</si>
  <si>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</si>
  <si>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</si>
  <si>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</si>
  <si>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</si>
  <si>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</si>
  <si>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</si>
  <si>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</si>
  <si>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</si>
  <si>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</si>
  <si>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</si>
  <si>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</si>
  <si>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</si>
  <si>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</si>
  <si>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</si>
  <si>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</si>
  <si>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</si>
  <si>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</si>
  <si>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</si>
  <si>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</si>
  <si>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</si>
  <si>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</si>
  <si>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</si>
  <si>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</si>
  <si>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</si>
  <si>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</si>
  <si>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</si>
  <si>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</si>
  <si>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</si>
  <si>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</si>
  <si>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</si>
  <si>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</si>
  <si>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</si>
  <si>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</si>
  <si>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</si>
  <si>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</si>
  <si>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</si>
  <si>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</si>
  <si>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</si>
  <si>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</si>
  <si>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</si>
  <si>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</si>
  <si>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</si>
  <si>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</si>
  <si>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</si>
  <si>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</si>
  <si>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</si>
  <si>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</si>
  <si>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</si>
  <si>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</si>
  <si>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</si>
  <si>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</si>
  <si>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</si>
  <si>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</si>
  <si>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</si>
  <si>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</si>
  <si>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</si>
  <si>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</si>
  <si>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</si>
  <si>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</si>
  <si>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</si>
  <si>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</si>
  <si>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</si>
  <si>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</si>
  <si>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</si>
  <si>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</si>
  <si>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</si>
  <si>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</si>
  <si>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</si>
  <si>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</si>
  <si>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</si>
  <si>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</si>
  <si>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</si>
  <si>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</si>
  <si>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</si>
  <si>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</si>
  <si>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</si>
  <si>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</si>
  <si>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</si>
  <si>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</si>
  <si>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</si>
  <si>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</si>
  <si>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</si>
  <si>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</si>
  <si>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</si>
  <si>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</si>
  <si>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</si>
  <si>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</si>
  <si>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</si>
  <si>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</si>
  <si>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</si>
  <si>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</si>
  <si>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</si>
  <si>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</si>
  <si>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</si>
  <si>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</si>
  <si>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</si>
  <si>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</si>
  <si>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</si>
  <si>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</si>
  <si>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</si>
  <si>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</si>
  <si>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</si>
  <si>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</si>
  <si>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</si>
  <si>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</si>
  <si>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</si>
  <si>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</si>
  <si>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</si>
  <si>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</si>
  <si>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</si>
  <si>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</si>
  <si>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</si>
  <si>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</si>
  <si>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</si>
  <si>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</si>
  <si>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</si>
  <si>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</si>
  <si>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</si>
  <si>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</si>
  <si>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</si>
  <si>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</si>
  <si>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</si>
  <si>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</si>
  <si>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</si>
  <si>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</si>
  <si>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</si>
  <si>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</si>
  <si>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</si>
  <si>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</si>
  <si>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</si>
  <si>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</si>
  <si>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</si>
  <si>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</si>
  <si>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</si>
  <si>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</si>
  <si>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</si>
  <si>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</si>
  <si>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</si>
  <si>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</si>
  <si>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</si>
  <si>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</si>
  <si>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</si>
  <si>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</si>
  <si>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</si>
  <si>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</si>
  <si>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</si>
  <si>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</si>
  <si>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</si>
  <si>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</si>
  <si>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</si>
  <si>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</si>
  <si>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</si>
  <si>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</si>
  <si>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</si>
  <si>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</si>
  <si>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</si>
  <si>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</si>
  <si>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</si>
  <si>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</si>
  <si>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</si>
  <si>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</si>
  <si>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</si>
  <si>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</si>
  <si>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</si>
  <si>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</si>
  <si>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</si>
  <si>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</si>
  <si>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</si>
  <si>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</si>
  <si>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</si>
  <si>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</si>
  <si>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</si>
  <si>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</si>
  <si>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</si>
  <si>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</si>
  <si>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</si>
  <si>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</si>
  <si>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</si>
  <si>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</si>
  <si>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</si>
  <si>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</si>
  <si>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</si>
  <si>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</si>
  <si>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</si>
  <si>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</si>
  <si>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</si>
  <si>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</si>
  <si>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</si>
  <si>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</si>
  <si>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</si>
  <si>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</si>
  <si>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</si>
  <si>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</si>
  <si>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</si>
  <si>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</si>
  <si>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</si>
  <si>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</si>
  <si>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</si>
  <si>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</si>
  <si>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</si>
  <si>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</si>
  <si>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</si>
  <si>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</si>
  <si>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</si>
  <si>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</si>
  <si>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</si>
  <si>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</si>
  <si>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</si>
  <si>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</si>
  <si>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</si>
  <si>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</si>
  <si>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</si>
  <si>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</si>
  <si>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</si>
  <si>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</si>
  <si>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</si>
  <si>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</si>
  <si>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</si>
  <si>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</si>
  <si>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</si>
  <si>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</si>
  <si>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</si>
  <si>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</si>
  <si>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</si>
  <si>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</si>
  <si>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</si>
  <si>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</si>
  <si>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</si>
  <si>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</si>
  <si>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</si>
  <si>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</si>
  <si>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</si>
  <si>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</si>
  <si>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</si>
  <si>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</si>
  <si>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</si>
  <si>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</si>
  <si>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</si>
  <si>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</si>
  <si>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</si>
  <si>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</si>
  <si>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</si>
  <si>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</si>
  <si>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</si>
  <si>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</si>
  <si>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</si>
  <si>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</si>
  <si>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</si>
  <si>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</si>
  <si>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</si>
  <si>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</si>
  <si>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</si>
  <si>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</si>
  <si>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</si>
  <si>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</si>
  <si>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</si>
  <si>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</si>
  <si>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</si>
  <si>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</si>
  <si>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</si>
  <si>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</si>
  <si>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</si>
  <si>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</si>
  <si>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</si>
  <si>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</si>
  <si>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</si>
  <si>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</si>
  <si>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</si>
  <si>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</si>
  <si>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</si>
  <si>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</si>
  <si>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</si>
  <si>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</si>
  <si>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</si>
  <si>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</si>
  <si>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</si>
  <si>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</si>
  <si>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</si>
  <si>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</si>
  <si>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</si>
  <si>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</si>
  <si>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</si>
  <si>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</si>
  <si>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</si>
  <si>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</si>
  <si>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</si>
  <si>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</si>
  <si>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</si>
  <si>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</si>
  <si>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</si>
  <si>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</si>
  <si>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</si>
  <si>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</si>
  <si>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</si>
  <si>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</si>
  <si>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</si>
  <si>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</si>
  <si>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</si>
  <si>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</si>
  <si>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</si>
  <si>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</si>
  <si>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</si>
  <si>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</si>
  <si>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</si>
  <si>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</si>
  <si>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</si>
  <si>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</si>
  <si>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</si>
  <si>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</si>
  <si>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</si>
  <si>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</si>
  <si>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</si>
  <si>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</si>
  <si>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</si>
  <si>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</si>
  <si>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</si>
  <si>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</si>
  <si>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</si>
  <si>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</si>
  <si>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</si>
  <si>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</si>
  <si>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</si>
  <si>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</si>
  <si>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</si>
  <si>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</si>
  <si>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</si>
  <si>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</si>
  <si>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 xml:space="preserve">Total Employees </t>
  </si>
  <si>
    <t>Attrition Count</t>
  </si>
  <si>
    <t>Average Age</t>
  </si>
  <si>
    <t xml:space="preserve">Active Employees </t>
  </si>
  <si>
    <t>Attrition Rate</t>
  </si>
  <si>
    <t>Average of Job Satisfaction</t>
  </si>
  <si>
    <t>Rating</t>
  </si>
  <si>
    <t>Balance Rating</t>
  </si>
  <si>
    <t>Row Labels</t>
  </si>
  <si>
    <t>Grand Total</t>
  </si>
  <si>
    <t>Count of Employee Count</t>
  </si>
  <si>
    <t>Count of Attrition</t>
  </si>
  <si>
    <t>Matital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</si>
</sst>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5" x14ac:knownFonts="1">
    <font>
      <sz val="12"/>
      <color theme="1"/>
      <name val="Calibri"/>
      <family val="2"/>
      <scheme val="minor"/>
    </font>
    <font>
      <sz val="12"/>
      <color theme="1"/>
      <name val="Calibri"/>
      <family val="2"/>
      <scheme val="minor"/>
    </font>
    <font>
      <sz val="14"/>
      <color theme="1"/>
      <name val="Lato Black"/>
      <family val="2"/>
    </font>
    <font>
      <sz val="15"/>
      <color theme="1"/>
      <name val="Lato Black"/>
      <family val="2"/>
    </font>
    <font>
      <sz val="11"/>
      <color theme="1"/>
      <name val="Lato Black"/>
      <family val="2"/>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0" fontId="0" fillId="0" borderId="0" xfId="1" applyNumberFormat="1" applyFont="1"/>
    <xf numFmtId="1" fontId="0" fillId="0" borderId="0" xfId="0" applyNumberFormat="1"/>
    <xf numFmtId="0" fontId="2" fillId="2" borderId="0" xfId="0" applyFont="1" applyFill="1"/>
    <xf numFmtId="0" fontId="0" fillId="2" borderId="0" xfId="0" applyFill="1"/>
    <xf numFmtId="0" fontId="4" fillId="2" borderId="0" xfId="0" applyFont="1" applyFill="1"/>
    <xf numFmtId="0" fontId="3" fillId="2" borderId="0" xfId="0" applyFont="1" applyFill="1"/>
    <xf numFmtId="164" fontId="0" fillId="0" borderId="0" xfId="0" applyNumberFormat="1"/>
    <xf numFmtId="0" fontId="0" fillId="0" borderId="0" xfId="0" pivotButton="1"/>
    <xf numFmtId="0" fontId="0" fillId="0" borderId="0" xfId="0" applyAlignment="1">
      <alignment horizontal="left"/>
    </xf>
    <xf numFmtId="0" fontId="0" fillId="0" borderId="0" xfId="0" applyNumberFormat="1"/>
    <xf numFmtId="10" fontId="0" fillId="0" borderId="0" xfId="0" applyNumberFormat="1"/>
  </cellXfs>
  <cellStyles count="2">
    <cellStyle name="Normal" xfId="0" builtinId="0"/>
    <cellStyle name="Per cent" xfId="1" builtinId="5"/>
  </cellStyles>
  <dxfs count="28">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bgColor theme="0" tint="-4.9989318521683403E-2"/>
        </patternFill>
      </fill>
    </dxf>
    <dxf>
      <numFmt numFmtId="164" formatCode="0.0"/>
    </dxf>
  </dxfs>
  <tableStyles count="1" defaultTableStyle="TableStyleMedium2" defaultPivotStyle="PivotStyleLight16">
    <tableStyle name="Slicer" pivot="0" table="0" count="4" xr9:uid="{EB650211-23EE-402A-BB25-3979AD33E0C8}">
      <tableStyleElement type="wholeTable" dxfId="26"/>
    </tableStyle>
  </tableStyles>
  <colors>
    <mruColors>
      <color rgb="FFC0800C"/>
      <color rgb="FFF69F1E"/>
      <color rgb="FF72E6F2"/>
      <color rgb="FF3EC7DA"/>
      <color rgb="FF602928"/>
      <color rgb="FF901C7F"/>
      <color rgb="FF69115F"/>
      <color rgb="FFE78DD8"/>
      <color rgb="FF601A54"/>
      <color rgb="FF000000"/>
    </mruColors>
  </colors>
  <extLst>
    <ext xmlns:x14="http://schemas.microsoft.com/office/spreadsheetml/2009/9/main" uri="{46F421CA-312F-682f-3DD2-61675219B42D}">
      <x14:dxfs count="6">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tint="0.1490218817712943"/>
              </stop>
              <stop position="1">
                <color theme="0" tint="-0.49803155613879818"/>
              </stop>
            </gradientFill>
          </fill>
        </dxf>
        <dxf>
          <fill>
            <gradientFill>
              <stop position="0">
                <color theme="1" tint="0.1490218817712943"/>
              </stop>
              <stop position="1">
                <color theme="0" tint="-0.49803155613879818"/>
              </stop>
            </gradientFill>
          </fill>
        </dxf>
        <dxf>
          <fill>
            <gradientFill>
              <stop position="0">
                <color theme="1" tint="0.25098422193060094"/>
              </stop>
              <stop position="1">
                <color theme="0" tint="-0.49803155613879818"/>
              </stop>
            </gradientFill>
          </fill>
        </dxf>
        <dxf>
          <font>
            <b/>
            <i val="0"/>
            <name val="Calibri"/>
            <family val="2"/>
            <scheme val="minor"/>
          </font>
          <fill>
            <gradientFill>
              <stop position="0">
                <color theme="9" tint="-0.49803155613879818"/>
              </stop>
              <stop position="1">
                <color theme="9" tint="0.40000610370189521"/>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D32-4588-B1CA-F72D28905FE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D32-4588-B1CA-F72D28905FED}"/>
              </c:ext>
            </c:extLst>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FE3B-4E5D-9130-0B4C85183F2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CB1F-4E17-8C34-4B2002A2BC6C}"/>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CB1F-4E17-8C34-4B2002A2BC6C}"/>
            </c:ext>
          </c:extLst>
        </c:ser>
        <c:dLbls>
          <c:showLegendKey val="0"/>
          <c:showVal val="0"/>
          <c:showCatName val="0"/>
          <c:showSerName val="0"/>
          <c:showPercent val="0"/>
          <c:showBubbleSize val="0"/>
        </c:dLbls>
        <c:gapWidth val="0"/>
        <c:overlap val="100"/>
        <c:axId val="508982208"/>
        <c:axId val="508985088"/>
      </c:barChart>
      <c:catAx>
        <c:axId val="508982208"/>
        <c:scaling>
          <c:orientation val="minMax"/>
        </c:scaling>
        <c:delete val="1"/>
        <c:axPos val="l"/>
        <c:majorTickMark val="out"/>
        <c:minorTickMark val="none"/>
        <c:tickLblPos val="nextTo"/>
        <c:crossAx val="508985088"/>
        <c:crosses val="autoZero"/>
        <c:auto val="1"/>
        <c:lblAlgn val="ctr"/>
        <c:lblOffset val="100"/>
        <c:noMultiLvlLbl val="0"/>
      </c:catAx>
      <c:valAx>
        <c:axId val="508985088"/>
        <c:scaling>
          <c:orientation val="minMax"/>
          <c:max val="4"/>
          <c:min val="0"/>
        </c:scaling>
        <c:delete val="1"/>
        <c:axPos val="b"/>
        <c:numFmt formatCode="0.0" sourceLinked="1"/>
        <c:majorTickMark val="out"/>
        <c:minorTickMark val="none"/>
        <c:tickLblPos val="nextTo"/>
        <c:crossAx val="50898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val>
            <c:numRef>
              <c:f>GENDER!$C$10:$C$11</c:f>
              <c:numCache>
                <c:formatCode>General</c:formatCode>
                <c:ptCount val="2"/>
                <c:pt idx="0">
                  <c:v>0.4</c:v>
                </c:pt>
                <c:pt idx="1">
                  <c:v>0.6</c:v>
                </c:pt>
              </c:numCache>
            </c:numRef>
          </c:val>
          <c:extLst>
            <c:ext xmlns:c16="http://schemas.microsoft.com/office/drawing/2014/chart" uri="{C3380CC4-5D6E-409C-BE32-E72D297353CC}">
              <c16:uniqueId val="{00000000-7B29-42C7-BFF5-CE2FA59869E4}"/>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5C89-44E4-B3F9-0EC22E434B4B}"/>
            </c:ext>
          </c:extLst>
        </c:ser>
        <c:dLbls>
          <c:dLblPos val="outEnd"/>
          <c:showLegendKey val="0"/>
          <c:showVal val="1"/>
          <c:showCatName val="0"/>
          <c:showSerName val="0"/>
          <c:showPercent val="0"/>
          <c:showBubbleSize val="0"/>
        </c:dLbls>
        <c:gapWidth val="182"/>
        <c:axId val="1636587904"/>
        <c:axId val="1636599904"/>
      </c:barChart>
      <c:catAx>
        <c:axId val="1636587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599904"/>
        <c:crosses val="autoZero"/>
        <c:auto val="1"/>
        <c:lblAlgn val="ctr"/>
        <c:lblOffset val="100"/>
        <c:noMultiLvlLbl val="0"/>
      </c:catAx>
      <c:valAx>
        <c:axId val="1636599904"/>
        <c:scaling>
          <c:orientation val="minMax"/>
        </c:scaling>
        <c:delete val="1"/>
        <c:axPos val="b"/>
        <c:numFmt formatCode="General" sourceLinked="1"/>
        <c:majorTickMark val="out"/>
        <c:minorTickMark val="none"/>
        <c:tickLblPos val="nextTo"/>
        <c:crossAx val="163658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E6F1-4DFC-8904-781DD149158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6DB7-4579-8FAB-D7A9BEB68AF7}"/>
            </c:ext>
          </c:extLst>
        </c:ser>
        <c:dLbls>
          <c:showLegendKey val="0"/>
          <c:showVal val="0"/>
          <c:showCatName val="0"/>
          <c:showSerName val="0"/>
          <c:showPercent val="0"/>
          <c:showBubbleSize val="0"/>
        </c:dLbls>
        <c:gapWidth val="219"/>
        <c:overlap val="-27"/>
        <c:axId val="1764166624"/>
        <c:axId val="1764167104"/>
      </c:barChart>
      <c:catAx>
        <c:axId val="176416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4167104"/>
        <c:crosses val="autoZero"/>
        <c:auto val="1"/>
        <c:lblAlgn val="ctr"/>
        <c:lblOffset val="100"/>
        <c:noMultiLvlLbl val="0"/>
      </c:catAx>
      <c:valAx>
        <c:axId val="1764167104"/>
        <c:scaling>
          <c:orientation val="minMax"/>
        </c:scaling>
        <c:delete val="1"/>
        <c:axPos val="l"/>
        <c:numFmt formatCode="General" sourceLinked="1"/>
        <c:majorTickMark val="none"/>
        <c:minorTickMark val="none"/>
        <c:tickLblPos val="nextTo"/>
        <c:crossAx val="17641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gradFill>
                <a:gsLst>
                  <a:gs pos="0">
                    <a:schemeClr val="accent1">
                      <a:lumMod val="50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1F96-4DFC-AC4E-5CE465DE203B}"/>
              </c:ext>
            </c:extLst>
          </c:dPt>
          <c:dPt>
            <c:idx val="1"/>
            <c:bubble3D val="0"/>
            <c:spPr>
              <a:solidFill>
                <a:schemeClr val="bg1">
                  <a:lumMod val="95000"/>
                  <a:alpha val="95000"/>
                </a:schemeClr>
              </a:solidFill>
              <a:ln w="19050">
                <a:noFill/>
              </a:ln>
              <a:effectLst/>
            </c:spPr>
            <c:extLst>
              <c:ext xmlns:c16="http://schemas.microsoft.com/office/drawing/2014/chart" uri="{C3380CC4-5D6E-409C-BE32-E72D297353CC}">
                <c16:uniqueId val="{00000003-1F96-4DFC-AC4E-5CE465DE203B}"/>
              </c:ext>
            </c:extLst>
          </c:dPt>
          <c:val>
            <c:numRef>
              <c:f>(RATING!$C$6,RATING!$C$7)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1F96-4DFC-AC4E-5CE465DE203B}"/>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2C70-4B46-A264-D0EEC05A25CE}"/>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2C70-4B46-A264-D0EEC05A25CE}"/>
            </c:ext>
          </c:extLst>
        </c:ser>
        <c:dLbls>
          <c:showLegendKey val="0"/>
          <c:showVal val="0"/>
          <c:showCatName val="0"/>
          <c:showSerName val="0"/>
          <c:showPercent val="0"/>
          <c:showBubbleSize val="0"/>
        </c:dLbls>
        <c:gapWidth val="0"/>
        <c:overlap val="100"/>
        <c:axId val="508982208"/>
        <c:axId val="508985088"/>
      </c:barChart>
      <c:catAx>
        <c:axId val="508982208"/>
        <c:scaling>
          <c:orientation val="minMax"/>
        </c:scaling>
        <c:delete val="1"/>
        <c:axPos val="l"/>
        <c:majorTickMark val="out"/>
        <c:minorTickMark val="none"/>
        <c:tickLblPos val="nextTo"/>
        <c:crossAx val="508985088"/>
        <c:crosses val="autoZero"/>
        <c:auto val="1"/>
        <c:lblAlgn val="ctr"/>
        <c:lblOffset val="100"/>
        <c:noMultiLvlLbl val="0"/>
      </c:catAx>
      <c:valAx>
        <c:axId val="508985088"/>
        <c:scaling>
          <c:orientation val="minMax"/>
          <c:max val="4"/>
          <c:min val="0"/>
        </c:scaling>
        <c:delete val="1"/>
        <c:axPos val="b"/>
        <c:numFmt formatCode="0.0" sourceLinked="1"/>
        <c:majorTickMark val="out"/>
        <c:minorTickMark val="none"/>
        <c:tickLblPos val="nextTo"/>
        <c:crossAx val="5089822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gradFill>
                <a:gsLst>
                  <a:gs pos="0">
                    <a:srgbClr val="69115F"/>
                  </a:gs>
                  <a:gs pos="100000">
                    <a:srgbClr val="E78DD8"/>
                  </a:gs>
                </a:gsLst>
                <a:lin ang="10800000" scaled="0"/>
              </a:gradFill>
              <a:ln w="19050">
                <a:noFill/>
              </a:ln>
              <a:effectLst/>
            </c:spPr>
            <c:extLst>
              <c:ext xmlns:c16="http://schemas.microsoft.com/office/drawing/2014/chart" uri="{C3380CC4-5D6E-409C-BE32-E72D297353CC}">
                <c16:uniqueId val="{00000001-FCE5-446C-A7E0-D125DFC39760}"/>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CE5-446C-A7E0-D125DFC39760}"/>
              </c:ext>
            </c:extLst>
          </c:dPt>
          <c:val>
            <c:numRef>
              <c:f>GENDER!$C$10:$C$11</c:f>
              <c:numCache>
                <c:formatCode>General</c:formatCode>
                <c:ptCount val="2"/>
                <c:pt idx="0">
                  <c:v>0.4</c:v>
                </c:pt>
                <c:pt idx="1">
                  <c:v>0.6</c:v>
                </c:pt>
              </c:numCache>
            </c:numRef>
          </c:val>
          <c:extLst>
            <c:ext xmlns:c16="http://schemas.microsoft.com/office/drawing/2014/chart" uri="{C3380CC4-5D6E-409C-BE32-E72D297353CC}">
              <c16:uniqueId val="{00000004-FCE5-446C-A7E0-D125DFC39760}"/>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DF47-4CB8-ABBD-1D9342FED066}"/>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DF47-4CB8-ABBD-1D9342FED066}"/>
              </c:ext>
            </c:extLst>
          </c:dPt>
          <c:val>
            <c:numRef>
              <c:f>GENDER!$C$10:$C$11</c:f>
              <c:numCache>
                <c:formatCode>General</c:formatCode>
                <c:ptCount val="2"/>
                <c:pt idx="0">
                  <c:v>0.4</c:v>
                </c:pt>
                <c:pt idx="1">
                  <c:v>0.6</c:v>
                </c:pt>
              </c:numCache>
            </c:numRef>
          </c:val>
          <c:extLst>
            <c:ext xmlns:c16="http://schemas.microsoft.com/office/drawing/2014/chart" uri="{C3380CC4-5D6E-409C-BE32-E72D297353CC}">
              <c16:uniqueId val="{00000004-DF47-4CB8-ABBD-1D9342FED06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lumMod val="50000"/>
                </a:schemeClr>
              </a:gs>
              <a:gs pos="100000">
                <a:schemeClr val="accent6">
                  <a:lumMod val="75000"/>
                </a:schemeClr>
              </a:gs>
            </a:gsLst>
            <a:lin ang="108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0">
                  <a:schemeClr val="accent6">
                    <a:lumMod val="50000"/>
                  </a:schemeClr>
                </a:gs>
                <a:gs pos="100000">
                  <a:schemeClr val="accent6">
                    <a:lumMod val="75000"/>
                  </a:schemeClr>
                </a:gs>
              </a:gsLst>
              <a:lin ang="108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62D8-4CD1-A23D-BD57523A21E6}"/>
            </c:ext>
          </c:extLst>
        </c:ser>
        <c:dLbls>
          <c:dLblPos val="outEnd"/>
          <c:showLegendKey val="0"/>
          <c:showVal val="1"/>
          <c:showCatName val="0"/>
          <c:showSerName val="0"/>
          <c:showPercent val="0"/>
          <c:showBubbleSize val="0"/>
        </c:dLbls>
        <c:gapWidth val="75"/>
        <c:axId val="1636587904"/>
        <c:axId val="1636599904"/>
      </c:barChart>
      <c:catAx>
        <c:axId val="163658790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636599904"/>
        <c:crosses val="autoZero"/>
        <c:auto val="1"/>
        <c:lblAlgn val="ctr"/>
        <c:lblOffset val="100"/>
        <c:noMultiLvlLbl val="0"/>
      </c:catAx>
      <c:valAx>
        <c:axId val="1636599904"/>
        <c:scaling>
          <c:orientation val="minMax"/>
        </c:scaling>
        <c:delete val="1"/>
        <c:axPos val="b"/>
        <c:numFmt formatCode="General" sourceLinked="1"/>
        <c:majorTickMark val="out"/>
        <c:minorTickMark val="none"/>
        <c:tickLblPos val="nextTo"/>
        <c:crossAx val="163658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a:gsLst>
              <a:gs pos="0">
                <a:schemeClr val="accent1">
                  <a:lumMod val="75000"/>
                </a:schemeClr>
              </a:gs>
              <a:gs pos="100000">
                <a:schemeClr val="accent1">
                  <a:lumMod val="60000"/>
                  <a:lumOff val="40000"/>
                </a:schemeClr>
              </a:gs>
            </a:gsLst>
            <a:lin ang="10800000" scaled="0"/>
          </a:gradFill>
          <a:ln w="19050">
            <a:solidFill>
              <a:schemeClr val="lt1"/>
            </a:solidFill>
          </a:ln>
          <a:effectLst/>
        </c:spPr>
      </c:pivotFmt>
      <c:pivotFmt>
        <c:idx val="7"/>
        <c:spPr>
          <a:gradFill>
            <a:gsLst>
              <a:gs pos="0">
                <a:schemeClr val="accent5">
                  <a:lumMod val="50000"/>
                </a:schemeClr>
              </a:gs>
              <a:gs pos="100000">
                <a:schemeClr val="accent5">
                  <a:lumMod val="72000"/>
                </a:schemeClr>
              </a:gs>
            </a:gsLst>
            <a:lin ang="10800000" scaled="0"/>
          </a:gradFill>
          <a:ln w="9525">
            <a:solidFill>
              <a:schemeClr val="bg1">
                <a:lumMod val="85000"/>
              </a:schemeClr>
            </a:solidFill>
          </a:ln>
          <a:effectLst/>
        </c:spPr>
      </c:pivotFmt>
      <c:pivotFmt>
        <c:idx val="8"/>
        <c:spPr>
          <a:gradFill>
            <a:gsLst>
              <a:gs pos="0">
                <a:schemeClr val="accent3">
                  <a:lumMod val="50000"/>
                </a:schemeClr>
              </a:gs>
              <a:gs pos="100000">
                <a:schemeClr val="accent3">
                  <a:lumMod val="75000"/>
                </a:schemeClr>
              </a:gs>
            </a:gsLst>
            <a:lin ang="10800000" scaled="0"/>
          </a:gra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gradFill>
                <a:gsLst>
                  <a:gs pos="0">
                    <a:schemeClr val="accent1">
                      <a:lumMod val="75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D6F2-44C3-BE59-F0E304BD5F34}"/>
              </c:ext>
            </c:extLst>
          </c:dPt>
          <c:dPt>
            <c:idx val="1"/>
            <c:bubble3D val="0"/>
            <c:spPr>
              <a:gradFill>
                <a:gsLst>
                  <a:gs pos="0">
                    <a:schemeClr val="accent5">
                      <a:lumMod val="50000"/>
                    </a:schemeClr>
                  </a:gs>
                  <a:gs pos="100000">
                    <a:schemeClr val="accent5">
                      <a:lumMod val="72000"/>
                    </a:schemeClr>
                  </a:gs>
                </a:gsLst>
                <a:lin ang="10800000" scaled="0"/>
              </a:gradFill>
              <a:ln w="9525">
                <a:solidFill>
                  <a:schemeClr val="bg1">
                    <a:lumMod val="85000"/>
                  </a:schemeClr>
                </a:solidFill>
              </a:ln>
              <a:effectLst/>
            </c:spPr>
            <c:extLst>
              <c:ext xmlns:c16="http://schemas.microsoft.com/office/drawing/2014/chart" uri="{C3380CC4-5D6E-409C-BE32-E72D297353CC}">
                <c16:uniqueId val="{00000003-D6F2-44C3-BE59-F0E304BD5F34}"/>
              </c:ext>
            </c:extLst>
          </c:dPt>
          <c:dPt>
            <c:idx val="2"/>
            <c:bubble3D val="0"/>
            <c:spPr>
              <a:gradFill>
                <a:gsLst>
                  <a:gs pos="0">
                    <a:schemeClr val="accent3">
                      <a:lumMod val="50000"/>
                    </a:schemeClr>
                  </a:gs>
                  <a:gs pos="100000">
                    <a:schemeClr val="accent3">
                      <a:lumMod val="75000"/>
                    </a:schemeClr>
                  </a:gs>
                </a:gsLst>
                <a:lin ang="10800000" scaled="0"/>
              </a:gradFill>
              <a:ln w="19050">
                <a:solidFill>
                  <a:schemeClr val="lt1"/>
                </a:solidFill>
              </a:ln>
              <a:effectLst/>
            </c:spPr>
            <c:extLst>
              <c:ext xmlns:c16="http://schemas.microsoft.com/office/drawing/2014/chart" uri="{C3380CC4-5D6E-409C-BE32-E72D297353CC}">
                <c16:uniqueId val="{00000005-D6F2-44C3-BE59-F0E304BD5F34}"/>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D6F2-44C3-BE59-F0E304BD5F34}"/>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75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75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D438-4222-8C44-47FE9FB34C9B}"/>
            </c:ext>
          </c:extLst>
        </c:ser>
        <c:dLbls>
          <c:dLblPos val="outEnd"/>
          <c:showLegendKey val="0"/>
          <c:showVal val="1"/>
          <c:showCatName val="0"/>
          <c:showSerName val="0"/>
          <c:showPercent val="0"/>
          <c:showBubbleSize val="0"/>
        </c:dLbls>
        <c:gapWidth val="107"/>
        <c:overlap val="-27"/>
        <c:axId val="1764166624"/>
        <c:axId val="1764167104"/>
      </c:barChart>
      <c:catAx>
        <c:axId val="1764166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1764167104"/>
        <c:crosses val="autoZero"/>
        <c:auto val="1"/>
        <c:lblAlgn val="ctr"/>
        <c:lblOffset val="100"/>
        <c:noMultiLvlLbl val="0"/>
      </c:catAx>
      <c:valAx>
        <c:axId val="1764167104"/>
        <c:scaling>
          <c:orientation val="minMax"/>
        </c:scaling>
        <c:delete val="1"/>
        <c:axPos val="l"/>
        <c:numFmt formatCode="General" sourceLinked="1"/>
        <c:majorTickMark val="none"/>
        <c:minorTickMark val="none"/>
        <c:tickLblPos val="nextTo"/>
        <c:crossAx val="17641666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E82AD271-0C6A-48A1-A2E9-DCCBDEAACC19}">
          <cx:tx>
            <cx:txData>
              <cx:f>_xlchart.v1.1</cx:f>
              <cx:v>Attrition Count</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_xlchart.v2.6</cx:f>
      </cx:strDim>
      <cx:numDim type="val">
        <cx:f>_xlchart.v2.8</cx:f>
      </cx:numDim>
    </cx:data>
  </cx:chartData>
  <cx:chart>
    <cx:plotArea>
      <cx:plotAreaRegion>
        <cx:series layoutId="funnel" uniqueId="{716B9772-24BF-4AF2-8AF9-6E0C91A0D87F}">
          <cx:tx>
            <cx:txData>
              <cx:f>_xlchart.v2.7</cx:f>
              <cx:v>Attrition</cx:v>
            </cx:txData>
          </cx:tx>
          <cx:dataLabels>
            <cx:visibility seriesName="0" categoryName="0" value="1"/>
          </cx:dataLabels>
          <cx:dataId val="0"/>
        </cx:series>
      </cx:plotAreaRegion>
      <cx:axis id="1">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_xlchart.v1.12</cx:f>
      </cx:strDim>
      <cx:numDim type="size">
        <cx:f>_xlchart.v1.14</cx:f>
      </cx:numDim>
    </cx:data>
  </cx:chartData>
  <cx:chart>
    <cx:plotArea>
      <cx:plotAreaRegion>
        <cx:series layoutId="treemap" uniqueId="{E82AD271-0C6A-48A1-A2E9-DCCBDEAACC19}">
          <cx:tx>
            <cx:txData>
              <cx:f>_xlchart.v1.13</cx:f>
              <cx:v>Attrition Count</cx:v>
            </cx:txData>
          </cx:tx>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_xlchart.v2.9</cx:f>
      </cx:strDim>
      <cx:numDim type="val">
        <cx:f>_xlchart.v2.11</cx:f>
      </cx:numDim>
    </cx:data>
  </cx:chartData>
  <cx:chart>
    <cx:plotArea>
      <cx:plotAreaRegion>
        <cx:series layoutId="funnel" uniqueId="{716B9772-24BF-4AF2-8AF9-6E0C91A0D87F}">
          <cx:tx>
            <cx:txData>
              <cx:f>_xlchart.v2.10</cx:f>
              <cx:v>Attrition</cx:v>
            </cx:txData>
          </cx:tx>
          <cx:spPr>
            <a:gradFill>
              <a:gsLst>
                <a:gs pos="0">
                  <a:schemeClr val="accent6">
                    <a:lumMod val="50000"/>
                  </a:schemeClr>
                </a:gs>
                <a:gs pos="100000">
                  <a:schemeClr val="accent6">
                    <a:lumMod val="75000"/>
                  </a:schemeClr>
                </a:gs>
              </a:gsLst>
              <a:lin ang="10800000" scaled="0"/>
            </a:gradFill>
          </cx:spPr>
          <cx:dataLabels>
            <cx:visibility seriesName="0" categoryName="0" value="1"/>
          </cx:dataLabels>
          <cx:dataId val="0"/>
        </cx:series>
      </cx:plotAreaRegion>
      <cx:axis id="0">
        <cx:catScaling gapWidth="0.0599999987"/>
        <cx:tickLabels/>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4.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7</xdr:col>
      <xdr:colOff>457200</xdr:colOff>
      <xdr:row>4</xdr:row>
      <xdr:rowOff>9525</xdr:rowOff>
    </xdr:from>
    <xdr:to>
      <xdr:col>10</xdr:col>
      <xdr:colOff>228600</xdr:colOff>
      <xdr:row>9</xdr:row>
      <xdr:rowOff>104775</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677275" y="809625"/>
              <a:ext cx="1828800" cy="109537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6</xdr:col>
      <xdr:colOff>628650</xdr:colOff>
      <xdr:row>2</xdr:row>
      <xdr:rowOff>123825</xdr:rowOff>
    </xdr:from>
    <xdr:to>
      <xdr:col>9</xdr:col>
      <xdr:colOff>400050</xdr:colOff>
      <xdr:row>8</xdr:row>
      <xdr:rowOff>38100</xdr:rowOff>
    </xdr:to>
    <mc:AlternateContent xmlns:mc="http://schemas.openxmlformats.org/markup-compatibility/2006" xmlns:a14="http://schemas.microsoft.com/office/drawing/2010/main">
      <mc:Choice Requires="a14">
        <xdr:graphicFrame macro="">
          <xdr:nvGraphicFramePr>
            <xdr:cNvPr id="5" name="Gender 1">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915025" y="523875"/>
              <a:ext cx="1828800" cy="1114425"/>
            </a:xfrm>
            <a:prstGeom prst="rect">
              <a:avLst/>
            </a:prstGeom>
            <a:solidFill>
              <a:prstClr val="white"/>
            </a:solidFill>
            <a:ln w="1">
              <a:solidFill>
                <a:prstClr val="green"/>
              </a:solidFill>
            </a:ln>
          </xdr:spPr>
          <xdr:txBody>
            <a:bodyPr vertOverflow="clip" horzOverflow="clip"/>
            <a:lstStyle/>
            <a:p>
              <a:r>
                <a:rPr lang="en-US" sz="1100"/>
                <a:t>This shape represents a slicer. Slicers can be used in at least Excel 2010.
If the shape was modified in an earlier version of Excel, or if the workbook was saved in Excel 2003 or earlier, the slicer cannot be used.</a:t>
              </a:r>
            </a:p>
          </xdr:txBody>
        </xdr:sp>
      </mc:Fallback>
    </mc:AlternateContent>
    <xdr:clientData/>
  </xdr:twoCellAnchor>
  <xdr:twoCellAnchor>
    <xdr:from>
      <xdr:col>3</xdr:col>
      <xdr:colOff>123825</xdr:colOff>
      <xdr:row>3</xdr:row>
      <xdr:rowOff>19050</xdr:rowOff>
    </xdr:from>
    <xdr:to>
      <xdr:col>5</xdr:col>
      <xdr:colOff>509586</xdr:colOff>
      <xdr:row>7</xdr:row>
      <xdr:rowOff>171449</xdr:rowOff>
    </xdr:to>
    <xdr:graphicFrame macro="">
      <xdr:nvGraphicFramePr>
        <xdr:cNvPr id="3" name="Chart 2">
          <a:extLst>
            <a:ext uri="{FF2B5EF4-FFF2-40B4-BE49-F238E27FC236}">
              <a16:creationId xmlns:a16="http://schemas.microsoft.com/office/drawing/2014/main" id="{4D5FFD51-47D2-B0FC-01DB-FD35A4BF9A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623887</xdr:colOff>
      <xdr:row>11</xdr:row>
      <xdr:rowOff>142875</xdr:rowOff>
    </xdr:from>
    <xdr:to>
      <xdr:col>8</xdr:col>
      <xdr:colOff>209550</xdr:colOff>
      <xdr:row>16</xdr:row>
      <xdr:rowOff>190500</xdr:rowOff>
    </xdr:to>
    <xdr:graphicFrame macro="">
      <xdr:nvGraphicFramePr>
        <xdr:cNvPr id="4" name="Chart 3">
          <a:extLst>
            <a:ext uri="{FF2B5EF4-FFF2-40B4-BE49-F238E27FC236}">
              <a16:creationId xmlns:a16="http://schemas.microsoft.com/office/drawing/2014/main" id="{5BD807B0-82B3-6E3F-173A-07BBCE08B9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10</xdr:col>
      <xdr:colOff>457200</xdr:colOff>
      <xdr:row>5</xdr:row>
      <xdr:rowOff>0</xdr:rowOff>
    </xdr:from>
    <xdr:to>
      <xdr:col>13</xdr:col>
      <xdr:colOff>228600</xdr:colOff>
      <xdr:row>15</xdr:row>
      <xdr:rowOff>152400</xdr:rowOff>
    </xdr:to>
    <mc:AlternateContent xmlns:mc="http://schemas.openxmlformats.org/markup-compatibility/2006" xmlns:a14="http://schemas.microsoft.com/office/drawing/2010/main">
      <mc:Choice Requires="a14">
        <xdr:graphicFrame macro="">
          <xdr:nvGraphicFramePr>
            <xdr:cNvPr id="6" name="Education Field">
              <a:extLst>
                <a:ext uri="{FF2B5EF4-FFF2-40B4-BE49-F238E27FC236}">
                  <a16:creationId xmlns:a16="http://schemas.microsoft.com/office/drawing/2014/main" id="{9F47F086-2A6B-E585-0FC3-3C663F5D1F19}"/>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486775" y="1000125"/>
              <a:ext cx="1828800" cy="2152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381000</xdr:colOff>
      <xdr:row>3</xdr:row>
      <xdr:rowOff>28575</xdr:rowOff>
    </xdr:from>
    <xdr:to>
      <xdr:col>8</xdr:col>
      <xdr:colOff>152400</xdr:colOff>
      <xdr:row>16</xdr:row>
      <xdr:rowOff>95250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29075258-FF1B-E530-A0F2-D5A70F914509}"/>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5143500" y="6286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152400</xdr:colOff>
      <xdr:row>3</xdr:row>
      <xdr:rowOff>19050</xdr:rowOff>
    </xdr:from>
    <xdr:to>
      <xdr:col>10</xdr:col>
      <xdr:colOff>609600</xdr:colOff>
      <xdr:row>16</xdr:row>
      <xdr:rowOff>85725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D20C9C46-3A16-9897-13E8-AC779BCB73F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972300" y="61912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71437</xdr:colOff>
      <xdr:row>12</xdr:row>
      <xdr:rowOff>180975</xdr:rowOff>
    </xdr:from>
    <xdr:to>
      <xdr:col>2</xdr:col>
      <xdr:colOff>161925</xdr:colOff>
      <xdr:row>20</xdr:row>
      <xdr:rowOff>76200</xdr:rowOff>
    </xdr:to>
    <xdr:graphicFrame macro="">
      <xdr:nvGraphicFramePr>
        <xdr:cNvPr id="4" name="Chart 3">
          <a:extLst>
            <a:ext uri="{FF2B5EF4-FFF2-40B4-BE49-F238E27FC236}">
              <a16:creationId xmlns:a16="http://schemas.microsoft.com/office/drawing/2014/main" id="{DE85B2E1-13D6-29CE-8B21-4AD4148B49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633412</xdr:colOff>
      <xdr:row>7</xdr:row>
      <xdr:rowOff>0</xdr:rowOff>
    </xdr:from>
    <xdr:to>
      <xdr:col>10</xdr:col>
      <xdr:colOff>404812</xdr:colOff>
      <xdr:row>20</xdr:row>
      <xdr:rowOff>142875</xdr:rowOff>
    </xdr:to>
    <xdr:graphicFrame macro="">
      <xdr:nvGraphicFramePr>
        <xdr:cNvPr id="2" name="Chart 1">
          <a:extLst>
            <a:ext uri="{FF2B5EF4-FFF2-40B4-BE49-F238E27FC236}">
              <a16:creationId xmlns:a16="http://schemas.microsoft.com/office/drawing/2014/main" id="{C7D9E853-B69B-B23A-2BDA-D82F0255D9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519112</xdr:colOff>
      <xdr:row>8</xdr:row>
      <xdr:rowOff>38100</xdr:rowOff>
    </xdr:from>
    <xdr:to>
      <xdr:col>12</xdr:col>
      <xdr:colOff>290512</xdr:colOff>
      <xdr:row>21</xdr:row>
      <xdr:rowOff>180975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E8E15A63-348B-89FB-D3C6-D588B25ED1D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443787" y="163830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2</xdr:col>
      <xdr:colOff>361950</xdr:colOff>
      <xdr:row>7</xdr:row>
      <xdr:rowOff>0</xdr:rowOff>
    </xdr:from>
    <xdr:to>
      <xdr:col>9</xdr:col>
      <xdr:colOff>133350</xdr:colOff>
      <xdr:row>20</xdr:row>
      <xdr:rowOff>142875</xdr:rowOff>
    </xdr:to>
    <xdr:graphicFrame macro="">
      <xdr:nvGraphicFramePr>
        <xdr:cNvPr id="2" name="Chart 1">
          <a:extLst>
            <a:ext uri="{FF2B5EF4-FFF2-40B4-BE49-F238E27FC236}">
              <a16:creationId xmlns:a16="http://schemas.microsoft.com/office/drawing/2014/main" id="{77E47EE7-8596-00C6-1EF4-DDAE803FAC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10</xdr:row>
      <xdr:rowOff>180975</xdr:rowOff>
    </xdr:from>
    <xdr:to>
      <xdr:col>4</xdr:col>
      <xdr:colOff>476250</xdr:colOff>
      <xdr:row>24</xdr:row>
      <xdr:rowOff>123825</xdr:rowOff>
    </xdr:to>
    <xdr:graphicFrame macro="">
      <xdr:nvGraphicFramePr>
        <xdr:cNvPr id="2" name="Chart 1">
          <a:extLst>
            <a:ext uri="{FF2B5EF4-FFF2-40B4-BE49-F238E27FC236}">
              <a16:creationId xmlns:a16="http://schemas.microsoft.com/office/drawing/2014/main" id="{01DF1905-7739-BE58-B2A2-D4E2104B86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4</xdr:col>
      <xdr:colOff>257175</xdr:colOff>
      <xdr:row>6</xdr:row>
      <xdr:rowOff>114300</xdr:rowOff>
    </xdr:from>
    <xdr:to>
      <xdr:col>7</xdr:col>
      <xdr:colOff>28575</xdr:colOff>
      <xdr:row>19</xdr:row>
      <xdr:rowOff>180975</xdr:rowOff>
    </xdr:to>
    <mc:AlternateContent xmlns:mc="http://schemas.openxmlformats.org/markup-compatibility/2006">
      <mc:Choice xmlns:a14="http://schemas.microsoft.com/office/drawing/2010/main" Requires="a14">
        <xdr:graphicFrame macro="">
          <xdr:nvGraphicFramePr>
            <xdr:cNvPr id="3" name="Department">
              <a:extLst>
                <a:ext uri="{FF2B5EF4-FFF2-40B4-BE49-F238E27FC236}">
                  <a16:creationId xmlns:a16="http://schemas.microsoft.com/office/drawing/2014/main" id="{78E779DC-0494-5639-43DD-43F19581757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4352925" y="131445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28575</xdr:colOff>
      <xdr:row>6</xdr:row>
      <xdr:rowOff>123825</xdr:rowOff>
    </xdr:from>
    <xdr:to>
      <xdr:col>9</xdr:col>
      <xdr:colOff>485775</xdr:colOff>
      <xdr:row>19</xdr:row>
      <xdr:rowOff>190500</xdr:rowOff>
    </xdr:to>
    <mc:AlternateContent xmlns:mc="http://schemas.openxmlformats.org/markup-compatibility/2006">
      <mc:Choice xmlns:a14="http://schemas.microsoft.com/office/drawing/2010/main" Requires="a14">
        <xdr:graphicFrame macro="">
          <xdr:nvGraphicFramePr>
            <xdr:cNvPr id="4" name="Education Field 2">
              <a:extLst>
                <a:ext uri="{FF2B5EF4-FFF2-40B4-BE49-F238E27FC236}">
                  <a16:creationId xmlns:a16="http://schemas.microsoft.com/office/drawing/2014/main" id="{7C678F1B-7EB5-7F97-25DB-E28754B2EB3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dr:sp macro="" textlink="">
          <xdr:nvSpPr>
            <xdr:cNvPr id="0" name=""/>
            <xdr:cNvSpPr>
              <a:spLocks noTextEdit="1"/>
            </xdr:cNvSpPr>
          </xdr:nvSpPr>
          <xdr:spPr>
            <a:xfrm>
              <a:off x="6181725" y="1323975"/>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4</xdr:col>
      <xdr:colOff>519112</xdr:colOff>
      <xdr:row>7</xdr:row>
      <xdr:rowOff>0</xdr:rowOff>
    </xdr:from>
    <xdr:to>
      <xdr:col>11</xdr:col>
      <xdr:colOff>290512</xdr:colOff>
      <xdr:row>20</xdr:row>
      <xdr:rowOff>142875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D2D29C3B-1C92-E7F7-FFEE-840E4830D4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329112" y="140017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xdr:from>
      <xdr:col>3</xdr:col>
      <xdr:colOff>443934</xdr:colOff>
      <xdr:row>0</xdr:row>
      <xdr:rowOff>195600</xdr:rowOff>
    </xdr:from>
    <xdr:to>
      <xdr:col>24</xdr:col>
      <xdr:colOff>394608</xdr:colOff>
      <xdr:row>42</xdr:row>
      <xdr:rowOff>40820</xdr:rowOff>
    </xdr:to>
    <xdr:grpSp>
      <xdr:nvGrpSpPr>
        <xdr:cNvPr id="2" name="Group 1">
          <a:extLst>
            <a:ext uri="{FF2B5EF4-FFF2-40B4-BE49-F238E27FC236}">
              <a16:creationId xmlns:a16="http://schemas.microsoft.com/office/drawing/2014/main" id="{00000000-0008-0000-0300-000002000000}"/>
            </a:ext>
          </a:extLst>
        </xdr:cNvPr>
        <xdr:cNvGrpSpPr/>
      </xdr:nvGrpSpPr>
      <xdr:grpSpPr>
        <a:xfrm>
          <a:off x="2485005" y="195600"/>
          <a:ext cx="14238174" cy="8485756"/>
          <a:chOff x="1752600" y="190500"/>
          <a:chExt cx="13468350" cy="7776000"/>
        </a:xfrm>
      </xdr:grpSpPr>
      <xdr:sp macro="" textlink="">
        <xdr:nvSpPr>
          <xdr:cNvPr id="3" name="Rectangle: Rounded Corners 2">
            <a:extLst>
              <a:ext uri="{FF2B5EF4-FFF2-40B4-BE49-F238E27FC236}">
                <a16:creationId xmlns:a16="http://schemas.microsoft.com/office/drawing/2014/main" id="{00000000-0008-0000-0300-000003000000}"/>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sz="1600"/>
              <a:t>`</a:t>
            </a:r>
          </a:p>
        </xdr:txBody>
      </xdr:sp>
      <xdr:sp macro="" textlink="">
        <xdr:nvSpPr>
          <xdr:cNvPr id="4" name="Rectangle: Rounded Corners 3">
            <a:extLst>
              <a:ext uri="{FF2B5EF4-FFF2-40B4-BE49-F238E27FC236}">
                <a16:creationId xmlns:a16="http://schemas.microsoft.com/office/drawing/2014/main" id="{00000000-0008-0000-0300-000004000000}"/>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16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00000000-0008-0000-0300-00000500000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6" name="Rectangle: Rounded Corners 5">
            <a:extLst>
              <a:ext uri="{FF2B5EF4-FFF2-40B4-BE49-F238E27FC236}">
                <a16:creationId xmlns:a16="http://schemas.microsoft.com/office/drawing/2014/main" id="{00000000-0008-0000-0300-000006000000}"/>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nvGrpSpPr>
          <xdr:cNvPr id="7" name="Group 6">
            <a:extLst>
              <a:ext uri="{FF2B5EF4-FFF2-40B4-BE49-F238E27FC236}">
                <a16:creationId xmlns:a16="http://schemas.microsoft.com/office/drawing/2014/main" id="{00000000-0008-0000-0300-000007000000}"/>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sp macro="" textlink="">
          <xdr:nvSpPr>
            <xdr:cNvPr id="26" name="Rectangle: Rounded Corners 25">
              <a:extLst>
                <a:ext uri="{FF2B5EF4-FFF2-40B4-BE49-F238E27FC236}">
                  <a16:creationId xmlns:a16="http://schemas.microsoft.com/office/drawing/2014/main" id="{00000000-0008-0000-0300-00001A000000}"/>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grpSp>
      <xdr:grpSp>
        <xdr:nvGrpSpPr>
          <xdr:cNvPr id="8" name="Group 7">
            <a:extLst>
              <a:ext uri="{FF2B5EF4-FFF2-40B4-BE49-F238E27FC236}">
                <a16:creationId xmlns:a16="http://schemas.microsoft.com/office/drawing/2014/main" id="{00000000-0008-0000-0300-000008000000}"/>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21" name="Straight Connector 20">
              <a:extLst>
                <a:ext uri="{FF2B5EF4-FFF2-40B4-BE49-F238E27FC236}">
                  <a16:creationId xmlns:a16="http://schemas.microsoft.com/office/drawing/2014/main" id="{00000000-0008-0000-0300-00001500000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00000000-0008-0000-0300-000009000000}"/>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00000000-0008-0000-0300-00000A000000}"/>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11" name="Straight Connector 10">
            <a:extLst>
              <a:ext uri="{FF2B5EF4-FFF2-40B4-BE49-F238E27FC236}">
                <a16:creationId xmlns:a16="http://schemas.microsoft.com/office/drawing/2014/main" id="{00000000-0008-0000-0300-00000B000000}"/>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00000000-0008-0000-0300-00000C000000}"/>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13" name="Straight Connector 12">
            <a:extLst>
              <a:ext uri="{FF2B5EF4-FFF2-40B4-BE49-F238E27FC236}">
                <a16:creationId xmlns:a16="http://schemas.microsoft.com/office/drawing/2014/main" id="{00000000-0008-0000-0300-00000D000000}"/>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15" name="Straight Connector 14">
            <a:extLst>
              <a:ext uri="{FF2B5EF4-FFF2-40B4-BE49-F238E27FC236}">
                <a16:creationId xmlns:a16="http://schemas.microsoft.com/office/drawing/2014/main" id="{00000000-0008-0000-0300-00000F000000}"/>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17" name="Straight Connector 16">
            <a:extLst>
              <a:ext uri="{FF2B5EF4-FFF2-40B4-BE49-F238E27FC236}">
                <a16:creationId xmlns:a16="http://schemas.microsoft.com/office/drawing/2014/main" id="{00000000-0008-0000-0300-000011000000}"/>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sz="1600"/>
          </a:p>
        </xdr:txBody>
      </xdr:sp>
      <xdr:cxnSp macro="">
        <xdr:nvCxnSpPr>
          <xdr:cNvPr id="19" name="Straight Connector 18">
            <a:extLst>
              <a:ext uri="{FF2B5EF4-FFF2-40B4-BE49-F238E27FC236}">
                <a16:creationId xmlns:a16="http://schemas.microsoft.com/office/drawing/2014/main" id="{00000000-0008-0000-0300-00001300000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xdr:col>
      <xdr:colOff>653142</xdr:colOff>
      <xdr:row>6</xdr:row>
      <xdr:rowOff>163285</xdr:rowOff>
    </xdr:from>
    <xdr:to>
      <xdr:col>7</xdr:col>
      <xdr:colOff>68035</xdr:colOff>
      <xdr:row>8</xdr:row>
      <xdr:rowOff>68036</xdr:rowOff>
    </xdr:to>
    <xdr:sp macro="" textlink="">
      <xdr:nvSpPr>
        <xdr:cNvPr id="27" name="TextBox 26">
          <a:extLst>
            <a:ext uri="{FF2B5EF4-FFF2-40B4-BE49-F238E27FC236}">
              <a16:creationId xmlns:a16="http://schemas.microsoft.com/office/drawing/2014/main" id="{00000000-0008-0000-0300-00001B000000}"/>
            </a:ext>
          </a:extLst>
        </xdr:cNvPr>
        <xdr:cNvSpPr txBox="1"/>
      </xdr:nvSpPr>
      <xdr:spPr>
        <a:xfrm>
          <a:off x="2694213" y="1415142"/>
          <a:ext cx="2136322" cy="353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Lato Black" pitchFamily="34" charset="0"/>
              <a:ea typeface="Lato Black" pitchFamily="34" charset="0"/>
              <a:cs typeface="Lato Black" pitchFamily="34" charset="0"/>
            </a:rPr>
            <a:t>Total Employees</a:t>
          </a:r>
        </a:p>
      </xdr:txBody>
    </xdr:sp>
    <xdr:clientData/>
  </xdr:twoCellAnchor>
  <xdr:twoCellAnchor>
    <xdr:from>
      <xdr:col>4</xdr:col>
      <xdr:colOff>54429</xdr:colOff>
      <xdr:row>8</xdr:row>
      <xdr:rowOff>68035</xdr:rowOff>
    </xdr:from>
    <xdr:to>
      <xdr:col>6</xdr:col>
      <xdr:colOff>612321</xdr:colOff>
      <xdr:row>10</xdr:row>
      <xdr:rowOff>190500</xdr:rowOff>
    </xdr:to>
    <xdr:sp macro="" textlink="KPI!A8">
      <xdr:nvSpPr>
        <xdr:cNvPr id="28" name="TextBox 27">
          <a:extLst>
            <a:ext uri="{FF2B5EF4-FFF2-40B4-BE49-F238E27FC236}">
              <a16:creationId xmlns:a16="http://schemas.microsoft.com/office/drawing/2014/main" id="{00000000-0008-0000-0300-00001C000000}"/>
            </a:ext>
          </a:extLst>
        </xdr:cNvPr>
        <xdr:cNvSpPr txBox="1"/>
      </xdr:nvSpPr>
      <xdr:spPr>
        <a:xfrm>
          <a:off x="2775858" y="1700892"/>
          <a:ext cx="1918606"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821D7A3-78F2-4A27-B842-E673B3406625}" type="TxLink">
            <a:rPr lang="en-US" sz="2600">
              <a:solidFill>
                <a:srgbClr val="002060"/>
              </a:solidFill>
              <a:latin typeface="Lato Black" pitchFamily="34" charset="0"/>
              <a:ea typeface="Lato Black" pitchFamily="34" charset="0"/>
              <a:cs typeface="Lato Black" pitchFamily="34" charset="0"/>
            </a:rPr>
            <a:pPr algn="ctr"/>
            <a:t>1470</a:t>
          </a:fld>
          <a:endParaRPr lang="en-US" sz="2600">
            <a:solidFill>
              <a:srgbClr val="002060"/>
            </a:solidFill>
            <a:latin typeface="Lato Black" pitchFamily="34" charset="0"/>
            <a:ea typeface="Lato Black" pitchFamily="34" charset="0"/>
            <a:cs typeface="Lato Black" pitchFamily="34" charset="0"/>
          </a:endParaRPr>
        </a:p>
      </xdr:txBody>
    </xdr:sp>
    <xdr:clientData/>
  </xdr:twoCellAnchor>
  <xdr:twoCellAnchor>
    <xdr:from>
      <xdr:col>7</xdr:col>
      <xdr:colOff>478971</xdr:colOff>
      <xdr:row>6</xdr:row>
      <xdr:rowOff>152401</xdr:rowOff>
    </xdr:from>
    <xdr:to>
      <xdr:col>10</xdr:col>
      <xdr:colOff>574222</xdr:colOff>
      <xdr:row>8</xdr:row>
      <xdr:rowOff>57152</xdr:rowOff>
    </xdr:to>
    <xdr:sp macro="" textlink="">
      <xdr:nvSpPr>
        <xdr:cNvPr id="56" name="TextBox 55">
          <a:extLst>
            <a:ext uri="{FF2B5EF4-FFF2-40B4-BE49-F238E27FC236}">
              <a16:creationId xmlns:a16="http://schemas.microsoft.com/office/drawing/2014/main" id="{00000000-0008-0000-0300-000038000000}"/>
            </a:ext>
          </a:extLst>
        </xdr:cNvPr>
        <xdr:cNvSpPr txBox="1"/>
      </xdr:nvSpPr>
      <xdr:spPr>
        <a:xfrm>
          <a:off x="5241471" y="1404258"/>
          <a:ext cx="2136322" cy="353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a:solidFill>
                <a:srgbClr val="602928"/>
              </a:solidFill>
              <a:latin typeface="Lato Black" pitchFamily="34" charset="0"/>
              <a:ea typeface="Lato Black" pitchFamily="34" charset="0"/>
              <a:cs typeface="Lato Black" pitchFamily="34" charset="0"/>
            </a:rPr>
            <a:t>Attrition</a:t>
          </a:r>
        </a:p>
      </xdr:txBody>
    </xdr:sp>
    <xdr:clientData/>
  </xdr:twoCellAnchor>
  <xdr:twoCellAnchor>
    <xdr:from>
      <xdr:col>8</xdr:col>
      <xdr:colOff>206829</xdr:colOff>
      <xdr:row>8</xdr:row>
      <xdr:rowOff>70757</xdr:rowOff>
    </xdr:from>
    <xdr:to>
      <xdr:col>11</xdr:col>
      <xdr:colOff>84363</xdr:colOff>
      <xdr:row>10</xdr:row>
      <xdr:rowOff>193222</xdr:rowOff>
    </xdr:to>
    <xdr:sp macro="" textlink="KPI!B8">
      <xdr:nvSpPr>
        <xdr:cNvPr id="57" name="TextBox 56">
          <a:extLst>
            <a:ext uri="{FF2B5EF4-FFF2-40B4-BE49-F238E27FC236}">
              <a16:creationId xmlns:a16="http://schemas.microsoft.com/office/drawing/2014/main" id="{00000000-0008-0000-0300-000039000000}"/>
            </a:ext>
          </a:extLst>
        </xdr:cNvPr>
        <xdr:cNvSpPr txBox="1"/>
      </xdr:nvSpPr>
      <xdr:spPr>
        <a:xfrm>
          <a:off x="5649686" y="1771650"/>
          <a:ext cx="1918606"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A8C2054-328E-411E-BBA1-F1D2EC8BF2EF}" type="TxLink">
            <a:rPr lang="en-US" sz="2600">
              <a:solidFill>
                <a:srgbClr val="002060"/>
              </a:solidFill>
              <a:latin typeface="Lato Black" pitchFamily="34" charset="0"/>
              <a:ea typeface="Lato Black" pitchFamily="34" charset="0"/>
              <a:cs typeface="Lato Black" pitchFamily="34" charset="0"/>
            </a:rPr>
            <a:pPr algn="ctr"/>
            <a:t>237</a:t>
          </a:fld>
          <a:endParaRPr lang="en-US" sz="2600">
            <a:solidFill>
              <a:srgbClr val="002060"/>
            </a:solidFill>
            <a:latin typeface="Lato Black" pitchFamily="34" charset="0"/>
            <a:ea typeface="Lato Black" pitchFamily="34" charset="0"/>
            <a:cs typeface="Lato Black" pitchFamily="34" charset="0"/>
          </a:endParaRPr>
        </a:p>
      </xdr:txBody>
    </xdr:sp>
    <xdr:clientData/>
  </xdr:twoCellAnchor>
  <xdr:twoCellAnchor>
    <xdr:from>
      <xdr:col>12</xdr:col>
      <xdr:colOff>163285</xdr:colOff>
      <xdr:row>7</xdr:row>
      <xdr:rowOff>0</xdr:rowOff>
    </xdr:from>
    <xdr:to>
      <xdr:col>15</xdr:col>
      <xdr:colOff>258536</xdr:colOff>
      <xdr:row>8</xdr:row>
      <xdr:rowOff>108858</xdr:rowOff>
    </xdr:to>
    <xdr:sp macro="" textlink="">
      <xdr:nvSpPr>
        <xdr:cNvPr id="58" name="TextBox 57">
          <a:extLst>
            <a:ext uri="{FF2B5EF4-FFF2-40B4-BE49-F238E27FC236}">
              <a16:creationId xmlns:a16="http://schemas.microsoft.com/office/drawing/2014/main" id="{00000000-0008-0000-0300-00003A000000}"/>
            </a:ext>
          </a:extLst>
        </xdr:cNvPr>
        <xdr:cNvSpPr txBox="1"/>
      </xdr:nvSpPr>
      <xdr:spPr>
        <a:xfrm>
          <a:off x="8327571" y="1455964"/>
          <a:ext cx="2136322" cy="353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Lato Black" pitchFamily="34" charset="0"/>
              <a:ea typeface="Lato Black" pitchFamily="34" charset="0"/>
              <a:cs typeface="Lato Black" pitchFamily="34" charset="0"/>
            </a:rPr>
            <a:t>Active Employees</a:t>
          </a:r>
        </a:p>
      </xdr:txBody>
    </xdr:sp>
    <xdr:clientData/>
  </xdr:twoCellAnchor>
  <xdr:twoCellAnchor>
    <xdr:from>
      <xdr:col>12</xdr:col>
      <xdr:colOff>326572</xdr:colOff>
      <xdr:row>8</xdr:row>
      <xdr:rowOff>122464</xdr:rowOff>
    </xdr:from>
    <xdr:to>
      <xdr:col>15</xdr:col>
      <xdr:colOff>204107</xdr:colOff>
      <xdr:row>11</xdr:row>
      <xdr:rowOff>40822</xdr:rowOff>
    </xdr:to>
    <xdr:sp macro="" textlink="KPI!D8">
      <xdr:nvSpPr>
        <xdr:cNvPr id="59" name="TextBox 58">
          <a:extLst>
            <a:ext uri="{FF2B5EF4-FFF2-40B4-BE49-F238E27FC236}">
              <a16:creationId xmlns:a16="http://schemas.microsoft.com/office/drawing/2014/main" id="{00000000-0008-0000-0300-00003B000000}"/>
            </a:ext>
          </a:extLst>
        </xdr:cNvPr>
        <xdr:cNvSpPr txBox="1"/>
      </xdr:nvSpPr>
      <xdr:spPr>
        <a:xfrm>
          <a:off x="8490858" y="1823357"/>
          <a:ext cx="1918606"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2AF154B-7444-4A07-BAC0-12C2C98B24EE}" type="TxLink">
            <a:rPr lang="en-US" sz="2600">
              <a:solidFill>
                <a:srgbClr val="002060"/>
              </a:solidFill>
              <a:latin typeface="Lato Black" pitchFamily="34" charset="0"/>
              <a:ea typeface="Lato Black" pitchFamily="34" charset="0"/>
              <a:cs typeface="Lato Black" pitchFamily="34" charset="0"/>
            </a:rPr>
            <a:pPr algn="ctr"/>
            <a:t>1233</a:t>
          </a:fld>
          <a:endParaRPr lang="en-US" sz="2600">
            <a:solidFill>
              <a:srgbClr val="002060"/>
            </a:solidFill>
            <a:latin typeface="Lato Black" pitchFamily="34" charset="0"/>
            <a:ea typeface="Lato Black" pitchFamily="34" charset="0"/>
            <a:cs typeface="Lato Black" pitchFamily="34" charset="0"/>
          </a:endParaRPr>
        </a:p>
      </xdr:txBody>
    </xdr:sp>
    <xdr:clientData/>
  </xdr:twoCellAnchor>
  <xdr:twoCellAnchor>
    <xdr:from>
      <xdr:col>16</xdr:col>
      <xdr:colOff>315685</xdr:colOff>
      <xdr:row>6</xdr:row>
      <xdr:rowOff>193221</xdr:rowOff>
    </xdr:from>
    <xdr:to>
      <xdr:col>19</xdr:col>
      <xdr:colOff>410935</xdr:colOff>
      <xdr:row>8</xdr:row>
      <xdr:rowOff>97972</xdr:rowOff>
    </xdr:to>
    <xdr:sp macro="" textlink="">
      <xdr:nvSpPr>
        <xdr:cNvPr id="60" name="TextBox 59">
          <a:extLst>
            <a:ext uri="{FF2B5EF4-FFF2-40B4-BE49-F238E27FC236}">
              <a16:creationId xmlns:a16="http://schemas.microsoft.com/office/drawing/2014/main" id="{00000000-0008-0000-0300-00003C000000}"/>
            </a:ext>
          </a:extLst>
        </xdr:cNvPr>
        <xdr:cNvSpPr txBox="1"/>
      </xdr:nvSpPr>
      <xdr:spPr>
        <a:xfrm>
          <a:off x="11201399" y="1445078"/>
          <a:ext cx="2136322" cy="3537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Lato Black" pitchFamily="34" charset="0"/>
              <a:ea typeface="Lato Black" pitchFamily="34" charset="0"/>
              <a:cs typeface="Lato Black" pitchFamily="34" charset="0"/>
            </a:rPr>
            <a:t>Attrition Rate </a:t>
          </a:r>
        </a:p>
      </xdr:txBody>
    </xdr:sp>
    <xdr:clientData/>
  </xdr:twoCellAnchor>
  <xdr:twoCellAnchor>
    <xdr:from>
      <xdr:col>16</xdr:col>
      <xdr:colOff>492579</xdr:colOff>
      <xdr:row>8</xdr:row>
      <xdr:rowOff>111578</xdr:rowOff>
    </xdr:from>
    <xdr:to>
      <xdr:col>19</xdr:col>
      <xdr:colOff>370113</xdr:colOff>
      <xdr:row>11</xdr:row>
      <xdr:rowOff>29936</xdr:rowOff>
    </xdr:to>
    <xdr:sp macro="" textlink="KPI!E8">
      <xdr:nvSpPr>
        <xdr:cNvPr id="61" name="TextBox 60">
          <a:extLst>
            <a:ext uri="{FF2B5EF4-FFF2-40B4-BE49-F238E27FC236}">
              <a16:creationId xmlns:a16="http://schemas.microsoft.com/office/drawing/2014/main" id="{00000000-0008-0000-0300-00003D000000}"/>
            </a:ext>
          </a:extLst>
        </xdr:cNvPr>
        <xdr:cNvSpPr txBox="1"/>
      </xdr:nvSpPr>
      <xdr:spPr>
        <a:xfrm>
          <a:off x="11378293" y="1812471"/>
          <a:ext cx="1918606"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9CE69E24-8012-4AAC-89FE-4F9D4E764670}" type="TxLink">
            <a:rPr lang="en-US" sz="2600">
              <a:solidFill>
                <a:srgbClr val="002060"/>
              </a:solidFill>
              <a:latin typeface="Lato Black" pitchFamily="34" charset="0"/>
              <a:ea typeface="Lato Black" pitchFamily="34" charset="0"/>
              <a:cs typeface="Lato Black" pitchFamily="34" charset="0"/>
            </a:rPr>
            <a:pPr algn="ctr"/>
            <a:t>16.12%</a:t>
          </a:fld>
          <a:endParaRPr lang="en-US" sz="2600">
            <a:solidFill>
              <a:srgbClr val="002060"/>
            </a:solidFill>
            <a:latin typeface="Lato Black" pitchFamily="34" charset="0"/>
            <a:ea typeface="Lato Black" pitchFamily="34" charset="0"/>
            <a:cs typeface="Lato Black" pitchFamily="34" charset="0"/>
          </a:endParaRPr>
        </a:p>
      </xdr:txBody>
    </xdr:sp>
    <xdr:clientData/>
  </xdr:twoCellAnchor>
  <xdr:twoCellAnchor>
    <xdr:from>
      <xdr:col>20</xdr:col>
      <xdr:colOff>468084</xdr:colOff>
      <xdr:row>6</xdr:row>
      <xdr:rowOff>195941</xdr:rowOff>
    </xdr:from>
    <xdr:to>
      <xdr:col>21</xdr:col>
      <xdr:colOff>519247</xdr:colOff>
      <xdr:row>10</xdr:row>
      <xdr:rowOff>70211</xdr:rowOff>
    </xdr:to>
    <xdr:sp macro="" textlink="">
      <xdr:nvSpPr>
        <xdr:cNvPr id="62" name="TextBox 61">
          <a:extLst>
            <a:ext uri="{FF2B5EF4-FFF2-40B4-BE49-F238E27FC236}">
              <a16:creationId xmlns:a16="http://schemas.microsoft.com/office/drawing/2014/main" id="{00000000-0008-0000-0300-00003E000000}"/>
            </a:ext>
          </a:extLst>
        </xdr:cNvPr>
        <xdr:cNvSpPr txBox="1"/>
      </xdr:nvSpPr>
      <xdr:spPr>
        <a:xfrm>
          <a:off x="14075227" y="1447798"/>
          <a:ext cx="731520" cy="731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rgbClr val="602928"/>
              </a:solidFill>
              <a:latin typeface="Lato Black" pitchFamily="34" charset="0"/>
              <a:ea typeface="Lato Black" pitchFamily="34" charset="0"/>
              <a:cs typeface="Lato Black" pitchFamily="34" charset="0"/>
            </a:rPr>
            <a:t>Average Age</a:t>
          </a:r>
        </a:p>
      </xdr:txBody>
    </xdr:sp>
    <xdr:clientData/>
  </xdr:twoCellAnchor>
  <xdr:twoCellAnchor>
    <xdr:from>
      <xdr:col>20</xdr:col>
      <xdr:colOff>563336</xdr:colOff>
      <xdr:row>8</xdr:row>
      <xdr:rowOff>114299</xdr:rowOff>
    </xdr:from>
    <xdr:to>
      <xdr:col>23</xdr:col>
      <xdr:colOff>440871</xdr:colOff>
      <xdr:row>11</xdr:row>
      <xdr:rowOff>32657</xdr:rowOff>
    </xdr:to>
    <xdr:sp macro="" textlink="KPI!C8">
      <xdr:nvSpPr>
        <xdr:cNvPr id="63" name="TextBox 62">
          <a:extLst>
            <a:ext uri="{FF2B5EF4-FFF2-40B4-BE49-F238E27FC236}">
              <a16:creationId xmlns:a16="http://schemas.microsoft.com/office/drawing/2014/main" id="{00000000-0008-0000-0300-00003F000000}"/>
            </a:ext>
          </a:extLst>
        </xdr:cNvPr>
        <xdr:cNvSpPr txBox="1"/>
      </xdr:nvSpPr>
      <xdr:spPr>
        <a:xfrm>
          <a:off x="14170479" y="1815192"/>
          <a:ext cx="1918606"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E7644E-C7D3-41B6-9CCC-5E927B5644C5}" type="TxLink">
            <a:rPr lang="en-US" sz="2600">
              <a:solidFill>
                <a:srgbClr val="002060"/>
              </a:solidFill>
              <a:latin typeface="Lato Black" pitchFamily="34" charset="0"/>
              <a:ea typeface="Lato Black" pitchFamily="34" charset="0"/>
              <a:cs typeface="Lato Black" pitchFamily="34" charset="0"/>
            </a:rPr>
            <a:pPr algn="ctr"/>
            <a:t>37</a:t>
          </a:fld>
          <a:endParaRPr lang="en-US" sz="2600">
            <a:solidFill>
              <a:srgbClr val="002060"/>
            </a:solidFill>
            <a:latin typeface="Lato Black" pitchFamily="34" charset="0"/>
            <a:ea typeface="Lato Black" pitchFamily="34" charset="0"/>
            <a:cs typeface="Lato Black" pitchFamily="34" charset="0"/>
          </a:endParaRPr>
        </a:p>
      </xdr:txBody>
    </xdr:sp>
    <xdr:clientData/>
  </xdr:twoCellAnchor>
  <xdr:twoCellAnchor editAs="oneCell">
    <xdr:from>
      <xdr:col>6</xdr:col>
      <xdr:colOff>598712</xdr:colOff>
      <xdr:row>6</xdr:row>
      <xdr:rowOff>190500</xdr:rowOff>
    </xdr:from>
    <xdr:to>
      <xdr:col>7</xdr:col>
      <xdr:colOff>299356</xdr:colOff>
      <xdr:row>8</xdr:row>
      <xdr:rowOff>115116</xdr:rowOff>
    </xdr:to>
    <xdr:pic>
      <xdr:nvPicPr>
        <xdr:cNvPr id="64" name="Picture 63">
          <a:extLst>
            <a:ext uri="{FF2B5EF4-FFF2-40B4-BE49-F238E27FC236}">
              <a16:creationId xmlns:a16="http://schemas.microsoft.com/office/drawing/2014/main" id="{00000000-0008-0000-0300-000040000000}"/>
            </a:ext>
          </a:extLst>
        </xdr:cNvPr>
        <xdr:cNvPicPr>
          <a:picLocks noChangeAspect="1"/>
        </xdr:cNvPicPr>
      </xdr:nvPicPr>
      <xdr:blipFill>
        <a:blip xmlns:r="http://schemas.openxmlformats.org/officeDocument/2006/relationships" r:embed="rId1"/>
        <a:stretch>
          <a:fillRect/>
        </a:stretch>
      </xdr:blipFill>
      <xdr:spPr>
        <a:xfrm>
          <a:off x="4680855" y="1442357"/>
          <a:ext cx="381001" cy="373652"/>
        </a:xfrm>
        <a:prstGeom prst="rect">
          <a:avLst/>
        </a:prstGeom>
      </xdr:spPr>
    </xdr:pic>
    <xdr:clientData/>
  </xdr:twoCellAnchor>
  <xdr:twoCellAnchor editAs="oneCell">
    <xdr:from>
      <xdr:col>10</xdr:col>
      <xdr:colOff>489858</xdr:colOff>
      <xdr:row>6</xdr:row>
      <xdr:rowOff>122464</xdr:rowOff>
    </xdr:from>
    <xdr:to>
      <xdr:col>11</xdr:col>
      <xdr:colOff>326570</xdr:colOff>
      <xdr:row>8</xdr:row>
      <xdr:rowOff>176861</xdr:rowOff>
    </xdr:to>
    <xdr:pic>
      <xdr:nvPicPr>
        <xdr:cNvPr id="65" name="Picture 64">
          <a:extLst>
            <a:ext uri="{FF2B5EF4-FFF2-40B4-BE49-F238E27FC236}">
              <a16:creationId xmlns:a16="http://schemas.microsoft.com/office/drawing/2014/main" id="{00000000-0008-0000-0300-000041000000}"/>
            </a:ext>
          </a:extLst>
        </xdr:cNvPr>
        <xdr:cNvPicPr>
          <a:picLocks noChangeAspect="1"/>
        </xdr:cNvPicPr>
      </xdr:nvPicPr>
      <xdr:blipFill>
        <a:blip xmlns:r="http://schemas.openxmlformats.org/officeDocument/2006/relationships" r:embed="rId2"/>
        <a:stretch>
          <a:fillRect/>
        </a:stretch>
      </xdr:blipFill>
      <xdr:spPr>
        <a:xfrm>
          <a:off x="7293429" y="1374321"/>
          <a:ext cx="517070" cy="503433"/>
        </a:xfrm>
        <a:prstGeom prst="rect">
          <a:avLst/>
        </a:prstGeom>
      </xdr:spPr>
    </xdr:pic>
    <xdr:clientData/>
  </xdr:twoCellAnchor>
  <xdr:twoCellAnchor editAs="oneCell">
    <xdr:from>
      <xdr:col>15</xdr:col>
      <xdr:colOff>76541</xdr:colOff>
      <xdr:row>7</xdr:row>
      <xdr:rowOff>5100</xdr:rowOff>
    </xdr:from>
    <xdr:to>
      <xdr:col>15</xdr:col>
      <xdr:colOff>440006</xdr:colOff>
      <xdr:row>8</xdr:row>
      <xdr:rowOff>75478</xdr:rowOff>
    </xdr:to>
    <xdr:pic>
      <xdr:nvPicPr>
        <xdr:cNvPr id="66" name="Picture 65">
          <a:extLst>
            <a:ext uri="{FF2B5EF4-FFF2-40B4-BE49-F238E27FC236}">
              <a16:creationId xmlns:a16="http://schemas.microsoft.com/office/drawing/2014/main" id="{00000000-0008-0000-0300-000042000000}"/>
            </a:ext>
          </a:extLst>
        </xdr:cNvPr>
        <xdr:cNvPicPr>
          <a:picLocks noChangeAspect="1"/>
        </xdr:cNvPicPr>
      </xdr:nvPicPr>
      <xdr:blipFill>
        <a:blip xmlns:r="http://schemas.openxmlformats.org/officeDocument/2006/relationships" r:embed="rId3"/>
        <a:stretch>
          <a:fillRect/>
        </a:stretch>
      </xdr:blipFill>
      <xdr:spPr>
        <a:xfrm>
          <a:off x="10281898" y="1461064"/>
          <a:ext cx="363465" cy="315307"/>
        </a:xfrm>
        <a:prstGeom prst="rect">
          <a:avLst/>
        </a:prstGeom>
      </xdr:spPr>
    </xdr:pic>
    <xdr:clientData/>
  </xdr:twoCellAnchor>
  <xdr:twoCellAnchor editAs="oneCell">
    <xdr:from>
      <xdr:col>19</xdr:col>
      <xdr:colOff>231322</xdr:colOff>
      <xdr:row>7</xdr:row>
      <xdr:rowOff>0</xdr:rowOff>
    </xdr:from>
    <xdr:to>
      <xdr:col>19</xdr:col>
      <xdr:colOff>569801</xdr:colOff>
      <xdr:row>8</xdr:row>
      <xdr:rowOff>82120</xdr:rowOff>
    </xdr:to>
    <xdr:pic>
      <xdr:nvPicPr>
        <xdr:cNvPr id="67" name="Picture 66">
          <a:extLst>
            <a:ext uri="{FF2B5EF4-FFF2-40B4-BE49-F238E27FC236}">
              <a16:creationId xmlns:a16="http://schemas.microsoft.com/office/drawing/2014/main" id="{00000000-0008-0000-0300-000043000000}"/>
            </a:ext>
          </a:extLst>
        </xdr:cNvPr>
        <xdr:cNvPicPr>
          <a:picLocks noChangeAspect="1"/>
        </xdr:cNvPicPr>
      </xdr:nvPicPr>
      <xdr:blipFill>
        <a:blip xmlns:r="http://schemas.openxmlformats.org/officeDocument/2006/relationships" r:embed="rId4"/>
        <a:stretch>
          <a:fillRect/>
        </a:stretch>
      </xdr:blipFill>
      <xdr:spPr>
        <a:xfrm>
          <a:off x="13158108" y="1455964"/>
          <a:ext cx="338479" cy="327049"/>
        </a:xfrm>
        <a:prstGeom prst="rect">
          <a:avLst/>
        </a:prstGeom>
      </xdr:spPr>
    </xdr:pic>
    <xdr:clientData/>
  </xdr:twoCellAnchor>
  <xdr:twoCellAnchor editAs="oneCell">
    <xdr:from>
      <xdr:col>23</xdr:col>
      <xdr:colOff>231322</xdr:colOff>
      <xdr:row>7</xdr:row>
      <xdr:rowOff>32315</xdr:rowOff>
    </xdr:from>
    <xdr:to>
      <xdr:col>23</xdr:col>
      <xdr:colOff>590559</xdr:colOff>
      <xdr:row>8</xdr:row>
      <xdr:rowOff>125582</xdr:rowOff>
    </xdr:to>
    <xdr:pic>
      <xdr:nvPicPr>
        <xdr:cNvPr id="68" name="Picture 67">
          <a:extLst>
            <a:ext uri="{FF2B5EF4-FFF2-40B4-BE49-F238E27FC236}">
              <a16:creationId xmlns:a16="http://schemas.microsoft.com/office/drawing/2014/main" id="{00000000-0008-0000-0300-000044000000}"/>
            </a:ext>
          </a:extLst>
        </xdr:cNvPr>
        <xdr:cNvPicPr>
          <a:picLocks noChangeAspect="1"/>
        </xdr:cNvPicPr>
      </xdr:nvPicPr>
      <xdr:blipFill>
        <a:blip xmlns:r="http://schemas.openxmlformats.org/officeDocument/2006/relationships" r:embed="rId5"/>
        <a:stretch>
          <a:fillRect/>
        </a:stretch>
      </xdr:blipFill>
      <xdr:spPr>
        <a:xfrm>
          <a:off x="15879536" y="1488279"/>
          <a:ext cx="359237" cy="338196"/>
        </a:xfrm>
        <a:prstGeom prst="rect">
          <a:avLst/>
        </a:prstGeom>
      </xdr:spPr>
    </xdr:pic>
    <xdr:clientData/>
  </xdr:twoCellAnchor>
  <xdr:twoCellAnchor>
    <xdr:from>
      <xdr:col>5</xdr:col>
      <xdr:colOff>176892</xdr:colOff>
      <xdr:row>2</xdr:row>
      <xdr:rowOff>27214</xdr:rowOff>
    </xdr:from>
    <xdr:to>
      <xdr:col>15</xdr:col>
      <xdr:colOff>381000</xdr:colOff>
      <xdr:row>4</xdr:row>
      <xdr:rowOff>163285</xdr:rowOff>
    </xdr:to>
    <xdr:sp macro="" textlink="">
      <xdr:nvSpPr>
        <xdr:cNvPr id="69" name="TextBox 68">
          <a:extLst>
            <a:ext uri="{FF2B5EF4-FFF2-40B4-BE49-F238E27FC236}">
              <a16:creationId xmlns:a16="http://schemas.microsoft.com/office/drawing/2014/main" id="{00000000-0008-0000-0300-000045000000}"/>
            </a:ext>
          </a:extLst>
        </xdr:cNvPr>
        <xdr:cNvSpPr txBox="1"/>
      </xdr:nvSpPr>
      <xdr:spPr>
        <a:xfrm>
          <a:off x="3578678" y="435428"/>
          <a:ext cx="7007679"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700">
              <a:solidFill>
                <a:schemeClr val="accent1">
                  <a:lumMod val="75000"/>
                </a:schemeClr>
              </a:solidFill>
              <a:latin typeface="Lato Black" pitchFamily="34" charset="0"/>
              <a:ea typeface="Lato Black" pitchFamily="34" charset="0"/>
              <a:cs typeface="Lato Black" pitchFamily="34" charset="0"/>
            </a:rPr>
            <a:t> HR ANALYTICS DASHBOARD</a:t>
          </a:r>
        </a:p>
      </xdr:txBody>
    </xdr:sp>
    <xdr:clientData/>
  </xdr:twoCellAnchor>
  <xdr:twoCellAnchor editAs="oneCell">
    <xdr:from>
      <xdr:col>4</xdr:col>
      <xdr:colOff>62934</xdr:colOff>
      <xdr:row>2</xdr:row>
      <xdr:rowOff>10889</xdr:rowOff>
    </xdr:from>
    <xdr:to>
      <xdr:col>5</xdr:col>
      <xdr:colOff>54429</xdr:colOff>
      <xdr:row>5</xdr:row>
      <xdr:rowOff>50277</xdr:rowOff>
    </xdr:to>
    <xdr:pic>
      <xdr:nvPicPr>
        <xdr:cNvPr id="70" name="Picture 69">
          <a:extLst>
            <a:ext uri="{FF2B5EF4-FFF2-40B4-BE49-F238E27FC236}">
              <a16:creationId xmlns:a16="http://schemas.microsoft.com/office/drawing/2014/main" id="{00000000-0008-0000-0300-000046000000}"/>
            </a:ext>
          </a:extLst>
        </xdr:cNvPr>
        <xdr:cNvPicPr>
          <a:picLocks noChangeAspect="1"/>
        </xdr:cNvPicPr>
      </xdr:nvPicPr>
      <xdr:blipFill>
        <a:blip xmlns:r="http://schemas.openxmlformats.org/officeDocument/2006/relationships" r:embed="rId6"/>
        <a:stretch>
          <a:fillRect/>
        </a:stretch>
      </xdr:blipFill>
      <xdr:spPr>
        <a:xfrm>
          <a:off x="2784363" y="419103"/>
          <a:ext cx="671852" cy="678924"/>
        </a:xfrm>
        <a:prstGeom prst="rect">
          <a:avLst/>
        </a:prstGeom>
      </xdr:spPr>
    </xdr:pic>
    <xdr:clientData/>
  </xdr:twoCellAnchor>
  <xdr:twoCellAnchor editAs="oneCell">
    <xdr:from>
      <xdr:col>16</xdr:col>
      <xdr:colOff>8505</xdr:colOff>
      <xdr:row>2</xdr:row>
      <xdr:rowOff>5101</xdr:rowOff>
    </xdr:from>
    <xdr:to>
      <xdr:col>16</xdr:col>
      <xdr:colOff>674917</xdr:colOff>
      <xdr:row>5</xdr:row>
      <xdr:rowOff>40141</xdr:rowOff>
    </xdr:to>
    <xdr:pic>
      <xdr:nvPicPr>
        <xdr:cNvPr id="44" name="Picture 43">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7"/>
        <a:stretch>
          <a:fillRect/>
        </a:stretch>
      </xdr:blipFill>
      <xdr:spPr>
        <a:xfrm>
          <a:off x="10894219" y="413315"/>
          <a:ext cx="666412" cy="674576"/>
        </a:xfrm>
        <a:prstGeom prst="rect">
          <a:avLst/>
        </a:prstGeom>
      </xdr:spPr>
    </xdr:pic>
    <xdr:clientData/>
  </xdr:twoCellAnchor>
  <xdr:twoCellAnchor>
    <xdr:from>
      <xdr:col>17</xdr:col>
      <xdr:colOff>4</xdr:colOff>
      <xdr:row>2</xdr:row>
      <xdr:rowOff>0</xdr:rowOff>
    </xdr:from>
    <xdr:to>
      <xdr:col>19</xdr:col>
      <xdr:colOff>190503</xdr:colOff>
      <xdr:row>5</xdr:row>
      <xdr:rowOff>163285</xdr:rowOff>
    </xdr:to>
    <xdr:sp macro="" textlink="">
      <xdr:nvSpPr>
        <xdr:cNvPr id="29" name="TextBox 28">
          <a:extLst>
            <a:ext uri="{FF2B5EF4-FFF2-40B4-BE49-F238E27FC236}">
              <a16:creationId xmlns:a16="http://schemas.microsoft.com/office/drawing/2014/main" id="{00000000-0008-0000-0300-00001D000000}"/>
            </a:ext>
          </a:extLst>
        </xdr:cNvPr>
        <xdr:cNvSpPr txBox="1"/>
      </xdr:nvSpPr>
      <xdr:spPr>
        <a:xfrm>
          <a:off x="11566075" y="408214"/>
          <a:ext cx="1551214" cy="802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a:solidFill>
                <a:srgbClr val="602928"/>
              </a:solidFill>
              <a:latin typeface="Lato Black" pitchFamily="34" charset="0"/>
              <a:ea typeface="Lato Black" pitchFamily="34" charset="0"/>
              <a:cs typeface="Lato Black" pitchFamily="34" charset="0"/>
            </a:rPr>
            <a:t>JOB</a:t>
          </a:r>
          <a:r>
            <a:rPr lang="en-US" sz="1400" baseline="0">
              <a:solidFill>
                <a:srgbClr val="602928"/>
              </a:solidFill>
              <a:latin typeface="Lato Black" pitchFamily="34" charset="0"/>
              <a:ea typeface="Lato Black" pitchFamily="34" charset="0"/>
              <a:cs typeface="Lato Black" pitchFamily="34" charset="0"/>
            </a:rPr>
            <a:t> SATISFACTION RATING</a:t>
          </a:r>
          <a:endParaRPr lang="en-US" sz="1400">
            <a:solidFill>
              <a:srgbClr val="602928"/>
            </a:solidFill>
            <a:latin typeface="Lato Black" pitchFamily="34" charset="0"/>
            <a:ea typeface="Lato Black" pitchFamily="34" charset="0"/>
            <a:cs typeface="Lato Black" pitchFamily="34" charset="0"/>
          </a:endParaRPr>
        </a:p>
      </xdr:txBody>
    </xdr:sp>
    <xdr:clientData/>
  </xdr:twoCellAnchor>
  <xdr:twoCellAnchor>
    <xdr:from>
      <xdr:col>18</xdr:col>
      <xdr:colOff>190499</xdr:colOff>
      <xdr:row>1</xdr:row>
      <xdr:rowOff>81643</xdr:rowOff>
    </xdr:from>
    <xdr:to>
      <xdr:col>21</xdr:col>
      <xdr:colOff>122466</xdr:colOff>
      <xdr:row>6</xdr:row>
      <xdr:rowOff>13607</xdr:rowOff>
    </xdr:to>
    <xdr:graphicFrame macro="">
      <xdr:nvGraphicFramePr>
        <xdr:cNvPr id="30" name="Chart 29">
          <a:extLst>
            <a:ext uri="{FF2B5EF4-FFF2-40B4-BE49-F238E27FC236}">
              <a16:creationId xmlns:a16="http://schemas.microsoft.com/office/drawing/2014/main" id="{67325331-0FBE-433C-A6F0-4F12E4E106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27214</xdr:colOff>
      <xdr:row>1</xdr:row>
      <xdr:rowOff>204106</xdr:rowOff>
    </xdr:from>
    <xdr:to>
      <xdr:col>20</xdr:col>
      <xdr:colOff>258534</xdr:colOff>
      <xdr:row>5</xdr:row>
      <xdr:rowOff>54429</xdr:rowOff>
    </xdr:to>
    <xdr:sp macro="" textlink="RATING!B6">
      <xdr:nvSpPr>
        <xdr:cNvPr id="31" name="TextBox 30">
          <a:extLst>
            <a:ext uri="{FF2B5EF4-FFF2-40B4-BE49-F238E27FC236}">
              <a16:creationId xmlns:a16="http://schemas.microsoft.com/office/drawing/2014/main" id="{BD02C45D-3027-7CED-374B-44A60465435B}"/>
            </a:ext>
          </a:extLst>
        </xdr:cNvPr>
        <xdr:cNvSpPr txBox="1"/>
      </xdr:nvSpPr>
      <xdr:spPr>
        <a:xfrm>
          <a:off x="12954000" y="408213"/>
          <a:ext cx="911677" cy="6939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8B015B0-FF9E-48E8-88F3-BBD37AF0C81E}" type="TxLink">
            <a:rPr lang="en-US" sz="14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pPr algn="ctr"/>
            <a:t>2.6</a:t>
          </a:fld>
          <a:endParaRPr lang="en-US" sz="12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20</xdr:col>
      <xdr:colOff>353785</xdr:colOff>
      <xdr:row>1</xdr:row>
      <xdr:rowOff>190501</xdr:rowOff>
    </xdr:from>
    <xdr:to>
      <xdr:col>23</xdr:col>
      <xdr:colOff>598716</xdr:colOff>
      <xdr:row>5</xdr:row>
      <xdr:rowOff>81643</xdr:rowOff>
    </xdr:to>
    <xdr:graphicFrame macro="">
      <xdr:nvGraphicFramePr>
        <xdr:cNvPr id="33" name="Chart 32">
          <a:extLst>
            <a:ext uri="{FF2B5EF4-FFF2-40B4-BE49-F238E27FC236}">
              <a16:creationId xmlns:a16="http://schemas.microsoft.com/office/drawing/2014/main" id="{73FEDD25-231E-4802-8AEC-6801A653A8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20</xdr:col>
      <xdr:colOff>489857</xdr:colOff>
      <xdr:row>2</xdr:row>
      <xdr:rowOff>81642</xdr:rowOff>
    </xdr:from>
    <xdr:to>
      <xdr:col>23</xdr:col>
      <xdr:colOff>503465</xdr:colOff>
      <xdr:row>4</xdr:row>
      <xdr:rowOff>149678</xdr:rowOff>
    </xdr:to>
    <xdr:sp macro="" textlink="">
      <xdr:nvSpPr>
        <xdr:cNvPr id="34" name="Free-form: Shape 33">
          <a:extLst>
            <a:ext uri="{FF2B5EF4-FFF2-40B4-BE49-F238E27FC236}">
              <a16:creationId xmlns:a16="http://schemas.microsoft.com/office/drawing/2014/main" id="{276D83D1-11F3-CBBC-83A1-D99808BF7BFF}"/>
            </a:ext>
          </a:extLst>
        </xdr:cNvPr>
        <xdr:cNvSpPr/>
      </xdr:nvSpPr>
      <xdr:spPr>
        <a:xfrm>
          <a:off x="14097000" y="489856"/>
          <a:ext cx="2054679" cy="503465"/>
        </a:xfrm>
        <a:custGeom>
          <a:avLst/>
          <a:gdLst>
            <a:gd name="connsiteX0" fmla="*/ 1127050 w 1796899"/>
            <a:gd name="connsiteY0" fmla="*/ 21266 h 400493"/>
            <a:gd name="connsiteX1" fmla="*/ 1081870 w 1796899"/>
            <a:gd name="connsiteY1" fmla="*/ 145812 h 400493"/>
            <a:gd name="connsiteX2" fmla="*/ 935664 w 1796899"/>
            <a:gd name="connsiteY2" fmla="*/ 145811 h 400493"/>
            <a:gd name="connsiteX3" fmla="*/ 1053948 w 1796899"/>
            <a:gd name="connsiteY3" fmla="*/ 222784 h 400493"/>
            <a:gd name="connsiteX4" fmla="*/ 1008767 w 1796899"/>
            <a:gd name="connsiteY4" fmla="*/ 347330 h 400493"/>
            <a:gd name="connsiteX5" fmla="*/ 1127050 w 1796899"/>
            <a:gd name="connsiteY5" fmla="*/ 270356 h 400493"/>
            <a:gd name="connsiteX6" fmla="*/ 1245332 w 1796899"/>
            <a:gd name="connsiteY6" fmla="*/ 347330 h 400493"/>
            <a:gd name="connsiteX7" fmla="*/ 1200151 w 1796899"/>
            <a:gd name="connsiteY7" fmla="*/ 222784 h 400493"/>
            <a:gd name="connsiteX8" fmla="*/ 1318435 w 1796899"/>
            <a:gd name="connsiteY8" fmla="*/ 145811 h 400493"/>
            <a:gd name="connsiteX9" fmla="*/ 1172229 w 1796899"/>
            <a:gd name="connsiteY9" fmla="*/ 145812 h 400493"/>
            <a:gd name="connsiteX10" fmla="*/ 648585 w 1796899"/>
            <a:gd name="connsiteY10" fmla="*/ 21266 h 400493"/>
            <a:gd name="connsiteX11" fmla="*/ 603405 w 1796899"/>
            <a:gd name="connsiteY11" fmla="*/ 145812 h 400493"/>
            <a:gd name="connsiteX12" fmla="*/ 457199 w 1796899"/>
            <a:gd name="connsiteY12" fmla="*/ 145811 h 400493"/>
            <a:gd name="connsiteX13" fmla="*/ 575483 w 1796899"/>
            <a:gd name="connsiteY13" fmla="*/ 222784 h 400493"/>
            <a:gd name="connsiteX14" fmla="*/ 530302 w 1796899"/>
            <a:gd name="connsiteY14" fmla="*/ 347330 h 400493"/>
            <a:gd name="connsiteX15" fmla="*/ 648585 w 1796899"/>
            <a:gd name="connsiteY15" fmla="*/ 270356 h 400493"/>
            <a:gd name="connsiteX16" fmla="*/ 766867 w 1796899"/>
            <a:gd name="connsiteY16" fmla="*/ 347330 h 400493"/>
            <a:gd name="connsiteX17" fmla="*/ 721686 w 1796899"/>
            <a:gd name="connsiteY17" fmla="*/ 222784 h 400493"/>
            <a:gd name="connsiteX18" fmla="*/ 839970 w 1796899"/>
            <a:gd name="connsiteY18" fmla="*/ 145811 h 400493"/>
            <a:gd name="connsiteX19" fmla="*/ 693764 w 1796899"/>
            <a:gd name="connsiteY19" fmla="*/ 145812 h 400493"/>
            <a:gd name="connsiteX20" fmla="*/ 0 w 1796899"/>
            <a:gd name="connsiteY20" fmla="*/ 0 h 400493"/>
            <a:gd name="connsiteX21" fmla="*/ 1796899 w 1796899"/>
            <a:gd name="connsiteY21" fmla="*/ 0 h 400493"/>
            <a:gd name="connsiteX22" fmla="*/ 1796899 w 1796899"/>
            <a:gd name="connsiteY22" fmla="*/ 145811 h 400493"/>
            <a:gd name="connsiteX23" fmla="*/ 1650693 w 1796899"/>
            <a:gd name="connsiteY23" fmla="*/ 145812 h 400493"/>
            <a:gd name="connsiteX24" fmla="*/ 1605514 w 1796899"/>
            <a:gd name="connsiteY24" fmla="*/ 21266 h 400493"/>
            <a:gd name="connsiteX25" fmla="*/ 1560334 w 1796899"/>
            <a:gd name="connsiteY25" fmla="*/ 145812 h 400493"/>
            <a:gd name="connsiteX26" fmla="*/ 1414128 w 1796899"/>
            <a:gd name="connsiteY26" fmla="*/ 145811 h 400493"/>
            <a:gd name="connsiteX27" fmla="*/ 1532412 w 1796899"/>
            <a:gd name="connsiteY27" fmla="*/ 222784 h 400493"/>
            <a:gd name="connsiteX28" fmla="*/ 1487231 w 1796899"/>
            <a:gd name="connsiteY28" fmla="*/ 347330 h 400493"/>
            <a:gd name="connsiteX29" fmla="*/ 1605514 w 1796899"/>
            <a:gd name="connsiteY29" fmla="*/ 270356 h 400493"/>
            <a:gd name="connsiteX30" fmla="*/ 1723796 w 1796899"/>
            <a:gd name="connsiteY30" fmla="*/ 347330 h 400493"/>
            <a:gd name="connsiteX31" fmla="*/ 1678615 w 1796899"/>
            <a:gd name="connsiteY31" fmla="*/ 222784 h 400493"/>
            <a:gd name="connsiteX32" fmla="*/ 1796899 w 1796899"/>
            <a:gd name="connsiteY32" fmla="*/ 145811 h 400493"/>
            <a:gd name="connsiteX33" fmla="*/ 1796899 w 1796899"/>
            <a:gd name="connsiteY33" fmla="*/ 400493 h 400493"/>
            <a:gd name="connsiteX34" fmla="*/ 0 w 1796899"/>
            <a:gd name="connsiteY34" fmla="*/ 400493 h 400493"/>
            <a:gd name="connsiteX35" fmla="*/ 0 w 1796899"/>
            <a:gd name="connsiteY35" fmla="*/ 145811 h 400493"/>
            <a:gd name="connsiteX36" fmla="*/ 118284 w 1796899"/>
            <a:gd name="connsiteY36" fmla="*/ 222784 h 400493"/>
            <a:gd name="connsiteX37" fmla="*/ 73103 w 1796899"/>
            <a:gd name="connsiteY37" fmla="*/ 347330 h 400493"/>
            <a:gd name="connsiteX38" fmla="*/ 191386 w 1796899"/>
            <a:gd name="connsiteY38" fmla="*/ 270356 h 400493"/>
            <a:gd name="connsiteX39" fmla="*/ 309668 w 1796899"/>
            <a:gd name="connsiteY39" fmla="*/ 347330 h 400493"/>
            <a:gd name="connsiteX40" fmla="*/ 264487 w 1796899"/>
            <a:gd name="connsiteY40" fmla="*/ 222784 h 400493"/>
            <a:gd name="connsiteX41" fmla="*/ 382771 w 1796899"/>
            <a:gd name="connsiteY41" fmla="*/ 145811 h 400493"/>
            <a:gd name="connsiteX42" fmla="*/ 236565 w 1796899"/>
            <a:gd name="connsiteY42" fmla="*/ 145812 h 400493"/>
            <a:gd name="connsiteX43" fmla="*/ 191386 w 1796899"/>
            <a:gd name="connsiteY43" fmla="*/ 21266 h 400493"/>
            <a:gd name="connsiteX44" fmla="*/ 146206 w 1796899"/>
            <a:gd name="connsiteY44" fmla="*/ 145812 h 400493"/>
            <a:gd name="connsiteX45" fmla="*/ 0 w 1796899"/>
            <a:gd name="connsiteY45" fmla="*/ 145811 h 4004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Lst>
          <a:rect l="l" t="t" r="r" b="b"/>
          <a:pathLst>
            <a:path w="1796899" h="400493">
              <a:moveTo>
                <a:pt x="1127050" y="21266"/>
              </a:moveTo>
              <a:lnTo>
                <a:pt x="1081870" y="145812"/>
              </a:lnTo>
              <a:lnTo>
                <a:pt x="935664" y="145811"/>
              </a:lnTo>
              <a:lnTo>
                <a:pt x="1053948" y="222784"/>
              </a:lnTo>
              <a:lnTo>
                <a:pt x="1008767" y="347330"/>
              </a:lnTo>
              <a:lnTo>
                <a:pt x="1127050" y="270356"/>
              </a:lnTo>
              <a:lnTo>
                <a:pt x="1245332" y="347330"/>
              </a:lnTo>
              <a:lnTo>
                <a:pt x="1200151" y="222784"/>
              </a:lnTo>
              <a:lnTo>
                <a:pt x="1318435" y="145811"/>
              </a:lnTo>
              <a:lnTo>
                <a:pt x="1172229" y="145812"/>
              </a:lnTo>
              <a:close/>
              <a:moveTo>
                <a:pt x="648585" y="21266"/>
              </a:moveTo>
              <a:lnTo>
                <a:pt x="603405" y="145812"/>
              </a:lnTo>
              <a:lnTo>
                <a:pt x="457199" y="145811"/>
              </a:lnTo>
              <a:lnTo>
                <a:pt x="575483" y="222784"/>
              </a:lnTo>
              <a:lnTo>
                <a:pt x="530302" y="347330"/>
              </a:lnTo>
              <a:lnTo>
                <a:pt x="648585" y="270356"/>
              </a:lnTo>
              <a:lnTo>
                <a:pt x="766867" y="347330"/>
              </a:lnTo>
              <a:lnTo>
                <a:pt x="721686" y="222784"/>
              </a:lnTo>
              <a:lnTo>
                <a:pt x="839970" y="145811"/>
              </a:lnTo>
              <a:lnTo>
                <a:pt x="693764" y="145812"/>
              </a:lnTo>
              <a:close/>
              <a:moveTo>
                <a:pt x="0" y="0"/>
              </a:moveTo>
              <a:lnTo>
                <a:pt x="1796899" y="0"/>
              </a:lnTo>
              <a:lnTo>
                <a:pt x="1796899" y="145811"/>
              </a:lnTo>
              <a:lnTo>
                <a:pt x="1650693" y="145812"/>
              </a:lnTo>
              <a:lnTo>
                <a:pt x="1605514" y="21266"/>
              </a:lnTo>
              <a:lnTo>
                <a:pt x="1560334" y="145812"/>
              </a:lnTo>
              <a:lnTo>
                <a:pt x="1414128" y="145811"/>
              </a:lnTo>
              <a:lnTo>
                <a:pt x="1532412" y="222784"/>
              </a:lnTo>
              <a:lnTo>
                <a:pt x="1487231" y="347330"/>
              </a:lnTo>
              <a:lnTo>
                <a:pt x="1605514" y="270356"/>
              </a:lnTo>
              <a:lnTo>
                <a:pt x="1723796" y="347330"/>
              </a:lnTo>
              <a:lnTo>
                <a:pt x="1678615" y="222784"/>
              </a:lnTo>
              <a:lnTo>
                <a:pt x="1796899" y="145811"/>
              </a:lnTo>
              <a:lnTo>
                <a:pt x="1796899" y="400493"/>
              </a:lnTo>
              <a:lnTo>
                <a:pt x="0" y="400493"/>
              </a:lnTo>
              <a:lnTo>
                <a:pt x="0" y="145811"/>
              </a:lnTo>
              <a:lnTo>
                <a:pt x="118284" y="222784"/>
              </a:lnTo>
              <a:lnTo>
                <a:pt x="73103" y="347330"/>
              </a:lnTo>
              <a:lnTo>
                <a:pt x="191386" y="270356"/>
              </a:lnTo>
              <a:lnTo>
                <a:pt x="309668" y="347330"/>
              </a:lnTo>
              <a:lnTo>
                <a:pt x="264487" y="222784"/>
              </a:lnTo>
              <a:lnTo>
                <a:pt x="382771" y="145811"/>
              </a:lnTo>
              <a:lnTo>
                <a:pt x="236565" y="145812"/>
              </a:lnTo>
              <a:lnTo>
                <a:pt x="191386" y="21266"/>
              </a:lnTo>
              <a:lnTo>
                <a:pt x="146206" y="145812"/>
              </a:lnTo>
              <a:lnTo>
                <a:pt x="0" y="145811"/>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a:t> </a:t>
          </a:r>
        </a:p>
      </xdr:txBody>
    </xdr:sp>
    <xdr:clientData/>
  </xdr:twoCellAnchor>
  <xdr:twoCellAnchor>
    <xdr:from>
      <xdr:col>3</xdr:col>
      <xdr:colOff>435430</xdr:colOff>
      <xdr:row>17</xdr:row>
      <xdr:rowOff>194229</xdr:rowOff>
    </xdr:from>
    <xdr:to>
      <xdr:col>9</xdr:col>
      <xdr:colOff>528319</xdr:colOff>
      <xdr:row>25</xdr:row>
      <xdr:rowOff>3073</xdr:rowOff>
    </xdr:to>
    <xdr:grpSp>
      <xdr:nvGrpSpPr>
        <xdr:cNvPr id="42" name="Group 41">
          <a:extLst>
            <a:ext uri="{FF2B5EF4-FFF2-40B4-BE49-F238E27FC236}">
              <a16:creationId xmlns:a16="http://schemas.microsoft.com/office/drawing/2014/main" id="{99B1B1F9-CB44-7F5A-B370-F2D84D05A9E8}"/>
            </a:ext>
          </a:extLst>
        </xdr:cNvPr>
        <xdr:cNvGrpSpPr/>
      </xdr:nvGrpSpPr>
      <xdr:grpSpPr>
        <a:xfrm>
          <a:off x="2476501" y="3732086"/>
          <a:ext cx="4175032" cy="1441701"/>
          <a:chOff x="2476501" y="3745693"/>
          <a:chExt cx="4175032" cy="1440000"/>
        </a:xfrm>
      </xdr:grpSpPr>
      <xdr:graphicFrame macro="">
        <xdr:nvGraphicFramePr>
          <xdr:cNvPr id="32" name="Chart 31">
            <a:extLst>
              <a:ext uri="{FF2B5EF4-FFF2-40B4-BE49-F238E27FC236}">
                <a16:creationId xmlns:a16="http://schemas.microsoft.com/office/drawing/2014/main" id="{F4F77035-4AAC-4357-B8A5-ABC9C1587F81}"/>
              </a:ext>
            </a:extLst>
          </xdr:cNvPr>
          <xdr:cNvGraphicFramePr>
            <a:graphicFrameLocks/>
          </xdr:cNvGraphicFramePr>
        </xdr:nvGraphicFramePr>
        <xdr:xfrm>
          <a:off x="2476501" y="3745693"/>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35" name="Chart 34">
            <a:extLst>
              <a:ext uri="{FF2B5EF4-FFF2-40B4-BE49-F238E27FC236}">
                <a16:creationId xmlns:a16="http://schemas.microsoft.com/office/drawing/2014/main" id="{3B4BE486-28F2-4969-AD5E-D1C28D56B0AE}"/>
              </a:ext>
            </a:extLst>
          </xdr:cNvPr>
          <xdr:cNvGraphicFramePr>
            <a:graphicFrameLocks/>
          </xdr:cNvGraphicFramePr>
        </xdr:nvGraphicFramePr>
        <xdr:xfrm>
          <a:off x="5211533" y="3745693"/>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37" name="Graphic 36" descr="Male profile with solid fill">
            <a:extLst>
              <a:ext uri="{FF2B5EF4-FFF2-40B4-BE49-F238E27FC236}">
                <a16:creationId xmlns:a16="http://schemas.microsoft.com/office/drawing/2014/main" id="{0D4CC9DB-14A5-CB9A-04B8-92CCB959A89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599213" y="4105099"/>
            <a:ext cx="731520" cy="731520"/>
          </a:xfrm>
          <a:prstGeom prst="rect">
            <a:avLst/>
          </a:prstGeom>
        </xdr:spPr>
      </xdr:pic>
      <xdr:pic>
        <xdr:nvPicPr>
          <xdr:cNvPr id="39" name="Graphic 38" descr="Female Profile with solid fill">
            <a:extLst>
              <a:ext uri="{FF2B5EF4-FFF2-40B4-BE49-F238E27FC236}">
                <a16:creationId xmlns:a16="http://schemas.microsoft.com/office/drawing/2014/main" id="{310C3E4A-1311-7460-529B-7731C5337927}"/>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742285" y="4105099"/>
            <a:ext cx="731520" cy="731520"/>
          </a:xfrm>
          <a:prstGeom prst="rect">
            <a:avLst/>
          </a:prstGeom>
        </xdr:spPr>
      </xdr:pic>
      <xdr:sp macro="" textlink="GENDER!$B$10">
        <xdr:nvSpPr>
          <xdr:cNvPr id="40" name="TextBox 39">
            <a:extLst>
              <a:ext uri="{FF2B5EF4-FFF2-40B4-BE49-F238E27FC236}">
                <a16:creationId xmlns:a16="http://schemas.microsoft.com/office/drawing/2014/main" id="{62AF76B0-7A06-4C0D-8599-4DD1DC48D855}"/>
              </a:ext>
            </a:extLst>
          </xdr:cNvPr>
          <xdr:cNvSpPr txBox="1"/>
        </xdr:nvSpPr>
        <xdr:spPr>
          <a:xfrm>
            <a:off x="2805794" y="4181474"/>
            <a:ext cx="772886" cy="568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3753A88-568B-4E1E-B4DF-4E240F5BBF38}"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588</a:t>
            </a:fld>
            <a:endParaRPr lang="en-US" sz="28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sp macro="" textlink="GENDER!$B$11">
        <xdr:nvSpPr>
          <xdr:cNvPr id="41" name="TextBox 40">
            <a:extLst>
              <a:ext uri="{FF2B5EF4-FFF2-40B4-BE49-F238E27FC236}">
                <a16:creationId xmlns:a16="http://schemas.microsoft.com/office/drawing/2014/main" id="{56E6E4FB-DD21-4FAE-8252-D605E2D8DE10}"/>
              </a:ext>
            </a:extLst>
          </xdr:cNvPr>
          <xdr:cNvSpPr txBox="1"/>
        </xdr:nvSpPr>
        <xdr:spPr>
          <a:xfrm>
            <a:off x="5557158" y="4181474"/>
            <a:ext cx="772886" cy="5687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1064446-2017-437A-80B6-E6AF2381BD8A}" type="TxLink">
              <a:rPr lang="en-US" sz="1800" b="0" i="0" u="none" strike="noStrike">
                <a:solidFill>
                  <a:srgbClr val="002060"/>
                </a:solidFill>
                <a:latin typeface="Lato Black" panose="020F0502020204030203" pitchFamily="34" charset="0"/>
                <a:ea typeface="Lato Black" panose="020F0502020204030203" pitchFamily="34" charset="0"/>
                <a:cs typeface="Lato Black" panose="020F0502020204030203" pitchFamily="34" charset="0"/>
              </a:rPr>
              <a:t>882</a:t>
            </a:fld>
            <a:endParaRPr lang="en-US" sz="4000">
              <a:solidFill>
                <a:srgbClr val="002060"/>
              </a:solidFill>
              <a:latin typeface="Lato Black" panose="020F0502020204030203" pitchFamily="34" charset="0"/>
              <a:ea typeface="Lato Black" panose="020F0502020204030203" pitchFamily="34" charset="0"/>
              <a:cs typeface="Lato Black" panose="020F0502020204030203" pitchFamily="34" charset="0"/>
            </a:endParaRPr>
          </a:p>
        </xdr:txBody>
      </xdr:sp>
    </xdr:grpSp>
    <xdr:clientData/>
  </xdr:twoCellAnchor>
  <xdr:twoCellAnchor>
    <xdr:from>
      <xdr:col>3</xdr:col>
      <xdr:colOff>639536</xdr:colOff>
      <xdr:row>12</xdr:row>
      <xdr:rowOff>68036</xdr:rowOff>
    </xdr:from>
    <xdr:to>
      <xdr:col>8</xdr:col>
      <xdr:colOff>503464</xdr:colOff>
      <xdr:row>13</xdr:row>
      <xdr:rowOff>149678</xdr:rowOff>
    </xdr:to>
    <xdr:sp macro="" textlink="">
      <xdr:nvSpPr>
        <xdr:cNvPr id="43" name="TextBox 42">
          <a:extLst>
            <a:ext uri="{FF2B5EF4-FFF2-40B4-BE49-F238E27FC236}">
              <a16:creationId xmlns:a16="http://schemas.microsoft.com/office/drawing/2014/main" id="{E5915C8A-E835-D5D8-1563-AE2BBE47E56B}"/>
            </a:ext>
          </a:extLst>
        </xdr:cNvPr>
        <xdr:cNvSpPr txBox="1"/>
      </xdr:nvSpPr>
      <xdr:spPr>
        <a:xfrm>
          <a:off x="2680607" y="2585357"/>
          <a:ext cx="3265714"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Total Employees by Gender</a:t>
          </a:r>
        </a:p>
      </xdr:txBody>
    </xdr:sp>
    <xdr:clientData/>
  </xdr:twoCellAnchor>
  <xdr:twoCellAnchor editAs="oneCell">
    <xdr:from>
      <xdr:col>5</xdr:col>
      <xdr:colOff>195602</xdr:colOff>
      <xdr:row>15</xdr:row>
      <xdr:rowOff>45925</xdr:rowOff>
    </xdr:from>
    <xdr:to>
      <xdr:col>8</xdr:col>
      <xdr:colOff>91849</xdr:colOff>
      <xdr:row>18</xdr:row>
      <xdr:rowOff>95253</xdr:rowOff>
    </xdr:to>
    <mc:AlternateContent xmlns:mc="http://schemas.openxmlformats.org/markup-compatibility/2006">
      <mc:Choice xmlns:a14="http://schemas.microsoft.com/office/drawing/2010/main" Requires="a14">
        <xdr:graphicFrame macro="">
          <xdr:nvGraphicFramePr>
            <xdr:cNvPr id="45" name="Gender 3">
              <a:extLst>
                <a:ext uri="{FF2B5EF4-FFF2-40B4-BE49-F238E27FC236}">
                  <a16:creationId xmlns:a16="http://schemas.microsoft.com/office/drawing/2014/main" id="{82933C92-32BD-446F-A076-A5DCFADC582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dr:sp macro="" textlink="">
          <xdr:nvSpPr>
            <xdr:cNvPr id="0" name=""/>
            <xdr:cNvSpPr>
              <a:spLocks noTextEdit="1"/>
            </xdr:cNvSpPr>
          </xdr:nvSpPr>
          <xdr:spPr>
            <a:xfrm>
              <a:off x="3597388" y="3175568"/>
              <a:ext cx="1937318" cy="66164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32317</xdr:colOff>
      <xdr:row>14</xdr:row>
      <xdr:rowOff>23812</xdr:rowOff>
    </xdr:from>
    <xdr:to>
      <xdr:col>17</xdr:col>
      <xdr:colOff>250030</xdr:colOff>
      <xdr:row>27</xdr:row>
      <xdr:rowOff>0</xdr:rowOff>
    </xdr:to>
    <xdr:graphicFrame macro="">
      <xdr:nvGraphicFramePr>
        <xdr:cNvPr id="46" name="Chart 45">
          <a:extLst>
            <a:ext uri="{FF2B5EF4-FFF2-40B4-BE49-F238E27FC236}">
              <a16:creationId xmlns:a16="http://schemas.microsoft.com/office/drawing/2014/main" id="{BA795085-161B-44AE-BAAE-E9BD950CF3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73119</xdr:colOff>
      <xdr:row>12</xdr:row>
      <xdr:rowOff>85045</xdr:rowOff>
    </xdr:from>
    <xdr:to>
      <xdr:col>14</xdr:col>
      <xdr:colOff>627609</xdr:colOff>
      <xdr:row>13</xdr:row>
      <xdr:rowOff>166687</xdr:rowOff>
    </xdr:to>
    <xdr:sp macro="" textlink="">
      <xdr:nvSpPr>
        <xdr:cNvPr id="47" name="TextBox 46">
          <a:extLst>
            <a:ext uri="{FF2B5EF4-FFF2-40B4-BE49-F238E27FC236}">
              <a16:creationId xmlns:a16="http://schemas.microsoft.com/office/drawing/2014/main" id="{59143D23-30D2-416C-9B24-0058C1024E6F}"/>
            </a:ext>
          </a:extLst>
        </xdr:cNvPr>
        <xdr:cNvSpPr txBox="1"/>
      </xdr:nvSpPr>
      <xdr:spPr>
        <a:xfrm>
          <a:off x="6978744" y="2573451"/>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Education wise</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Attrition</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17</xdr:col>
      <xdr:colOff>413317</xdr:colOff>
      <xdr:row>14</xdr:row>
      <xdr:rowOff>78238</xdr:rowOff>
    </xdr:from>
    <xdr:to>
      <xdr:col>24</xdr:col>
      <xdr:colOff>107156</xdr:colOff>
      <xdr:row>26</xdr:row>
      <xdr:rowOff>119062</xdr:rowOff>
    </xdr:to>
    <mc:AlternateContent xmlns:mc="http://schemas.openxmlformats.org/markup-compatibility/2006">
      <mc:Choice xmlns:cx1="http://schemas.microsoft.com/office/drawing/2015/9/8/chartex" Requires="cx1">
        <xdr:graphicFrame macro="">
          <xdr:nvGraphicFramePr>
            <xdr:cNvPr id="48" name="Chart 47">
              <a:extLst>
                <a:ext uri="{FF2B5EF4-FFF2-40B4-BE49-F238E27FC236}">
                  <a16:creationId xmlns:a16="http://schemas.microsoft.com/office/drawing/2014/main" id="{2467B27F-309C-4DD4-A6D5-4E0D03DE6A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2152880" y="2971457"/>
              <a:ext cx="4527776" cy="246969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487439</xdr:colOff>
      <xdr:row>12</xdr:row>
      <xdr:rowOff>82667</xdr:rowOff>
    </xdr:from>
    <xdr:to>
      <xdr:col>22</xdr:col>
      <xdr:colOff>351367</xdr:colOff>
      <xdr:row>13</xdr:row>
      <xdr:rowOff>164309</xdr:rowOff>
    </xdr:to>
    <xdr:sp macro="" textlink="">
      <xdr:nvSpPr>
        <xdr:cNvPr id="49" name="TextBox 48">
          <a:extLst>
            <a:ext uri="{FF2B5EF4-FFF2-40B4-BE49-F238E27FC236}">
              <a16:creationId xmlns:a16="http://schemas.microsoft.com/office/drawing/2014/main" id="{24DE42A9-F618-457C-A8BA-589B32435B10}"/>
            </a:ext>
          </a:extLst>
        </xdr:cNvPr>
        <xdr:cNvSpPr txBox="1"/>
      </xdr:nvSpPr>
      <xdr:spPr>
        <a:xfrm>
          <a:off x="12227002" y="2571073"/>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Job Role</a:t>
          </a:r>
        </a:p>
      </xdr:txBody>
    </xdr:sp>
    <xdr:clientData/>
  </xdr:twoCellAnchor>
  <xdr:twoCellAnchor>
    <xdr:from>
      <xdr:col>3</xdr:col>
      <xdr:colOff>568099</xdr:colOff>
      <xdr:row>29</xdr:row>
      <xdr:rowOff>107155</xdr:rowOff>
    </xdr:from>
    <xdr:to>
      <xdr:col>9</xdr:col>
      <xdr:colOff>392906</xdr:colOff>
      <xdr:row>41</xdr:row>
      <xdr:rowOff>107156</xdr:rowOff>
    </xdr:to>
    <xdr:graphicFrame macro="">
      <xdr:nvGraphicFramePr>
        <xdr:cNvPr id="50" name="Chart 49">
          <a:extLst>
            <a:ext uri="{FF2B5EF4-FFF2-40B4-BE49-F238E27FC236}">
              <a16:creationId xmlns:a16="http://schemas.microsoft.com/office/drawing/2014/main" id="{FD07F27C-8E87-4D02-8B4F-FEDF861DB0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644637</xdr:colOff>
      <xdr:row>27</xdr:row>
      <xdr:rowOff>132656</xdr:rowOff>
    </xdr:from>
    <xdr:to>
      <xdr:col>8</xdr:col>
      <xdr:colOff>508565</xdr:colOff>
      <xdr:row>29</xdr:row>
      <xdr:rowOff>11892</xdr:rowOff>
    </xdr:to>
    <xdr:sp macro="" textlink="">
      <xdr:nvSpPr>
        <xdr:cNvPr id="51" name="TextBox 50">
          <a:extLst>
            <a:ext uri="{FF2B5EF4-FFF2-40B4-BE49-F238E27FC236}">
              <a16:creationId xmlns:a16="http://schemas.microsoft.com/office/drawing/2014/main" id="{94C066DF-4070-4003-B8FB-9D39CCC0617D}"/>
            </a:ext>
          </a:extLst>
        </xdr:cNvPr>
        <xdr:cNvSpPr txBox="1"/>
      </xdr:nvSpPr>
      <xdr:spPr>
        <a:xfrm>
          <a:off x="2716325" y="5657156"/>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Department</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wise Attrition</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xdr:from>
      <xdr:col>9</xdr:col>
      <xdr:colOff>663349</xdr:colOff>
      <xdr:row>29</xdr:row>
      <xdr:rowOff>102051</xdr:rowOff>
    </xdr:from>
    <xdr:to>
      <xdr:col>15</xdr:col>
      <xdr:colOff>226218</xdr:colOff>
      <xdr:row>41</xdr:row>
      <xdr:rowOff>107156</xdr:rowOff>
    </xdr:to>
    <xdr:graphicFrame macro="">
      <xdr:nvGraphicFramePr>
        <xdr:cNvPr id="52" name="Chart 51">
          <a:extLst>
            <a:ext uri="{FF2B5EF4-FFF2-40B4-BE49-F238E27FC236}">
              <a16:creationId xmlns:a16="http://schemas.microsoft.com/office/drawing/2014/main" id="{198FCFFD-13A5-4F14-A69E-177704A1EF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46931</xdr:colOff>
      <xdr:row>27</xdr:row>
      <xdr:rowOff>130278</xdr:rowOff>
    </xdr:from>
    <xdr:to>
      <xdr:col>14</xdr:col>
      <xdr:colOff>601421</xdr:colOff>
      <xdr:row>29</xdr:row>
      <xdr:rowOff>9514</xdr:rowOff>
    </xdr:to>
    <xdr:sp macro="" textlink="">
      <xdr:nvSpPr>
        <xdr:cNvPr id="53" name="TextBox 52">
          <a:extLst>
            <a:ext uri="{FF2B5EF4-FFF2-40B4-BE49-F238E27FC236}">
              <a16:creationId xmlns:a16="http://schemas.microsoft.com/office/drawing/2014/main" id="{A367FD88-62AC-4A7E-8FF5-218421CEA860}"/>
            </a:ext>
          </a:extLst>
        </xdr:cNvPr>
        <xdr:cNvSpPr txBox="1"/>
      </xdr:nvSpPr>
      <xdr:spPr>
        <a:xfrm>
          <a:off x="6952556" y="5654778"/>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 Age Group</a:t>
          </a:r>
        </a:p>
      </xdr:txBody>
    </xdr:sp>
    <xdr:clientData/>
  </xdr:twoCellAnchor>
  <xdr:twoCellAnchor>
    <xdr:from>
      <xdr:col>15</xdr:col>
      <xdr:colOff>437130</xdr:colOff>
      <xdr:row>29</xdr:row>
      <xdr:rowOff>78238</xdr:rowOff>
    </xdr:from>
    <xdr:to>
      <xdr:col>19</xdr:col>
      <xdr:colOff>607218</xdr:colOff>
      <xdr:row>41</xdr:row>
      <xdr:rowOff>71436</xdr:rowOff>
    </xdr:to>
    <mc:AlternateContent xmlns:mc="http://schemas.openxmlformats.org/markup-compatibility/2006">
      <mc:Choice xmlns:cx2="http://schemas.microsoft.com/office/drawing/2015/10/21/chartex" Requires="cx2">
        <xdr:graphicFrame macro="">
          <xdr:nvGraphicFramePr>
            <xdr:cNvPr id="54" name="Chart 53">
              <a:extLst>
                <a:ext uri="{FF2B5EF4-FFF2-40B4-BE49-F238E27FC236}">
                  <a16:creationId xmlns:a16="http://schemas.microsoft.com/office/drawing/2014/main" id="{F6A8E22F-258B-4589-9C9F-2AAFDCCC3C0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795568" y="6007551"/>
              <a:ext cx="2932338" cy="242207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532693</xdr:colOff>
      <xdr:row>27</xdr:row>
      <xdr:rowOff>127900</xdr:rowOff>
    </xdr:from>
    <xdr:to>
      <xdr:col>20</xdr:col>
      <xdr:colOff>396621</xdr:colOff>
      <xdr:row>29</xdr:row>
      <xdr:rowOff>7136</xdr:rowOff>
    </xdr:to>
    <xdr:sp macro="" textlink="">
      <xdr:nvSpPr>
        <xdr:cNvPr id="55" name="TextBox 54">
          <a:extLst>
            <a:ext uri="{FF2B5EF4-FFF2-40B4-BE49-F238E27FC236}">
              <a16:creationId xmlns:a16="http://schemas.microsoft.com/office/drawing/2014/main" id="{A8D7C4FC-CFE9-4854-80CE-7C08859C6129}"/>
            </a:ext>
          </a:extLst>
        </xdr:cNvPr>
        <xdr:cNvSpPr txBox="1"/>
      </xdr:nvSpPr>
      <xdr:spPr>
        <a:xfrm>
          <a:off x="10891131" y="5652400"/>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Attrition by</a:t>
          </a:r>
          <a:r>
            <a:rPr lang="en-US" sz="1400" baseline="0">
              <a:solidFill>
                <a:srgbClr val="602928"/>
              </a:solidFill>
              <a:latin typeface="Lato Black" panose="020F0502020204030203" pitchFamily="34" charset="0"/>
              <a:ea typeface="Lato Black" panose="020F0502020204030203" pitchFamily="34" charset="0"/>
              <a:cs typeface="Lato Black" panose="020F0502020204030203" pitchFamily="34" charset="0"/>
            </a:rPr>
            <a:t> Marital Status</a:t>
          </a:r>
          <a:endPar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endParaRPr>
        </a:p>
      </xdr:txBody>
    </xdr:sp>
    <xdr:clientData/>
  </xdr:twoCellAnchor>
  <xdr:twoCellAnchor editAs="oneCell">
    <xdr:from>
      <xdr:col>22</xdr:col>
      <xdr:colOff>619125</xdr:colOff>
      <xdr:row>31</xdr:row>
      <xdr:rowOff>23812</xdr:rowOff>
    </xdr:from>
    <xdr:to>
      <xdr:col>24</xdr:col>
      <xdr:colOff>190500</xdr:colOff>
      <xdr:row>37</xdr:row>
      <xdr:rowOff>142874</xdr:rowOff>
    </xdr:to>
    <mc:AlternateContent xmlns:mc="http://schemas.openxmlformats.org/markup-compatibility/2006">
      <mc:Choice xmlns:a14="http://schemas.microsoft.com/office/drawing/2010/main" Requires="a14">
        <xdr:graphicFrame macro="">
          <xdr:nvGraphicFramePr>
            <xdr:cNvPr id="71" name="Department 1">
              <a:extLst>
                <a:ext uri="{FF2B5EF4-FFF2-40B4-BE49-F238E27FC236}">
                  <a16:creationId xmlns:a16="http://schemas.microsoft.com/office/drawing/2014/main" id="{105AFA39-DFA7-4802-8F62-4F03AF3CAD63}"/>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15586982" y="6419169"/>
              <a:ext cx="932089" cy="13437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173831</xdr:colOff>
      <xdr:row>31</xdr:row>
      <xdr:rowOff>9524</xdr:rowOff>
    </xdr:from>
    <xdr:to>
      <xdr:col>22</xdr:col>
      <xdr:colOff>621506</xdr:colOff>
      <xdr:row>41</xdr:row>
      <xdr:rowOff>95250</xdr:rowOff>
    </xdr:to>
    <mc:AlternateContent xmlns:mc="http://schemas.openxmlformats.org/markup-compatibility/2006">
      <mc:Choice xmlns:a14="http://schemas.microsoft.com/office/drawing/2010/main" Requires="a14">
        <xdr:graphicFrame macro="">
          <xdr:nvGraphicFramePr>
            <xdr:cNvPr id="72" name="Education Field 3">
              <a:extLst>
                <a:ext uri="{FF2B5EF4-FFF2-40B4-BE49-F238E27FC236}">
                  <a16:creationId xmlns:a16="http://schemas.microsoft.com/office/drawing/2014/main" id="{507E419B-5935-4D0B-B4F7-79104FF24150}"/>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dr:sp macro="" textlink="">
          <xdr:nvSpPr>
            <xdr:cNvPr id="0" name=""/>
            <xdr:cNvSpPr>
              <a:spLocks noTextEdit="1"/>
            </xdr:cNvSpPr>
          </xdr:nvSpPr>
          <xdr:spPr>
            <a:xfrm>
              <a:off x="13780974" y="6404881"/>
              <a:ext cx="1808389" cy="212679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250031</xdr:colOff>
      <xdr:row>29</xdr:row>
      <xdr:rowOff>107157</xdr:rowOff>
    </xdr:from>
    <xdr:to>
      <xdr:col>22</xdr:col>
      <xdr:colOff>369094</xdr:colOff>
      <xdr:row>31</xdr:row>
      <xdr:rowOff>0</xdr:rowOff>
    </xdr:to>
    <xdr:sp macro="" textlink="">
      <xdr:nvSpPr>
        <xdr:cNvPr id="73" name="TextBox 72">
          <a:extLst>
            <a:ext uri="{FF2B5EF4-FFF2-40B4-BE49-F238E27FC236}">
              <a16:creationId xmlns:a16="http://schemas.microsoft.com/office/drawing/2014/main" id="{09289EEC-C73F-9165-BA78-8D44493299F4}"/>
            </a:ext>
          </a:extLst>
        </xdr:cNvPr>
        <xdr:cNvSpPr txBox="1"/>
      </xdr:nvSpPr>
      <xdr:spPr>
        <a:xfrm>
          <a:off x="14061281" y="6036470"/>
          <a:ext cx="1500188"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5">
                  <a:lumMod val="50000"/>
                </a:schemeClr>
              </a:solidFill>
            </a:rPr>
            <a:t>Education Field</a:t>
          </a:r>
        </a:p>
      </xdr:txBody>
    </xdr:sp>
    <xdr:clientData/>
  </xdr:twoCellAnchor>
  <xdr:twoCellAnchor>
    <xdr:from>
      <xdr:col>22</xdr:col>
      <xdr:colOff>307183</xdr:colOff>
      <xdr:row>29</xdr:row>
      <xdr:rowOff>80966</xdr:rowOff>
    </xdr:from>
    <xdr:to>
      <xdr:col>24</xdr:col>
      <xdr:colOff>426246</xdr:colOff>
      <xdr:row>30</xdr:row>
      <xdr:rowOff>176215</xdr:rowOff>
    </xdr:to>
    <xdr:sp macro="" textlink="">
      <xdr:nvSpPr>
        <xdr:cNvPr id="74" name="TextBox 73">
          <a:extLst>
            <a:ext uri="{FF2B5EF4-FFF2-40B4-BE49-F238E27FC236}">
              <a16:creationId xmlns:a16="http://schemas.microsoft.com/office/drawing/2014/main" id="{8F494D12-0E06-4938-AB29-D2B6293CF994}"/>
            </a:ext>
          </a:extLst>
        </xdr:cNvPr>
        <xdr:cNvSpPr txBox="1"/>
      </xdr:nvSpPr>
      <xdr:spPr>
        <a:xfrm>
          <a:off x="15499558" y="6010279"/>
          <a:ext cx="1500188" cy="2976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a:solidFill>
                <a:schemeClr val="accent5">
                  <a:lumMod val="50000"/>
                </a:schemeClr>
              </a:solidFill>
            </a:rPr>
            <a:t>Department</a:t>
          </a:r>
        </a:p>
      </xdr:txBody>
    </xdr:sp>
    <xdr:clientData/>
  </xdr:twoCellAnchor>
  <xdr:twoCellAnchor>
    <xdr:from>
      <xdr:col>20</xdr:col>
      <xdr:colOff>196923</xdr:colOff>
      <xdr:row>27</xdr:row>
      <xdr:rowOff>137426</xdr:rowOff>
    </xdr:from>
    <xdr:to>
      <xdr:col>25</xdr:col>
      <xdr:colOff>60850</xdr:colOff>
      <xdr:row>29</xdr:row>
      <xdr:rowOff>16662</xdr:rowOff>
    </xdr:to>
    <xdr:sp macro="" textlink="">
      <xdr:nvSpPr>
        <xdr:cNvPr id="75" name="TextBox 74">
          <a:extLst>
            <a:ext uri="{FF2B5EF4-FFF2-40B4-BE49-F238E27FC236}">
              <a16:creationId xmlns:a16="http://schemas.microsoft.com/office/drawing/2014/main" id="{1A523FA9-DF57-404A-B6BC-9567DF986159}"/>
            </a:ext>
          </a:extLst>
        </xdr:cNvPr>
        <xdr:cNvSpPr txBox="1"/>
      </xdr:nvSpPr>
      <xdr:spPr>
        <a:xfrm>
          <a:off x="14008173" y="5661926"/>
          <a:ext cx="3316740" cy="2840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602928"/>
              </a:solidFill>
              <a:latin typeface="Lato Black" panose="020F0502020204030203" pitchFamily="34" charset="0"/>
              <a:ea typeface="Lato Black" panose="020F0502020204030203" pitchFamily="34" charset="0"/>
              <a:cs typeface="Lato Black" panose="020F0502020204030203" pitchFamily="34" charset="0"/>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AIBHAV" refreshedDate="45106.606875694444" createdVersion="4" refreshedVersion="4" minRefreshableVersion="3" recordCount="1470" xr:uid="{00000000-000A-0000-FFFF-FFFF04000000}">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KPI"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290621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Rating "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17232776" numFmtId="164"/>
  </dataFields>
  <formats count="1">
    <format dxfId="2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1415822-4051-4F6B-9FFD-72F90C9F33C8}" name="Gender"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379D9EB-2B38-4499-B238-807D44CAAC06}" name="Education by Attrition"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D862C42-A628-4ABA-ACC9-6590199338CF}" name="Attrition by Job"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519FFB0-4472-4C22-A514-EC6A7AA83525}" name="Department wise Attrition"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2EF14DA-FF81-4340-9491-741D17D6759A}" name="Attrition by Age Group"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chartFormat="4">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242A838-35DD-4416-B56F-D4EE684C14AC}" name="Marital Status" cacheId="10" applyNumberFormats="0" applyBorderFormats="0" applyFontFormats="0" applyPatternFormats="0" applyAlignmentFormats="0" applyWidthHeightFormats="1" dataCaption="Values" updatedVersion="8" minRefreshableVersion="3" useAutoFormatting="1" itemPrintTitles="1" createdVersion="4" indent="0" outline="1" outlineData="1" multipleFieldFilters="0">
  <location ref="A3:B7" firstHeaderRow="1" firstDataRow="1" firstDataCol="1"/>
  <pivotFields count="44">
    <pivotField dataField="1"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6434C94-8294-403A-BD31-37888C1CDD38}" sourceName="Gender">
  <pivotTables>
    <pivotTable tabId="10" name="Gender"/>
    <pivotTable tabId="14" name="Attrition by Age Group"/>
    <pivotTable tabId="12" name="Attrition by Job"/>
    <pivotTable tabId="13" name="Department wise Attrition"/>
    <pivotTable tabId="11" name="Education by Attrition"/>
    <pivotTable tabId="7" name="KPI"/>
    <pivotTable tabId="15" name="Marital Status"/>
    <pivotTable tabId="9" name="Rating "/>
  </pivotTables>
  <data>
    <tabular pivotCacheId="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4EC54250-5117-44CF-B13A-0DA09418E3BB}" sourceName="Department">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
  </pivotTables>
  <data>
    <tabular pivotCacheId="1">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953963AD-F5B8-4B84-AED2-C9BEC95149A9}" sourceName="Education Field">
  <pivotTables>
    <pivotTable tabId="14" name="Attrition by Age Group"/>
    <pivotTable tabId="12" name="Attrition by Job"/>
    <pivotTable tabId="13" name="Department wise Attrition"/>
    <pivotTable tabId="11" name="Education by Attrition"/>
    <pivotTable tabId="10" name="Gender"/>
    <pivotTable tabId="7" name="KPI"/>
    <pivotTable tabId="15" name="Marital Status"/>
    <pivotTable tabId="9" name="Rating "/>
  </pivotTables>
  <data>
    <tabular pivotCacheId="1">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0000000-0014-0000-FFFF-FFFF01000000}" cache="Slicer_Gender2" caption="Gender"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0000000-0014-0000-FFFF-FFFF02000000}" cache="Slicer_Gender2" caption="Gender" rowHeight="257175"/>
  <slicer name="Education Field" xr10:uid="{78C5FC77-2A1D-42C8-A069-5290D6F0D6BF}" cache="Slicer_Education_Field2" caption="Education Field"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E7F0D7F7-0CC6-433D-A961-EBD6F5DA7F79}" cache="Slicer_Gender2" caption="Gender" rowHeight="257175"/>
  <slicer name="Education Field 1" xr10:uid="{906DAC72-8DC8-41C0-9517-3F4A95AF21E2}" cache="Slicer_Education_Field2" caption="Education Field"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94CC554-C03E-47BF-93AF-053245CC01D3}" cache="Slicer_Department" caption="Department" rowHeight="257175"/>
  <slicer name="Education Field 2" xr10:uid="{DD9EA561-0775-4585-BAA7-5E9F6ED43D5B}" cache="Slicer_Education_Field2" caption="Education Field" rowHeight="257175"/>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815F4B90-4BF1-4787-973F-70B3385FC5AB}" cache="Slicer_Gender2" caption="Gender" columnCount="2" style="Slicer" rowHeight="257175"/>
  <slicer name="Gender 4" xr10:uid="{0DB4F8F3-E849-4D8D-A111-3F5202328DFD}" cache="Slicer_Gender2" caption="Gender" columnCount="2" style="Slicer" rowHeight="257175"/>
  <slicer name="Department 1" xr10:uid="{F1A30ECF-7999-405F-8AF1-CBA74CD5296E}" cache="Slicer_Department" style="Slicer" rowHeight="257175"/>
  <slicer name="Department 2" xr10:uid="{8D8291B5-90B0-42CE-B916-E426DFCAE82A}" cache="Slicer_Department" style="Slicer" rowHeight="257175"/>
  <slicer name="Education Field 3" xr10:uid="{D07CD806-3DF5-4BBA-A691-33EE7347AF82}" cache="Slicer_Education_Field2" style="Slicer" rowHeight="257175"/>
  <slicer name="Education Field 4" xr10:uid="{79DADD5E-FAD8-401E-8655-1C5DA1374F81}" cache="Slicer_Education_Field2" style="Slicer"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R1471" totalsRowShown="0">
  <autoFilter ref="A1:AR1471" xr:uid="{00000000-0009-0000-0100-000001000000}"/>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8"/>
  <sheetViews>
    <sheetView workbookViewId="0">
      <selection activeCell="C8" sqref="C8"/>
    </sheetView>
  </sheetViews>
  <sheetFormatPr defaultRowHeight="15.75" x14ac:dyDescent="0.25"/>
  <cols>
    <col min="1" max="1" width="25" bestFit="1" customWidth="1"/>
    <col min="2" max="2" width="23.375" bestFit="1" customWidth="1"/>
    <col min="3" max="3" width="14" bestFit="1" customWidth="1"/>
    <col min="4" max="4" width="15.75" bestFit="1" customWidth="1"/>
    <col min="5" max="5" width="11.75" bestFit="1" customWidth="1"/>
  </cols>
  <sheetData>
    <row r="3" spans="1:5" x14ac:dyDescent="0.25">
      <c r="A3" t="s">
        <v>1554</v>
      </c>
      <c r="B3" t="s">
        <v>1555</v>
      </c>
      <c r="C3" t="s">
        <v>1556</v>
      </c>
    </row>
    <row r="4" spans="1:5" x14ac:dyDescent="0.25">
      <c r="A4" s="10">
        <v>1470</v>
      </c>
      <c r="B4" s="10">
        <v>237</v>
      </c>
      <c r="C4" s="10">
        <v>36.923809523809524</v>
      </c>
    </row>
    <row r="7" spans="1:5" x14ac:dyDescent="0.25">
      <c r="A7" t="s">
        <v>1557</v>
      </c>
      <c r="B7" t="s">
        <v>1558</v>
      </c>
      <c r="C7" t="s">
        <v>1559</v>
      </c>
      <c r="D7" t="s">
        <v>1560</v>
      </c>
      <c r="E7" t="s">
        <v>1561</v>
      </c>
    </row>
    <row r="8" spans="1:5" x14ac:dyDescent="0.25">
      <c r="A8">
        <f>GETPIVOTDATA("Count of Employee Number",$A$3)</f>
        <v>1470</v>
      </c>
      <c r="B8">
        <f>GETPIVOTDATA("Sum of CF_attrition count",$A$3)</f>
        <v>237</v>
      </c>
      <c r="C8" s="2">
        <f>GETPIVOTDATA("Average of Age",$A$3)</f>
        <v>36.923809523809524</v>
      </c>
      <c r="D8">
        <f>A8-B8</f>
        <v>1233</v>
      </c>
      <c r="E8" s="1">
        <f>B8/A8</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C7"/>
  <sheetViews>
    <sheetView workbookViewId="0">
      <selection activeCell="A4" sqref="A4"/>
    </sheetView>
  </sheetViews>
  <sheetFormatPr defaultRowHeight="15.75" x14ac:dyDescent="0.25"/>
  <cols>
    <col min="1" max="1" width="24.375" bestFit="1" customWidth="1"/>
  </cols>
  <sheetData>
    <row r="3" spans="1:3" x14ac:dyDescent="0.25">
      <c r="A3" t="s">
        <v>1562</v>
      </c>
    </row>
    <row r="4" spans="1:3" x14ac:dyDescent="0.25">
      <c r="A4" s="7">
        <v>2.6265306122448981</v>
      </c>
    </row>
    <row r="6" spans="1:3" x14ac:dyDescent="0.25">
      <c r="A6" t="s">
        <v>1563</v>
      </c>
      <c r="B6" s="7">
        <f>GETPIVOTDATA("Job Satisfaction",$A$3)</f>
        <v>2.6265306122448981</v>
      </c>
      <c r="C6">
        <f>B6/4</f>
        <v>0.65663265306122454</v>
      </c>
    </row>
    <row r="7" spans="1:3" x14ac:dyDescent="0.25">
      <c r="A7" t="s">
        <v>1564</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CF121-9212-4D11-BCA4-0D2F756A85C9}">
  <dimension ref="A3:C11"/>
  <sheetViews>
    <sheetView workbookViewId="0">
      <selection activeCell="C10" sqref="C10:C11"/>
    </sheetView>
  </sheetViews>
  <sheetFormatPr defaultRowHeight="15.75" x14ac:dyDescent="0.25"/>
  <cols>
    <col min="1" max="1" width="12.375" bestFit="1" customWidth="1"/>
    <col min="2" max="2" width="23.125" bestFit="1" customWidth="1"/>
  </cols>
  <sheetData>
    <row r="3" spans="1:3" x14ac:dyDescent="0.25">
      <c r="A3" s="8" t="s">
        <v>1565</v>
      </c>
      <c r="B3" t="s">
        <v>1567</v>
      </c>
    </row>
    <row r="4" spans="1:3" x14ac:dyDescent="0.25">
      <c r="A4" s="9" t="s">
        <v>51</v>
      </c>
      <c r="B4" s="10">
        <v>588</v>
      </c>
    </row>
    <row r="5" spans="1:3" x14ac:dyDescent="0.25">
      <c r="A5" s="9" t="s">
        <v>62</v>
      </c>
      <c r="B5" s="10">
        <v>882</v>
      </c>
    </row>
    <row r="6" spans="1:3" x14ac:dyDescent="0.25">
      <c r="A6" s="9" t="s">
        <v>1566</v>
      </c>
      <c r="B6" s="10">
        <v>1470</v>
      </c>
    </row>
    <row r="10" spans="1:3" x14ac:dyDescent="0.25">
      <c r="A10" t="s">
        <v>51</v>
      </c>
      <c r="B10">
        <f>IFERROR(GETPIVOTDATA("Employee Count",$A$3,"Gender","Female"),0)</f>
        <v>588</v>
      </c>
      <c r="C10">
        <f>IFERROR(B10/($B$10+$B$11),0)</f>
        <v>0.4</v>
      </c>
    </row>
    <row r="11" spans="1:3" x14ac:dyDescent="0.25">
      <c r="A11" t="s">
        <v>62</v>
      </c>
      <c r="B11">
        <f>IFERROR(GETPIVOTDATA("Employee Count",$A$3,"Gender","Male"),0)</f>
        <v>882</v>
      </c>
      <c r="C11">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7FB45-F818-4D16-925B-454A55FDDB48}">
  <dimension ref="A3:B9"/>
  <sheetViews>
    <sheetView workbookViewId="0">
      <selection activeCell="B6" sqref="B6"/>
    </sheetView>
  </sheetViews>
  <sheetFormatPr defaultRowHeight="15.75" x14ac:dyDescent="0.25"/>
  <cols>
    <col min="1" max="1" width="16.125" bestFit="1" customWidth="1"/>
    <col min="2" max="2" width="23.375" bestFit="1" customWidth="1"/>
  </cols>
  <sheetData>
    <row r="3" spans="1:2" x14ac:dyDescent="0.25">
      <c r="A3" s="8" t="s">
        <v>1565</v>
      </c>
      <c r="B3" t="s">
        <v>1555</v>
      </c>
    </row>
    <row r="4" spans="1:2" x14ac:dyDescent="0.25">
      <c r="A4" s="9" t="s">
        <v>134</v>
      </c>
      <c r="B4" s="10">
        <v>5</v>
      </c>
    </row>
    <row r="5" spans="1:2" x14ac:dyDescent="0.25">
      <c r="A5" s="9" t="s">
        <v>65</v>
      </c>
      <c r="B5" s="10">
        <v>31</v>
      </c>
    </row>
    <row r="6" spans="1:2" x14ac:dyDescent="0.25">
      <c r="A6" s="9" t="s">
        <v>55</v>
      </c>
      <c r="B6" s="10">
        <v>44</v>
      </c>
    </row>
    <row r="7" spans="1:2" x14ac:dyDescent="0.25">
      <c r="A7" s="9" t="s">
        <v>71</v>
      </c>
      <c r="B7" s="10">
        <v>58</v>
      </c>
    </row>
    <row r="8" spans="1:2" x14ac:dyDescent="0.25">
      <c r="A8" s="9" t="s">
        <v>77</v>
      </c>
      <c r="B8" s="10">
        <v>99</v>
      </c>
    </row>
    <row r="9" spans="1:2" x14ac:dyDescent="0.25">
      <c r="A9" s="9" t="s">
        <v>1566</v>
      </c>
      <c r="B9" s="10">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BE1615-3DEF-4D78-BDEA-F2638518B419}">
  <dimension ref="A3:E13"/>
  <sheetViews>
    <sheetView workbookViewId="0">
      <selection activeCell="D3" sqref="D3:E12"/>
    </sheetView>
  </sheetViews>
  <sheetFormatPr defaultRowHeight="15.75" x14ac:dyDescent="0.25"/>
  <cols>
    <col min="1" max="1" width="22.875" bestFit="1" customWidth="1"/>
    <col min="2" max="2" width="23.375" bestFit="1" customWidth="1"/>
    <col min="4" max="4" width="22.875" bestFit="1" customWidth="1"/>
    <col min="5" max="5" width="12.75" bestFit="1" customWidth="1"/>
  </cols>
  <sheetData>
    <row r="3" spans="1:5" x14ac:dyDescent="0.25">
      <c r="A3" s="8" t="s">
        <v>1565</v>
      </c>
      <c r="B3" t="s">
        <v>1555</v>
      </c>
      <c r="D3" t="s">
        <v>9</v>
      </c>
      <c r="E3" t="s">
        <v>1558</v>
      </c>
    </row>
    <row r="4" spans="1:5" x14ac:dyDescent="0.25">
      <c r="A4" s="9" t="s">
        <v>83</v>
      </c>
      <c r="B4" s="10">
        <v>9</v>
      </c>
      <c r="D4" t="str">
        <f>A4</f>
        <v>Healthcare Representative</v>
      </c>
      <c r="E4">
        <f>GETPIVOTDATA("CF_attrition count",$A$3,"Job Role",A4)</f>
        <v>9</v>
      </c>
    </row>
    <row r="5" spans="1:5" x14ac:dyDescent="0.25">
      <c r="A5" s="9" t="s">
        <v>163</v>
      </c>
      <c r="B5" s="10">
        <v>12</v>
      </c>
      <c r="D5" t="str">
        <f t="shared" ref="D5:D12" si="0">A5</f>
        <v>Human Resources</v>
      </c>
      <c r="E5">
        <f t="shared" ref="E5:E12" si="1">GETPIVOTDATA("CF_attrition count",$A$3,"Job Role",A5)</f>
        <v>12</v>
      </c>
    </row>
    <row r="6" spans="1:5" x14ac:dyDescent="0.25">
      <c r="A6" s="9" t="s">
        <v>68</v>
      </c>
      <c r="B6" s="10">
        <v>62</v>
      </c>
      <c r="D6" t="str">
        <f t="shared" si="0"/>
        <v>Laboratory Technician</v>
      </c>
      <c r="E6">
        <f t="shared" si="1"/>
        <v>62</v>
      </c>
    </row>
    <row r="7" spans="1:5" x14ac:dyDescent="0.25">
      <c r="A7" s="9" t="s">
        <v>95</v>
      </c>
      <c r="B7" s="10">
        <v>5</v>
      </c>
      <c r="D7" t="str">
        <f t="shared" si="0"/>
        <v>Manager</v>
      </c>
      <c r="E7">
        <f t="shared" si="1"/>
        <v>5</v>
      </c>
    </row>
    <row r="8" spans="1:5" x14ac:dyDescent="0.25">
      <c r="A8" s="9" t="s">
        <v>81</v>
      </c>
      <c r="B8" s="10">
        <v>10</v>
      </c>
      <c r="D8" t="str">
        <f t="shared" si="0"/>
        <v>Manufacturing Director</v>
      </c>
      <c r="E8">
        <f t="shared" si="1"/>
        <v>10</v>
      </c>
    </row>
    <row r="9" spans="1:5" x14ac:dyDescent="0.25">
      <c r="A9" s="9" t="s">
        <v>101</v>
      </c>
      <c r="B9" s="10">
        <v>2</v>
      </c>
      <c r="D9" t="str">
        <f t="shared" si="0"/>
        <v>Research Director</v>
      </c>
      <c r="E9">
        <f t="shared" si="1"/>
        <v>2</v>
      </c>
    </row>
    <row r="10" spans="1:5" x14ac:dyDescent="0.25">
      <c r="A10" s="9" t="s">
        <v>63</v>
      </c>
      <c r="B10" s="10">
        <v>47</v>
      </c>
      <c r="D10" t="str">
        <f t="shared" si="0"/>
        <v>Research Scientist</v>
      </c>
      <c r="E10">
        <f t="shared" si="1"/>
        <v>47</v>
      </c>
    </row>
    <row r="11" spans="1:5" x14ac:dyDescent="0.25">
      <c r="A11" s="9" t="s">
        <v>52</v>
      </c>
      <c r="B11" s="10">
        <v>57</v>
      </c>
      <c r="D11" t="str">
        <f t="shared" si="0"/>
        <v>Sales Executive</v>
      </c>
      <c r="E11">
        <f t="shared" si="1"/>
        <v>57</v>
      </c>
    </row>
    <row r="12" spans="1:5" x14ac:dyDescent="0.25">
      <c r="A12" s="9" t="s">
        <v>99</v>
      </c>
      <c r="B12" s="10">
        <v>33</v>
      </c>
      <c r="D12" t="str">
        <f t="shared" si="0"/>
        <v>Sales Representative</v>
      </c>
      <c r="E12">
        <f t="shared" si="1"/>
        <v>33</v>
      </c>
    </row>
    <row r="13" spans="1:5" x14ac:dyDescent="0.25">
      <c r="A13" s="9" t="s">
        <v>1566</v>
      </c>
      <c r="B13" s="10">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E8BB8-A397-4F5C-9FAE-A4F3E14C5B81}">
  <dimension ref="A3:B7"/>
  <sheetViews>
    <sheetView workbookViewId="0">
      <selection activeCell="B3" sqref="B3"/>
    </sheetView>
  </sheetViews>
  <sheetFormatPr defaultRowHeight="15.75" x14ac:dyDescent="0.25"/>
  <cols>
    <col min="1" max="1" width="12.375" bestFit="1" customWidth="1"/>
    <col min="2" max="2" width="23.375" bestFit="1" customWidth="1"/>
  </cols>
  <sheetData>
    <row r="3" spans="1:2" x14ac:dyDescent="0.25">
      <c r="A3" s="8" t="s">
        <v>1565</v>
      </c>
      <c r="B3" t="s">
        <v>1555</v>
      </c>
    </row>
    <row r="4" spans="1:2" x14ac:dyDescent="0.25">
      <c r="A4" s="9" t="s">
        <v>161</v>
      </c>
      <c r="B4" s="11">
        <v>5.0632911392405063E-2</v>
      </c>
    </row>
    <row r="5" spans="1:2" x14ac:dyDescent="0.25">
      <c r="A5" s="9" t="s">
        <v>60</v>
      </c>
      <c r="B5" s="11">
        <v>0.56118143459915615</v>
      </c>
    </row>
    <row r="6" spans="1:2" x14ac:dyDescent="0.25">
      <c r="A6" s="9" t="s">
        <v>48</v>
      </c>
      <c r="B6" s="11">
        <v>0.3881856540084388</v>
      </c>
    </row>
    <row r="7" spans="1:2" x14ac:dyDescent="0.25">
      <c r="A7" s="9" t="s">
        <v>1566</v>
      </c>
      <c r="B7" s="1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BBA8DD-47D5-44A6-ABE4-4BAA2C16FBFA}">
  <dimension ref="A3:B9"/>
  <sheetViews>
    <sheetView workbookViewId="0">
      <selection activeCell="B6" sqref="B6"/>
    </sheetView>
  </sheetViews>
  <sheetFormatPr defaultRowHeight="15.75" x14ac:dyDescent="0.25"/>
  <cols>
    <col min="1" max="1" width="12.375" bestFit="1" customWidth="1"/>
    <col min="2" max="2" width="23.375" bestFit="1" customWidth="1"/>
  </cols>
  <sheetData>
    <row r="3" spans="1:2" x14ac:dyDescent="0.25">
      <c r="A3" s="8" t="s">
        <v>1565</v>
      </c>
      <c r="B3" t="s">
        <v>1555</v>
      </c>
    </row>
    <row r="4" spans="1:2" x14ac:dyDescent="0.25">
      <c r="A4" s="9" t="s">
        <v>69</v>
      </c>
      <c r="B4" s="10">
        <v>112</v>
      </c>
    </row>
    <row r="5" spans="1:2" x14ac:dyDescent="0.25">
      <c r="A5" s="9" t="s">
        <v>46</v>
      </c>
      <c r="B5" s="10">
        <v>51</v>
      </c>
    </row>
    <row r="6" spans="1:2" x14ac:dyDescent="0.25">
      <c r="A6" s="9" t="s">
        <v>92</v>
      </c>
      <c r="B6" s="10">
        <v>38</v>
      </c>
    </row>
    <row r="7" spans="1:2" x14ac:dyDescent="0.25">
      <c r="A7" s="9" t="s">
        <v>58</v>
      </c>
      <c r="B7" s="10">
        <v>25</v>
      </c>
    </row>
    <row r="8" spans="1:2" x14ac:dyDescent="0.25">
      <c r="A8" s="9" t="s">
        <v>75</v>
      </c>
      <c r="B8" s="10">
        <v>11</v>
      </c>
    </row>
    <row r="9" spans="1:2" x14ac:dyDescent="0.25">
      <c r="A9" s="9" t="s">
        <v>1566</v>
      </c>
      <c r="B9" s="10">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E9C2CB-EC5B-4EC7-B25F-116F2404E67A}">
  <dimension ref="A3:E7"/>
  <sheetViews>
    <sheetView workbookViewId="0">
      <selection activeCell="B5" sqref="B5"/>
    </sheetView>
  </sheetViews>
  <sheetFormatPr defaultRowHeight="15.75" x14ac:dyDescent="0.25"/>
  <cols>
    <col min="1" max="1" width="12.375" bestFit="1" customWidth="1"/>
    <col min="2" max="2" width="16.375" bestFit="1" customWidth="1"/>
    <col min="4" max="4" width="12.25" bestFit="1" customWidth="1"/>
  </cols>
  <sheetData>
    <row r="3" spans="1:5" x14ac:dyDescent="0.25">
      <c r="A3" s="8" t="s">
        <v>1565</v>
      </c>
      <c r="B3" t="s">
        <v>1568</v>
      </c>
      <c r="D3" t="s">
        <v>1569</v>
      </c>
      <c r="E3" t="s">
        <v>0</v>
      </c>
    </row>
    <row r="4" spans="1:5" x14ac:dyDescent="0.25">
      <c r="A4" s="9" t="s">
        <v>79</v>
      </c>
      <c r="B4" s="10">
        <v>327</v>
      </c>
      <c r="D4" t="str">
        <f>A4</f>
        <v>Divorced</v>
      </c>
      <c r="E4">
        <f>GETPIVOTDATA("Attrition",$A$3,"Marital Status",A4)</f>
        <v>327</v>
      </c>
    </row>
    <row r="5" spans="1:5" x14ac:dyDescent="0.25">
      <c r="A5" s="9" t="s">
        <v>53</v>
      </c>
      <c r="B5" s="10">
        <v>470</v>
      </c>
      <c r="D5" t="str">
        <f t="shared" ref="D5:D6" si="0">A5</f>
        <v>Single</v>
      </c>
      <c r="E5">
        <f t="shared" ref="E5:E6" si="1">GETPIVOTDATA("Attrition",$A$3,"Marital Status",A5)</f>
        <v>470</v>
      </c>
    </row>
    <row r="6" spans="1:5" x14ac:dyDescent="0.25">
      <c r="A6" s="9" t="s">
        <v>64</v>
      </c>
      <c r="B6" s="10">
        <v>673</v>
      </c>
      <c r="D6" t="str">
        <f t="shared" si="0"/>
        <v>Married</v>
      </c>
      <c r="E6">
        <f t="shared" si="1"/>
        <v>673</v>
      </c>
    </row>
    <row r="7" spans="1:5" x14ac:dyDescent="0.25">
      <c r="A7" s="9" t="s">
        <v>1566</v>
      </c>
      <c r="B7" s="10">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R1471"/>
  <sheetViews>
    <sheetView topLeftCell="A2" workbookViewId="0">
      <selection activeCell="F20" sqref="F20"/>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8"/>
  <sheetViews>
    <sheetView showGridLines="0" tabSelected="1" zoomScale="70" zoomScaleNormal="70" workbookViewId="0">
      <selection activeCell="AA6" sqref="AA6"/>
    </sheetView>
  </sheetViews>
  <sheetFormatPr defaultRowHeight="15.75" x14ac:dyDescent="0.25"/>
  <cols>
    <col min="1" max="16384" width="9" style="4"/>
  </cols>
  <sheetData>
    <row r="3" spans="1:1" ht="18" x14ac:dyDescent="0.25">
      <c r="A3" s="3"/>
    </row>
    <row r="6" spans="1:1" x14ac:dyDescent="0.25">
      <c r="A6" s="5"/>
    </row>
    <row r="8" spans="1:1" ht="18.75" x14ac:dyDescent="0.25">
      <c r="A8" s="6"/>
    </row>
  </sheetData>
  <pageMargins left="0" right="0" top="0" bottom="0" header="0" footer="0"/>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KPI</vt:lpstr>
      <vt:lpstr>RATING</vt:lpstr>
      <vt:lpstr>GENDER</vt:lpstr>
      <vt:lpstr>Education by Attrition</vt:lpstr>
      <vt:lpstr>Attrition by Job</vt:lpstr>
      <vt:lpstr>Department wise Attrition</vt:lpstr>
      <vt:lpstr>Attrition by Age Group</vt:lpstr>
      <vt:lpstr>Marital Status</vt:lpstr>
      <vt:lpstr>Data</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VAIBHAV</cp:lastModifiedBy>
  <cp:lastPrinted>2023-06-30T10:03:26Z</cp:lastPrinted>
  <dcterms:created xsi:type="dcterms:W3CDTF">2022-12-29T16:02:46Z</dcterms:created>
  <dcterms:modified xsi:type="dcterms:W3CDTF">2023-06-30T10:06:16Z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2023-06-30T07:31:37Z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f63d2841-55d2-4fc8-979b-6b15007e1e0b</vt:lpwstr>
  </property>
  <property fmtid="{D5CDD505-2E9C-101B-9397-08002B2CF9AE}" pid="7" name="MSIP_Label_defa4170-0d19-0005-0004-bc88714345d2_ActionId">
    <vt:lpwstr>f89f84c8-99c5-44e2-b90b-c83697724de3</vt:lpwstr>
  </property>
  <property fmtid="{D5CDD505-2E9C-101B-9397-08002B2CF9AE}" pid="8" name="MSIP_Label_defa4170-0d19-0005-0004-bc88714345d2_ContentBits">
    <vt:lpwstr>0</vt:lpwstr>
  </property>
</Properties>
</file>