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0490" windowHeight="7530" activeTab="1"/>
  </bookViews>
  <sheets>
    <sheet name="Analysis" sheetId="3" r:id="rId1"/>
    <sheet name="Dashboard" sheetId="4" r:id="rId2"/>
    <sheet name="ij" sheetId="5" state="hidden" r:id="rId3"/>
    <sheet name="Data" sheetId="1" r:id="rId4"/>
  </sheets>
  <definedNames>
    <definedName name="Slicer_month">#N/A</definedName>
    <definedName name="Slicer_City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<sst xmlns="http://schemas.openxmlformats.org/spreadsheetml/2006/main" count="1284" uniqueCount="278">
  <si>
    <t>Row Labels</t>
  </si>
  <si>
    <t>Sum of Total</t>
  </si>
  <si>
    <t>Carrot</t>
  </si>
  <si>
    <t>Oatmeal Raisin</t>
  </si>
  <si>
    <t>Bars</t>
  </si>
  <si>
    <t>Arrowroot</t>
  </si>
  <si>
    <t xml:space="preserve"> </t>
  </si>
  <si>
    <t>Cookies</t>
  </si>
  <si>
    <t>Chocolate Chip</t>
  </si>
  <si>
    <t>Crackers</t>
  </si>
  <si>
    <t>Whole Wheat</t>
  </si>
  <si>
    <t>Snacks</t>
  </si>
  <si>
    <t>Sum of Qty</t>
  </si>
  <si>
    <t>Bran</t>
  </si>
  <si>
    <t>Grand Total</t>
  </si>
  <si>
    <t>Potato Chips</t>
  </si>
  <si>
    <t>Pretzels</t>
  </si>
  <si>
    <t>Banana</t>
  </si>
  <si>
    <t>East</t>
  </si>
  <si>
    <t>West</t>
  </si>
  <si>
    <t>ID</t>
  </si>
  <si>
    <t>Date</t>
  </si>
  <si>
    <t>Month</t>
  </si>
  <si>
    <t>Region</t>
  </si>
  <si>
    <t>City</t>
  </si>
  <si>
    <t>Category</t>
  </si>
  <si>
    <t>Product</t>
  </si>
  <si>
    <t>Qty</t>
  </si>
  <si>
    <t>UnitPrice</t>
  </si>
  <si>
    <t>Total</t>
  </si>
  <si>
    <t>ID07355</t>
  </si>
  <si>
    <t>Boston</t>
  </si>
  <si>
    <t>ID07361</t>
  </si>
  <si>
    <t>ID07367</t>
  </si>
  <si>
    <t>ID07399</t>
  </si>
  <si>
    <t>ID07427</t>
  </si>
  <si>
    <t>ID07434</t>
  </si>
  <si>
    <t>ID07438</t>
  </si>
  <si>
    <t>New York</t>
  </si>
  <si>
    <t>ID07441</t>
  </si>
  <si>
    <t>ID07446</t>
  </si>
  <si>
    <t>ID07450</t>
  </si>
  <si>
    <t>ID07456</t>
  </si>
  <si>
    <t>San Diego</t>
  </si>
  <si>
    <t>ID07463</t>
  </si>
  <si>
    <t>ID07470</t>
  </si>
  <si>
    <t>ID07472</t>
  </si>
  <si>
    <t>ID07473</t>
  </si>
  <si>
    <t>ID07481</t>
  </si>
  <si>
    <t>ID07484</t>
  </si>
  <si>
    <t>Los Angeles</t>
  </si>
  <si>
    <t>ID07491</t>
  </si>
  <si>
    <t>ID07504</t>
  </si>
  <si>
    <t>ID07513</t>
  </si>
  <si>
    <t>ID07522</t>
  </si>
  <si>
    <t>ID07536</t>
  </si>
  <si>
    <t>ID07542</t>
  </si>
  <si>
    <t>ID07545</t>
  </si>
  <si>
    <t>ID07553</t>
  </si>
  <si>
    <t>ID07561</t>
  </si>
  <si>
    <t>ID07566</t>
  </si>
  <si>
    <t>ID07569</t>
  </si>
  <si>
    <t>ID07579</t>
  </si>
  <si>
    <t>ID07582</t>
  </si>
  <si>
    <t>ID07590</t>
  </si>
  <si>
    <t>ID07465</t>
  </si>
  <si>
    <t>ID07531</t>
  </si>
  <si>
    <t>ID07539</t>
  </si>
  <si>
    <t>ID07369</t>
  </si>
  <si>
    <t>ID07379</t>
  </si>
  <si>
    <t>ID07392</t>
  </si>
  <si>
    <t>ID07410</t>
  </si>
  <si>
    <t>ID07417</t>
  </si>
  <si>
    <t>ID07419</t>
  </si>
  <si>
    <t>ID07421</t>
  </si>
  <si>
    <t>ID07431</t>
  </si>
  <si>
    <t>ID07440</t>
  </si>
  <si>
    <t>ID07458</t>
  </si>
  <si>
    <t>ID07476</t>
  </si>
  <si>
    <t>ID07493</t>
  </si>
  <si>
    <t>ID07495</t>
  </si>
  <si>
    <t>ID07501</t>
  </si>
  <si>
    <t>ID07511</t>
  </si>
  <si>
    <t>ID07515</t>
  </si>
  <si>
    <t>ID07524</t>
  </si>
  <si>
    <t>ID07528</t>
  </si>
  <si>
    <t>ID07534</t>
  </si>
  <si>
    <t>ID07538</t>
  </si>
  <si>
    <t>ID07550</t>
  </si>
  <si>
    <t>ID07556</t>
  </si>
  <si>
    <t>ID07564</t>
  </si>
  <si>
    <t>ID07573</t>
  </si>
  <si>
    <t>ID07576</t>
  </si>
  <si>
    <t>ID07585</t>
  </si>
  <si>
    <t>ID07593</t>
  </si>
  <si>
    <t>ID07351</t>
  </si>
  <si>
    <t>ID07356</t>
  </si>
  <si>
    <t>ID07358</t>
  </si>
  <si>
    <t>ID07359</t>
  </si>
  <si>
    <t>ID07364</t>
  </si>
  <si>
    <t>ID07365</t>
  </si>
  <si>
    <t>ID07373</t>
  </si>
  <si>
    <t>ID07376</t>
  </si>
  <si>
    <t>ID07381</t>
  </si>
  <si>
    <t>ID07383</t>
  </si>
  <si>
    <t>ID07386</t>
  </si>
  <si>
    <t>ID07388</t>
  </si>
  <si>
    <t>ID07389</t>
  </si>
  <si>
    <t>ID07394</t>
  </si>
  <si>
    <t>ID07396</t>
  </si>
  <si>
    <t>ID07400</t>
  </si>
  <si>
    <t>ID07404</t>
  </si>
  <si>
    <t>ID07406</t>
  </si>
  <si>
    <t>ID07408</t>
  </si>
  <si>
    <t>ID07412</t>
  </si>
  <si>
    <t>ID07414</t>
  </si>
  <si>
    <t>ID07424</t>
  </si>
  <si>
    <t>ID07428</t>
  </si>
  <si>
    <t>ID07433</t>
  </si>
  <si>
    <t>ID07435</t>
  </si>
  <si>
    <t>ID07437</t>
  </si>
  <si>
    <t>ID07442</t>
  </si>
  <si>
    <t>ID07444</t>
  </si>
  <si>
    <t>ID07447</t>
  </si>
  <si>
    <t>ID07449</t>
  </si>
  <si>
    <t>ID07453</t>
  </si>
  <si>
    <t>ID07455</t>
  </si>
  <si>
    <t>ID07460</t>
  </si>
  <si>
    <t>ID07462</t>
  </si>
  <si>
    <t>ID07468</t>
  </si>
  <si>
    <t>ID07474</t>
  </si>
  <si>
    <t>ID07478</t>
  </si>
  <si>
    <t>ID07480</t>
  </si>
  <si>
    <t>ID07482</t>
  </si>
  <si>
    <t>ID07486</t>
  </si>
  <si>
    <t>ID07489</t>
  </si>
  <si>
    <t>ID07497</t>
  </si>
  <si>
    <t>ID07499</t>
  </si>
  <si>
    <t>ID07503</t>
  </si>
  <si>
    <t>ID07506</t>
  </si>
  <si>
    <t>ID07508</t>
  </si>
  <si>
    <t>ID07518</t>
  </si>
  <si>
    <t>ID07521</t>
  </si>
  <si>
    <t>ID07527</t>
  </si>
  <si>
    <t>ID07530</t>
  </si>
  <si>
    <t>ID07544</t>
  </si>
  <si>
    <t>ID07547</t>
  </si>
  <si>
    <t>ID07549</t>
  </si>
  <si>
    <t>ID07552</t>
  </si>
  <si>
    <t>ID07554</t>
  </si>
  <si>
    <t>ID07558</t>
  </si>
  <si>
    <t>ID07560</t>
  </si>
  <si>
    <t>ID07562</t>
  </si>
  <si>
    <t>ID07568</t>
  </si>
  <si>
    <t>ID07570</t>
  </si>
  <si>
    <t>ID07572</t>
  </si>
  <si>
    <t>ID07578</t>
  </si>
  <si>
    <t>ID07581</t>
  </si>
  <si>
    <t>ID07587</t>
  </si>
  <si>
    <t>ID07353</t>
  </si>
  <si>
    <t>ID07354</t>
  </si>
  <si>
    <t>ID07362</t>
  </si>
  <si>
    <t>ID07371</t>
  </si>
  <si>
    <t>ID07375</t>
  </si>
  <si>
    <t>ID07378</t>
  </si>
  <si>
    <t>ID07391</t>
  </si>
  <si>
    <t>ID07398</t>
  </si>
  <si>
    <t>ID07403</t>
  </si>
  <si>
    <t>ID07416</t>
  </si>
  <si>
    <t>ID07423</t>
  </si>
  <si>
    <t>ID07426</t>
  </si>
  <si>
    <t>ID07430</t>
  </si>
  <si>
    <t>ID07439</t>
  </si>
  <si>
    <t>ID07451</t>
  </si>
  <si>
    <t>ID07466</t>
  </si>
  <si>
    <t>ID07471</t>
  </si>
  <si>
    <t>ID07485</t>
  </si>
  <si>
    <t>ID07492</t>
  </si>
  <si>
    <t>ID07510</t>
  </si>
  <si>
    <t>ID07514</t>
  </si>
  <si>
    <t>ID07517</t>
  </si>
  <si>
    <t>ID07520</t>
  </si>
  <si>
    <t>ID07532</t>
  </si>
  <si>
    <t>ID07537</t>
  </si>
  <si>
    <t>ID07540</t>
  </si>
  <si>
    <t>ID07543</t>
  </si>
  <si>
    <t>ID07567</t>
  </si>
  <si>
    <t>ID07575</t>
  </si>
  <si>
    <t>ID07580</t>
  </si>
  <si>
    <t>ID07583</t>
  </si>
  <si>
    <t>ID07589</t>
  </si>
  <si>
    <t>ID07591</t>
  </si>
  <si>
    <t>ID07368</t>
  </si>
  <si>
    <t>ID07370</t>
  </si>
  <si>
    <t>ID07372</t>
  </si>
  <si>
    <t>ID07380</t>
  </si>
  <si>
    <t>ID07393</t>
  </si>
  <si>
    <t>ID07402</t>
  </si>
  <si>
    <t>ID07411</t>
  </si>
  <si>
    <t>ID07418</t>
  </si>
  <si>
    <t>ID07422</t>
  </si>
  <si>
    <t>ID07432</t>
  </si>
  <si>
    <t>ID07457</t>
  </si>
  <si>
    <t>ID07459</t>
  </si>
  <si>
    <t>ID07464</t>
  </si>
  <si>
    <t>ID07477</t>
  </si>
  <si>
    <t>ID07488</t>
  </si>
  <si>
    <t>ID07494</t>
  </si>
  <si>
    <t>ID07502</t>
  </si>
  <si>
    <t>ID07505</t>
  </si>
  <si>
    <t>ID07512</t>
  </si>
  <si>
    <t>ID07516</t>
  </si>
  <si>
    <t>ID07523</t>
  </si>
  <si>
    <t>ID07525</t>
  </si>
  <si>
    <t>ID07529</t>
  </si>
  <si>
    <t>ID07535</t>
  </si>
  <si>
    <t>ID07546</t>
  </si>
  <si>
    <t>ID07551</t>
  </si>
  <si>
    <t>ID07557</t>
  </si>
  <si>
    <t>ID07565</t>
  </si>
  <si>
    <t>ID07577</t>
  </si>
  <si>
    <t>ID07586</t>
  </si>
  <si>
    <t>ID07594</t>
  </si>
  <si>
    <t>ID07360</t>
  </si>
  <si>
    <t>ID07366</t>
  </si>
  <si>
    <t>ID07377</t>
  </si>
  <si>
    <t>ID07382</t>
  </si>
  <si>
    <t>ID07385</t>
  </si>
  <si>
    <t>ID07387</t>
  </si>
  <si>
    <t>ID07390</t>
  </si>
  <si>
    <t>ID07397</t>
  </si>
  <si>
    <t>ID07409</t>
  </si>
  <si>
    <t>ID07420</t>
  </si>
  <si>
    <t>ID07445</t>
  </si>
  <si>
    <t>ID07454</t>
  </si>
  <si>
    <t>ID07461</t>
  </si>
  <si>
    <t>ID07469</t>
  </si>
  <si>
    <t>ID07483</t>
  </si>
  <si>
    <t>ID07487</t>
  </si>
  <si>
    <t>ID07496</t>
  </si>
  <si>
    <t>ID07498</t>
  </si>
  <si>
    <t>ID07500</t>
  </si>
  <si>
    <t>ID07509</t>
  </si>
  <si>
    <t>ID07559</t>
  </si>
  <si>
    <t>ID07574</t>
  </si>
  <si>
    <t>ID07436</t>
  </si>
  <si>
    <t>ID07475</t>
  </si>
  <si>
    <t>ID07490</t>
  </si>
  <si>
    <t>ID07519</t>
  </si>
  <si>
    <t>ID07548</t>
  </si>
  <si>
    <t>ID07555</t>
  </si>
  <si>
    <t>ID07563</t>
  </si>
  <si>
    <t>ID07352</t>
  </si>
  <si>
    <t>ID07357</t>
  </si>
  <si>
    <t>ID07363</t>
  </si>
  <si>
    <t>ID07374</t>
  </si>
  <si>
    <t>ID07384</t>
  </si>
  <si>
    <t>ID07395</t>
  </si>
  <si>
    <t>ID07401</t>
  </si>
  <si>
    <t>ID07405</t>
  </si>
  <si>
    <t>ID07407</t>
  </si>
  <si>
    <t>ID07413</t>
  </si>
  <si>
    <t>ID07415</t>
  </si>
  <si>
    <t>ID07425</t>
  </si>
  <si>
    <t>ID07429</t>
  </si>
  <si>
    <t>ID07443</t>
  </si>
  <si>
    <t>ID07448</t>
  </si>
  <si>
    <t>ID07452</t>
  </si>
  <si>
    <t>ID07467</t>
  </si>
  <si>
    <t>ID07479</t>
  </si>
  <si>
    <t>ID07507</t>
  </si>
  <si>
    <t>ID07526</t>
  </si>
  <si>
    <t>ID07533</t>
  </si>
  <si>
    <t>ID07541</t>
  </si>
  <si>
    <t>ID07571</t>
  </si>
  <si>
    <t>ID07584</t>
  </si>
  <si>
    <t>ID07588</t>
  </si>
  <si>
    <t>ID07592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</si>
</sst>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[$-409]d/mmm;@"/>
    <numFmt numFmtId="182" formatCode="_ * #,##0_ ;_ * \-#,##0_ ;_ * &quot;-&quot;??_ ;_ @_ "/>
  </numFmts>
  <fonts count="22">
    <font>
      <sz val="11"/>
      <color theme="1"/>
      <name val="Calibri"/>
      <charset val="134"/>
      <scheme val="minor"/>
    </font>
    <font>
      <sz val="12"/>
      <color indexed="8"/>
      <name val="Calibri"/>
      <charset val="134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/>
    <xf numFmtId="180" fontId="1" fillId="0" borderId="0" xfId="0" applyNumberFormat="1" applyFont="1"/>
    <xf numFmtId="0" fontId="1" fillId="0" borderId="0" xfId="0" applyFont="1"/>
    <xf numFmtId="181" fontId="1" fillId="0" borderId="0" xfId="0" applyNumberFormat="1" applyFont="1"/>
    <xf numFmtId="0" fontId="2" fillId="0" borderId="0" xfId="0" applyFont="1"/>
    <xf numFmtId="182" fontId="0" fillId="0" borderId="0" xfId="1" applyNumberFormat="1" applyFont="1"/>
    <xf numFmtId="176" fontId="0" fillId="0" borderId="0" xfId="1" applyFont="1"/>
    <xf numFmtId="0" fontId="0" fillId="0" borderId="0" xfId="0" applyAlignment="1">
      <alignment horizontal="left"/>
    </xf>
    <xf numFmtId="182" fontId="0" fillId="0" borderId="0" xfId="0" applyNumberFormat="1"/>
    <xf numFmtId="0" fontId="0" fillId="0" borderId="0" xfId="0" applyAlignment="1">
      <alignment horizontal="left" inden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numFmt numFmtId="182" formatCode="_ * #,##0_ ;_ * \-#,##0_ ;_ * &quot;-&quot;??_ ;_ @_ "/>
    </dxf>
    <dxf>
      <numFmt numFmtId="182" formatCode="_ * #,##0_ ;_ * \-#,##0_ ;_ * &quot;-&quot;??_ ;_ @_ "/>
    </dxf>
    <dxf>
      <numFmt numFmtId="182" formatCode="_ * #,##0_ ;_ * \-#,##0_ ;_ * &quot;-&quot;??_ ;_ @_ "/>
    </dxf>
    <dxf>
      <numFmt numFmtId="182" formatCode="_ * #,##0_ ;_ * \-#,##0_ ;_ * &quot;-&quot;??_ ;_ @_ "/>
    </dxf>
    <dxf>
      <numFmt numFmtId="182" formatCode="_ * #,##0_ ;_ * \-#,##0_ ;_ * &quot;-&quot;??_ ;_ @_ "/>
    </dxf>
    <dxf>
      <numFmt numFmtId="182" formatCode="_ * #,##0_ ;_ * \-#,##0_ ;_ * &quot;-&quot;??_ ;_ @_ "/>
    </dxf>
    <dxf>
      <numFmt numFmtId="182" formatCode="_ * #,##0_ ;_ * \-#,##0_ ;_ * &quot;-&quot;??_ ;_ @_ "/>
    </dxf>
    <dxf>
      <numFmt numFmtId="182" formatCode="_ * #,##0_ ;_ * \-#,##0_ ;_ * &quot;-&quot;??_ ;_ @_ "/>
    </dxf>
    <dxf>
      <numFmt numFmtId="182" formatCode="_ * #,##0_ ;_ * \-#,##0_ ;_ * &quot;-&quot;??_ ;_ @_ "/>
    </dxf>
    <dxf>
      <font>
        <name val="Calibri"/>
        <scheme val="none"/>
        <charset val="134"/>
        <b val="0"/>
        <i val="0"/>
        <strike val="0"/>
        <u val="none"/>
        <sz val="12"/>
        <color indexed="8"/>
      </font>
      <numFmt numFmtId="180" formatCode="dd/mm/yyyy"/>
      <fill>
        <patternFill patternType="none"/>
      </fill>
    </dxf>
    <dxf>
      <font>
        <name val="Calibri"/>
        <scheme val="none"/>
        <charset val="134"/>
        <b val="0"/>
        <i val="0"/>
        <strike val="0"/>
        <u val="none"/>
        <sz val="12"/>
        <color indexed="8"/>
      </font>
      <numFmt numFmtId="181" formatCode="[$-409]d/mmm;@"/>
      <fill>
        <patternFill patternType="none"/>
      </fill>
    </dxf>
    <dxf>
      <font>
        <name val="Calibri"/>
        <scheme val="none"/>
        <charset val="134"/>
        <b val="0"/>
        <i val="0"/>
        <strike val="0"/>
        <u val="none"/>
        <sz val="12"/>
        <color indexed="8"/>
      </font>
      <numFmt numFmtId="181" formatCode="[$-409]d/mmm;@"/>
    </dxf>
    <dxf>
      <font>
        <name val="Calibri"/>
        <scheme val="none"/>
        <charset val="134"/>
        <b val="0"/>
        <i val="0"/>
        <strike val="0"/>
        <u val="none"/>
        <sz val="12"/>
        <color indexed="8"/>
      </font>
      <numFmt numFmtId="0" formatCode="General"/>
      <fill>
        <patternFill patternType="none"/>
      </fill>
    </dxf>
    <dxf>
      <font>
        <name val="Calibri"/>
        <scheme val="none"/>
        <charset val="134"/>
        <b val="0"/>
        <i val="0"/>
        <strike val="0"/>
        <u val="none"/>
        <sz val="12"/>
        <color indexed="8"/>
      </font>
      <numFmt numFmtId="0" formatCode="General"/>
      <fill>
        <patternFill patternType="none"/>
      </fill>
    </dxf>
    <dxf>
      <font>
        <name val="Calibri"/>
        <scheme val="none"/>
        <charset val="134"/>
        <b val="0"/>
        <i val="0"/>
        <strike val="0"/>
        <u val="none"/>
        <sz val="12"/>
        <color indexed="8"/>
      </font>
      <numFmt numFmtId="0" formatCode="General"/>
      <fill>
        <patternFill patternType="none"/>
      </fill>
    </dxf>
    <dxf>
      <font>
        <name val="Calibri"/>
        <scheme val="none"/>
        <charset val="134"/>
        <b val="0"/>
        <i val="0"/>
        <strike val="0"/>
        <u val="none"/>
        <sz val="12"/>
        <color indexed="8"/>
      </font>
      <numFmt numFmtId="0" formatCode="General"/>
      <fill>
        <patternFill patternType="none"/>
      </fill>
    </dxf>
    <dxf>
      <font>
        <name val="Calibri"/>
        <scheme val="none"/>
        <charset val="134"/>
        <b val="0"/>
        <i val="0"/>
        <strike val="0"/>
        <u val="none"/>
        <sz val="12"/>
        <color indexed="8"/>
      </font>
      <numFmt numFmtId="0" formatCode="General"/>
      <fill>
        <patternFill patternType="none"/>
      </fill>
    </dxf>
    <dxf>
      <font>
        <name val="Calibri"/>
        <scheme val="none"/>
        <charset val="134"/>
        <b val="0"/>
        <i val="0"/>
        <strike val="0"/>
        <u val="none"/>
        <sz val="12"/>
        <color indexed="8"/>
      </font>
      <numFmt numFmtId="0" formatCode="General"/>
      <fill>
        <patternFill patternType="none"/>
      </fill>
    </dxf>
  </dxfs>
  <tableStyles count="0" defaultTableStyle="TableStyleMedium2" defaultPivotStyle="PivotStyleLight16"/>
  <colors>
    <mruColors>
      <color rgb="00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[Book1.xlsx]Analysis!PivotTable2</c:name>
    <c:fmtId val="8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Analysis!$J$4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Analysis!$I$5:$I$9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Analysis!$J$5:$J$9</c:f>
              <c:numCache>
                <c:formatCode>General</c:formatCode>
                <c:ptCount val="4"/>
                <c:pt idx="0">
                  <c:v>10535.57</c:v>
                </c:pt>
                <c:pt idx="1">
                  <c:v>17212.41</c:v>
                </c:pt>
                <c:pt idx="2">
                  <c:v>3339.93</c:v>
                </c:pt>
                <c:pt idx="3">
                  <c:v>2237.67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[Book1.xlsx]Analysis!PivotTable6</c:name>
    <c:fmtId val="20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Analysis!$B$14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02380952380952"/>
                  <c:y val="0.08243373310757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"/>
                  <c:y val="-0.1452403869038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Analysis!$A$15:$A$17</c:f>
              <c:strCache>
                <c:ptCount val="2"/>
                <c:pt idx="0">
                  <c:v>East</c:v>
                </c:pt>
                <c:pt idx="1">
                  <c:v>West</c:v>
                </c:pt>
              </c:strCache>
            </c:strRef>
          </c:cat>
          <c:val>
            <c:numRef>
              <c:f>Analysis!$B$15:$B$17</c:f>
              <c:numCache>
                <c:formatCode>_ * #,##0_ ;_ * \-#,##0_ ;_ * "-"??_ ;_ @_ </c:formatCode>
                <c:ptCount val="2"/>
                <c:pt idx="0">
                  <c:v>21524.36</c:v>
                </c:pt>
                <c:pt idx="1">
                  <c:v>11801.22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Analysis!$D$4:$D$8</c:f>
              <c:strCache>
                <c:ptCount val="5"/>
                <c:pt idx="0">
                  <c:v>Carrot</c:v>
                </c:pt>
                <c:pt idx="1">
                  <c:v>Oatmeal Raisin</c:v>
                </c:pt>
                <c:pt idx="2">
                  <c:v>Arrowroot</c:v>
                </c:pt>
                <c:pt idx="3">
                  <c:v>Chocolate Chip</c:v>
                </c:pt>
                <c:pt idx="4">
                  <c:v>Whole Wheat</c:v>
                </c:pt>
              </c:strCache>
            </c:strRef>
          </c:cat>
          <c:val>
            <c:numRef>
              <c:f>Analysis!$E$4:$E$8</c:f>
              <c:numCache>
                <c:formatCode>_ * #,##0_ ;_ * \-#,##0_ ;_ * "-"??_ ;_ @_ </c:formatCode>
                <c:ptCount val="5"/>
                <c:pt idx="0">
                  <c:v>7410.99</c:v>
                </c:pt>
                <c:pt idx="1">
                  <c:v>7310.16</c:v>
                </c:pt>
                <c:pt idx="2">
                  <c:v>5330.1</c:v>
                </c:pt>
                <c:pt idx="3">
                  <c:v>4572.15</c:v>
                </c:pt>
                <c:pt idx="4">
                  <c:v>3339.93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5189279"/>
        <c:axId val="29689327"/>
      </c:barChart>
      <c:catAx>
        <c:axId val="20851892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89327"/>
        <c:crosses val="autoZero"/>
        <c:auto val="1"/>
        <c:lblAlgn val="ctr"/>
        <c:lblOffset val="100"/>
        <c:noMultiLvlLbl val="0"/>
      </c:catAx>
      <c:valAx>
        <c:axId val="29689327"/>
        <c:scaling>
          <c:orientation val="minMax"/>
        </c:scaling>
        <c:delete val="0"/>
        <c:axPos val="t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518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[Book1.xlsx]Analysis!PivotTable3</c:name>
    <c:fmtId val="2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Analysis!$D$15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Analysis!$C$16:$C$20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Analysis!$D$16:$D$20</c:f>
              <c:numCache>
                <c:formatCode>_ * #,##0_ ;_ * \-#,##0_ ;_ * "-"??_ ;_ @_ </c:formatCode>
                <c:ptCount val="4"/>
                <c:pt idx="0">
                  <c:v>10535.57</c:v>
                </c:pt>
                <c:pt idx="1">
                  <c:v>17212.41</c:v>
                </c:pt>
                <c:pt idx="2">
                  <c:v>3339.93</c:v>
                </c:pt>
                <c:pt idx="3">
                  <c:v>2237.67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187536"/>
        <c:axId val="1430189904"/>
      </c:barChart>
      <c:catAx>
        <c:axId val="14281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0189904"/>
        <c:crosses val="autoZero"/>
        <c:auto val="1"/>
        <c:lblAlgn val="ctr"/>
        <c:lblOffset val="100"/>
        <c:noMultiLvlLbl val="0"/>
      </c:catAx>
      <c:valAx>
        <c:axId val="1430189904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818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[Book1.xlsx]Analysis!PivotTable4</c:name>
    <c:fmtId val="8"/>
  </c:pivotSource>
  <c:chart>
    <c:autoTitleDeleted val="1"/>
    <c:plotArea>
      <c:layout>
        <c:manualLayout>
          <c:layoutTarget val="inner"/>
          <c:xMode val="edge"/>
          <c:yMode val="edge"/>
          <c:x val="0.136648648648649"/>
          <c:y val="0.0314317673378076"/>
          <c:w val="0.836924924924925"/>
          <c:h val="0.69639821029082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Analysis!$F$10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Lbls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Analysis!$E$11:$E$23</c:f>
              <c:multiLvlStrCache>
                <c:ptCount val="8"/>
                <c:lvl>
                  <c:pt idx="0">
                    <c:v>East</c:v>
                  </c:pt>
                  <c:pt idx="1">
                    <c:v>West</c:v>
                  </c:pt>
                  <c:pt idx="2">
                    <c:v>East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West</c:v>
                  </c:pt>
                  <c:pt idx="6">
                    <c:v>East</c:v>
                  </c:pt>
                  <c:pt idx="7">
                    <c:v>West</c:v>
                  </c:pt>
                </c:lvl>
                <c:lvl>
                  <c:pt idx="0">
                    <c:v>Bars</c:v>
                  </c:pt>
                  <c:pt idx="2">
                    <c:v>Cookies</c:v>
                  </c:pt>
                  <c:pt idx="4">
                    <c:v>Crackers</c:v>
                  </c:pt>
                  <c:pt idx="6">
                    <c:v>Snacks</c:v>
                  </c:pt>
                </c:lvl>
              </c:multiLvlStrCache>
            </c:multiLvlStrRef>
          </c:cat>
          <c:val>
            <c:numRef>
              <c:f>Analysis!$F$11:$F$23</c:f>
              <c:numCache>
                <c:formatCode>_ * #,##0_ ;_ * \-#,##0_ ;_ * "-"??_ ;_ @_ </c:formatCode>
                <c:ptCount val="8"/>
                <c:pt idx="0">
                  <c:v>6355.2</c:v>
                </c:pt>
                <c:pt idx="1">
                  <c:v>4180.37</c:v>
                </c:pt>
                <c:pt idx="2">
                  <c:v>10683.5</c:v>
                </c:pt>
                <c:pt idx="3">
                  <c:v>6528.91</c:v>
                </c:pt>
                <c:pt idx="4">
                  <c:v>3025.83</c:v>
                </c:pt>
                <c:pt idx="5">
                  <c:v>314.1</c:v>
                </c:pt>
                <c:pt idx="6">
                  <c:v>1459.83</c:v>
                </c:pt>
                <c:pt idx="7">
                  <c:v>777.84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6"/>
        <c:axId val="1434807600"/>
        <c:axId val="834625632"/>
      </c:barChart>
      <c:catAx>
        <c:axId val="143480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625632"/>
        <c:crosses val="autoZero"/>
        <c:auto val="1"/>
        <c:lblAlgn val="ctr"/>
        <c:lblOffset val="100"/>
        <c:noMultiLvlLbl val="0"/>
      </c:catAx>
      <c:valAx>
        <c:axId val="834625632"/>
        <c:scaling>
          <c:orientation val="minMax"/>
        </c:scaling>
        <c:delete val="0"/>
        <c:axPos val="l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4807600"/>
        <c:crosses val="autoZero"/>
        <c:crossBetween val="between"/>
      </c:valAx>
      <c:spPr>
        <a:noFill/>
        <a:ln>
          <a:noFill/>
        </a:ln>
        <a:effectLst>
          <a:glow rad="127000">
            <a:srgbClr val="00CC00"/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26</xdr:col>
      <xdr:colOff>219075</xdr:colOff>
      <xdr:row>6</xdr:row>
      <xdr:rowOff>142874</xdr:rowOff>
    </xdr:from>
    <xdr:to>
      <xdr:col>34</xdr:col>
      <xdr:colOff>168275</xdr:colOff>
      <xdr:row>9</xdr:row>
      <xdr:rowOff>63499</xdr:rowOff>
    </xdr:to>
    <xdr:sp>
      <xdr:nvSpPr>
        <xdr:cNvPr id="3" name="Rectangle: Rounded Corners 2"/>
        <xdr:cNvSpPr/>
      </xdr:nvSpPr>
      <xdr:spPr>
        <a:xfrm>
          <a:off x="15821025" y="1285240"/>
          <a:ext cx="4749800" cy="4921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/>
            <a:t>Top 5 Selling Products</a:t>
          </a:r>
          <a:endParaRPr lang="en-IN" sz="1800"/>
        </a:p>
      </xdr:txBody>
    </xdr:sp>
    <xdr:clientData/>
  </xdr:twoCellAnchor>
  <xdr:twoCellAnchor>
    <xdr:from>
      <xdr:col>17</xdr:col>
      <xdr:colOff>158752</xdr:colOff>
      <xdr:row>29</xdr:row>
      <xdr:rowOff>0</xdr:rowOff>
    </xdr:from>
    <xdr:to>
      <xdr:col>26</xdr:col>
      <xdr:colOff>0</xdr:colOff>
      <xdr:row>46</xdr:row>
      <xdr:rowOff>0</xdr:rowOff>
    </xdr:to>
    <xdr:graphicFrame>
      <xdr:nvGraphicFramePr>
        <xdr:cNvPr id="4" name="Chart 3"/>
        <xdr:cNvGraphicFramePr/>
      </xdr:nvGraphicFramePr>
      <xdr:xfrm>
        <a:off x="10360025" y="5524500"/>
        <a:ext cx="5241925" cy="3238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158752</xdr:colOff>
      <xdr:row>6</xdr:row>
      <xdr:rowOff>142875</xdr:rowOff>
    </xdr:from>
    <xdr:to>
      <xdr:col>25</xdr:col>
      <xdr:colOff>603248</xdr:colOff>
      <xdr:row>9</xdr:row>
      <xdr:rowOff>66675</xdr:rowOff>
    </xdr:to>
    <xdr:sp>
      <xdr:nvSpPr>
        <xdr:cNvPr id="8" name="Rectangle: Rounded Corners 7"/>
        <xdr:cNvSpPr/>
      </xdr:nvSpPr>
      <xdr:spPr>
        <a:xfrm>
          <a:off x="10360025" y="1285875"/>
          <a:ext cx="5241925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/>
            <a:t>Total</a:t>
          </a:r>
          <a:r>
            <a:rPr lang="en-IN" sz="1800" baseline="0"/>
            <a:t> Sales Category and Region wise</a:t>
          </a:r>
          <a:endParaRPr lang="en-IN" sz="1800"/>
        </a:p>
      </xdr:txBody>
    </xdr:sp>
    <xdr:clientData/>
  </xdr:twoCellAnchor>
  <xdr:twoCellAnchor>
    <xdr:from>
      <xdr:col>0</xdr:col>
      <xdr:colOff>15875</xdr:colOff>
      <xdr:row>0</xdr:row>
      <xdr:rowOff>0</xdr:rowOff>
    </xdr:from>
    <xdr:to>
      <xdr:col>20</xdr:col>
      <xdr:colOff>190500</xdr:colOff>
      <xdr:row>5</xdr:row>
      <xdr:rowOff>174625</xdr:rowOff>
    </xdr:to>
    <xdr:sp>
      <xdr:nvSpPr>
        <xdr:cNvPr id="10" name="Rectangle 9"/>
        <xdr:cNvSpPr/>
      </xdr:nvSpPr>
      <xdr:spPr>
        <a:xfrm>
          <a:off x="15875" y="0"/>
          <a:ext cx="12176125" cy="11271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200"/>
            <a:t>Food Sales Analysis</a:t>
          </a:r>
          <a:r>
            <a:rPr lang="en-IN" sz="3200" baseline="0"/>
            <a:t> Dashboard</a:t>
          </a:r>
          <a:endParaRPr lang="en-IN" sz="3200"/>
        </a:p>
      </xdr:txBody>
    </xdr:sp>
    <xdr:clientData/>
  </xdr:twoCellAnchor>
  <xdr:twoCellAnchor>
    <xdr:from>
      <xdr:col>24</xdr:col>
      <xdr:colOff>158750</xdr:colOff>
      <xdr:row>1</xdr:row>
      <xdr:rowOff>95250</xdr:rowOff>
    </xdr:from>
    <xdr:to>
      <xdr:col>27</xdr:col>
      <xdr:colOff>539750</xdr:colOff>
      <xdr:row>5</xdr:row>
      <xdr:rowOff>142875</xdr:rowOff>
    </xdr:to>
    <xdr:sp textlink="Analysis!M5">
      <xdr:nvSpPr>
        <xdr:cNvPr id="14" name="Rectangle: Rounded Corners 13"/>
        <xdr:cNvSpPr/>
      </xdr:nvSpPr>
      <xdr:spPr>
        <a:xfrm>
          <a:off x="14560550" y="285750"/>
          <a:ext cx="2181225" cy="8096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BB962C8B-B14F-4D97-AF65-F5344CB8AC3E}" type="TxLink">
            <a:rPr lang="en-US" sz="2000" b="0" i="0" u="none" strike="noStrike">
              <a:solidFill>
                <a:schemeClr val="bg1"/>
              </a:solidFill>
              <a:latin typeface="Calibri" panose="020F0502020204030204"/>
              <a:ea typeface="Calibri" panose="020F0502020204030204"/>
              <a:cs typeface="Calibri" panose="020F0502020204030204"/>
            </a:rPr>
          </a:fld>
          <a:endParaRPr lang="en-US" sz="2000" b="0" i="0" u="none" strike="noStrike">
            <a:solidFill>
              <a:schemeClr val="bg1"/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17</xdr:col>
      <xdr:colOff>174627</xdr:colOff>
      <xdr:row>25</xdr:row>
      <xdr:rowOff>174625</xdr:rowOff>
    </xdr:from>
    <xdr:to>
      <xdr:col>26</xdr:col>
      <xdr:colOff>15874</xdr:colOff>
      <xdr:row>28</xdr:row>
      <xdr:rowOff>127000</xdr:rowOff>
    </xdr:to>
    <xdr:sp>
      <xdr:nvSpPr>
        <xdr:cNvPr id="17" name="Rectangle: Rounded Corners 16"/>
        <xdr:cNvSpPr/>
      </xdr:nvSpPr>
      <xdr:spPr>
        <a:xfrm>
          <a:off x="10375900" y="4937125"/>
          <a:ext cx="5241290" cy="5238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/>
            <a:t>Region and Category</a:t>
          </a:r>
          <a:r>
            <a:rPr lang="en-IN" sz="1800" baseline="0"/>
            <a:t> Wise Sales </a:t>
          </a:r>
          <a:endParaRPr lang="en-IN" sz="1800"/>
        </a:p>
      </xdr:txBody>
    </xdr:sp>
    <xdr:clientData/>
  </xdr:twoCellAnchor>
  <xdr:twoCellAnchor>
    <xdr:from>
      <xdr:col>29</xdr:col>
      <xdr:colOff>492125</xdr:colOff>
      <xdr:row>1</xdr:row>
      <xdr:rowOff>79374</xdr:rowOff>
    </xdr:from>
    <xdr:to>
      <xdr:col>33</xdr:col>
      <xdr:colOff>222251</xdr:colOff>
      <xdr:row>5</xdr:row>
      <xdr:rowOff>126999</xdr:rowOff>
    </xdr:to>
    <xdr:sp textlink="Analysis!M9">
      <xdr:nvSpPr>
        <xdr:cNvPr id="18" name="Rectangle: Rounded Corners 17"/>
        <xdr:cNvSpPr/>
      </xdr:nvSpPr>
      <xdr:spPr>
        <a:xfrm>
          <a:off x="17894300" y="269240"/>
          <a:ext cx="2130425" cy="8096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B962C8B-B14F-4D97-AF65-F5344CB8AC3E}" type="TxLink">
            <a:rPr lang="en-US" sz="2000" b="0" i="0" u="none" strike="noStrike">
              <a:solidFill>
                <a:schemeClr val="bg1"/>
              </a:solidFill>
              <a:latin typeface="Calibri" panose="020F0502020204030204"/>
              <a:ea typeface="Calibri" panose="020F0502020204030204"/>
              <a:cs typeface="Calibri" panose="020F0502020204030204"/>
            </a:rPr>
          </a:fld>
          <a:endParaRPr lang="en-US" sz="2000" b="0" i="0" u="none" strike="noStrike">
            <a:solidFill>
              <a:schemeClr val="bg1"/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7</xdr:col>
      <xdr:colOff>222250</xdr:colOff>
      <xdr:row>28</xdr:row>
      <xdr:rowOff>146049</xdr:rowOff>
    </xdr:from>
    <xdr:to>
      <xdr:col>16</xdr:col>
      <xdr:colOff>127000</xdr:colOff>
      <xdr:row>45</xdr:row>
      <xdr:rowOff>142875</xdr:rowOff>
    </xdr:to>
    <xdr:graphicFrame>
      <xdr:nvGraphicFramePr>
        <xdr:cNvPr id="21" name="Chart 20"/>
        <xdr:cNvGraphicFramePr/>
      </xdr:nvGraphicFramePr>
      <xdr:xfrm>
        <a:off x="4422775" y="5479415"/>
        <a:ext cx="5305425" cy="323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301625</xdr:colOff>
      <xdr:row>25</xdr:row>
      <xdr:rowOff>111125</xdr:rowOff>
    </xdr:from>
    <xdr:to>
      <xdr:col>16</xdr:col>
      <xdr:colOff>206375</xdr:colOff>
      <xdr:row>28</xdr:row>
      <xdr:rowOff>63501</xdr:rowOff>
    </xdr:to>
    <xdr:sp>
      <xdr:nvSpPr>
        <xdr:cNvPr id="22" name="Rectangle: Rounded Corners 21"/>
        <xdr:cNvSpPr/>
      </xdr:nvSpPr>
      <xdr:spPr>
        <a:xfrm>
          <a:off x="4502150" y="4873625"/>
          <a:ext cx="5305425" cy="5238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aseline="0"/>
            <a:t> Region wise </a:t>
          </a:r>
          <a:r>
            <a:rPr lang="en-IN" sz="1800" baseline="0">
              <a:solidFill>
                <a:schemeClr val="lt1"/>
              </a:solidFill>
              <a:latin typeface="+mn-lt"/>
              <a:ea typeface="+mn-ea"/>
              <a:cs typeface="+mn-cs"/>
            </a:rPr>
            <a:t>Quantity</a:t>
          </a:r>
          <a:endParaRPr lang="en-IN" sz="180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203200</xdr:colOff>
      <xdr:row>9</xdr:row>
      <xdr:rowOff>111125</xdr:rowOff>
    </xdr:from>
    <xdr:to>
      <xdr:col>34</xdr:col>
      <xdr:colOff>111125</xdr:colOff>
      <xdr:row>46</xdr:row>
      <xdr:rowOff>15874</xdr:rowOff>
    </xdr:to>
    <xdr:graphicFrame>
      <xdr:nvGraphicFramePr>
        <xdr:cNvPr id="2" name="Chart 1"/>
        <xdr:cNvGraphicFramePr/>
      </xdr:nvGraphicFramePr>
      <xdr:xfrm>
        <a:off x="15805150" y="1825625"/>
        <a:ext cx="4708525" cy="6952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63500</xdr:colOff>
      <xdr:row>7</xdr:row>
      <xdr:rowOff>31751</xdr:rowOff>
    </xdr:from>
    <xdr:to>
      <xdr:col>4</xdr:col>
      <xdr:colOff>134500</xdr:colOff>
      <xdr:row>14</xdr:row>
      <xdr:rowOff>138251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" y="1365250"/>
              <a:ext cx="2470785" cy="1439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63500</xdr:colOff>
      <xdr:row>15</xdr:row>
      <xdr:rowOff>111126</xdr:rowOff>
    </xdr:from>
    <xdr:to>
      <xdr:col>5</xdr:col>
      <xdr:colOff>47625</xdr:colOff>
      <xdr:row>24</xdr:row>
      <xdr:rowOff>142876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C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" y="2968625"/>
              <a:ext cx="2984500" cy="174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79374</xdr:colOff>
      <xdr:row>25</xdr:row>
      <xdr:rowOff>95249</xdr:rowOff>
    </xdr:from>
    <xdr:to>
      <xdr:col>5</xdr:col>
      <xdr:colOff>31750</xdr:colOff>
      <xdr:row>44</xdr:row>
      <xdr:rowOff>15874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40" y="4857115"/>
              <a:ext cx="2953385" cy="354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7</xdr:col>
      <xdr:colOff>222249</xdr:colOff>
      <xdr:row>9</xdr:row>
      <xdr:rowOff>142875</xdr:rowOff>
    </xdr:from>
    <xdr:to>
      <xdr:col>16</xdr:col>
      <xdr:colOff>142874</xdr:colOff>
      <xdr:row>24</xdr:row>
      <xdr:rowOff>28575</xdr:rowOff>
    </xdr:to>
    <xdr:graphicFrame>
      <xdr:nvGraphicFramePr>
        <xdr:cNvPr id="11" name="Chart 10"/>
        <xdr:cNvGraphicFramePr/>
      </xdr:nvGraphicFramePr>
      <xdr:xfrm>
        <a:off x="4422140" y="1857375"/>
        <a:ext cx="53213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158752</xdr:colOff>
      <xdr:row>9</xdr:row>
      <xdr:rowOff>111125</xdr:rowOff>
    </xdr:from>
    <xdr:to>
      <xdr:col>26</xdr:col>
      <xdr:colOff>15877</xdr:colOff>
      <xdr:row>24</xdr:row>
      <xdr:rowOff>92075</xdr:rowOff>
    </xdr:to>
    <xdr:graphicFrame>
      <xdr:nvGraphicFramePr>
        <xdr:cNvPr id="12" name="Chart 11"/>
        <xdr:cNvGraphicFramePr/>
      </xdr:nvGraphicFramePr>
      <xdr:xfrm>
        <a:off x="10360025" y="1825625"/>
        <a:ext cx="5257800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301625</xdr:colOff>
      <xdr:row>6</xdr:row>
      <xdr:rowOff>142874</xdr:rowOff>
    </xdr:from>
    <xdr:to>
      <xdr:col>16</xdr:col>
      <xdr:colOff>15875</xdr:colOff>
      <xdr:row>9</xdr:row>
      <xdr:rowOff>95250</xdr:rowOff>
    </xdr:to>
    <xdr:sp>
      <xdr:nvSpPr>
        <xdr:cNvPr id="13" name="Rectangle: Rounded Corners 12"/>
        <xdr:cNvSpPr/>
      </xdr:nvSpPr>
      <xdr:spPr>
        <a:xfrm>
          <a:off x="4502150" y="1285240"/>
          <a:ext cx="5114925" cy="52451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aseline="0">
              <a:solidFill>
                <a:schemeClr val="lt1"/>
              </a:solidFill>
              <a:latin typeface="+mn-lt"/>
              <a:ea typeface="+mn-ea"/>
              <a:cs typeface="+mn-cs"/>
            </a:rPr>
            <a:t>Category total Sales</a:t>
          </a:r>
          <a:endParaRPr lang="en-IN" sz="180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172.7751646991" refreshedBy="vaibhav" recordCount="244">
  <cacheSource type="worksheet">
    <worksheetSource name="Table1"/>
  </cacheSource>
  <cacheFields count="10">
    <cacheField name="ID" numFmtId="180">
      <sharedItems count="244">
        <s v="ID07351"/>
        <s v="ID07352"/>
        <s v="ID07353"/>
        <s v="ID07354"/>
        <s v="ID07355"/>
        <s v="ID07356"/>
        <s v="ID07357"/>
        <s v="ID07358"/>
        <s v="ID07359"/>
        <s v="ID07360"/>
        <s v="ID07361"/>
        <s v="ID07362"/>
        <s v="ID07363"/>
        <s v="ID07364"/>
        <s v="ID07365"/>
        <s v="ID07366"/>
        <s v="ID07367"/>
        <s v="ID07368"/>
        <s v="ID07369"/>
        <s v="ID07370"/>
        <s v="ID07371"/>
        <s v="ID07372"/>
        <s v="ID07373"/>
        <s v="ID07374"/>
        <s v="ID07375"/>
        <s v="ID07376"/>
        <s v="ID07377"/>
        <s v="ID07378"/>
        <s v="ID07379"/>
        <s v="ID07380"/>
        <s v="ID07381"/>
        <s v="ID07382"/>
        <s v="ID07383"/>
        <s v="ID07384"/>
        <s v="ID07385"/>
        <s v="ID07386"/>
        <s v="ID07387"/>
        <s v="ID07388"/>
        <s v="ID07389"/>
        <s v="ID07390"/>
        <s v="ID07391"/>
        <s v="ID07392"/>
        <s v="ID07393"/>
        <s v="ID07394"/>
        <s v="ID07395"/>
        <s v="ID07396"/>
        <s v="ID07397"/>
        <s v="ID07398"/>
        <s v="ID07399"/>
        <s v="ID07400"/>
        <s v="ID07401"/>
        <s v="ID07402"/>
        <s v="ID07403"/>
        <s v="ID07404"/>
        <s v="ID07405"/>
        <s v="ID07406"/>
        <s v="ID07407"/>
        <s v="ID07408"/>
        <s v="ID07409"/>
        <s v="ID07410"/>
        <s v="ID07411"/>
        <s v="ID07412"/>
        <s v="ID07413"/>
        <s v="ID07414"/>
        <s v="ID07415"/>
        <s v="ID07416"/>
        <s v="ID07417"/>
        <s v="ID07418"/>
        <s v="ID07419"/>
        <s v="ID07420"/>
        <s v="ID07421"/>
        <s v="ID07422"/>
        <s v="ID07423"/>
        <s v="ID07424"/>
        <s v="ID07425"/>
        <s v="ID07426"/>
        <s v="ID07427"/>
        <s v="ID07428"/>
        <s v="ID07429"/>
        <s v="ID07430"/>
        <s v="ID07431"/>
        <s v="ID07432"/>
        <s v="ID07433"/>
        <s v="ID07434"/>
        <s v="ID07435"/>
        <s v="ID07436"/>
        <s v="ID07437"/>
        <s v="ID07438"/>
        <s v="ID07439"/>
        <s v="ID07440"/>
        <s v="ID07441"/>
        <s v="ID07442"/>
        <s v="ID07443"/>
        <s v="ID07444"/>
        <s v="ID07445"/>
        <s v="ID07446"/>
        <s v="ID07447"/>
        <s v="ID07448"/>
        <s v="ID07449"/>
        <s v="ID07450"/>
        <s v="ID07451"/>
        <s v="ID07452"/>
        <s v="ID07453"/>
        <s v="ID07454"/>
        <s v="ID07455"/>
        <s v="ID07456"/>
        <s v="ID07457"/>
        <s v="ID07458"/>
        <s v="ID07459"/>
        <s v="ID07460"/>
        <s v="ID07461"/>
        <s v="ID07462"/>
        <s v="ID07463"/>
        <s v="ID07464"/>
        <s v="ID07465"/>
        <s v="ID07466"/>
        <s v="ID07467"/>
        <s v="ID07468"/>
        <s v="ID07469"/>
        <s v="ID07470"/>
        <s v="ID07471"/>
        <s v="ID07472"/>
        <s v="ID07473"/>
        <s v="ID07474"/>
        <s v="ID07475"/>
        <s v="ID07476"/>
        <s v="ID07477"/>
        <s v="ID07478"/>
        <s v="ID07479"/>
        <s v="ID07480"/>
        <s v="ID07481"/>
        <s v="ID07482"/>
        <s v="ID07483"/>
        <s v="ID07484"/>
        <s v="ID07485"/>
        <s v="ID07486"/>
        <s v="ID07487"/>
        <s v="ID07488"/>
        <s v="ID07489"/>
        <s v="ID07490"/>
        <s v="ID07491"/>
        <s v="ID07492"/>
        <s v="ID07493"/>
        <s v="ID07494"/>
        <s v="ID07495"/>
        <s v="ID07496"/>
        <s v="ID07497"/>
        <s v="ID07498"/>
        <s v="ID07499"/>
        <s v="ID07500"/>
        <s v="ID07501"/>
        <s v="ID07502"/>
        <s v="ID07503"/>
        <s v="ID07504"/>
        <s v="ID07505"/>
        <s v="ID07506"/>
        <s v="ID07507"/>
        <s v="ID07508"/>
        <s v="ID07509"/>
        <s v="ID07510"/>
        <s v="ID07511"/>
        <s v="ID07512"/>
        <s v="ID07513"/>
        <s v="ID07514"/>
        <s v="ID07515"/>
        <s v="ID07516"/>
        <s v="ID07517"/>
        <s v="ID07518"/>
        <s v="ID07519"/>
        <s v="ID07520"/>
        <s v="ID07521"/>
        <s v="ID07522"/>
        <s v="ID07523"/>
        <s v="ID07524"/>
        <s v="ID07525"/>
        <s v="ID07526"/>
        <s v="ID07527"/>
        <s v="ID07528"/>
        <s v="ID07529"/>
        <s v="ID07530"/>
        <s v="ID07531"/>
        <s v="ID07532"/>
        <s v="ID07533"/>
        <s v="ID07534"/>
        <s v="ID07535"/>
        <s v="ID07536"/>
        <s v="ID07537"/>
        <s v="ID07538"/>
        <s v="ID07539"/>
        <s v="ID07540"/>
        <s v="ID07541"/>
        <s v="ID07542"/>
        <s v="ID07543"/>
        <s v="ID07544"/>
        <s v="ID07545"/>
        <s v="ID07546"/>
        <s v="ID07547"/>
        <s v="ID07548"/>
        <s v="ID07549"/>
        <s v="ID07550"/>
        <s v="ID07551"/>
        <s v="ID07552"/>
        <s v="ID07553"/>
        <s v="ID07554"/>
        <s v="ID07555"/>
        <s v="ID07556"/>
        <s v="ID07557"/>
        <s v="ID07558"/>
        <s v="ID07559"/>
        <s v="ID07560"/>
        <s v="ID07561"/>
        <s v="ID07562"/>
        <s v="ID07563"/>
        <s v="ID07564"/>
        <s v="ID07565"/>
        <s v="ID07566"/>
        <s v="ID07567"/>
        <s v="ID07568"/>
        <s v="ID07569"/>
        <s v="ID07570"/>
        <s v="ID07571"/>
        <s v="ID07572"/>
        <s v="ID07573"/>
        <s v="ID07574"/>
        <s v="ID07575"/>
        <s v="ID07576"/>
        <s v="ID07577"/>
        <s v="ID07578"/>
        <s v="ID07579"/>
        <s v="ID07580"/>
        <s v="ID07581"/>
        <s v="ID07582"/>
        <s v="ID07583"/>
        <s v="ID07584"/>
        <s v="ID07585"/>
        <s v="ID07586"/>
        <s v="ID07587"/>
        <s v="ID07588"/>
        <s v="ID07589"/>
        <s v="ID07590"/>
        <s v="ID07591"/>
        <s v="ID07592"/>
        <s v="ID07593"/>
        <s v="ID07594"/>
      </sharedItems>
    </cacheField>
    <cacheField name="Date" numFmtId="181"/>
    <cacheField name="month" numFmtId="18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ty" numFmtId="0"/>
    <cacheField name="UnitPrice" numFmtId="0"/>
    <cacheField name="Total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d v="2022-01-01T00:00:00"/>
    <x v="0"/>
    <x v="0"/>
    <x v="0"/>
    <x v="0"/>
    <x v="0"/>
    <n v="33"/>
    <n v="1.77"/>
    <n v="58.410000000000004"/>
  </r>
  <r>
    <x v="1"/>
    <d v="2022-01-04T00:00:00"/>
    <x v="0"/>
    <x v="0"/>
    <x v="0"/>
    <x v="1"/>
    <x v="1"/>
    <n v="87"/>
    <n v="3.49"/>
    <n v="303.63"/>
  </r>
  <r>
    <x v="2"/>
    <d v="2022-01-07T00:00:00"/>
    <x v="0"/>
    <x v="1"/>
    <x v="1"/>
    <x v="2"/>
    <x v="2"/>
    <n v="58"/>
    <n v="1.87"/>
    <n v="108.46000000000001"/>
  </r>
  <r>
    <x v="3"/>
    <d v="2022-01-10T00:00:00"/>
    <x v="0"/>
    <x v="0"/>
    <x v="2"/>
    <x v="2"/>
    <x v="2"/>
    <n v="82"/>
    <n v="1.87"/>
    <n v="153.34"/>
  </r>
  <r>
    <x v="4"/>
    <d v="2022-01-13T00:00:00"/>
    <x v="0"/>
    <x v="0"/>
    <x v="0"/>
    <x v="2"/>
    <x v="3"/>
    <n v="38"/>
    <n v="2.1800000000000002"/>
    <n v="82.84"/>
  </r>
  <r>
    <x v="5"/>
    <d v="2022-01-16T00:00:00"/>
    <x v="0"/>
    <x v="0"/>
    <x v="0"/>
    <x v="0"/>
    <x v="0"/>
    <n v="54"/>
    <n v="1.77"/>
    <n v="95.58"/>
  </r>
  <r>
    <x v="6"/>
    <d v="2022-01-19T00:00:00"/>
    <x v="0"/>
    <x v="0"/>
    <x v="0"/>
    <x v="1"/>
    <x v="1"/>
    <n v="149"/>
    <n v="3.49"/>
    <n v="520.01"/>
  </r>
  <r>
    <x v="7"/>
    <d v="2022-01-22T00:00:00"/>
    <x v="0"/>
    <x v="1"/>
    <x v="1"/>
    <x v="0"/>
    <x v="0"/>
    <n v="51"/>
    <n v="1.77"/>
    <n v="90.27"/>
  </r>
  <r>
    <x v="8"/>
    <d v="2022-01-25T00:00:00"/>
    <x v="0"/>
    <x v="0"/>
    <x v="2"/>
    <x v="0"/>
    <x v="0"/>
    <n v="100"/>
    <n v="1.77"/>
    <n v="177"/>
  </r>
  <r>
    <x v="9"/>
    <d v="2022-01-28T00:00:00"/>
    <x v="0"/>
    <x v="0"/>
    <x v="2"/>
    <x v="3"/>
    <x v="4"/>
    <n v="28"/>
    <n v="1.35"/>
    <n v="37.800000000000004"/>
  </r>
  <r>
    <x v="10"/>
    <d v="2022-01-31T00:00:00"/>
    <x v="0"/>
    <x v="0"/>
    <x v="0"/>
    <x v="2"/>
    <x v="3"/>
    <n v="36"/>
    <n v="2.1800000000000002"/>
    <n v="78.48"/>
  </r>
  <r>
    <x v="11"/>
    <d v="2022-02-03T00:00:00"/>
    <x v="1"/>
    <x v="0"/>
    <x v="0"/>
    <x v="2"/>
    <x v="2"/>
    <n v="31"/>
    <n v="1.87"/>
    <n v="57.970000000000006"/>
  </r>
  <r>
    <x v="12"/>
    <d v="2022-02-06T00:00:00"/>
    <x v="1"/>
    <x v="0"/>
    <x v="0"/>
    <x v="1"/>
    <x v="1"/>
    <n v="28"/>
    <n v="3.49"/>
    <n v="97.72"/>
  </r>
  <r>
    <x v="13"/>
    <d v="2022-02-09T00:00:00"/>
    <x v="1"/>
    <x v="1"/>
    <x v="1"/>
    <x v="0"/>
    <x v="0"/>
    <n v="44"/>
    <n v="1.77"/>
    <n v="77.88"/>
  </r>
  <r>
    <x v="14"/>
    <d v="2022-02-12T00:00:00"/>
    <x v="1"/>
    <x v="0"/>
    <x v="2"/>
    <x v="0"/>
    <x v="0"/>
    <n v="23"/>
    <n v="1.77"/>
    <n v="40.71"/>
  </r>
  <r>
    <x v="15"/>
    <d v="2022-02-15T00:00:00"/>
    <x v="1"/>
    <x v="0"/>
    <x v="2"/>
    <x v="3"/>
    <x v="4"/>
    <n v="27"/>
    <n v="1.35"/>
    <n v="36.450000000000003"/>
  </r>
  <r>
    <x v="16"/>
    <d v="2022-02-18T00:00:00"/>
    <x v="1"/>
    <x v="0"/>
    <x v="0"/>
    <x v="2"/>
    <x v="3"/>
    <n v="43"/>
    <n v="2.1800000000000002"/>
    <n v="93.740000000000009"/>
  </r>
  <r>
    <x v="17"/>
    <d v="2022-02-21T00:00:00"/>
    <x v="1"/>
    <x v="0"/>
    <x v="0"/>
    <x v="2"/>
    <x v="5"/>
    <n v="123"/>
    <n v="2.84"/>
    <n v="349.32"/>
  </r>
  <r>
    <x v="18"/>
    <d v="2022-02-24T00:00:00"/>
    <x v="1"/>
    <x v="1"/>
    <x v="1"/>
    <x v="0"/>
    <x v="6"/>
    <n v="42"/>
    <n v="1.87"/>
    <n v="78.540000000000006"/>
  </r>
  <r>
    <x v="19"/>
    <d v="2022-02-27T00:00:00"/>
    <x v="1"/>
    <x v="1"/>
    <x v="1"/>
    <x v="2"/>
    <x v="5"/>
    <n v="33"/>
    <n v="2.84"/>
    <n v="93.72"/>
  </r>
  <r>
    <x v="20"/>
    <d v="2022-03-02T00:00:00"/>
    <x v="2"/>
    <x v="0"/>
    <x v="2"/>
    <x v="2"/>
    <x v="2"/>
    <n v="85"/>
    <n v="1.87"/>
    <n v="158.95000000000002"/>
  </r>
  <r>
    <x v="21"/>
    <d v="2022-03-05T00:00:00"/>
    <x v="2"/>
    <x v="1"/>
    <x v="3"/>
    <x v="2"/>
    <x v="5"/>
    <n v="30"/>
    <n v="2.84"/>
    <n v="85.199999999999989"/>
  </r>
  <r>
    <x v="22"/>
    <d v="2022-03-08T00:00:00"/>
    <x v="2"/>
    <x v="0"/>
    <x v="0"/>
    <x v="0"/>
    <x v="0"/>
    <n v="61"/>
    <n v="1.77"/>
    <n v="107.97"/>
  </r>
  <r>
    <x v="23"/>
    <d v="2022-03-11T00:00:00"/>
    <x v="2"/>
    <x v="0"/>
    <x v="0"/>
    <x v="1"/>
    <x v="1"/>
    <n v="40"/>
    <n v="3.49"/>
    <n v="139.60000000000002"/>
  </r>
  <r>
    <x v="24"/>
    <d v="2022-03-14T00:00:00"/>
    <x v="2"/>
    <x v="1"/>
    <x v="1"/>
    <x v="2"/>
    <x v="2"/>
    <n v="86"/>
    <n v="1.87"/>
    <n v="160.82000000000002"/>
  </r>
  <r>
    <x v="25"/>
    <d v="2022-03-17T00:00:00"/>
    <x v="2"/>
    <x v="0"/>
    <x v="2"/>
    <x v="0"/>
    <x v="0"/>
    <n v="38"/>
    <n v="1.77"/>
    <n v="67.260000000000005"/>
  </r>
  <r>
    <x v="26"/>
    <d v="2022-03-20T00:00:00"/>
    <x v="2"/>
    <x v="0"/>
    <x v="2"/>
    <x v="3"/>
    <x v="4"/>
    <n v="68"/>
    <n v="1.68"/>
    <n v="114.24"/>
  </r>
  <r>
    <x v="27"/>
    <d v="2022-03-23T00:00:00"/>
    <x v="2"/>
    <x v="1"/>
    <x v="3"/>
    <x v="2"/>
    <x v="2"/>
    <n v="39"/>
    <n v="1.87"/>
    <n v="72.930000000000007"/>
  </r>
  <r>
    <x v="28"/>
    <d v="2022-03-26T00:00:00"/>
    <x v="2"/>
    <x v="0"/>
    <x v="0"/>
    <x v="0"/>
    <x v="6"/>
    <n v="103"/>
    <n v="1.87"/>
    <n v="192.61"/>
  </r>
  <r>
    <x v="29"/>
    <d v="2022-03-29T00:00:00"/>
    <x v="2"/>
    <x v="0"/>
    <x v="0"/>
    <x v="2"/>
    <x v="5"/>
    <n v="193"/>
    <n v="2.84"/>
    <n v="548.12"/>
  </r>
  <r>
    <x v="30"/>
    <d v="2022-04-01T00:00:00"/>
    <x v="3"/>
    <x v="1"/>
    <x v="1"/>
    <x v="0"/>
    <x v="0"/>
    <n v="58"/>
    <n v="1.77"/>
    <n v="102.66"/>
  </r>
  <r>
    <x v="31"/>
    <d v="2022-04-04T00:00:00"/>
    <x v="3"/>
    <x v="1"/>
    <x v="1"/>
    <x v="3"/>
    <x v="4"/>
    <n v="68"/>
    <n v="1.68"/>
    <n v="114.24"/>
  </r>
  <r>
    <x v="32"/>
    <d v="2022-04-07T00:00:00"/>
    <x v="3"/>
    <x v="0"/>
    <x v="2"/>
    <x v="0"/>
    <x v="0"/>
    <n v="91"/>
    <n v="1.77"/>
    <n v="161.07"/>
  </r>
  <r>
    <x v="33"/>
    <d v="2022-04-10T00:00:00"/>
    <x v="3"/>
    <x v="0"/>
    <x v="2"/>
    <x v="1"/>
    <x v="1"/>
    <n v="23"/>
    <n v="3.49"/>
    <n v="80.27000000000001"/>
  </r>
  <r>
    <x v="34"/>
    <d v="2022-04-13T00:00:00"/>
    <x v="3"/>
    <x v="1"/>
    <x v="3"/>
    <x v="3"/>
    <x v="4"/>
    <n v="28"/>
    <n v="1.68"/>
    <n v="47.04"/>
  </r>
  <r>
    <x v="35"/>
    <d v="2022-04-16T00:00:00"/>
    <x v="3"/>
    <x v="0"/>
    <x v="0"/>
    <x v="0"/>
    <x v="0"/>
    <n v="48"/>
    <n v="1.77"/>
    <n v="84.960000000000008"/>
  </r>
  <r>
    <x v="36"/>
    <d v="2022-04-19T00:00:00"/>
    <x v="3"/>
    <x v="0"/>
    <x v="0"/>
    <x v="3"/>
    <x v="4"/>
    <n v="134"/>
    <n v="1.68"/>
    <n v="225.12"/>
  </r>
  <r>
    <x v="37"/>
    <d v="2022-04-22T00:00:00"/>
    <x v="3"/>
    <x v="1"/>
    <x v="1"/>
    <x v="0"/>
    <x v="0"/>
    <n v="20"/>
    <n v="1.77"/>
    <n v="35.4"/>
  </r>
  <r>
    <x v="38"/>
    <d v="2022-04-25T00:00:00"/>
    <x v="3"/>
    <x v="0"/>
    <x v="2"/>
    <x v="0"/>
    <x v="0"/>
    <n v="53"/>
    <n v="1.77"/>
    <n v="93.81"/>
  </r>
  <r>
    <x v="39"/>
    <d v="2022-04-28T00:00:00"/>
    <x v="3"/>
    <x v="0"/>
    <x v="2"/>
    <x v="3"/>
    <x v="4"/>
    <n v="64"/>
    <n v="1.68"/>
    <n v="107.52"/>
  </r>
  <r>
    <x v="40"/>
    <d v="2022-05-01T00:00:00"/>
    <x v="4"/>
    <x v="1"/>
    <x v="3"/>
    <x v="2"/>
    <x v="2"/>
    <n v="63"/>
    <n v="1.87"/>
    <n v="117.81"/>
  </r>
  <r>
    <x v="41"/>
    <d v="2022-05-04T00:00:00"/>
    <x v="4"/>
    <x v="0"/>
    <x v="0"/>
    <x v="0"/>
    <x v="6"/>
    <n v="105"/>
    <n v="1.87"/>
    <n v="196.35000000000002"/>
  </r>
  <r>
    <x v="42"/>
    <d v="2022-05-07T00:00:00"/>
    <x v="4"/>
    <x v="0"/>
    <x v="0"/>
    <x v="2"/>
    <x v="5"/>
    <n v="138"/>
    <n v="2.84"/>
    <n v="391.91999999999996"/>
  </r>
  <r>
    <x v="43"/>
    <d v="2022-05-10T00:00:00"/>
    <x v="4"/>
    <x v="1"/>
    <x v="1"/>
    <x v="0"/>
    <x v="0"/>
    <n v="25"/>
    <n v="1.77"/>
    <n v="44.25"/>
  </r>
  <r>
    <x v="44"/>
    <d v="2022-05-13T00:00:00"/>
    <x v="4"/>
    <x v="1"/>
    <x v="1"/>
    <x v="1"/>
    <x v="1"/>
    <n v="21"/>
    <n v="3.49"/>
    <n v="73.290000000000006"/>
  </r>
  <r>
    <x v="45"/>
    <d v="2022-05-16T00:00:00"/>
    <x v="4"/>
    <x v="0"/>
    <x v="2"/>
    <x v="0"/>
    <x v="0"/>
    <n v="61"/>
    <n v="1.77"/>
    <n v="107.97"/>
  </r>
  <r>
    <x v="46"/>
    <d v="2022-05-19T00:00:00"/>
    <x v="4"/>
    <x v="0"/>
    <x v="2"/>
    <x v="3"/>
    <x v="4"/>
    <n v="49"/>
    <n v="1.68"/>
    <n v="82.32"/>
  </r>
  <r>
    <x v="47"/>
    <d v="2022-05-22T00:00:00"/>
    <x v="4"/>
    <x v="1"/>
    <x v="3"/>
    <x v="2"/>
    <x v="2"/>
    <n v="55"/>
    <n v="1.87"/>
    <n v="102.85000000000001"/>
  </r>
  <r>
    <x v="48"/>
    <d v="2022-05-25T00:00:00"/>
    <x v="4"/>
    <x v="0"/>
    <x v="0"/>
    <x v="2"/>
    <x v="3"/>
    <n v="27"/>
    <n v="2.1800000000000002"/>
    <n v="58.860000000000007"/>
  </r>
  <r>
    <x v="49"/>
    <d v="2022-05-28T00:00:00"/>
    <x v="4"/>
    <x v="0"/>
    <x v="0"/>
    <x v="0"/>
    <x v="0"/>
    <n v="58"/>
    <n v="1.77"/>
    <n v="102.66"/>
  </r>
  <r>
    <x v="50"/>
    <d v="2022-05-31T00:00:00"/>
    <x v="4"/>
    <x v="0"/>
    <x v="0"/>
    <x v="1"/>
    <x v="1"/>
    <n v="33"/>
    <n v="3.49"/>
    <n v="115.17"/>
  </r>
  <r>
    <x v="51"/>
    <d v="2022-06-03T00:00:00"/>
    <x v="5"/>
    <x v="1"/>
    <x v="1"/>
    <x v="2"/>
    <x v="5"/>
    <n v="288"/>
    <n v="2.84"/>
    <n v="817.92"/>
  </r>
  <r>
    <x v="52"/>
    <d v="2022-06-06T00:00:00"/>
    <x v="5"/>
    <x v="0"/>
    <x v="2"/>
    <x v="2"/>
    <x v="2"/>
    <n v="76"/>
    <n v="1.87"/>
    <n v="142.12"/>
  </r>
  <r>
    <x v="53"/>
    <d v="2022-06-09T00:00:00"/>
    <x v="5"/>
    <x v="1"/>
    <x v="3"/>
    <x v="0"/>
    <x v="0"/>
    <n v="42"/>
    <n v="1.77"/>
    <n v="74.34"/>
  </r>
  <r>
    <x v="54"/>
    <d v="2022-06-12T00:00:00"/>
    <x v="5"/>
    <x v="1"/>
    <x v="3"/>
    <x v="1"/>
    <x v="1"/>
    <n v="20"/>
    <n v="3.49"/>
    <n v="69.800000000000011"/>
  </r>
  <r>
    <x v="55"/>
    <d v="2022-06-15T00:00:00"/>
    <x v="5"/>
    <x v="0"/>
    <x v="0"/>
    <x v="0"/>
    <x v="0"/>
    <n v="75"/>
    <n v="1.77"/>
    <n v="132.75"/>
  </r>
  <r>
    <x v="56"/>
    <d v="2022-06-18T00:00:00"/>
    <x v="5"/>
    <x v="0"/>
    <x v="0"/>
    <x v="1"/>
    <x v="1"/>
    <n v="38"/>
    <n v="3.49"/>
    <n v="132.62"/>
  </r>
  <r>
    <x v="57"/>
    <d v="2022-06-21T00:00:00"/>
    <x v="5"/>
    <x v="1"/>
    <x v="1"/>
    <x v="0"/>
    <x v="0"/>
    <n v="306"/>
    <n v="1.77"/>
    <n v="541.62"/>
  </r>
  <r>
    <x v="58"/>
    <d v="2022-06-24T00:00:00"/>
    <x v="5"/>
    <x v="1"/>
    <x v="1"/>
    <x v="3"/>
    <x v="4"/>
    <n v="28"/>
    <n v="1.68"/>
    <n v="47.04"/>
  </r>
  <r>
    <x v="59"/>
    <d v="2022-06-27T00:00:00"/>
    <x v="5"/>
    <x v="0"/>
    <x v="2"/>
    <x v="0"/>
    <x v="6"/>
    <n v="110"/>
    <n v="1.87"/>
    <n v="205.70000000000002"/>
  </r>
  <r>
    <x v="60"/>
    <d v="2022-06-30T00:00:00"/>
    <x v="5"/>
    <x v="0"/>
    <x v="2"/>
    <x v="2"/>
    <x v="5"/>
    <n v="51"/>
    <n v="2.84"/>
    <n v="144.84"/>
  </r>
  <r>
    <x v="61"/>
    <d v="2022-07-03T00:00:00"/>
    <x v="6"/>
    <x v="1"/>
    <x v="3"/>
    <x v="0"/>
    <x v="0"/>
    <n v="52"/>
    <n v="1.77"/>
    <n v="92.04"/>
  </r>
  <r>
    <x v="62"/>
    <d v="2022-07-06T00:00:00"/>
    <x v="6"/>
    <x v="1"/>
    <x v="3"/>
    <x v="1"/>
    <x v="1"/>
    <n v="28"/>
    <n v="3.49"/>
    <n v="97.72"/>
  </r>
  <r>
    <x v="63"/>
    <d v="2022-07-09T00:00:00"/>
    <x v="6"/>
    <x v="0"/>
    <x v="0"/>
    <x v="0"/>
    <x v="0"/>
    <n v="136"/>
    <n v="1.77"/>
    <n v="240.72"/>
  </r>
  <r>
    <x v="64"/>
    <d v="2022-07-12T00:00:00"/>
    <x v="6"/>
    <x v="0"/>
    <x v="0"/>
    <x v="1"/>
    <x v="1"/>
    <n v="42"/>
    <n v="3.49"/>
    <n v="146.58000000000001"/>
  </r>
  <r>
    <x v="65"/>
    <d v="2022-07-15T00:00:00"/>
    <x v="6"/>
    <x v="1"/>
    <x v="1"/>
    <x v="2"/>
    <x v="2"/>
    <n v="75"/>
    <n v="1.87"/>
    <n v="140.25"/>
  </r>
  <r>
    <x v="66"/>
    <d v="2022-07-18T00:00:00"/>
    <x v="6"/>
    <x v="0"/>
    <x v="2"/>
    <x v="0"/>
    <x v="6"/>
    <n v="72"/>
    <n v="1.87"/>
    <n v="134.64000000000001"/>
  </r>
  <r>
    <x v="67"/>
    <d v="2022-07-21T00:00:00"/>
    <x v="6"/>
    <x v="0"/>
    <x v="2"/>
    <x v="2"/>
    <x v="5"/>
    <n v="56"/>
    <n v="2.84"/>
    <n v="159.04"/>
  </r>
  <r>
    <x v="68"/>
    <d v="2022-07-24T00:00:00"/>
    <x v="6"/>
    <x v="1"/>
    <x v="3"/>
    <x v="0"/>
    <x v="6"/>
    <n v="51"/>
    <n v="1.87"/>
    <n v="95.37"/>
  </r>
  <r>
    <x v="69"/>
    <d v="2022-07-27T00:00:00"/>
    <x v="6"/>
    <x v="1"/>
    <x v="3"/>
    <x v="3"/>
    <x v="4"/>
    <n v="31"/>
    <n v="1.68"/>
    <n v="52.08"/>
  </r>
  <r>
    <x v="70"/>
    <d v="2022-07-30T00:00:00"/>
    <x v="6"/>
    <x v="0"/>
    <x v="0"/>
    <x v="0"/>
    <x v="6"/>
    <n v="56"/>
    <n v="1.87"/>
    <n v="104.72"/>
  </r>
  <r>
    <x v="71"/>
    <d v="2022-08-02T00:00:00"/>
    <x v="7"/>
    <x v="0"/>
    <x v="0"/>
    <x v="2"/>
    <x v="5"/>
    <n v="137"/>
    <n v="2.84"/>
    <n v="389.08"/>
  </r>
  <r>
    <x v="72"/>
    <d v="2022-08-05T00:00:00"/>
    <x v="7"/>
    <x v="1"/>
    <x v="1"/>
    <x v="2"/>
    <x v="2"/>
    <n v="107"/>
    <n v="1.87"/>
    <n v="200.09"/>
  </r>
  <r>
    <x v="73"/>
    <d v="2022-08-08T00:00:00"/>
    <x v="7"/>
    <x v="0"/>
    <x v="2"/>
    <x v="0"/>
    <x v="0"/>
    <n v="24"/>
    <n v="1.77"/>
    <n v="42.480000000000004"/>
  </r>
  <r>
    <x v="74"/>
    <d v="2022-08-11T00:00:00"/>
    <x v="7"/>
    <x v="0"/>
    <x v="2"/>
    <x v="1"/>
    <x v="1"/>
    <n v="30"/>
    <n v="3.49"/>
    <n v="104.7"/>
  </r>
  <r>
    <x v="75"/>
    <d v="2022-08-14T00:00:00"/>
    <x v="7"/>
    <x v="1"/>
    <x v="3"/>
    <x v="2"/>
    <x v="2"/>
    <n v="70"/>
    <n v="1.87"/>
    <n v="130.9"/>
  </r>
  <r>
    <x v="76"/>
    <d v="2022-08-17T00:00:00"/>
    <x v="7"/>
    <x v="0"/>
    <x v="0"/>
    <x v="2"/>
    <x v="3"/>
    <n v="31"/>
    <n v="2.1800000000000002"/>
    <n v="67.58"/>
  </r>
  <r>
    <x v="77"/>
    <d v="2022-08-20T00:00:00"/>
    <x v="7"/>
    <x v="0"/>
    <x v="0"/>
    <x v="0"/>
    <x v="0"/>
    <n v="109"/>
    <n v="1.77"/>
    <n v="192.93"/>
  </r>
  <r>
    <x v="78"/>
    <d v="2022-08-23T00:00:00"/>
    <x v="7"/>
    <x v="0"/>
    <x v="0"/>
    <x v="1"/>
    <x v="1"/>
    <n v="21"/>
    <n v="3.49"/>
    <n v="73.290000000000006"/>
  </r>
  <r>
    <x v="79"/>
    <d v="2022-08-26T00:00:00"/>
    <x v="7"/>
    <x v="1"/>
    <x v="1"/>
    <x v="2"/>
    <x v="2"/>
    <n v="80"/>
    <n v="1.87"/>
    <n v="149.60000000000002"/>
  </r>
  <r>
    <x v="80"/>
    <d v="2022-08-29T00:00:00"/>
    <x v="7"/>
    <x v="0"/>
    <x v="2"/>
    <x v="0"/>
    <x v="6"/>
    <n v="75"/>
    <n v="1.87"/>
    <n v="140.25"/>
  </r>
  <r>
    <x v="81"/>
    <d v="2022-09-01T00:00:00"/>
    <x v="8"/>
    <x v="0"/>
    <x v="2"/>
    <x v="2"/>
    <x v="5"/>
    <n v="74"/>
    <n v="2.84"/>
    <n v="210.16"/>
  </r>
  <r>
    <x v="82"/>
    <d v="2022-09-04T00:00:00"/>
    <x v="8"/>
    <x v="1"/>
    <x v="3"/>
    <x v="0"/>
    <x v="0"/>
    <n v="45"/>
    <n v="1.77"/>
    <n v="79.650000000000006"/>
  </r>
  <r>
    <x v="83"/>
    <d v="2022-09-07T00:00:00"/>
    <x v="8"/>
    <x v="0"/>
    <x v="0"/>
    <x v="2"/>
    <x v="3"/>
    <n v="28"/>
    <n v="2.1800000000000002"/>
    <n v="61.040000000000006"/>
  </r>
  <r>
    <x v="84"/>
    <d v="2022-09-10T00:00:00"/>
    <x v="8"/>
    <x v="0"/>
    <x v="0"/>
    <x v="0"/>
    <x v="0"/>
    <n v="143"/>
    <n v="1.77"/>
    <n v="253.11"/>
  </r>
  <r>
    <x v="85"/>
    <d v="2022-09-13T00:00:00"/>
    <x v="8"/>
    <x v="0"/>
    <x v="0"/>
    <x v="3"/>
    <x v="7"/>
    <n v="27"/>
    <n v="3.15"/>
    <n v="85.05"/>
  </r>
  <r>
    <x v="86"/>
    <d v="2022-09-16T00:00:00"/>
    <x v="8"/>
    <x v="1"/>
    <x v="1"/>
    <x v="0"/>
    <x v="0"/>
    <n v="133"/>
    <n v="1.77"/>
    <n v="235.41"/>
  </r>
  <r>
    <x v="87"/>
    <d v="2022-09-19T00:00:00"/>
    <x v="8"/>
    <x v="0"/>
    <x v="2"/>
    <x v="2"/>
    <x v="3"/>
    <n v="110"/>
    <n v="2.1800000000000002"/>
    <n v="239.8"/>
  </r>
  <r>
    <x v="88"/>
    <d v="2022-09-22T00:00:00"/>
    <x v="8"/>
    <x v="0"/>
    <x v="2"/>
    <x v="2"/>
    <x v="2"/>
    <n v="65"/>
    <n v="1.87"/>
    <n v="121.55000000000001"/>
  </r>
  <r>
    <x v="89"/>
    <d v="2022-09-25T00:00:00"/>
    <x v="8"/>
    <x v="1"/>
    <x v="3"/>
    <x v="0"/>
    <x v="6"/>
    <n v="33"/>
    <n v="1.87"/>
    <n v="61.71"/>
  </r>
  <r>
    <x v="90"/>
    <d v="2022-09-28T00:00:00"/>
    <x v="8"/>
    <x v="0"/>
    <x v="0"/>
    <x v="2"/>
    <x v="3"/>
    <n v="81"/>
    <n v="2.1800000000000002"/>
    <n v="176.58"/>
  </r>
  <r>
    <x v="91"/>
    <d v="2022-10-01T00:00:00"/>
    <x v="9"/>
    <x v="0"/>
    <x v="0"/>
    <x v="0"/>
    <x v="0"/>
    <n v="77"/>
    <n v="1.77"/>
    <n v="136.29"/>
  </r>
  <r>
    <x v="92"/>
    <d v="2022-10-04T00:00:00"/>
    <x v="9"/>
    <x v="0"/>
    <x v="0"/>
    <x v="1"/>
    <x v="1"/>
    <n v="38"/>
    <n v="3.49"/>
    <n v="132.62"/>
  </r>
  <r>
    <x v="93"/>
    <d v="2022-10-07T00:00:00"/>
    <x v="9"/>
    <x v="1"/>
    <x v="1"/>
    <x v="0"/>
    <x v="0"/>
    <n v="40"/>
    <n v="1.77"/>
    <n v="70.8"/>
  </r>
  <r>
    <x v="94"/>
    <d v="2022-10-10T00:00:00"/>
    <x v="9"/>
    <x v="1"/>
    <x v="1"/>
    <x v="3"/>
    <x v="4"/>
    <n v="114"/>
    <n v="1.68"/>
    <n v="191.51999999999998"/>
  </r>
  <r>
    <x v="95"/>
    <d v="2022-10-13T00:00:00"/>
    <x v="9"/>
    <x v="0"/>
    <x v="2"/>
    <x v="2"/>
    <x v="3"/>
    <n v="224"/>
    <n v="2.1800000000000002"/>
    <n v="488.32000000000005"/>
  </r>
  <r>
    <x v="96"/>
    <d v="2022-10-16T00:00:00"/>
    <x v="9"/>
    <x v="0"/>
    <x v="2"/>
    <x v="0"/>
    <x v="0"/>
    <n v="141"/>
    <n v="1.77"/>
    <n v="249.57"/>
  </r>
  <r>
    <x v="97"/>
    <d v="2022-10-19T00:00:00"/>
    <x v="9"/>
    <x v="0"/>
    <x v="2"/>
    <x v="1"/>
    <x v="1"/>
    <n v="32"/>
    <n v="3.49"/>
    <n v="111.68"/>
  </r>
  <r>
    <x v="98"/>
    <d v="2022-10-22T00:00:00"/>
    <x v="9"/>
    <x v="1"/>
    <x v="3"/>
    <x v="0"/>
    <x v="0"/>
    <n v="20"/>
    <n v="1.77"/>
    <n v="35.4"/>
  </r>
  <r>
    <x v="99"/>
    <d v="2022-10-25T00:00:00"/>
    <x v="9"/>
    <x v="0"/>
    <x v="0"/>
    <x v="2"/>
    <x v="3"/>
    <n v="40"/>
    <n v="2.1800000000000002"/>
    <n v="87.2"/>
  </r>
  <r>
    <x v="100"/>
    <d v="2022-10-28T00:00:00"/>
    <x v="9"/>
    <x v="0"/>
    <x v="0"/>
    <x v="2"/>
    <x v="2"/>
    <n v="49"/>
    <n v="1.87"/>
    <n v="91.63000000000001"/>
  </r>
  <r>
    <x v="101"/>
    <d v="2022-10-31T00:00:00"/>
    <x v="9"/>
    <x v="0"/>
    <x v="0"/>
    <x v="1"/>
    <x v="1"/>
    <n v="46"/>
    <n v="3.49"/>
    <n v="160.54000000000002"/>
  </r>
  <r>
    <x v="102"/>
    <d v="2022-11-03T00:00:00"/>
    <x v="10"/>
    <x v="1"/>
    <x v="1"/>
    <x v="0"/>
    <x v="0"/>
    <n v="39"/>
    <n v="1.77"/>
    <n v="69.03"/>
  </r>
  <r>
    <x v="103"/>
    <d v="2022-11-06T00:00:00"/>
    <x v="10"/>
    <x v="1"/>
    <x v="1"/>
    <x v="3"/>
    <x v="4"/>
    <n v="62"/>
    <n v="1.68"/>
    <n v="104.16"/>
  </r>
  <r>
    <x v="104"/>
    <d v="2022-11-09T00:00:00"/>
    <x v="10"/>
    <x v="0"/>
    <x v="2"/>
    <x v="0"/>
    <x v="0"/>
    <n v="90"/>
    <n v="1.77"/>
    <n v="159.30000000000001"/>
  </r>
  <r>
    <x v="105"/>
    <d v="2022-11-12T00:00:00"/>
    <x v="10"/>
    <x v="1"/>
    <x v="3"/>
    <x v="2"/>
    <x v="3"/>
    <n v="103"/>
    <n v="2.1800000000000002"/>
    <n v="224.54000000000002"/>
  </r>
  <r>
    <x v="106"/>
    <d v="2022-11-15T00:00:00"/>
    <x v="10"/>
    <x v="1"/>
    <x v="3"/>
    <x v="2"/>
    <x v="5"/>
    <n v="32"/>
    <n v="2.84"/>
    <n v="90.88"/>
  </r>
  <r>
    <x v="107"/>
    <d v="2022-11-18T00:00:00"/>
    <x v="10"/>
    <x v="0"/>
    <x v="0"/>
    <x v="0"/>
    <x v="6"/>
    <n v="66"/>
    <n v="1.87"/>
    <n v="123.42"/>
  </r>
  <r>
    <x v="108"/>
    <d v="2022-11-21T00:00:00"/>
    <x v="10"/>
    <x v="0"/>
    <x v="0"/>
    <x v="2"/>
    <x v="5"/>
    <n v="97"/>
    <n v="2.84"/>
    <n v="275.47999999999996"/>
  </r>
  <r>
    <x v="109"/>
    <d v="2022-11-24T00:00:00"/>
    <x v="10"/>
    <x v="1"/>
    <x v="1"/>
    <x v="0"/>
    <x v="0"/>
    <n v="30"/>
    <n v="1.77"/>
    <n v="53.1"/>
  </r>
  <r>
    <x v="110"/>
    <d v="2022-11-27T00:00:00"/>
    <x v="10"/>
    <x v="1"/>
    <x v="1"/>
    <x v="3"/>
    <x v="4"/>
    <n v="29"/>
    <n v="1.68"/>
    <n v="48.72"/>
  </r>
  <r>
    <x v="111"/>
    <d v="2022-11-30T00:00:00"/>
    <x v="10"/>
    <x v="0"/>
    <x v="2"/>
    <x v="0"/>
    <x v="0"/>
    <n v="92"/>
    <n v="1.77"/>
    <n v="162.84"/>
  </r>
  <r>
    <x v="112"/>
    <d v="2022-12-03T00:00:00"/>
    <x v="11"/>
    <x v="1"/>
    <x v="3"/>
    <x v="2"/>
    <x v="3"/>
    <n v="139"/>
    <n v="2.1800000000000002"/>
    <n v="303.02000000000004"/>
  </r>
  <r>
    <x v="113"/>
    <d v="2022-12-06T00:00:00"/>
    <x v="11"/>
    <x v="1"/>
    <x v="3"/>
    <x v="2"/>
    <x v="5"/>
    <n v="29"/>
    <n v="2.84"/>
    <n v="82.36"/>
  </r>
  <r>
    <x v="114"/>
    <d v="2022-12-09T00:00:00"/>
    <x v="11"/>
    <x v="0"/>
    <x v="0"/>
    <x v="0"/>
    <x v="8"/>
    <n v="30"/>
    <n v="2.27"/>
    <n v="68.099999999999994"/>
  </r>
  <r>
    <x v="115"/>
    <d v="2022-12-12T00:00:00"/>
    <x v="11"/>
    <x v="0"/>
    <x v="0"/>
    <x v="2"/>
    <x v="2"/>
    <n v="36"/>
    <n v="1.87"/>
    <n v="67.320000000000007"/>
  </r>
  <r>
    <x v="116"/>
    <d v="2022-12-15T00:00:00"/>
    <x v="11"/>
    <x v="0"/>
    <x v="0"/>
    <x v="1"/>
    <x v="1"/>
    <n v="41"/>
    <n v="3.49"/>
    <n v="143.09"/>
  </r>
  <r>
    <x v="117"/>
    <d v="2022-12-18T00:00:00"/>
    <x v="11"/>
    <x v="1"/>
    <x v="1"/>
    <x v="0"/>
    <x v="0"/>
    <n v="44"/>
    <n v="1.77"/>
    <n v="77.88"/>
  </r>
  <r>
    <x v="118"/>
    <d v="2022-12-21T00:00:00"/>
    <x v="11"/>
    <x v="1"/>
    <x v="1"/>
    <x v="3"/>
    <x v="4"/>
    <n v="29"/>
    <n v="1.68"/>
    <n v="48.72"/>
  </r>
  <r>
    <x v="119"/>
    <d v="2022-12-24T00:00:00"/>
    <x v="11"/>
    <x v="0"/>
    <x v="2"/>
    <x v="2"/>
    <x v="3"/>
    <n v="237"/>
    <n v="2.1800000000000002"/>
    <n v="516.66000000000008"/>
  </r>
  <r>
    <x v="120"/>
    <d v="2022-12-27T00:00:00"/>
    <x v="11"/>
    <x v="0"/>
    <x v="2"/>
    <x v="2"/>
    <x v="2"/>
    <n v="65"/>
    <n v="1.87"/>
    <n v="121.55000000000001"/>
  </r>
  <r>
    <x v="121"/>
    <d v="2022-12-30T00:00:00"/>
    <x v="11"/>
    <x v="1"/>
    <x v="3"/>
    <x v="2"/>
    <x v="3"/>
    <n v="83"/>
    <n v="2.1800000000000002"/>
    <n v="180.94000000000003"/>
  </r>
  <r>
    <x v="122"/>
    <d v="2023-01-02T00:00:00"/>
    <x v="0"/>
    <x v="0"/>
    <x v="0"/>
    <x v="2"/>
    <x v="3"/>
    <n v="32"/>
    <n v="2.1800000000000002"/>
    <n v="69.760000000000005"/>
  </r>
  <r>
    <x v="123"/>
    <d v="2023-01-05T00:00:00"/>
    <x v="0"/>
    <x v="0"/>
    <x v="0"/>
    <x v="0"/>
    <x v="0"/>
    <n v="63"/>
    <n v="1.77"/>
    <n v="111.51"/>
  </r>
  <r>
    <x v="124"/>
    <d v="2023-01-08T00:00:00"/>
    <x v="0"/>
    <x v="0"/>
    <x v="0"/>
    <x v="3"/>
    <x v="7"/>
    <n v="29"/>
    <n v="3.15"/>
    <n v="91.35"/>
  </r>
  <r>
    <x v="125"/>
    <d v="2023-01-11T00:00:00"/>
    <x v="0"/>
    <x v="1"/>
    <x v="1"/>
    <x v="0"/>
    <x v="6"/>
    <n v="77"/>
    <n v="1.87"/>
    <n v="143.99"/>
  </r>
  <r>
    <x v="126"/>
    <d v="2023-01-14T00:00:00"/>
    <x v="0"/>
    <x v="1"/>
    <x v="1"/>
    <x v="2"/>
    <x v="5"/>
    <n v="80"/>
    <n v="2.84"/>
    <n v="227.2"/>
  </r>
  <r>
    <x v="127"/>
    <d v="2023-01-17T00:00:00"/>
    <x v="0"/>
    <x v="0"/>
    <x v="2"/>
    <x v="0"/>
    <x v="0"/>
    <n v="102"/>
    <n v="1.77"/>
    <n v="180.54"/>
  </r>
  <r>
    <x v="128"/>
    <d v="2023-01-20T00:00:00"/>
    <x v="0"/>
    <x v="0"/>
    <x v="2"/>
    <x v="1"/>
    <x v="1"/>
    <n v="31"/>
    <n v="3.49"/>
    <n v="108.19000000000001"/>
  </r>
  <r>
    <x v="129"/>
    <d v="2023-01-23T00:00:00"/>
    <x v="0"/>
    <x v="1"/>
    <x v="3"/>
    <x v="0"/>
    <x v="0"/>
    <n v="56"/>
    <n v="1.77"/>
    <n v="99.12"/>
  </r>
  <r>
    <x v="130"/>
    <d v="2023-01-26T00:00:00"/>
    <x v="0"/>
    <x v="0"/>
    <x v="0"/>
    <x v="2"/>
    <x v="3"/>
    <n v="52"/>
    <n v="2.1800000000000002"/>
    <n v="113.36000000000001"/>
  </r>
  <r>
    <x v="131"/>
    <d v="2023-01-29T00:00:00"/>
    <x v="0"/>
    <x v="0"/>
    <x v="0"/>
    <x v="0"/>
    <x v="0"/>
    <n v="51"/>
    <n v="1.77"/>
    <n v="90.27"/>
  </r>
  <r>
    <x v="132"/>
    <d v="2023-02-01T00:00:00"/>
    <x v="1"/>
    <x v="0"/>
    <x v="0"/>
    <x v="3"/>
    <x v="4"/>
    <n v="24"/>
    <n v="1.68"/>
    <n v="40.32"/>
  </r>
  <r>
    <x v="133"/>
    <d v="2023-02-04T00:00:00"/>
    <x v="1"/>
    <x v="1"/>
    <x v="1"/>
    <x v="2"/>
    <x v="3"/>
    <n v="58"/>
    <n v="2.1800000000000002"/>
    <n v="126.44000000000001"/>
  </r>
  <r>
    <x v="134"/>
    <d v="2023-02-07T00:00:00"/>
    <x v="1"/>
    <x v="1"/>
    <x v="1"/>
    <x v="2"/>
    <x v="2"/>
    <n v="34"/>
    <n v="1.87"/>
    <n v="63.580000000000005"/>
  </r>
  <r>
    <x v="135"/>
    <d v="2023-02-10T00:00:00"/>
    <x v="1"/>
    <x v="0"/>
    <x v="2"/>
    <x v="0"/>
    <x v="0"/>
    <n v="34"/>
    <n v="1.77"/>
    <n v="60.18"/>
  </r>
  <r>
    <x v="136"/>
    <d v="2023-02-13T00:00:00"/>
    <x v="1"/>
    <x v="0"/>
    <x v="2"/>
    <x v="3"/>
    <x v="4"/>
    <n v="21"/>
    <n v="1.68"/>
    <n v="35.28"/>
  </r>
  <r>
    <x v="137"/>
    <d v="2023-02-16T00:00:00"/>
    <x v="1"/>
    <x v="1"/>
    <x v="3"/>
    <x v="2"/>
    <x v="5"/>
    <n v="29"/>
    <n v="2.84"/>
    <n v="82.36"/>
  </r>
  <r>
    <x v="138"/>
    <d v="2023-02-19T00:00:00"/>
    <x v="1"/>
    <x v="0"/>
    <x v="0"/>
    <x v="0"/>
    <x v="0"/>
    <n v="68"/>
    <n v="1.77"/>
    <n v="120.36"/>
  </r>
  <r>
    <x v="139"/>
    <d v="2023-02-22T00:00:00"/>
    <x v="1"/>
    <x v="0"/>
    <x v="0"/>
    <x v="3"/>
    <x v="7"/>
    <n v="31"/>
    <n v="3.15"/>
    <n v="97.649999999999991"/>
  </r>
  <r>
    <x v="140"/>
    <d v="2023-02-25T00:00:00"/>
    <x v="1"/>
    <x v="1"/>
    <x v="1"/>
    <x v="2"/>
    <x v="3"/>
    <n v="30"/>
    <n v="2.1800000000000002"/>
    <n v="65.400000000000006"/>
  </r>
  <r>
    <x v="141"/>
    <d v="2023-02-28T00:00:00"/>
    <x v="1"/>
    <x v="1"/>
    <x v="1"/>
    <x v="2"/>
    <x v="2"/>
    <n v="232"/>
    <n v="1.87"/>
    <n v="433.84000000000003"/>
  </r>
  <r>
    <x v="142"/>
    <d v="2023-03-02T00:00:00"/>
    <x v="2"/>
    <x v="0"/>
    <x v="2"/>
    <x v="0"/>
    <x v="6"/>
    <n v="68"/>
    <n v="1.87"/>
    <n v="127.16000000000001"/>
  </r>
  <r>
    <x v="143"/>
    <d v="2023-03-05T00:00:00"/>
    <x v="2"/>
    <x v="0"/>
    <x v="2"/>
    <x v="2"/>
    <x v="5"/>
    <n v="97"/>
    <n v="2.84"/>
    <n v="275.47999999999996"/>
  </r>
  <r>
    <x v="144"/>
    <d v="2023-03-08T00:00:00"/>
    <x v="2"/>
    <x v="1"/>
    <x v="3"/>
    <x v="0"/>
    <x v="6"/>
    <n v="86"/>
    <n v="1.87"/>
    <n v="160.82000000000002"/>
  </r>
  <r>
    <x v="145"/>
    <d v="2023-03-11T00:00:00"/>
    <x v="2"/>
    <x v="1"/>
    <x v="3"/>
    <x v="3"/>
    <x v="4"/>
    <n v="41"/>
    <n v="1.68"/>
    <n v="68.88"/>
  </r>
  <r>
    <x v="146"/>
    <d v="2023-03-14T00:00:00"/>
    <x v="2"/>
    <x v="0"/>
    <x v="0"/>
    <x v="0"/>
    <x v="0"/>
    <n v="93"/>
    <n v="1.77"/>
    <n v="164.61"/>
  </r>
  <r>
    <x v="147"/>
    <d v="2023-03-17T00:00:00"/>
    <x v="2"/>
    <x v="0"/>
    <x v="0"/>
    <x v="3"/>
    <x v="4"/>
    <n v="47"/>
    <n v="1.68"/>
    <n v="78.959999999999994"/>
  </r>
  <r>
    <x v="148"/>
    <d v="2023-03-20T00:00:00"/>
    <x v="2"/>
    <x v="1"/>
    <x v="1"/>
    <x v="0"/>
    <x v="0"/>
    <n v="103"/>
    <n v="1.77"/>
    <n v="182.31"/>
  </r>
  <r>
    <x v="149"/>
    <d v="2023-03-23T00:00:00"/>
    <x v="2"/>
    <x v="1"/>
    <x v="1"/>
    <x v="3"/>
    <x v="4"/>
    <n v="33"/>
    <n v="1.68"/>
    <n v="55.44"/>
  </r>
  <r>
    <x v="150"/>
    <d v="2023-03-26T00:00:00"/>
    <x v="2"/>
    <x v="0"/>
    <x v="2"/>
    <x v="0"/>
    <x v="6"/>
    <n v="57"/>
    <n v="1.87"/>
    <n v="106.59"/>
  </r>
  <r>
    <x v="151"/>
    <d v="2023-03-29T00:00:00"/>
    <x v="2"/>
    <x v="0"/>
    <x v="2"/>
    <x v="2"/>
    <x v="5"/>
    <n v="65"/>
    <n v="2.84"/>
    <n v="184.6"/>
  </r>
  <r>
    <x v="152"/>
    <d v="2023-04-01T00:00:00"/>
    <x v="3"/>
    <x v="1"/>
    <x v="3"/>
    <x v="0"/>
    <x v="0"/>
    <n v="118"/>
    <n v="1.77"/>
    <n v="208.86"/>
  </r>
  <r>
    <x v="153"/>
    <d v="2023-04-04T00:00:00"/>
    <x v="3"/>
    <x v="0"/>
    <x v="0"/>
    <x v="2"/>
    <x v="3"/>
    <n v="36"/>
    <n v="2.1800000000000002"/>
    <n v="78.48"/>
  </r>
  <r>
    <x v="154"/>
    <d v="2023-04-07T00:00:00"/>
    <x v="3"/>
    <x v="0"/>
    <x v="0"/>
    <x v="2"/>
    <x v="5"/>
    <n v="123"/>
    <n v="2.84"/>
    <n v="349.32"/>
  </r>
  <r>
    <x v="155"/>
    <d v="2023-04-10T00:00:00"/>
    <x v="3"/>
    <x v="1"/>
    <x v="1"/>
    <x v="0"/>
    <x v="0"/>
    <n v="90"/>
    <n v="1.77"/>
    <n v="159.30000000000001"/>
  </r>
  <r>
    <x v="156"/>
    <d v="2023-04-13T00:00:00"/>
    <x v="3"/>
    <x v="1"/>
    <x v="1"/>
    <x v="1"/>
    <x v="1"/>
    <n v="21"/>
    <n v="3.49"/>
    <n v="73.290000000000006"/>
  </r>
  <r>
    <x v="157"/>
    <d v="2023-04-16T00:00:00"/>
    <x v="3"/>
    <x v="0"/>
    <x v="2"/>
    <x v="0"/>
    <x v="0"/>
    <n v="48"/>
    <n v="1.77"/>
    <n v="84.960000000000008"/>
  </r>
  <r>
    <x v="158"/>
    <d v="2023-04-19T00:00:00"/>
    <x v="3"/>
    <x v="0"/>
    <x v="2"/>
    <x v="3"/>
    <x v="4"/>
    <n v="24"/>
    <n v="1.68"/>
    <n v="40.32"/>
  </r>
  <r>
    <x v="159"/>
    <d v="2023-04-22T00:00:00"/>
    <x v="3"/>
    <x v="1"/>
    <x v="3"/>
    <x v="2"/>
    <x v="2"/>
    <n v="67"/>
    <n v="1.87"/>
    <n v="125.29"/>
  </r>
  <r>
    <x v="160"/>
    <d v="2023-04-25T00:00:00"/>
    <x v="3"/>
    <x v="0"/>
    <x v="0"/>
    <x v="0"/>
    <x v="6"/>
    <n v="27"/>
    <n v="1.87"/>
    <n v="50.49"/>
  </r>
  <r>
    <x v="161"/>
    <d v="2023-04-28T00:00:00"/>
    <x v="3"/>
    <x v="0"/>
    <x v="0"/>
    <x v="2"/>
    <x v="5"/>
    <n v="129"/>
    <n v="2.84"/>
    <n v="366.35999999999996"/>
  </r>
  <r>
    <x v="162"/>
    <d v="2023-05-01T00:00:00"/>
    <x v="4"/>
    <x v="1"/>
    <x v="1"/>
    <x v="2"/>
    <x v="3"/>
    <n v="77"/>
    <n v="2.1800000000000002"/>
    <n v="167.86"/>
  </r>
  <r>
    <x v="163"/>
    <d v="2023-05-04T00:00:00"/>
    <x v="4"/>
    <x v="1"/>
    <x v="1"/>
    <x v="2"/>
    <x v="2"/>
    <n v="58"/>
    <n v="1.87"/>
    <n v="108.46000000000001"/>
  </r>
  <r>
    <x v="164"/>
    <d v="2023-05-07T00:00:00"/>
    <x v="4"/>
    <x v="0"/>
    <x v="2"/>
    <x v="0"/>
    <x v="6"/>
    <n v="47"/>
    <n v="1.87"/>
    <n v="87.89"/>
  </r>
  <r>
    <x v="165"/>
    <d v="2023-05-10T00:00:00"/>
    <x v="4"/>
    <x v="0"/>
    <x v="2"/>
    <x v="2"/>
    <x v="5"/>
    <n v="33"/>
    <n v="2.84"/>
    <n v="93.72"/>
  </r>
  <r>
    <x v="166"/>
    <d v="2023-05-13T00:00:00"/>
    <x v="4"/>
    <x v="1"/>
    <x v="3"/>
    <x v="2"/>
    <x v="2"/>
    <n v="82"/>
    <n v="1.87"/>
    <n v="153.34"/>
  </r>
  <r>
    <x v="167"/>
    <d v="2023-05-16T00:00:00"/>
    <x v="4"/>
    <x v="0"/>
    <x v="0"/>
    <x v="0"/>
    <x v="0"/>
    <n v="58"/>
    <n v="1.77"/>
    <n v="102.66"/>
  </r>
  <r>
    <x v="168"/>
    <d v="2023-05-19T00:00:00"/>
    <x v="4"/>
    <x v="0"/>
    <x v="0"/>
    <x v="3"/>
    <x v="7"/>
    <n v="30"/>
    <n v="3.15"/>
    <n v="94.5"/>
  </r>
  <r>
    <x v="169"/>
    <d v="2023-05-22T00:00:00"/>
    <x v="4"/>
    <x v="1"/>
    <x v="1"/>
    <x v="2"/>
    <x v="2"/>
    <n v="43"/>
    <n v="1.87"/>
    <n v="80.410000000000011"/>
  </r>
  <r>
    <x v="170"/>
    <d v="2023-05-25T00:00:00"/>
    <x v="4"/>
    <x v="0"/>
    <x v="2"/>
    <x v="0"/>
    <x v="0"/>
    <n v="84"/>
    <n v="1.77"/>
    <n v="148.68"/>
  </r>
  <r>
    <x v="171"/>
    <d v="2023-05-28T00:00:00"/>
    <x v="4"/>
    <x v="1"/>
    <x v="3"/>
    <x v="2"/>
    <x v="3"/>
    <n v="36"/>
    <n v="2.1800000000000002"/>
    <n v="78.48"/>
  </r>
  <r>
    <x v="172"/>
    <d v="2023-05-31T00:00:00"/>
    <x v="4"/>
    <x v="1"/>
    <x v="3"/>
    <x v="2"/>
    <x v="5"/>
    <n v="44"/>
    <n v="2.84"/>
    <n v="124.96"/>
  </r>
  <r>
    <x v="173"/>
    <d v="2023-06-03T00:00:00"/>
    <x v="5"/>
    <x v="0"/>
    <x v="0"/>
    <x v="0"/>
    <x v="6"/>
    <n v="27"/>
    <n v="1.87"/>
    <n v="50.49"/>
  </r>
  <r>
    <x v="174"/>
    <d v="2023-06-06T00:00:00"/>
    <x v="5"/>
    <x v="0"/>
    <x v="0"/>
    <x v="2"/>
    <x v="5"/>
    <n v="120"/>
    <n v="2.84"/>
    <n v="340.79999999999995"/>
  </r>
  <r>
    <x v="175"/>
    <d v="2023-06-09T00:00:00"/>
    <x v="5"/>
    <x v="0"/>
    <x v="0"/>
    <x v="1"/>
    <x v="1"/>
    <n v="26"/>
    <n v="3.49"/>
    <n v="90.740000000000009"/>
  </r>
  <r>
    <x v="176"/>
    <d v="2023-06-12T00:00:00"/>
    <x v="5"/>
    <x v="1"/>
    <x v="1"/>
    <x v="0"/>
    <x v="0"/>
    <n v="73"/>
    <n v="1.77"/>
    <n v="129.21"/>
  </r>
  <r>
    <x v="177"/>
    <d v="2023-06-15T00:00:00"/>
    <x v="5"/>
    <x v="0"/>
    <x v="2"/>
    <x v="0"/>
    <x v="6"/>
    <n v="38"/>
    <n v="1.87"/>
    <n v="71.06"/>
  </r>
  <r>
    <x v="178"/>
    <d v="2023-06-18T00:00:00"/>
    <x v="5"/>
    <x v="0"/>
    <x v="2"/>
    <x v="2"/>
    <x v="5"/>
    <n v="40"/>
    <n v="2.84"/>
    <n v="113.6"/>
  </r>
  <r>
    <x v="179"/>
    <d v="2023-06-21T00:00:00"/>
    <x v="5"/>
    <x v="1"/>
    <x v="3"/>
    <x v="0"/>
    <x v="0"/>
    <n v="41"/>
    <n v="1.77"/>
    <n v="72.570000000000007"/>
  </r>
  <r>
    <x v="180"/>
    <d v="2023-06-24T00:00:00"/>
    <x v="5"/>
    <x v="0"/>
    <x v="0"/>
    <x v="0"/>
    <x v="8"/>
    <n v="27"/>
    <n v="2.27"/>
    <n v="61.29"/>
  </r>
  <r>
    <x v="181"/>
    <d v="2023-06-27T00:00:00"/>
    <x v="5"/>
    <x v="0"/>
    <x v="0"/>
    <x v="2"/>
    <x v="2"/>
    <n v="38"/>
    <n v="1.87"/>
    <n v="71.06"/>
  </r>
  <r>
    <x v="182"/>
    <d v="2023-06-30T00:00:00"/>
    <x v="5"/>
    <x v="0"/>
    <x v="0"/>
    <x v="1"/>
    <x v="1"/>
    <n v="34"/>
    <n v="3.49"/>
    <n v="118.66000000000001"/>
  </r>
  <r>
    <x v="183"/>
    <d v="2023-07-03T00:00:00"/>
    <x v="6"/>
    <x v="1"/>
    <x v="1"/>
    <x v="0"/>
    <x v="6"/>
    <n v="65"/>
    <n v="1.87"/>
    <n v="121.55000000000001"/>
  </r>
  <r>
    <x v="184"/>
    <d v="2023-07-06T00:00:00"/>
    <x v="6"/>
    <x v="1"/>
    <x v="1"/>
    <x v="2"/>
    <x v="5"/>
    <n v="60"/>
    <n v="2.84"/>
    <n v="170.39999999999998"/>
  </r>
  <r>
    <x v="185"/>
    <d v="2023-07-09T00:00:00"/>
    <x v="6"/>
    <x v="0"/>
    <x v="2"/>
    <x v="2"/>
    <x v="3"/>
    <n v="37"/>
    <n v="2.1800000000000002"/>
    <n v="80.660000000000011"/>
  </r>
  <r>
    <x v="186"/>
    <d v="2023-07-12T00:00:00"/>
    <x v="6"/>
    <x v="0"/>
    <x v="2"/>
    <x v="2"/>
    <x v="2"/>
    <n v="40"/>
    <n v="1.87"/>
    <n v="74.800000000000011"/>
  </r>
  <r>
    <x v="187"/>
    <d v="2023-07-15T00:00:00"/>
    <x v="6"/>
    <x v="1"/>
    <x v="3"/>
    <x v="0"/>
    <x v="6"/>
    <n v="26"/>
    <n v="1.87"/>
    <n v="48.620000000000005"/>
  </r>
  <r>
    <x v="188"/>
    <d v="2023-07-18T00:00:00"/>
    <x v="6"/>
    <x v="0"/>
    <x v="0"/>
    <x v="0"/>
    <x v="8"/>
    <n v="22"/>
    <n v="2.27"/>
    <n v="49.94"/>
  </r>
  <r>
    <x v="189"/>
    <d v="2023-07-21T00:00:00"/>
    <x v="6"/>
    <x v="0"/>
    <x v="0"/>
    <x v="2"/>
    <x v="2"/>
    <n v="32"/>
    <n v="1.87"/>
    <n v="59.84"/>
  </r>
  <r>
    <x v="190"/>
    <d v="2023-07-24T00:00:00"/>
    <x v="6"/>
    <x v="0"/>
    <x v="0"/>
    <x v="1"/>
    <x v="1"/>
    <n v="23"/>
    <n v="3.49"/>
    <n v="80.27000000000001"/>
  </r>
  <r>
    <x v="191"/>
    <d v="2023-07-27T00:00:00"/>
    <x v="6"/>
    <x v="1"/>
    <x v="1"/>
    <x v="2"/>
    <x v="3"/>
    <n v="20"/>
    <n v="2.1800000000000002"/>
    <n v="43.6"/>
  </r>
  <r>
    <x v="192"/>
    <d v="2023-07-30T00:00:00"/>
    <x v="6"/>
    <x v="1"/>
    <x v="1"/>
    <x v="2"/>
    <x v="2"/>
    <n v="64"/>
    <n v="1.87"/>
    <n v="119.68"/>
  </r>
  <r>
    <x v="193"/>
    <d v="2023-08-02T00:00:00"/>
    <x v="7"/>
    <x v="0"/>
    <x v="2"/>
    <x v="0"/>
    <x v="0"/>
    <n v="71"/>
    <n v="1.77"/>
    <n v="125.67"/>
  </r>
  <r>
    <x v="194"/>
    <d v="2023-08-05T00:00:00"/>
    <x v="7"/>
    <x v="1"/>
    <x v="3"/>
    <x v="2"/>
    <x v="3"/>
    <n v="90"/>
    <n v="2.1800000000000002"/>
    <n v="196.20000000000002"/>
  </r>
  <r>
    <x v="195"/>
    <d v="2023-08-08T00:00:00"/>
    <x v="7"/>
    <x v="1"/>
    <x v="3"/>
    <x v="2"/>
    <x v="5"/>
    <n v="38"/>
    <n v="2.84"/>
    <n v="107.91999999999999"/>
  </r>
  <r>
    <x v="196"/>
    <d v="2023-08-11T00:00:00"/>
    <x v="7"/>
    <x v="0"/>
    <x v="0"/>
    <x v="0"/>
    <x v="0"/>
    <n v="55"/>
    <n v="1.77"/>
    <n v="97.35"/>
  </r>
  <r>
    <x v="197"/>
    <d v="2023-08-14T00:00:00"/>
    <x v="7"/>
    <x v="0"/>
    <x v="0"/>
    <x v="3"/>
    <x v="7"/>
    <n v="22"/>
    <n v="3.15"/>
    <n v="69.3"/>
  </r>
  <r>
    <x v="198"/>
    <d v="2023-08-17T00:00:00"/>
    <x v="7"/>
    <x v="1"/>
    <x v="1"/>
    <x v="0"/>
    <x v="0"/>
    <n v="34"/>
    <n v="1.77"/>
    <n v="60.18"/>
  </r>
  <r>
    <x v="199"/>
    <d v="2023-08-20T00:00:00"/>
    <x v="7"/>
    <x v="0"/>
    <x v="2"/>
    <x v="0"/>
    <x v="6"/>
    <n v="39"/>
    <n v="1.87"/>
    <n v="72.930000000000007"/>
  </r>
  <r>
    <x v="200"/>
    <d v="2023-08-23T00:00:00"/>
    <x v="7"/>
    <x v="0"/>
    <x v="2"/>
    <x v="2"/>
    <x v="5"/>
    <n v="41"/>
    <n v="2.84"/>
    <n v="116.44"/>
  </r>
  <r>
    <x v="201"/>
    <d v="2023-08-26T00:00:00"/>
    <x v="7"/>
    <x v="1"/>
    <x v="3"/>
    <x v="0"/>
    <x v="0"/>
    <n v="41"/>
    <n v="1.77"/>
    <n v="72.570000000000007"/>
  </r>
  <r>
    <x v="202"/>
    <d v="2023-08-29T00:00:00"/>
    <x v="7"/>
    <x v="0"/>
    <x v="0"/>
    <x v="2"/>
    <x v="3"/>
    <n v="136"/>
    <n v="2.1800000000000002"/>
    <n v="296.48"/>
  </r>
  <r>
    <x v="203"/>
    <d v="2023-09-01T00:00:00"/>
    <x v="8"/>
    <x v="0"/>
    <x v="0"/>
    <x v="0"/>
    <x v="0"/>
    <n v="25"/>
    <n v="1.77"/>
    <n v="44.25"/>
  </r>
  <r>
    <x v="204"/>
    <d v="2023-09-04T00:00:00"/>
    <x v="8"/>
    <x v="0"/>
    <x v="0"/>
    <x v="3"/>
    <x v="7"/>
    <n v="26"/>
    <n v="3.15"/>
    <n v="81.899999999999991"/>
  </r>
  <r>
    <x v="205"/>
    <d v="2023-09-07T00:00:00"/>
    <x v="8"/>
    <x v="1"/>
    <x v="1"/>
    <x v="0"/>
    <x v="6"/>
    <n v="50"/>
    <n v="1.87"/>
    <n v="93.5"/>
  </r>
  <r>
    <x v="206"/>
    <d v="2023-09-10T00:00:00"/>
    <x v="8"/>
    <x v="1"/>
    <x v="1"/>
    <x v="2"/>
    <x v="5"/>
    <n v="79"/>
    <n v="2.84"/>
    <n v="224.35999999999999"/>
  </r>
  <r>
    <x v="207"/>
    <d v="2023-09-13T00:00:00"/>
    <x v="8"/>
    <x v="0"/>
    <x v="2"/>
    <x v="0"/>
    <x v="0"/>
    <n v="30"/>
    <n v="1.77"/>
    <n v="53.1"/>
  </r>
  <r>
    <x v="208"/>
    <d v="2023-09-16T00:00:00"/>
    <x v="8"/>
    <x v="0"/>
    <x v="2"/>
    <x v="3"/>
    <x v="4"/>
    <n v="20"/>
    <n v="1.68"/>
    <n v="33.6"/>
  </r>
  <r>
    <x v="209"/>
    <d v="2023-09-19T00:00:00"/>
    <x v="8"/>
    <x v="1"/>
    <x v="3"/>
    <x v="0"/>
    <x v="0"/>
    <n v="49"/>
    <n v="1.77"/>
    <n v="86.73"/>
  </r>
  <r>
    <x v="210"/>
    <d v="2023-09-22T00:00:00"/>
    <x v="8"/>
    <x v="0"/>
    <x v="0"/>
    <x v="2"/>
    <x v="3"/>
    <n v="40"/>
    <n v="2.1800000000000002"/>
    <n v="87.2"/>
  </r>
  <r>
    <x v="211"/>
    <d v="2023-09-25T00:00:00"/>
    <x v="8"/>
    <x v="0"/>
    <x v="0"/>
    <x v="0"/>
    <x v="0"/>
    <n v="31"/>
    <n v="1.77"/>
    <n v="54.87"/>
  </r>
  <r>
    <x v="212"/>
    <d v="2023-09-28T00:00:00"/>
    <x v="8"/>
    <x v="0"/>
    <x v="0"/>
    <x v="3"/>
    <x v="7"/>
    <n v="21"/>
    <n v="3.15"/>
    <n v="66.149999999999991"/>
  </r>
  <r>
    <x v="213"/>
    <d v="2023-10-01T00:00:00"/>
    <x v="9"/>
    <x v="1"/>
    <x v="1"/>
    <x v="0"/>
    <x v="6"/>
    <n v="43"/>
    <n v="1.87"/>
    <n v="80.410000000000011"/>
  </r>
  <r>
    <x v="214"/>
    <d v="2023-10-04T00:00:00"/>
    <x v="9"/>
    <x v="1"/>
    <x v="1"/>
    <x v="2"/>
    <x v="5"/>
    <n v="47"/>
    <n v="2.84"/>
    <n v="133.47999999999999"/>
  </r>
  <r>
    <x v="215"/>
    <d v="2023-10-07T00:00:00"/>
    <x v="9"/>
    <x v="0"/>
    <x v="2"/>
    <x v="2"/>
    <x v="3"/>
    <n v="175"/>
    <n v="2.1800000000000002"/>
    <n v="381.5"/>
  </r>
  <r>
    <x v="216"/>
    <d v="2023-10-10T00:00:00"/>
    <x v="9"/>
    <x v="0"/>
    <x v="2"/>
    <x v="2"/>
    <x v="2"/>
    <n v="23"/>
    <n v="1.87"/>
    <n v="43.010000000000005"/>
  </r>
  <r>
    <x v="217"/>
    <d v="2023-10-13T00:00:00"/>
    <x v="9"/>
    <x v="1"/>
    <x v="3"/>
    <x v="0"/>
    <x v="0"/>
    <n v="40"/>
    <n v="1.77"/>
    <n v="70.8"/>
  </r>
  <r>
    <x v="218"/>
    <d v="2023-10-16T00:00:00"/>
    <x v="9"/>
    <x v="0"/>
    <x v="0"/>
    <x v="2"/>
    <x v="3"/>
    <n v="87"/>
    <n v="2.1800000000000002"/>
    <n v="189.66000000000003"/>
  </r>
  <r>
    <x v="219"/>
    <d v="2023-10-19T00:00:00"/>
    <x v="9"/>
    <x v="0"/>
    <x v="0"/>
    <x v="0"/>
    <x v="0"/>
    <n v="43"/>
    <n v="1.77"/>
    <n v="76.11"/>
  </r>
  <r>
    <x v="220"/>
    <d v="2023-10-22T00:00:00"/>
    <x v="9"/>
    <x v="0"/>
    <x v="0"/>
    <x v="1"/>
    <x v="1"/>
    <n v="30"/>
    <n v="3.49"/>
    <n v="104.7"/>
  </r>
  <r>
    <x v="221"/>
    <d v="2023-10-25T00:00:00"/>
    <x v="9"/>
    <x v="1"/>
    <x v="1"/>
    <x v="0"/>
    <x v="0"/>
    <n v="35"/>
    <n v="1.77"/>
    <n v="61.95"/>
  </r>
  <r>
    <x v="222"/>
    <d v="2023-10-28T00:00:00"/>
    <x v="9"/>
    <x v="0"/>
    <x v="2"/>
    <x v="0"/>
    <x v="6"/>
    <n v="57"/>
    <n v="1.87"/>
    <n v="106.59"/>
  </r>
  <r>
    <x v="223"/>
    <d v="2023-10-31T00:00:00"/>
    <x v="9"/>
    <x v="0"/>
    <x v="2"/>
    <x v="3"/>
    <x v="4"/>
    <n v="25"/>
    <n v="1.68"/>
    <n v="42"/>
  </r>
  <r>
    <x v="224"/>
    <d v="2023-11-03T00:00:00"/>
    <x v="10"/>
    <x v="1"/>
    <x v="3"/>
    <x v="2"/>
    <x v="2"/>
    <n v="24"/>
    <n v="1.87"/>
    <n v="44.88"/>
  </r>
  <r>
    <x v="225"/>
    <d v="2023-11-06T00:00:00"/>
    <x v="10"/>
    <x v="0"/>
    <x v="0"/>
    <x v="0"/>
    <x v="6"/>
    <n v="83"/>
    <n v="1.87"/>
    <n v="155.21"/>
  </r>
  <r>
    <x v="226"/>
    <d v="2023-11-09T00:00:00"/>
    <x v="10"/>
    <x v="0"/>
    <x v="0"/>
    <x v="2"/>
    <x v="5"/>
    <n v="124"/>
    <n v="2.84"/>
    <n v="352.15999999999997"/>
  </r>
  <r>
    <x v="227"/>
    <d v="2023-11-12T00:00:00"/>
    <x v="10"/>
    <x v="1"/>
    <x v="1"/>
    <x v="0"/>
    <x v="0"/>
    <n v="137"/>
    <n v="1.77"/>
    <n v="242.49"/>
  </r>
  <r>
    <x v="228"/>
    <d v="2023-11-15T00:00:00"/>
    <x v="10"/>
    <x v="0"/>
    <x v="2"/>
    <x v="2"/>
    <x v="3"/>
    <n v="146"/>
    <n v="2.1800000000000002"/>
    <n v="318.28000000000003"/>
  </r>
  <r>
    <x v="229"/>
    <d v="2023-11-18T00:00:00"/>
    <x v="10"/>
    <x v="0"/>
    <x v="2"/>
    <x v="2"/>
    <x v="2"/>
    <n v="34"/>
    <n v="1.87"/>
    <n v="63.580000000000005"/>
  </r>
  <r>
    <x v="230"/>
    <d v="2023-11-21T00:00:00"/>
    <x v="10"/>
    <x v="1"/>
    <x v="3"/>
    <x v="0"/>
    <x v="0"/>
    <n v="20"/>
    <n v="1.77"/>
    <n v="35.4"/>
  </r>
  <r>
    <x v="231"/>
    <d v="2023-11-24T00:00:00"/>
    <x v="10"/>
    <x v="0"/>
    <x v="0"/>
    <x v="2"/>
    <x v="3"/>
    <n v="139"/>
    <n v="2.1800000000000002"/>
    <n v="303.02000000000004"/>
  </r>
  <r>
    <x v="232"/>
    <d v="2023-11-27T00:00:00"/>
    <x v="10"/>
    <x v="0"/>
    <x v="0"/>
    <x v="2"/>
    <x v="2"/>
    <n v="211"/>
    <n v="1.87"/>
    <n v="394.57000000000005"/>
  </r>
  <r>
    <x v="233"/>
    <d v="2023-11-30T00:00:00"/>
    <x v="10"/>
    <x v="0"/>
    <x v="0"/>
    <x v="1"/>
    <x v="1"/>
    <n v="20"/>
    <n v="3.49"/>
    <n v="69.800000000000011"/>
  </r>
  <r>
    <x v="234"/>
    <d v="2023-12-03T00:00:00"/>
    <x v="11"/>
    <x v="1"/>
    <x v="1"/>
    <x v="0"/>
    <x v="6"/>
    <n v="42"/>
    <n v="1.87"/>
    <n v="78.540000000000006"/>
  </r>
  <r>
    <x v="235"/>
    <d v="2023-12-06T00:00:00"/>
    <x v="11"/>
    <x v="1"/>
    <x v="1"/>
    <x v="2"/>
    <x v="5"/>
    <n v="100"/>
    <n v="2.84"/>
    <n v="284"/>
  </r>
  <r>
    <x v="236"/>
    <d v="2023-12-09T00:00:00"/>
    <x v="11"/>
    <x v="0"/>
    <x v="2"/>
    <x v="0"/>
    <x v="0"/>
    <n v="38"/>
    <n v="1.77"/>
    <n v="67.260000000000005"/>
  </r>
  <r>
    <x v="237"/>
    <d v="2023-12-12T00:00:00"/>
    <x v="11"/>
    <x v="0"/>
    <x v="2"/>
    <x v="1"/>
    <x v="1"/>
    <n v="25"/>
    <n v="3.49"/>
    <n v="87.25"/>
  </r>
  <r>
    <x v="238"/>
    <d v="2023-12-15T00:00:00"/>
    <x v="11"/>
    <x v="1"/>
    <x v="3"/>
    <x v="2"/>
    <x v="2"/>
    <n v="96"/>
    <n v="1.87"/>
    <n v="179.52"/>
  </r>
  <r>
    <x v="239"/>
    <d v="2023-12-18T00:00:00"/>
    <x v="11"/>
    <x v="0"/>
    <x v="0"/>
    <x v="2"/>
    <x v="3"/>
    <n v="34"/>
    <n v="2.1800000000000002"/>
    <n v="74.12"/>
  </r>
  <r>
    <x v="240"/>
    <d v="2023-12-21T00:00:00"/>
    <x v="11"/>
    <x v="0"/>
    <x v="0"/>
    <x v="2"/>
    <x v="2"/>
    <n v="245"/>
    <n v="1.87"/>
    <n v="458.15000000000003"/>
  </r>
  <r>
    <x v="241"/>
    <d v="2023-12-24T00:00:00"/>
    <x v="11"/>
    <x v="0"/>
    <x v="0"/>
    <x v="1"/>
    <x v="1"/>
    <n v="30"/>
    <n v="3.49"/>
    <n v="104.7"/>
  </r>
  <r>
    <x v="242"/>
    <d v="2023-12-27T00:00:00"/>
    <x v="11"/>
    <x v="1"/>
    <x v="1"/>
    <x v="0"/>
    <x v="6"/>
    <n v="30"/>
    <n v="1.87"/>
    <n v="56.1"/>
  </r>
  <r>
    <x v="243"/>
    <d v="2023-12-30T00:00:00"/>
    <x v="11"/>
    <x v="1"/>
    <x v="1"/>
    <x v="2"/>
    <x v="5"/>
    <n v="44"/>
    <n v="2.84"/>
    <n v="12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21">
  <location ref="C15:D20" firstHeaderRow="1" firstDataRow="1" firstDataCol="1"/>
  <pivotFields count="10">
    <pivotField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umFmtId="18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sd="0" x="0"/>
        <item sd="0" x="2"/>
        <item sd="0" x="1"/>
        <item sd="0" x="3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9" baseField="0" baseItem="0" numFmtId="182"/>
  </dataFields>
  <formats count="2">
    <format dxfId="0">
      <pivotArea outline="0" collapsedLevelsAreSubtotals="1" fieldPosition="0"/>
    </format>
    <format dxfId="1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L4:L5" firstHeaderRow="1" firstDataRow="1" firstDataCol="0"/>
  <pivotFields count="10">
    <pivotField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umFmtId="18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sd="0" x="0"/>
        <item sd="0" x="2"/>
        <item sd="0" x="1"/>
        <item sd="0" x="3"/>
        <item t="default"/>
      </items>
    </pivotField>
    <pivotField showAll="0"/>
    <pivotField showAll="0"/>
    <pivotField showAll="0"/>
    <pivotField dataField="1" showAll="0"/>
  </pivotFields>
  <dataFields count="1">
    <dataField name="Sum of Total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21">
  <location ref="A14:B17" firstHeaderRow="1" firstDataRow="1" firstDataCol="1"/>
  <pivotFields count="10">
    <pivotField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umFmtId="18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 numFmtId="182"/>
  </dataFields>
  <formats count="2">
    <format dxfId="2">
      <pivotArea outline="0" collapsedLevelsAreSubtotals="1" fieldPosition="0"/>
    </format>
    <format dxfId="3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I14:J17" firstHeaderRow="1" firstDataRow="1" firstDataCol="1"/>
  <pivotFields count="10">
    <pivotField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umFmtId="18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sd="0" x="0"/>
        <item sd="0"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formats count="1">
    <format dxfId="4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L8:L9" firstHeaderRow="1" firstDataRow="1" firstDataCol="0"/>
  <pivotFields count="10">
    <pivotField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umFmtId="18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sd="0" x="0"/>
        <item sd="0" x="2"/>
        <item sd="0" x="1"/>
        <item sd="0" x="3"/>
        <item t="default"/>
      </items>
    </pivotField>
    <pivotField showAll="0"/>
    <pivotField dataField="1" showAll="0"/>
    <pivotField showAll="0"/>
    <pivotField showAll="0"/>
  </pivotFields>
  <dataFields count="1">
    <dataField name="Sum of Qty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8">
  <location ref="I4:J9" firstHeaderRow="1" firstDataRow="1" firstDataCol="1"/>
  <pivotFields count="10">
    <pivotField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umFmtId="18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sd="0" x="0"/>
        <item sd="0" x="2"/>
        <item sd="0" x="1"/>
        <item sd="0" x="3"/>
        <item t="default"/>
      </items>
    </pivotField>
    <pivotField showAll="0"/>
    <pivotField showAll="0"/>
    <pivotField showAll="0"/>
    <pivotField dataField="1" showAll="0"/>
  </pivotFields>
  <rowFields count="2">
    <field x="5"/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9">
  <location ref="E10:F23" firstHeaderRow="1" firstDataRow="1" firstDataCol="1"/>
  <pivotFields count="10">
    <pivotField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umFmtId="18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ortType="descending" showAll="0">
      <items count="10">
        <item x="1"/>
        <item x="7"/>
        <item x="4"/>
        <item x="5"/>
        <item x="2"/>
        <item x="0"/>
        <item x="6"/>
        <item x="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2">
    <field x="5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Sum of Total" fld="9" baseField="0" baseItem="0" numFmtId="182"/>
  </dataFields>
  <formats count="2">
    <format dxfId="5">
      <pivotArea outline="0" collapsedLevelsAreSubtotals="1" fieldPosition="0"/>
    </format>
    <format dxfId="6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B13" firstHeaderRow="1" firstDataRow="1" firstDataCol="1"/>
  <pivotFields count="10">
    <pivotField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umFmtId="18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axis="axisRow" sortType="descending" showAll="0">
      <items count="10">
        <item x="1"/>
        <item x="7"/>
        <item x="4"/>
        <item x="5"/>
        <item x="2"/>
        <item x="0"/>
        <item x="6"/>
        <item x="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6"/>
  </rowFields>
  <rowItems count="10">
    <i>
      <x v="5"/>
    </i>
    <i>
      <x v="3"/>
    </i>
    <i>
      <x v="8"/>
    </i>
    <i>
      <x v="4"/>
    </i>
    <i>
      <x/>
    </i>
    <i>
      <x v="6"/>
    </i>
    <i>
      <x v="2"/>
    </i>
    <i>
      <x v="1"/>
    </i>
    <i>
      <x v="7"/>
    </i>
    <i t="grand">
      <x/>
    </i>
  </rowItems>
  <colItems count="1">
    <i/>
  </colItems>
  <dataFields count="1">
    <dataField name="Sum of Total" fld="9" baseField="0" baseItem="0" numFmtId="182"/>
  </dataFields>
  <formats count="2">
    <format dxfId="7">
      <pivotArea outline="0" collapsedLevelsAreSubtotals="1" fieldPosition="0"/>
    </format>
    <format dxfId="8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3" name="PivotTable1"/>
    <pivotTable tabId="3" name="PivotTable11"/>
    <pivotTable tabId="3" name="PivotTable2"/>
    <pivotTable tabId="3" name="PivotTable6"/>
    <pivotTable tabId="3" name="PivotTable3"/>
    <pivotTable tabId="3" name="PivotTable4"/>
    <pivotTable tabId="3" name="PivotTable5"/>
    <pivotTable tabId="3" name="PivotTable7"/>
  </pivotTables>
  <data>
    <tabular pivotCacheId="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ity" sourceName="City">
  <pivotTables>
    <pivotTable tabId="3" name="PivotTable1"/>
    <pivotTable tabId="3" name="PivotTable11"/>
    <pivotTable tabId="3" name="PivotTable2"/>
    <pivotTable tabId="3" name="PivotTable6"/>
    <pivotTable tabId="3" name="PivotTable3"/>
    <pivotTable tabId="3" name="PivotTable4"/>
    <pivotTable tabId="3" name="PivotTable5"/>
    <pivotTable tabId="3" name="PivotTable7"/>
  </pivotTables>
  <data>
    <tabular pivotCacheId="1">
      <items count="4">
        <i x="0" s="1"/>
        <i x="1" s="1"/>
        <i x="2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11"/>
    <pivotTable tabId="3" name="PivotTable2"/>
    <pivotTable tabId="3" name="PivotTable6"/>
    <pivotTable tabId="3" name="PivotTable3"/>
    <pivotTable tabId="3" name="PivotTable4"/>
    <pivotTable tabId="3" name="PivotTable5"/>
    <pivotTable tabId="3" name="PivotTable7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nth" cache="Slicer_month" caption="Month" rowHeight="241300"/>
  <slicer name="City" cache="Slicer_City" caption="City" startItem="1" style="SlicerStyleOther2" rowHeight="432000"/>
  <slicer name="Region" cache="Slicer_Region" caption="Region" rowHeight="504000"/>
</slicers>
</file>

<file path=xl/tables/table1.xml><?xml version="1.0" encoding="utf-8"?>
<table xmlns="http://schemas.openxmlformats.org/spreadsheetml/2006/main" id="1" name="Table1" displayName="Table1" ref="A1:J245" totalsRowShown="0">
  <autoFilter ref="A1:J245">
    <filterColumn colId="5">
      <customFilters>
        <customFilter operator="equal" val="Bars"/>
      </customFilters>
    </filterColumn>
  </autoFilter>
  <tableColumns count="10">
    <tableColumn id="1" name="ID" dataDxfId="9"/>
    <tableColumn id="2" name="Date" dataDxfId="10"/>
    <tableColumn id="11" name="Month" dataDxfId="11"/>
    <tableColumn id="3" name="Region" dataDxfId="12"/>
    <tableColumn id="4" name="City" dataDxfId="13"/>
    <tableColumn id="5" name="Category" dataDxfId="14"/>
    <tableColumn id="6" name="Product" dataDxfId="15"/>
    <tableColumn id="7" name="Qty" dataDxfId="16"/>
    <tableColumn id="8" name="UnitPrice" dataDxfId="17"/>
    <tableColumn id="9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23"/>
  <sheetViews>
    <sheetView workbookViewId="0">
      <selection activeCell="E10" sqref="E10:F23"/>
    </sheetView>
  </sheetViews>
  <sheetFormatPr defaultColWidth="9" defaultRowHeight="15"/>
  <cols>
    <col min="1" max="1" width="13.1428571428571" customWidth="1"/>
    <col min="2" max="2" width="12" style="5" customWidth="1"/>
    <col min="3" max="3" width="13.1428571428571" customWidth="1"/>
    <col min="4" max="4" width="12" customWidth="1"/>
    <col min="5" max="5" width="13.1428571428571" customWidth="1"/>
    <col min="6" max="6" width="12" style="6" customWidth="1"/>
    <col min="7" max="7" width="6.42857142857143" customWidth="1"/>
    <col min="8" max="8" width="9.57142857142857" customWidth="1"/>
    <col min="9" max="9" width="13.1428571428571" customWidth="1"/>
    <col min="10" max="10" width="12" customWidth="1"/>
    <col min="11" max="11" width="12.8571428571429" customWidth="1"/>
    <col min="12" max="12" width="10.7142857142857" customWidth="1"/>
    <col min="13" max="13" width="5.71428571428571" customWidth="1"/>
    <col min="14" max="14" width="13.4285714285714" customWidth="1"/>
    <col min="15" max="15" width="8.71428571428571" customWidth="1"/>
    <col min="16" max="16" width="5.71428571428571" customWidth="1"/>
    <col min="17" max="17" width="11.7142857142857" customWidth="1"/>
    <col min="18" max="18" width="11.2857142857143" customWidth="1"/>
  </cols>
  <sheetData>
    <row r="3" spans="1:2">
      <c r="A3" t="s">
        <v>0</v>
      </c>
      <c r="B3" t="s">
        <v>1</v>
      </c>
    </row>
    <row r="4" spans="1:12">
      <c r="A4" s="7" t="s">
        <v>2</v>
      </c>
      <c r="B4" s="8">
        <v>7410.99</v>
      </c>
      <c r="D4" t="str">
        <f>A4</f>
        <v>Carrot</v>
      </c>
      <c r="E4" s="5">
        <f>B4</f>
        <v>7410.99</v>
      </c>
      <c r="I4" t="s">
        <v>0</v>
      </c>
      <c r="J4" t="s">
        <v>1</v>
      </c>
      <c r="L4" t="s">
        <v>1</v>
      </c>
    </row>
    <row r="5" spans="1:13">
      <c r="A5" s="7" t="s">
        <v>3</v>
      </c>
      <c r="B5" s="8">
        <v>7310.16</v>
      </c>
      <c r="D5" t="str">
        <f t="shared" ref="D5:D8" si="0">A5</f>
        <v>Oatmeal Raisin</v>
      </c>
      <c r="E5" s="5">
        <f t="shared" ref="E5:E8" si="1">B5</f>
        <v>7310.16</v>
      </c>
      <c r="I5" s="7" t="s">
        <v>4</v>
      </c>
      <c r="J5">
        <v>10535.57</v>
      </c>
      <c r="L5">
        <v>33325.58</v>
      </c>
      <c r="M5" s="5">
        <f ca="1">GETPIVOTDATA("Total",$L$4)</f>
        <v>33325.58</v>
      </c>
    </row>
    <row r="6" spans="1:10">
      <c r="A6" s="7" t="s">
        <v>5</v>
      </c>
      <c r="B6" s="8">
        <v>5330.1</v>
      </c>
      <c r="D6" t="str">
        <f t="shared" si="0"/>
        <v>Arrowroot</v>
      </c>
      <c r="E6" s="5">
        <f t="shared" si="1"/>
        <v>5330.1</v>
      </c>
      <c r="H6" t="s">
        <v>6</v>
      </c>
      <c r="I6" s="7" t="s">
        <v>7</v>
      </c>
      <c r="J6">
        <v>17212.41</v>
      </c>
    </row>
    <row r="7" spans="1:10">
      <c r="A7" s="7" t="s">
        <v>8</v>
      </c>
      <c r="B7" s="8">
        <v>4572.15</v>
      </c>
      <c r="D7" t="str">
        <f t="shared" si="0"/>
        <v>Chocolate Chip</v>
      </c>
      <c r="E7" s="5">
        <f t="shared" si="1"/>
        <v>4572.15</v>
      </c>
      <c r="I7" s="7" t="s">
        <v>9</v>
      </c>
      <c r="J7">
        <v>3339.93</v>
      </c>
    </row>
    <row r="8" spans="1:12">
      <c r="A8" s="7" t="s">
        <v>10</v>
      </c>
      <c r="B8" s="8">
        <v>3339.93</v>
      </c>
      <c r="D8" t="str">
        <f t="shared" si="0"/>
        <v>Whole Wheat</v>
      </c>
      <c r="E8" s="5">
        <f t="shared" si="1"/>
        <v>3339.93</v>
      </c>
      <c r="I8" s="7" t="s">
        <v>11</v>
      </c>
      <c r="J8">
        <v>2237.67</v>
      </c>
      <c r="L8" t="s">
        <v>12</v>
      </c>
    </row>
    <row r="9" spans="1:13">
      <c r="A9" s="7" t="s">
        <v>13</v>
      </c>
      <c r="B9" s="8">
        <v>2945.25</v>
      </c>
      <c r="I9" s="7" t="s">
        <v>14</v>
      </c>
      <c r="J9">
        <v>33325.58</v>
      </c>
      <c r="L9">
        <v>15442</v>
      </c>
      <c r="M9" s="5">
        <f ca="1">GETPIVOTDATA("Qty",$L$8)</f>
        <v>15442</v>
      </c>
    </row>
    <row r="10" spans="1:6">
      <c r="A10" s="7" t="s">
        <v>15</v>
      </c>
      <c r="B10" s="8">
        <v>1651.77</v>
      </c>
      <c r="E10" t="s">
        <v>0</v>
      </c>
      <c r="F10" t="s">
        <v>1</v>
      </c>
    </row>
    <row r="11" spans="1:6">
      <c r="A11" s="7" t="s">
        <v>16</v>
      </c>
      <c r="B11" s="8">
        <v>585.9</v>
      </c>
      <c r="E11" s="7" t="s">
        <v>4</v>
      </c>
      <c r="F11" s="8">
        <v>10535.57</v>
      </c>
    </row>
    <row r="12" spans="1:6">
      <c r="A12" s="7" t="s">
        <v>17</v>
      </c>
      <c r="B12" s="8">
        <v>179.33</v>
      </c>
      <c r="E12" s="9" t="s">
        <v>18</v>
      </c>
      <c r="F12" s="8">
        <v>6355.2</v>
      </c>
    </row>
    <row r="13" spans="1:6">
      <c r="A13" s="7" t="s">
        <v>14</v>
      </c>
      <c r="B13" s="8">
        <v>33325.58</v>
      </c>
      <c r="E13" s="9" t="s">
        <v>19</v>
      </c>
      <c r="F13" s="8">
        <v>4180.37</v>
      </c>
    </row>
    <row r="14" spans="1:10">
      <c r="A14" t="s">
        <v>0</v>
      </c>
      <c r="B14" t="s">
        <v>1</v>
      </c>
      <c r="E14" s="7" t="s">
        <v>7</v>
      </c>
      <c r="F14" s="8">
        <v>17212.41</v>
      </c>
      <c r="I14" t="s">
        <v>0</v>
      </c>
      <c r="J14" t="s">
        <v>1</v>
      </c>
    </row>
    <row r="15" spans="1:10">
      <c r="A15" s="7" t="s">
        <v>18</v>
      </c>
      <c r="B15" s="8">
        <v>21524.36</v>
      </c>
      <c r="C15" t="s">
        <v>0</v>
      </c>
      <c r="D15" t="s">
        <v>1</v>
      </c>
      <c r="E15" s="9" t="s">
        <v>18</v>
      </c>
      <c r="F15" s="8">
        <v>10683.5</v>
      </c>
      <c r="I15" s="7" t="s">
        <v>18</v>
      </c>
      <c r="J15" s="8">
        <v>21524.36</v>
      </c>
    </row>
    <row r="16" spans="1:10">
      <c r="A16" s="7" t="s">
        <v>19</v>
      </c>
      <c r="B16" s="8">
        <v>11801.22</v>
      </c>
      <c r="C16" s="7" t="s">
        <v>4</v>
      </c>
      <c r="D16" s="8">
        <v>10535.57</v>
      </c>
      <c r="E16" s="9" t="s">
        <v>19</v>
      </c>
      <c r="F16" s="8">
        <v>6528.91</v>
      </c>
      <c r="I16" s="7" t="s">
        <v>19</v>
      </c>
      <c r="J16" s="8">
        <v>11801.22</v>
      </c>
    </row>
    <row r="17" spans="1:10">
      <c r="A17" s="7" t="s">
        <v>14</v>
      </c>
      <c r="B17" s="8">
        <v>33325.58</v>
      </c>
      <c r="C17" s="7" t="s">
        <v>7</v>
      </c>
      <c r="D17" s="8">
        <v>17212.41</v>
      </c>
      <c r="E17" s="7" t="s">
        <v>9</v>
      </c>
      <c r="F17" s="8">
        <v>3339.93</v>
      </c>
      <c r="I17" s="7" t="s">
        <v>14</v>
      </c>
      <c r="J17">
        <v>33325.58</v>
      </c>
    </row>
    <row r="18" spans="3:6">
      <c r="C18" s="7" t="s">
        <v>9</v>
      </c>
      <c r="D18" s="8">
        <v>3339.93</v>
      </c>
      <c r="E18" s="9" t="s">
        <v>18</v>
      </c>
      <c r="F18" s="8">
        <v>3025.83</v>
      </c>
    </row>
    <row r="19" spans="3:6">
      <c r="C19" s="7" t="s">
        <v>11</v>
      </c>
      <c r="D19" s="8">
        <v>2237.67</v>
      </c>
      <c r="E19" s="9" t="s">
        <v>19</v>
      </c>
      <c r="F19" s="8">
        <v>314.1</v>
      </c>
    </row>
    <row r="20" spans="3:6">
      <c r="C20" s="7" t="s">
        <v>14</v>
      </c>
      <c r="D20" s="8">
        <v>33325.58</v>
      </c>
      <c r="E20" s="7" t="s">
        <v>11</v>
      </c>
      <c r="F20" s="8">
        <v>2237.67</v>
      </c>
    </row>
    <row r="21" spans="5:6">
      <c r="E21" s="9" t="s">
        <v>18</v>
      </c>
      <c r="F21" s="8">
        <v>1459.83</v>
      </c>
    </row>
    <row r="22" spans="5:6">
      <c r="E22" s="9" t="s">
        <v>19</v>
      </c>
      <c r="F22" s="8">
        <v>777.84</v>
      </c>
    </row>
    <row r="23" spans="5:6">
      <c r="E23" s="7" t="s">
        <v>14</v>
      </c>
      <c r="F23" s="8">
        <v>33325.58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F4"/>
  <sheetViews>
    <sheetView showGridLines="0" tabSelected="1" zoomScale="60" zoomScaleNormal="60" workbookViewId="0">
      <selection activeCell="W5" sqref="W5"/>
    </sheetView>
  </sheetViews>
  <sheetFormatPr defaultColWidth="9" defaultRowHeight="15" outlineLevelRow="3"/>
  <sheetData>
    <row r="4" spans="32:32">
      <c r="AF4" s="4"/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5"/>
  <sheetViews>
    <sheetView workbookViewId="0">
      <pane ySplit="1" topLeftCell="A71" activePane="bottomLeft" state="frozen"/>
      <selection/>
      <selection pane="bottomLeft" activeCell="N42" sqref="N42"/>
    </sheetView>
  </sheetViews>
  <sheetFormatPr defaultColWidth="9" defaultRowHeight="15"/>
  <cols>
    <col min="4" max="4" width="9.85714285714286" customWidth="1"/>
    <col min="6" max="6" width="11.8571428571429" customWidth="1"/>
    <col min="7" max="7" width="11" customWidth="1"/>
    <col min="9" max="9" width="12.1428571428571" customWidth="1"/>
  </cols>
  <sheetData>
    <row r="1" ht="15.75" spans="1:10">
      <c r="A1" s="1" t="s">
        <v>20</v>
      </c>
      <c r="B1" s="1" t="s">
        <v>21</v>
      </c>
      <c r="C1" s="1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ht="15.75" hidden="1" spans="1:10">
      <c r="A2" s="1" t="s">
        <v>30</v>
      </c>
      <c r="B2" s="3">
        <v>44574</v>
      </c>
      <c r="C2" s="3" t="str">
        <f>TEXT(Table1[[#This Row],[Date]],"mmmm")</f>
        <v>January</v>
      </c>
      <c r="D2" s="2" t="s">
        <v>18</v>
      </c>
      <c r="E2" s="2" t="s">
        <v>31</v>
      </c>
      <c r="F2" s="2" t="s">
        <v>7</v>
      </c>
      <c r="G2" s="2" t="s">
        <v>5</v>
      </c>
      <c r="H2" s="2">
        <v>38</v>
      </c>
      <c r="I2" s="2">
        <v>2.18</v>
      </c>
      <c r="J2">
        <f t="shared" ref="J2:J65" si="0">I2*H2</f>
        <v>82.84</v>
      </c>
    </row>
    <row r="3" ht="15.75" hidden="1" spans="1:10">
      <c r="A3" s="1" t="s">
        <v>32</v>
      </c>
      <c r="B3" s="3">
        <v>44592</v>
      </c>
      <c r="C3" s="3" t="str">
        <f>TEXT(Table1[[#This Row],[Date]],"mmmm")</f>
        <v>January</v>
      </c>
      <c r="D3" s="2" t="s">
        <v>18</v>
      </c>
      <c r="E3" s="2" t="s">
        <v>31</v>
      </c>
      <c r="F3" s="2" t="s">
        <v>7</v>
      </c>
      <c r="G3" s="2" t="s">
        <v>5</v>
      </c>
      <c r="H3" s="2">
        <v>36</v>
      </c>
      <c r="I3" s="2">
        <v>2.18</v>
      </c>
      <c r="J3">
        <f t="shared" si="0"/>
        <v>78.48</v>
      </c>
    </row>
    <row r="4" ht="15.75" hidden="1" spans="1:10">
      <c r="A4" s="1" t="s">
        <v>33</v>
      </c>
      <c r="B4" s="3">
        <v>44610</v>
      </c>
      <c r="C4" s="3" t="str">
        <f>TEXT(Table1[[#This Row],[Date]],"mmmm")</f>
        <v>February</v>
      </c>
      <c r="D4" s="2" t="s">
        <v>18</v>
      </c>
      <c r="E4" s="2" t="s">
        <v>31</v>
      </c>
      <c r="F4" s="2" t="s">
        <v>7</v>
      </c>
      <c r="G4" s="2" t="s">
        <v>5</v>
      </c>
      <c r="H4" s="2">
        <v>43</v>
      </c>
      <c r="I4" s="2">
        <v>2.18</v>
      </c>
      <c r="J4">
        <f t="shared" si="0"/>
        <v>93.74</v>
      </c>
    </row>
    <row r="5" ht="15.75" hidden="1" spans="1:10">
      <c r="A5" s="1" t="s">
        <v>34</v>
      </c>
      <c r="B5" s="3">
        <v>44706</v>
      </c>
      <c r="C5" s="3" t="str">
        <f>TEXT(Table1[[#This Row],[Date]],"mmmm")</f>
        <v>May</v>
      </c>
      <c r="D5" s="2" t="s">
        <v>18</v>
      </c>
      <c r="E5" s="2" t="s">
        <v>31</v>
      </c>
      <c r="F5" s="2" t="s">
        <v>7</v>
      </c>
      <c r="G5" s="2" t="s">
        <v>5</v>
      </c>
      <c r="H5" s="2">
        <v>27</v>
      </c>
      <c r="I5" s="2">
        <v>2.18</v>
      </c>
      <c r="J5">
        <f t="shared" si="0"/>
        <v>58.86</v>
      </c>
    </row>
    <row r="6" ht="15.75" hidden="1" spans="1:10">
      <c r="A6" s="1" t="s">
        <v>35</v>
      </c>
      <c r="B6" s="3">
        <v>44790</v>
      </c>
      <c r="C6" s="3" t="str">
        <f>TEXT(Table1[[#This Row],[Date]],"mmmm")</f>
        <v>August</v>
      </c>
      <c r="D6" s="2" t="s">
        <v>18</v>
      </c>
      <c r="E6" s="2" t="s">
        <v>31</v>
      </c>
      <c r="F6" s="2" t="s">
        <v>7</v>
      </c>
      <c r="G6" s="2" t="s">
        <v>5</v>
      </c>
      <c r="H6" s="2">
        <v>31</v>
      </c>
      <c r="I6" s="2">
        <v>2.18</v>
      </c>
      <c r="J6">
        <f t="shared" si="0"/>
        <v>67.58</v>
      </c>
    </row>
    <row r="7" ht="15.75" hidden="1" spans="1:10">
      <c r="A7" s="1" t="s">
        <v>36</v>
      </c>
      <c r="B7" s="3">
        <v>44811</v>
      </c>
      <c r="C7" s="3" t="str">
        <f>TEXT(Table1[[#This Row],[Date]],"mmmm")</f>
        <v>September</v>
      </c>
      <c r="D7" s="2" t="s">
        <v>18</v>
      </c>
      <c r="E7" s="2" t="s">
        <v>31</v>
      </c>
      <c r="F7" s="2" t="s">
        <v>7</v>
      </c>
      <c r="G7" s="2" t="s">
        <v>5</v>
      </c>
      <c r="H7" s="2">
        <v>28</v>
      </c>
      <c r="I7" s="2">
        <v>2.18</v>
      </c>
      <c r="J7">
        <f t="shared" si="0"/>
        <v>61.04</v>
      </c>
    </row>
    <row r="8" ht="15.75" hidden="1" spans="1:10">
      <c r="A8" s="1" t="s">
        <v>37</v>
      </c>
      <c r="B8" s="3">
        <v>44823</v>
      </c>
      <c r="C8" s="3" t="str">
        <f>TEXT(Table1[[#This Row],[Date]],"mmmm")</f>
        <v>September</v>
      </c>
      <c r="D8" s="2" t="s">
        <v>18</v>
      </c>
      <c r="E8" s="2" t="s">
        <v>38</v>
      </c>
      <c r="F8" s="2" t="s">
        <v>7</v>
      </c>
      <c r="G8" s="2" t="s">
        <v>5</v>
      </c>
      <c r="H8" s="2">
        <v>110</v>
      </c>
      <c r="I8" s="2">
        <v>2.18</v>
      </c>
      <c r="J8">
        <f t="shared" si="0"/>
        <v>239.8</v>
      </c>
    </row>
    <row r="9" ht="15.75" hidden="1" spans="1:10">
      <c r="A9" s="1" t="s">
        <v>39</v>
      </c>
      <c r="B9" s="3">
        <v>44832</v>
      </c>
      <c r="C9" s="3" t="str">
        <f>TEXT(Table1[[#This Row],[Date]],"mmmm")</f>
        <v>September</v>
      </c>
      <c r="D9" s="2" t="s">
        <v>18</v>
      </c>
      <c r="E9" s="2" t="s">
        <v>31</v>
      </c>
      <c r="F9" s="2" t="s">
        <v>7</v>
      </c>
      <c r="G9" s="2" t="s">
        <v>5</v>
      </c>
      <c r="H9" s="2">
        <v>81</v>
      </c>
      <c r="I9" s="2">
        <v>2.18</v>
      </c>
      <c r="J9">
        <f t="shared" si="0"/>
        <v>176.58</v>
      </c>
    </row>
    <row r="10" ht="15.75" hidden="1" spans="1:10">
      <c r="A10" s="1" t="s">
        <v>40</v>
      </c>
      <c r="B10" s="3">
        <v>44847</v>
      </c>
      <c r="C10" s="3" t="str">
        <f>TEXT(Table1[[#This Row],[Date]],"mmmm")</f>
        <v>October</v>
      </c>
      <c r="D10" s="2" t="s">
        <v>18</v>
      </c>
      <c r="E10" s="2" t="s">
        <v>38</v>
      </c>
      <c r="F10" s="2" t="s">
        <v>7</v>
      </c>
      <c r="G10" s="2" t="s">
        <v>5</v>
      </c>
      <c r="H10" s="2">
        <v>224</v>
      </c>
      <c r="I10" s="2">
        <v>2.18</v>
      </c>
      <c r="J10">
        <f t="shared" si="0"/>
        <v>488.32</v>
      </c>
    </row>
    <row r="11" ht="15.75" hidden="1" spans="1:10">
      <c r="A11" s="1" t="s">
        <v>41</v>
      </c>
      <c r="B11" s="3">
        <v>44859</v>
      </c>
      <c r="C11" s="3" t="str">
        <f>TEXT(Table1[[#This Row],[Date]],"mmmm")</f>
        <v>October</v>
      </c>
      <c r="D11" s="2" t="s">
        <v>18</v>
      </c>
      <c r="E11" s="2" t="s">
        <v>31</v>
      </c>
      <c r="F11" s="2" t="s">
        <v>7</v>
      </c>
      <c r="G11" s="2" t="s">
        <v>5</v>
      </c>
      <c r="H11" s="2">
        <v>40</v>
      </c>
      <c r="I11" s="2">
        <v>2.18</v>
      </c>
      <c r="J11">
        <f t="shared" si="0"/>
        <v>87.2</v>
      </c>
    </row>
    <row r="12" ht="15.75" hidden="1" spans="1:10">
      <c r="A12" s="1" t="s">
        <v>42</v>
      </c>
      <c r="B12" s="3">
        <v>44877</v>
      </c>
      <c r="C12" s="3" t="str">
        <f>TEXT(Table1[[#This Row],[Date]],"mmmm")</f>
        <v>November</v>
      </c>
      <c r="D12" s="2" t="s">
        <v>19</v>
      </c>
      <c r="E12" s="2" t="s">
        <v>43</v>
      </c>
      <c r="F12" s="2" t="s">
        <v>7</v>
      </c>
      <c r="G12" s="2" t="s">
        <v>5</v>
      </c>
      <c r="H12" s="2">
        <v>103</v>
      </c>
      <c r="I12" s="2">
        <v>2.18</v>
      </c>
      <c r="J12">
        <f t="shared" si="0"/>
        <v>224.54</v>
      </c>
    </row>
    <row r="13" ht="15.75" hidden="1" spans="1:10">
      <c r="A13" s="1" t="s">
        <v>44</v>
      </c>
      <c r="B13" s="3">
        <v>44898</v>
      </c>
      <c r="C13" s="3" t="str">
        <f>TEXT(Table1[[#This Row],[Date]],"mmmm")</f>
        <v>December</v>
      </c>
      <c r="D13" s="2" t="s">
        <v>19</v>
      </c>
      <c r="E13" s="2" t="s">
        <v>43</v>
      </c>
      <c r="F13" s="2" t="s">
        <v>7</v>
      </c>
      <c r="G13" s="2" t="s">
        <v>5</v>
      </c>
      <c r="H13" s="2">
        <v>139</v>
      </c>
      <c r="I13" s="2">
        <v>2.18</v>
      </c>
      <c r="J13">
        <f t="shared" si="0"/>
        <v>303.02</v>
      </c>
    </row>
    <row r="14" ht="15.75" hidden="1" spans="1:10">
      <c r="A14" s="1" t="s">
        <v>45</v>
      </c>
      <c r="B14" s="3">
        <v>44919</v>
      </c>
      <c r="C14" s="3" t="str">
        <f>TEXT(Table1[[#This Row],[Date]],"mmmm")</f>
        <v>December</v>
      </c>
      <c r="D14" s="2" t="s">
        <v>18</v>
      </c>
      <c r="E14" s="2" t="s">
        <v>38</v>
      </c>
      <c r="F14" s="2" t="s">
        <v>7</v>
      </c>
      <c r="G14" s="2" t="s">
        <v>5</v>
      </c>
      <c r="H14" s="2">
        <v>237</v>
      </c>
      <c r="I14" s="2">
        <v>2.18</v>
      </c>
      <c r="J14">
        <f t="shared" si="0"/>
        <v>516.66</v>
      </c>
    </row>
    <row r="15" ht="15.75" hidden="1" spans="1:10">
      <c r="A15" s="1" t="s">
        <v>46</v>
      </c>
      <c r="B15" s="3">
        <v>44925</v>
      </c>
      <c r="C15" s="3" t="str">
        <f>TEXT(Table1[[#This Row],[Date]],"mmmm")</f>
        <v>December</v>
      </c>
      <c r="D15" s="2" t="s">
        <v>19</v>
      </c>
      <c r="E15" s="2" t="s">
        <v>43</v>
      </c>
      <c r="F15" s="2" t="s">
        <v>7</v>
      </c>
      <c r="G15" s="2" t="s">
        <v>5</v>
      </c>
      <c r="H15" s="2">
        <v>83</v>
      </c>
      <c r="I15" s="2">
        <v>2.18</v>
      </c>
      <c r="J15">
        <f t="shared" si="0"/>
        <v>180.94</v>
      </c>
    </row>
    <row r="16" ht="15.75" hidden="1" spans="1:10">
      <c r="A16" s="1" t="s">
        <v>47</v>
      </c>
      <c r="B16" s="3">
        <v>44928</v>
      </c>
      <c r="C16" s="3" t="str">
        <f>TEXT(Table1[[#This Row],[Date]],"mmmm")</f>
        <v>January</v>
      </c>
      <c r="D16" s="2" t="s">
        <v>18</v>
      </c>
      <c r="E16" s="2" t="s">
        <v>31</v>
      </c>
      <c r="F16" s="2" t="s">
        <v>7</v>
      </c>
      <c r="G16" s="2" t="s">
        <v>5</v>
      </c>
      <c r="H16" s="2">
        <v>32</v>
      </c>
      <c r="I16" s="2">
        <v>2.18</v>
      </c>
      <c r="J16">
        <f t="shared" si="0"/>
        <v>69.76</v>
      </c>
    </row>
    <row r="17" ht="15.75" hidden="1" spans="1:10">
      <c r="A17" s="1" t="s">
        <v>48</v>
      </c>
      <c r="B17" s="3">
        <v>44952</v>
      </c>
      <c r="C17" s="3" t="str">
        <f>TEXT(Table1[[#This Row],[Date]],"mmmm")</f>
        <v>January</v>
      </c>
      <c r="D17" s="2" t="s">
        <v>18</v>
      </c>
      <c r="E17" s="2" t="s">
        <v>31</v>
      </c>
      <c r="F17" s="2" t="s">
        <v>7</v>
      </c>
      <c r="G17" s="2" t="s">
        <v>5</v>
      </c>
      <c r="H17" s="2">
        <v>52</v>
      </c>
      <c r="I17" s="2">
        <v>2.18</v>
      </c>
      <c r="J17">
        <f t="shared" si="0"/>
        <v>113.36</v>
      </c>
    </row>
    <row r="18" ht="15.75" hidden="1" spans="1:10">
      <c r="A18" s="1" t="s">
        <v>49</v>
      </c>
      <c r="B18" s="3">
        <v>44961</v>
      </c>
      <c r="C18" s="3" t="str">
        <f>TEXT(Table1[[#This Row],[Date]],"mmmm")</f>
        <v>February</v>
      </c>
      <c r="D18" s="2" t="s">
        <v>19</v>
      </c>
      <c r="E18" s="2" t="s">
        <v>50</v>
      </c>
      <c r="F18" s="2" t="s">
        <v>7</v>
      </c>
      <c r="G18" s="2" t="s">
        <v>5</v>
      </c>
      <c r="H18" s="2">
        <v>58</v>
      </c>
      <c r="I18" s="2">
        <v>2.18</v>
      </c>
      <c r="J18">
        <f t="shared" si="0"/>
        <v>126.44</v>
      </c>
    </row>
    <row r="19" ht="15.75" hidden="1" spans="1:10">
      <c r="A19" s="1" t="s">
        <v>51</v>
      </c>
      <c r="B19" s="3">
        <v>44982</v>
      </c>
      <c r="C19" s="3" t="str">
        <f>TEXT(Table1[[#This Row],[Date]],"mmmm")</f>
        <v>February</v>
      </c>
      <c r="D19" s="2" t="s">
        <v>19</v>
      </c>
      <c r="E19" s="2" t="s">
        <v>50</v>
      </c>
      <c r="F19" s="2" t="s">
        <v>7</v>
      </c>
      <c r="G19" s="2" t="s">
        <v>5</v>
      </c>
      <c r="H19" s="2">
        <v>30</v>
      </c>
      <c r="I19" s="2">
        <v>2.18</v>
      </c>
      <c r="J19">
        <f t="shared" si="0"/>
        <v>65.4</v>
      </c>
    </row>
    <row r="20" ht="15.75" hidden="1" spans="1:10">
      <c r="A20" s="1" t="s">
        <v>52</v>
      </c>
      <c r="B20" s="3">
        <v>45020</v>
      </c>
      <c r="C20" s="3" t="str">
        <f>TEXT(Table1[[#This Row],[Date]],"mmmm")</f>
        <v>April</v>
      </c>
      <c r="D20" s="2" t="s">
        <v>18</v>
      </c>
      <c r="E20" s="2" t="s">
        <v>31</v>
      </c>
      <c r="F20" s="2" t="s">
        <v>7</v>
      </c>
      <c r="G20" s="2" t="s">
        <v>5</v>
      </c>
      <c r="H20" s="2">
        <v>36</v>
      </c>
      <c r="I20" s="2">
        <v>2.18</v>
      </c>
      <c r="J20">
        <f t="shared" si="0"/>
        <v>78.48</v>
      </c>
    </row>
    <row r="21" ht="15.75" hidden="1" spans="1:10">
      <c r="A21" s="1" t="s">
        <v>53</v>
      </c>
      <c r="B21" s="3">
        <v>45047</v>
      </c>
      <c r="C21" s="3" t="str">
        <f>TEXT(Table1[[#This Row],[Date]],"mmmm")</f>
        <v>May</v>
      </c>
      <c r="D21" s="2" t="s">
        <v>19</v>
      </c>
      <c r="E21" s="2" t="s">
        <v>50</v>
      </c>
      <c r="F21" s="2" t="s">
        <v>7</v>
      </c>
      <c r="G21" s="2" t="s">
        <v>5</v>
      </c>
      <c r="H21" s="2">
        <v>77</v>
      </c>
      <c r="I21" s="2">
        <v>2.18</v>
      </c>
      <c r="J21">
        <f t="shared" si="0"/>
        <v>167.86</v>
      </c>
    </row>
    <row r="22" ht="15.75" hidden="1" spans="1:10">
      <c r="A22" s="1" t="s">
        <v>54</v>
      </c>
      <c r="B22" s="3">
        <v>45074</v>
      </c>
      <c r="C22" s="3" t="str">
        <f>TEXT(Table1[[#This Row],[Date]],"mmmm")</f>
        <v>May</v>
      </c>
      <c r="D22" s="2" t="s">
        <v>19</v>
      </c>
      <c r="E22" s="2" t="s">
        <v>43</v>
      </c>
      <c r="F22" s="2" t="s">
        <v>7</v>
      </c>
      <c r="G22" s="2" t="s">
        <v>5</v>
      </c>
      <c r="H22" s="2">
        <v>36</v>
      </c>
      <c r="I22" s="2">
        <v>2.18</v>
      </c>
      <c r="J22">
        <f t="shared" si="0"/>
        <v>78.48</v>
      </c>
    </row>
    <row r="23" ht="15.75" hidden="1" spans="1:10">
      <c r="A23" s="1" t="s">
        <v>55</v>
      </c>
      <c r="B23" s="3">
        <v>45116</v>
      </c>
      <c r="C23" s="3" t="str">
        <f>TEXT(Table1[[#This Row],[Date]],"mmmm")</f>
        <v>July</v>
      </c>
      <c r="D23" s="2" t="s">
        <v>18</v>
      </c>
      <c r="E23" s="2" t="s">
        <v>38</v>
      </c>
      <c r="F23" s="2" t="s">
        <v>7</v>
      </c>
      <c r="G23" s="2" t="s">
        <v>5</v>
      </c>
      <c r="H23" s="2">
        <v>37</v>
      </c>
      <c r="I23" s="2">
        <v>2.18</v>
      </c>
      <c r="J23">
        <f t="shared" si="0"/>
        <v>80.66</v>
      </c>
    </row>
    <row r="24" ht="15.75" hidden="1" spans="1:10">
      <c r="A24" s="1" t="s">
        <v>56</v>
      </c>
      <c r="B24" s="3">
        <v>45134</v>
      </c>
      <c r="C24" s="3" t="str">
        <f>TEXT(Table1[[#This Row],[Date]],"mmmm")</f>
        <v>July</v>
      </c>
      <c r="D24" s="2" t="s">
        <v>19</v>
      </c>
      <c r="E24" s="2" t="s">
        <v>50</v>
      </c>
      <c r="F24" s="2" t="s">
        <v>7</v>
      </c>
      <c r="G24" s="2" t="s">
        <v>5</v>
      </c>
      <c r="H24" s="2">
        <v>20</v>
      </c>
      <c r="I24" s="2">
        <v>2.18</v>
      </c>
      <c r="J24">
        <f t="shared" si="0"/>
        <v>43.6</v>
      </c>
    </row>
    <row r="25" ht="15.75" hidden="1" spans="1:10">
      <c r="A25" s="1" t="s">
        <v>57</v>
      </c>
      <c r="B25" s="3">
        <v>45143</v>
      </c>
      <c r="C25" s="3" t="str">
        <f>TEXT(Table1[[#This Row],[Date]],"mmmm")</f>
        <v>August</v>
      </c>
      <c r="D25" s="2" t="s">
        <v>19</v>
      </c>
      <c r="E25" s="2" t="s">
        <v>43</v>
      </c>
      <c r="F25" s="2" t="s">
        <v>7</v>
      </c>
      <c r="G25" s="2" t="s">
        <v>5</v>
      </c>
      <c r="H25" s="2">
        <v>90</v>
      </c>
      <c r="I25" s="2">
        <v>2.18</v>
      </c>
      <c r="J25">
        <f t="shared" si="0"/>
        <v>196.2</v>
      </c>
    </row>
    <row r="26" ht="15.75" hidden="1" spans="1:10">
      <c r="A26" s="1" t="s">
        <v>58</v>
      </c>
      <c r="B26" s="3">
        <v>45167</v>
      </c>
      <c r="C26" s="3" t="str">
        <f>TEXT(Table1[[#This Row],[Date]],"mmmm")</f>
        <v>August</v>
      </c>
      <c r="D26" s="2" t="s">
        <v>18</v>
      </c>
      <c r="E26" s="2" t="s">
        <v>31</v>
      </c>
      <c r="F26" s="2" t="s">
        <v>7</v>
      </c>
      <c r="G26" s="2" t="s">
        <v>5</v>
      </c>
      <c r="H26" s="2">
        <v>136</v>
      </c>
      <c r="I26" s="2">
        <v>2.18</v>
      </c>
      <c r="J26">
        <f t="shared" si="0"/>
        <v>296.48</v>
      </c>
    </row>
    <row r="27" ht="15.75" hidden="1" spans="1:10">
      <c r="A27" s="1" t="s">
        <v>59</v>
      </c>
      <c r="B27" s="3">
        <v>45191</v>
      </c>
      <c r="C27" s="3" t="str">
        <f>TEXT(Table1[[#This Row],[Date]],"mmmm")</f>
        <v>September</v>
      </c>
      <c r="D27" s="2" t="s">
        <v>18</v>
      </c>
      <c r="E27" s="2" t="s">
        <v>31</v>
      </c>
      <c r="F27" s="2" t="s">
        <v>7</v>
      </c>
      <c r="G27" s="2" t="s">
        <v>5</v>
      </c>
      <c r="H27" s="2">
        <v>40</v>
      </c>
      <c r="I27" s="2">
        <v>2.18</v>
      </c>
      <c r="J27">
        <f t="shared" si="0"/>
        <v>87.2</v>
      </c>
    </row>
    <row r="28" ht="15.75" hidden="1" spans="1:10">
      <c r="A28" s="1" t="s">
        <v>60</v>
      </c>
      <c r="B28" s="3">
        <v>45206</v>
      </c>
      <c r="C28" s="3" t="str">
        <f>TEXT(Table1[[#This Row],[Date]],"mmmm")</f>
        <v>October</v>
      </c>
      <c r="D28" s="2" t="s">
        <v>18</v>
      </c>
      <c r="E28" s="2" t="s">
        <v>38</v>
      </c>
      <c r="F28" s="2" t="s">
        <v>7</v>
      </c>
      <c r="G28" s="2" t="s">
        <v>5</v>
      </c>
      <c r="H28" s="2">
        <v>175</v>
      </c>
      <c r="I28" s="2">
        <v>2.18</v>
      </c>
      <c r="J28">
        <f t="shared" si="0"/>
        <v>381.5</v>
      </c>
    </row>
    <row r="29" ht="15.75" hidden="1" spans="1:10">
      <c r="A29" s="1" t="s">
        <v>61</v>
      </c>
      <c r="B29" s="3">
        <v>45215</v>
      </c>
      <c r="C29" s="3" t="str">
        <f>TEXT(Table1[[#This Row],[Date]],"mmmm")</f>
        <v>October</v>
      </c>
      <c r="D29" s="2" t="s">
        <v>18</v>
      </c>
      <c r="E29" s="2" t="s">
        <v>31</v>
      </c>
      <c r="F29" s="2" t="s">
        <v>7</v>
      </c>
      <c r="G29" s="2" t="s">
        <v>5</v>
      </c>
      <c r="H29" s="2">
        <v>87</v>
      </c>
      <c r="I29" s="2">
        <v>2.18</v>
      </c>
      <c r="J29">
        <f t="shared" si="0"/>
        <v>189.66</v>
      </c>
    </row>
    <row r="30" ht="15.75" hidden="1" spans="1:10">
      <c r="A30" s="1" t="s">
        <v>62</v>
      </c>
      <c r="B30" s="3">
        <v>45245</v>
      </c>
      <c r="C30" s="3" t="str">
        <f>TEXT(Table1[[#This Row],[Date]],"mmmm")</f>
        <v>November</v>
      </c>
      <c r="D30" s="2" t="s">
        <v>18</v>
      </c>
      <c r="E30" s="2" t="s">
        <v>38</v>
      </c>
      <c r="F30" s="2" t="s">
        <v>7</v>
      </c>
      <c r="G30" s="2" t="s">
        <v>5</v>
      </c>
      <c r="H30" s="2">
        <v>146</v>
      </c>
      <c r="I30" s="2">
        <v>2.18</v>
      </c>
      <c r="J30">
        <f t="shared" si="0"/>
        <v>318.28</v>
      </c>
    </row>
    <row r="31" ht="15.75" hidden="1" spans="1:10">
      <c r="A31" s="1" t="s">
        <v>63</v>
      </c>
      <c r="B31" s="3">
        <v>45254</v>
      </c>
      <c r="C31" s="3" t="str">
        <f>TEXT(Table1[[#This Row],[Date]],"mmmm")</f>
        <v>November</v>
      </c>
      <c r="D31" s="2" t="s">
        <v>18</v>
      </c>
      <c r="E31" s="2" t="s">
        <v>31</v>
      </c>
      <c r="F31" s="2" t="s">
        <v>7</v>
      </c>
      <c r="G31" s="2" t="s">
        <v>5</v>
      </c>
      <c r="H31" s="2">
        <v>139</v>
      </c>
      <c r="I31" s="2">
        <v>2.18</v>
      </c>
      <c r="J31">
        <f t="shared" si="0"/>
        <v>303.02</v>
      </c>
    </row>
    <row r="32" ht="15.75" hidden="1" spans="1:10">
      <c r="A32" s="1" t="s">
        <v>64</v>
      </c>
      <c r="B32" s="3">
        <v>45278</v>
      </c>
      <c r="C32" s="3" t="str">
        <f>TEXT(Table1[[#This Row],[Date]],"mmmm")</f>
        <v>December</v>
      </c>
      <c r="D32" s="2" t="s">
        <v>18</v>
      </c>
      <c r="E32" s="2" t="s">
        <v>31</v>
      </c>
      <c r="F32" s="2" t="s">
        <v>7</v>
      </c>
      <c r="G32" s="2" t="s">
        <v>5</v>
      </c>
      <c r="H32" s="2">
        <v>34</v>
      </c>
      <c r="I32" s="2">
        <v>2.18</v>
      </c>
      <c r="J32">
        <f t="shared" si="0"/>
        <v>74.12</v>
      </c>
    </row>
    <row r="33" ht="15.75" spans="1:10">
      <c r="A33" s="1" t="s">
        <v>65</v>
      </c>
      <c r="B33" s="3">
        <v>44904</v>
      </c>
      <c r="C33" s="3" t="str">
        <f>TEXT(Table1[[#This Row],[Date]],"mmmm")</f>
        <v>December</v>
      </c>
      <c r="D33" s="2" t="s">
        <v>18</v>
      </c>
      <c r="E33" s="2" t="s">
        <v>31</v>
      </c>
      <c r="F33" s="2" t="s">
        <v>4</v>
      </c>
      <c r="G33" s="2" t="s">
        <v>17</v>
      </c>
      <c r="H33" s="2">
        <v>30</v>
      </c>
      <c r="I33" s="2">
        <v>2.27</v>
      </c>
      <c r="J33">
        <f t="shared" si="0"/>
        <v>68.1</v>
      </c>
    </row>
    <row r="34" ht="15.75" spans="1:10">
      <c r="A34" s="1" t="s">
        <v>66</v>
      </c>
      <c r="B34" s="3">
        <v>45101</v>
      </c>
      <c r="C34" s="3" t="str">
        <f>TEXT(Table1[[#This Row],[Date]],"mmmm")</f>
        <v>June</v>
      </c>
      <c r="D34" s="2" t="s">
        <v>18</v>
      </c>
      <c r="E34" s="2" t="s">
        <v>31</v>
      </c>
      <c r="F34" s="2" t="s">
        <v>4</v>
      </c>
      <c r="G34" s="2" t="s">
        <v>17</v>
      </c>
      <c r="H34" s="2">
        <v>27</v>
      </c>
      <c r="I34" s="2">
        <v>2.27</v>
      </c>
      <c r="J34">
        <f t="shared" si="0"/>
        <v>61.29</v>
      </c>
    </row>
    <row r="35" ht="15.75" spans="1:10">
      <c r="A35" s="1" t="s">
        <v>67</v>
      </c>
      <c r="B35" s="3">
        <v>45125</v>
      </c>
      <c r="C35" s="3" t="str">
        <f>TEXT(Table1[[#This Row],[Date]],"mmmm")</f>
        <v>July</v>
      </c>
      <c r="D35" s="2" t="s">
        <v>18</v>
      </c>
      <c r="E35" s="2" t="s">
        <v>31</v>
      </c>
      <c r="F35" s="2" t="s">
        <v>4</v>
      </c>
      <c r="G35" s="2" t="s">
        <v>17</v>
      </c>
      <c r="H35" s="2">
        <v>22</v>
      </c>
      <c r="I35" s="2">
        <v>2.27</v>
      </c>
      <c r="J35">
        <f t="shared" si="0"/>
        <v>49.94</v>
      </c>
    </row>
    <row r="36" ht="15.75" spans="1:10">
      <c r="A36" s="1" t="s">
        <v>68</v>
      </c>
      <c r="B36" s="3">
        <v>44616</v>
      </c>
      <c r="C36" s="3" t="str">
        <f>TEXT(Table1[[#This Row],[Date]],"mmmm")</f>
        <v>February</v>
      </c>
      <c r="D36" s="2" t="s">
        <v>19</v>
      </c>
      <c r="E36" s="2" t="s">
        <v>50</v>
      </c>
      <c r="F36" s="2" t="s">
        <v>4</v>
      </c>
      <c r="G36" s="2" t="s">
        <v>13</v>
      </c>
      <c r="H36" s="2">
        <v>42</v>
      </c>
      <c r="I36" s="2">
        <v>1.87</v>
      </c>
      <c r="J36">
        <f t="shared" si="0"/>
        <v>78.54</v>
      </c>
    </row>
    <row r="37" ht="15.75" spans="1:10">
      <c r="A37" s="1" t="s">
        <v>69</v>
      </c>
      <c r="B37" s="3">
        <v>44646</v>
      </c>
      <c r="C37" s="3" t="str">
        <f>TEXT(Table1[[#This Row],[Date]],"mmmm")</f>
        <v>March</v>
      </c>
      <c r="D37" s="2" t="s">
        <v>18</v>
      </c>
      <c r="E37" s="2" t="s">
        <v>31</v>
      </c>
      <c r="F37" s="2" t="s">
        <v>4</v>
      </c>
      <c r="G37" s="2" t="s">
        <v>13</v>
      </c>
      <c r="H37" s="2">
        <v>103</v>
      </c>
      <c r="I37" s="2">
        <v>1.87</v>
      </c>
      <c r="J37">
        <f t="shared" si="0"/>
        <v>192.61</v>
      </c>
    </row>
    <row r="38" ht="15.75" spans="1:10">
      <c r="A38" s="1" t="s">
        <v>70</v>
      </c>
      <c r="B38" s="3">
        <v>44685</v>
      </c>
      <c r="C38" s="3" t="str">
        <f>TEXT(Table1[[#This Row],[Date]],"mmmm")</f>
        <v>May</v>
      </c>
      <c r="D38" s="2" t="s">
        <v>18</v>
      </c>
      <c r="E38" s="2" t="s">
        <v>31</v>
      </c>
      <c r="F38" s="2" t="s">
        <v>4</v>
      </c>
      <c r="G38" s="2" t="s">
        <v>13</v>
      </c>
      <c r="H38" s="2">
        <v>105</v>
      </c>
      <c r="I38" s="2">
        <v>1.87</v>
      </c>
      <c r="J38">
        <f t="shared" si="0"/>
        <v>196.35</v>
      </c>
    </row>
    <row r="39" ht="15.75" spans="1:10">
      <c r="A39" s="1" t="s">
        <v>71</v>
      </c>
      <c r="B39" s="3">
        <v>44739</v>
      </c>
      <c r="C39" s="3" t="str">
        <f>TEXT(Table1[[#This Row],[Date]],"mmmm")</f>
        <v>June</v>
      </c>
      <c r="D39" s="2" t="s">
        <v>18</v>
      </c>
      <c r="E39" s="2" t="s">
        <v>38</v>
      </c>
      <c r="F39" s="2" t="s">
        <v>4</v>
      </c>
      <c r="G39" s="2" t="s">
        <v>13</v>
      </c>
      <c r="H39" s="2">
        <v>110</v>
      </c>
      <c r="I39" s="2">
        <v>1.87</v>
      </c>
      <c r="J39">
        <f t="shared" si="0"/>
        <v>205.7</v>
      </c>
    </row>
    <row r="40" ht="15.75" spans="1:10">
      <c r="A40" s="1" t="s">
        <v>72</v>
      </c>
      <c r="B40" s="3">
        <v>44760</v>
      </c>
      <c r="C40" s="3" t="str">
        <f>TEXT(Table1[[#This Row],[Date]],"mmmm")</f>
        <v>July</v>
      </c>
      <c r="D40" s="2" t="s">
        <v>18</v>
      </c>
      <c r="E40" s="2" t="s">
        <v>38</v>
      </c>
      <c r="F40" s="2" t="s">
        <v>4</v>
      </c>
      <c r="G40" s="2" t="s">
        <v>13</v>
      </c>
      <c r="H40" s="2">
        <v>72</v>
      </c>
      <c r="I40" s="2">
        <v>1.87</v>
      </c>
      <c r="J40">
        <f t="shared" si="0"/>
        <v>134.64</v>
      </c>
    </row>
    <row r="41" ht="15.75" spans="1:10">
      <c r="A41" s="1" t="s">
        <v>73</v>
      </c>
      <c r="B41" s="3">
        <v>44766</v>
      </c>
      <c r="C41" s="3" t="str">
        <f>TEXT(Table1[[#This Row],[Date]],"mmmm")</f>
        <v>July</v>
      </c>
      <c r="D41" s="2" t="s">
        <v>19</v>
      </c>
      <c r="E41" s="2" t="s">
        <v>43</v>
      </c>
      <c r="F41" s="2" t="s">
        <v>4</v>
      </c>
      <c r="G41" s="2" t="s">
        <v>13</v>
      </c>
      <c r="H41" s="2">
        <v>51</v>
      </c>
      <c r="I41" s="2">
        <v>1.87</v>
      </c>
      <c r="J41">
        <f t="shared" si="0"/>
        <v>95.37</v>
      </c>
    </row>
    <row r="42" ht="15.75" spans="1:10">
      <c r="A42" s="1" t="s">
        <v>74</v>
      </c>
      <c r="B42" s="3">
        <v>44772</v>
      </c>
      <c r="C42" s="3" t="str">
        <f>TEXT(Table1[[#This Row],[Date]],"mmmm")</f>
        <v>July</v>
      </c>
      <c r="D42" s="2" t="s">
        <v>18</v>
      </c>
      <c r="E42" s="2" t="s">
        <v>31</v>
      </c>
      <c r="F42" s="2" t="s">
        <v>4</v>
      </c>
      <c r="G42" s="2" t="s">
        <v>13</v>
      </c>
      <c r="H42" s="2">
        <v>56</v>
      </c>
      <c r="I42" s="2">
        <v>1.87</v>
      </c>
      <c r="J42">
        <f t="shared" si="0"/>
        <v>104.72</v>
      </c>
    </row>
    <row r="43" ht="15.75" spans="1:10">
      <c r="A43" s="1" t="s">
        <v>75</v>
      </c>
      <c r="B43" s="3">
        <v>44802</v>
      </c>
      <c r="C43" s="3" t="str">
        <f>TEXT(Table1[[#This Row],[Date]],"mmmm")</f>
        <v>August</v>
      </c>
      <c r="D43" s="2" t="s">
        <v>18</v>
      </c>
      <c r="E43" s="2" t="s">
        <v>38</v>
      </c>
      <c r="F43" s="2" t="s">
        <v>4</v>
      </c>
      <c r="G43" s="2" t="s">
        <v>13</v>
      </c>
      <c r="H43" s="2">
        <v>75</v>
      </c>
      <c r="I43" s="2">
        <v>1.87</v>
      </c>
      <c r="J43">
        <f t="shared" si="0"/>
        <v>140.25</v>
      </c>
    </row>
    <row r="44" ht="15.75" spans="1:10">
      <c r="A44" s="1" t="s">
        <v>76</v>
      </c>
      <c r="B44" s="3">
        <v>44829</v>
      </c>
      <c r="C44" s="3" t="str">
        <f>TEXT(Table1[[#This Row],[Date]],"mmmm")</f>
        <v>September</v>
      </c>
      <c r="D44" s="2" t="s">
        <v>19</v>
      </c>
      <c r="E44" s="2" t="s">
        <v>43</v>
      </c>
      <c r="F44" s="2" t="s">
        <v>4</v>
      </c>
      <c r="G44" s="2" t="s">
        <v>13</v>
      </c>
      <c r="H44" s="2">
        <v>33</v>
      </c>
      <c r="I44" s="2">
        <v>1.87</v>
      </c>
      <c r="J44">
        <f t="shared" si="0"/>
        <v>61.71</v>
      </c>
    </row>
    <row r="45" ht="15.75" spans="1:10">
      <c r="A45" s="1" t="s">
        <v>77</v>
      </c>
      <c r="B45" s="3">
        <v>44883</v>
      </c>
      <c r="C45" s="3" t="str">
        <f>TEXT(Table1[[#This Row],[Date]],"mmmm")</f>
        <v>November</v>
      </c>
      <c r="D45" s="2" t="s">
        <v>18</v>
      </c>
      <c r="E45" s="2" t="s">
        <v>31</v>
      </c>
      <c r="F45" s="2" t="s">
        <v>4</v>
      </c>
      <c r="G45" s="2" t="s">
        <v>13</v>
      </c>
      <c r="H45" s="2">
        <v>66</v>
      </c>
      <c r="I45" s="2">
        <v>1.87</v>
      </c>
      <c r="J45">
        <f t="shared" si="0"/>
        <v>123.42</v>
      </c>
    </row>
    <row r="46" ht="15.75" spans="1:10">
      <c r="A46" s="1" t="s">
        <v>78</v>
      </c>
      <c r="B46" s="3">
        <v>44937</v>
      </c>
      <c r="C46" s="3" t="str">
        <f>TEXT(Table1[[#This Row],[Date]],"mmmm")</f>
        <v>January</v>
      </c>
      <c r="D46" s="2" t="s">
        <v>19</v>
      </c>
      <c r="E46" s="2" t="s">
        <v>50</v>
      </c>
      <c r="F46" s="2" t="s">
        <v>4</v>
      </c>
      <c r="G46" s="2" t="s">
        <v>13</v>
      </c>
      <c r="H46" s="2">
        <v>77</v>
      </c>
      <c r="I46" s="2">
        <v>1.87</v>
      </c>
      <c r="J46">
        <f t="shared" si="0"/>
        <v>143.99</v>
      </c>
    </row>
    <row r="47" ht="15.75" spans="1:10">
      <c r="A47" s="1" t="s">
        <v>79</v>
      </c>
      <c r="B47" s="3">
        <v>44987</v>
      </c>
      <c r="C47" s="3" t="str">
        <f>TEXT(Table1[[#This Row],[Date]],"mmmm")</f>
        <v>March</v>
      </c>
      <c r="D47" s="2" t="s">
        <v>18</v>
      </c>
      <c r="E47" s="2" t="s">
        <v>38</v>
      </c>
      <c r="F47" s="2" t="s">
        <v>4</v>
      </c>
      <c r="G47" s="2" t="s">
        <v>13</v>
      </c>
      <c r="H47" s="2">
        <v>68</v>
      </c>
      <c r="I47" s="2">
        <v>1.87</v>
      </c>
      <c r="J47">
        <f t="shared" si="0"/>
        <v>127.16</v>
      </c>
    </row>
    <row r="48" ht="15.75" spans="1:10">
      <c r="A48" s="1" t="s">
        <v>80</v>
      </c>
      <c r="B48" s="3">
        <v>44993</v>
      </c>
      <c r="C48" s="3" t="str">
        <f>TEXT(Table1[[#This Row],[Date]],"mmmm")</f>
        <v>March</v>
      </c>
      <c r="D48" s="2" t="s">
        <v>19</v>
      </c>
      <c r="E48" s="2" t="s">
        <v>43</v>
      </c>
      <c r="F48" s="2" t="s">
        <v>4</v>
      </c>
      <c r="G48" s="2" t="s">
        <v>13</v>
      </c>
      <c r="H48" s="2">
        <v>86</v>
      </c>
      <c r="I48" s="2">
        <v>1.87</v>
      </c>
      <c r="J48">
        <f t="shared" si="0"/>
        <v>160.82</v>
      </c>
    </row>
    <row r="49" ht="15.75" spans="1:10">
      <c r="A49" s="1" t="s">
        <v>81</v>
      </c>
      <c r="B49" s="3">
        <v>45011</v>
      </c>
      <c r="C49" s="3" t="str">
        <f>TEXT(Table1[[#This Row],[Date]],"mmmm")</f>
        <v>March</v>
      </c>
      <c r="D49" s="2" t="s">
        <v>18</v>
      </c>
      <c r="E49" s="2" t="s">
        <v>38</v>
      </c>
      <c r="F49" s="2" t="s">
        <v>4</v>
      </c>
      <c r="G49" s="2" t="s">
        <v>13</v>
      </c>
      <c r="H49" s="2">
        <v>57</v>
      </c>
      <c r="I49" s="2">
        <v>1.87</v>
      </c>
      <c r="J49">
        <f t="shared" si="0"/>
        <v>106.59</v>
      </c>
    </row>
    <row r="50" ht="15.75" spans="1:10">
      <c r="A50" s="1" t="s">
        <v>82</v>
      </c>
      <c r="B50" s="3">
        <v>45041</v>
      </c>
      <c r="C50" s="3" t="str">
        <f>TEXT(Table1[[#This Row],[Date]],"mmmm")</f>
        <v>April</v>
      </c>
      <c r="D50" s="2" t="s">
        <v>18</v>
      </c>
      <c r="E50" s="2" t="s">
        <v>31</v>
      </c>
      <c r="F50" s="2" t="s">
        <v>4</v>
      </c>
      <c r="G50" s="2" t="s">
        <v>13</v>
      </c>
      <c r="H50" s="2">
        <v>27</v>
      </c>
      <c r="I50" s="2">
        <v>1.87</v>
      </c>
      <c r="J50">
        <f t="shared" si="0"/>
        <v>50.49</v>
      </c>
    </row>
    <row r="51" ht="15.75" spans="1:10">
      <c r="A51" s="1" t="s">
        <v>83</v>
      </c>
      <c r="B51" s="3">
        <v>45053</v>
      </c>
      <c r="C51" s="3" t="str">
        <f>TEXT(Table1[[#This Row],[Date]],"mmmm")</f>
        <v>May</v>
      </c>
      <c r="D51" s="2" t="s">
        <v>18</v>
      </c>
      <c r="E51" s="2" t="s">
        <v>38</v>
      </c>
      <c r="F51" s="2" t="s">
        <v>4</v>
      </c>
      <c r="G51" s="2" t="s">
        <v>13</v>
      </c>
      <c r="H51" s="2">
        <v>47</v>
      </c>
      <c r="I51" s="2">
        <v>1.87</v>
      </c>
      <c r="J51">
        <f t="shared" si="0"/>
        <v>87.89</v>
      </c>
    </row>
    <row r="52" ht="15.75" spans="1:10">
      <c r="A52" s="1" t="s">
        <v>84</v>
      </c>
      <c r="B52" s="3">
        <v>45080</v>
      </c>
      <c r="C52" s="3" t="str">
        <f>TEXT(Table1[[#This Row],[Date]],"mmmm")</f>
        <v>June</v>
      </c>
      <c r="D52" s="2" t="s">
        <v>18</v>
      </c>
      <c r="E52" s="2" t="s">
        <v>31</v>
      </c>
      <c r="F52" s="2" t="s">
        <v>4</v>
      </c>
      <c r="G52" s="2" t="s">
        <v>13</v>
      </c>
      <c r="H52" s="2">
        <v>27</v>
      </c>
      <c r="I52" s="2">
        <v>1.87</v>
      </c>
      <c r="J52">
        <f t="shared" si="0"/>
        <v>50.49</v>
      </c>
    </row>
    <row r="53" ht="15.75" spans="1:10">
      <c r="A53" s="1" t="s">
        <v>85</v>
      </c>
      <c r="B53" s="3">
        <v>45092</v>
      </c>
      <c r="C53" s="3" t="str">
        <f>TEXT(Table1[[#This Row],[Date]],"mmmm")</f>
        <v>June</v>
      </c>
      <c r="D53" s="2" t="s">
        <v>18</v>
      </c>
      <c r="E53" s="2" t="s">
        <v>38</v>
      </c>
      <c r="F53" s="2" t="s">
        <v>4</v>
      </c>
      <c r="G53" s="2" t="s">
        <v>13</v>
      </c>
      <c r="H53" s="2">
        <v>38</v>
      </c>
      <c r="I53" s="2">
        <v>1.87</v>
      </c>
      <c r="J53">
        <f t="shared" si="0"/>
        <v>71.06</v>
      </c>
    </row>
    <row r="54" ht="15.75" spans="1:10">
      <c r="A54" s="1" t="s">
        <v>86</v>
      </c>
      <c r="B54" s="3">
        <v>45110</v>
      </c>
      <c r="C54" s="3" t="str">
        <f>TEXT(Table1[[#This Row],[Date]],"mmmm")</f>
        <v>July</v>
      </c>
      <c r="D54" s="2" t="s">
        <v>19</v>
      </c>
      <c r="E54" s="2" t="s">
        <v>50</v>
      </c>
      <c r="F54" s="2" t="s">
        <v>4</v>
      </c>
      <c r="G54" s="2" t="s">
        <v>13</v>
      </c>
      <c r="H54" s="2">
        <v>65</v>
      </c>
      <c r="I54" s="2">
        <v>1.87</v>
      </c>
      <c r="J54">
        <f t="shared" si="0"/>
        <v>121.55</v>
      </c>
    </row>
    <row r="55" ht="15.75" spans="1:10">
      <c r="A55" s="1" t="s">
        <v>87</v>
      </c>
      <c r="B55" s="3">
        <v>45122</v>
      </c>
      <c r="C55" s="3" t="str">
        <f>TEXT(Table1[[#This Row],[Date]],"mmmm")</f>
        <v>July</v>
      </c>
      <c r="D55" s="2" t="s">
        <v>19</v>
      </c>
      <c r="E55" s="2" t="s">
        <v>43</v>
      </c>
      <c r="F55" s="2" t="s">
        <v>4</v>
      </c>
      <c r="G55" s="2" t="s">
        <v>13</v>
      </c>
      <c r="H55" s="2">
        <v>26</v>
      </c>
      <c r="I55" s="2">
        <v>1.87</v>
      </c>
      <c r="J55">
        <f t="shared" si="0"/>
        <v>48.62</v>
      </c>
    </row>
    <row r="56" ht="15.75" spans="1:10">
      <c r="A56" s="1" t="s">
        <v>88</v>
      </c>
      <c r="B56" s="3">
        <v>45158</v>
      </c>
      <c r="C56" s="3" t="str">
        <f>TEXT(Table1[[#This Row],[Date]],"mmmm")</f>
        <v>August</v>
      </c>
      <c r="D56" s="2" t="s">
        <v>18</v>
      </c>
      <c r="E56" s="2" t="s">
        <v>38</v>
      </c>
      <c r="F56" s="2" t="s">
        <v>4</v>
      </c>
      <c r="G56" s="2" t="s">
        <v>13</v>
      </c>
      <c r="H56" s="2">
        <v>39</v>
      </c>
      <c r="I56" s="2">
        <v>1.87</v>
      </c>
      <c r="J56">
        <f t="shared" si="0"/>
        <v>72.93</v>
      </c>
    </row>
    <row r="57" ht="15.75" spans="1:10">
      <c r="A57" s="1" t="s">
        <v>89</v>
      </c>
      <c r="B57" s="3">
        <v>45176</v>
      </c>
      <c r="C57" s="3" t="str">
        <f>TEXT(Table1[[#This Row],[Date]],"mmmm")</f>
        <v>September</v>
      </c>
      <c r="D57" s="2" t="s">
        <v>19</v>
      </c>
      <c r="E57" s="2" t="s">
        <v>50</v>
      </c>
      <c r="F57" s="2" t="s">
        <v>4</v>
      </c>
      <c r="G57" s="2" t="s">
        <v>13</v>
      </c>
      <c r="H57" s="2">
        <v>50</v>
      </c>
      <c r="I57" s="2">
        <v>1.87</v>
      </c>
      <c r="J57">
        <f t="shared" si="0"/>
        <v>93.5</v>
      </c>
    </row>
    <row r="58" ht="15.75" spans="1:10">
      <c r="A58" s="1" t="s">
        <v>90</v>
      </c>
      <c r="B58" s="3">
        <v>45200</v>
      </c>
      <c r="C58" s="3" t="str">
        <f>TEXT(Table1[[#This Row],[Date]],"mmmm")</f>
        <v>October</v>
      </c>
      <c r="D58" s="2" t="s">
        <v>19</v>
      </c>
      <c r="E58" s="2" t="s">
        <v>50</v>
      </c>
      <c r="F58" s="2" t="s">
        <v>4</v>
      </c>
      <c r="G58" s="2" t="s">
        <v>13</v>
      </c>
      <c r="H58" s="2">
        <v>43</v>
      </c>
      <c r="I58" s="2">
        <v>1.87</v>
      </c>
      <c r="J58">
        <f t="shared" si="0"/>
        <v>80.41</v>
      </c>
    </row>
    <row r="59" ht="15.75" spans="1:10">
      <c r="A59" s="1" t="s">
        <v>91</v>
      </c>
      <c r="B59" s="3">
        <v>45227</v>
      </c>
      <c r="C59" s="3" t="str">
        <f>TEXT(Table1[[#This Row],[Date]],"mmmm")</f>
        <v>October</v>
      </c>
      <c r="D59" s="2" t="s">
        <v>18</v>
      </c>
      <c r="E59" s="2" t="s">
        <v>38</v>
      </c>
      <c r="F59" s="2" t="s">
        <v>4</v>
      </c>
      <c r="G59" s="2" t="s">
        <v>13</v>
      </c>
      <c r="H59" s="2">
        <v>57</v>
      </c>
      <c r="I59" s="2">
        <v>1.87</v>
      </c>
      <c r="J59">
        <f t="shared" si="0"/>
        <v>106.59</v>
      </c>
    </row>
    <row r="60" ht="15.75" spans="1:10">
      <c r="A60" s="1" t="s">
        <v>92</v>
      </c>
      <c r="B60" s="3">
        <v>45236</v>
      </c>
      <c r="C60" s="3" t="str">
        <f>TEXT(Table1[[#This Row],[Date]],"mmmm")</f>
        <v>November</v>
      </c>
      <c r="D60" s="2" t="s">
        <v>18</v>
      </c>
      <c r="E60" s="2" t="s">
        <v>31</v>
      </c>
      <c r="F60" s="2" t="s">
        <v>4</v>
      </c>
      <c r="G60" s="2" t="s">
        <v>13</v>
      </c>
      <c r="H60" s="2">
        <v>83</v>
      </c>
      <c r="I60" s="2">
        <v>1.87</v>
      </c>
      <c r="J60">
        <f t="shared" si="0"/>
        <v>155.21</v>
      </c>
    </row>
    <row r="61" ht="15.75" spans="1:10">
      <c r="A61" s="1" t="s">
        <v>93</v>
      </c>
      <c r="B61" s="3">
        <v>45263</v>
      </c>
      <c r="C61" s="3" t="str">
        <f>TEXT(Table1[[#This Row],[Date]],"mmmm")</f>
        <v>December</v>
      </c>
      <c r="D61" s="2" t="s">
        <v>19</v>
      </c>
      <c r="E61" s="2" t="s">
        <v>50</v>
      </c>
      <c r="F61" s="2" t="s">
        <v>4</v>
      </c>
      <c r="G61" s="2" t="s">
        <v>13</v>
      </c>
      <c r="H61" s="2">
        <v>42</v>
      </c>
      <c r="I61" s="2">
        <v>1.87</v>
      </c>
      <c r="J61">
        <f t="shared" si="0"/>
        <v>78.54</v>
      </c>
    </row>
    <row r="62" ht="15.75" spans="1:10">
      <c r="A62" s="1" t="s">
        <v>94</v>
      </c>
      <c r="B62" s="3">
        <v>45287</v>
      </c>
      <c r="C62" s="3" t="str">
        <f>TEXT(Table1[[#This Row],[Date]],"mmmm")</f>
        <v>December</v>
      </c>
      <c r="D62" s="2" t="s">
        <v>19</v>
      </c>
      <c r="E62" s="2" t="s">
        <v>50</v>
      </c>
      <c r="F62" s="2" t="s">
        <v>4</v>
      </c>
      <c r="G62" s="2" t="s">
        <v>13</v>
      </c>
      <c r="H62" s="2">
        <v>30</v>
      </c>
      <c r="I62" s="2">
        <v>1.87</v>
      </c>
      <c r="J62">
        <f t="shared" si="0"/>
        <v>56.1</v>
      </c>
    </row>
    <row r="63" ht="15.75" spans="1:10">
      <c r="A63" s="1" t="s">
        <v>95</v>
      </c>
      <c r="B63" s="3">
        <v>44562</v>
      </c>
      <c r="C63" s="3" t="str">
        <f>TEXT(Table1[[#This Row],[Date]],"mmmm")</f>
        <v>January</v>
      </c>
      <c r="D63" s="2" t="s">
        <v>18</v>
      </c>
      <c r="E63" s="2" t="s">
        <v>31</v>
      </c>
      <c r="F63" s="2" t="s">
        <v>4</v>
      </c>
      <c r="G63" s="2" t="s">
        <v>2</v>
      </c>
      <c r="H63" s="2">
        <v>33</v>
      </c>
      <c r="I63" s="2">
        <v>1.77</v>
      </c>
      <c r="J63">
        <f t="shared" si="0"/>
        <v>58.41</v>
      </c>
    </row>
    <row r="64" ht="15.75" spans="1:10">
      <c r="A64" s="1" t="s">
        <v>96</v>
      </c>
      <c r="B64" s="3">
        <v>44577</v>
      </c>
      <c r="C64" s="3" t="str">
        <f>TEXT(Table1[[#This Row],[Date]],"mmmm")</f>
        <v>January</v>
      </c>
      <c r="D64" s="2" t="s">
        <v>18</v>
      </c>
      <c r="E64" s="2" t="s">
        <v>31</v>
      </c>
      <c r="F64" s="2" t="s">
        <v>4</v>
      </c>
      <c r="G64" s="2" t="s">
        <v>2</v>
      </c>
      <c r="H64" s="2">
        <v>54</v>
      </c>
      <c r="I64" s="2">
        <v>1.77</v>
      </c>
      <c r="J64">
        <f t="shared" si="0"/>
        <v>95.58</v>
      </c>
    </row>
    <row r="65" ht="15.75" spans="1:10">
      <c r="A65" s="1" t="s">
        <v>97</v>
      </c>
      <c r="B65" s="3">
        <v>44583</v>
      </c>
      <c r="C65" s="3" t="str">
        <f>TEXT(Table1[[#This Row],[Date]],"mmmm")</f>
        <v>January</v>
      </c>
      <c r="D65" s="2" t="s">
        <v>19</v>
      </c>
      <c r="E65" s="2" t="s">
        <v>50</v>
      </c>
      <c r="F65" s="2" t="s">
        <v>4</v>
      </c>
      <c r="G65" s="2" t="s">
        <v>2</v>
      </c>
      <c r="H65" s="2">
        <v>51</v>
      </c>
      <c r="I65" s="2">
        <v>1.77</v>
      </c>
      <c r="J65">
        <f t="shared" si="0"/>
        <v>90.27</v>
      </c>
    </row>
    <row r="66" ht="15.75" spans="1:10">
      <c r="A66" s="1" t="s">
        <v>98</v>
      </c>
      <c r="B66" s="3">
        <v>44586</v>
      </c>
      <c r="C66" s="3" t="str">
        <f>TEXT(Table1[[#This Row],[Date]],"mmmm")</f>
        <v>January</v>
      </c>
      <c r="D66" s="2" t="s">
        <v>18</v>
      </c>
      <c r="E66" s="2" t="s">
        <v>38</v>
      </c>
      <c r="F66" s="2" t="s">
        <v>4</v>
      </c>
      <c r="G66" s="2" t="s">
        <v>2</v>
      </c>
      <c r="H66" s="2">
        <v>100</v>
      </c>
      <c r="I66" s="2">
        <v>1.77</v>
      </c>
      <c r="J66">
        <f t="shared" ref="J66:J129" si="1">I66*H66</f>
        <v>177</v>
      </c>
    </row>
    <row r="67" ht="15.75" spans="1:10">
      <c r="A67" s="1" t="s">
        <v>99</v>
      </c>
      <c r="B67" s="3">
        <v>44601</v>
      </c>
      <c r="C67" s="3" t="str">
        <f>TEXT(Table1[[#This Row],[Date]],"mmmm")</f>
        <v>February</v>
      </c>
      <c r="D67" s="2" t="s">
        <v>19</v>
      </c>
      <c r="E67" s="2" t="s">
        <v>50</v>
      </c>
      <c r="F67" s="2" t="s">
        <v>4</v>
      </c>
      <c r="G67" s="2" t="s">
        <v>2</v>
      </c>
      <c r="H67" s="2">
        <v>44</v>
      </c>
      <c r="I67" s="2">
        <v>1.77</v>
      </c>
      <c r="J67">
        <f t="shared" si="1"/>
        <v>77.88</v>
      </c>
    </row>
    <row r="68" ht="15.75" spans="1:10">
      <c r="A68" s="1" t="s">
        <v>100</v>
      </c>
      <c r="B68" s="3">
        <v>44604</v>
      </c>
      <c r="C68" s="3" t="str">
        <f>TEXT(Table1[[#This Row],[Date]],"mmmm")</f>
        <v>February</v>
      </c>
      <c r="D68" s="2" t="s">
        <v>18</v>
      </c>
      <c r="E68" s="2" t="s">
        <v>38</v>
      </c>
      <c r="F68" s="2" t="s">
        <v>4</v>
      </c>
      <c r="G68" s="2" t="s">
        <v>2</v>
      </c>
      <c r="H68" s="2">
        <v>23</v>
      </c>
      <c r="I68" s="2">
        <v>1.77</v>
      </c>
      <c r="J68">
        <f t="shared" si="1"/>
        <v>40.71</v>
      </c>
    </row>
    <row r="69" ht="15.75" spans="1:10">
      <c r="A69" s="1" t="s">
        <v>101</v>
      </c>
      <c r="B69" s="3">
        <v>44628</v>
      </c>
      <c r="C69" s="3" t="str">
        <f>TEXT(Table1[[#This Row],[Date]],"mmmm")</f>
        <v>March</v>
      </c>
      <c r="D69" s="2" t="s">
        <v>18</v>
      </c>
      <c r="E69" s="2" t="s">
        <v>31</v>
      </c>
      <c r="F69" s="2" t="s">
        <v>4</v>
      </c>
      <c r="G69" s="2" t="s">
        <v>2</v>
      </c>
      <c r="H69" s="2">
        <v>61</v>
      </c>
      <c r="I69" s="2">
        <v>1.77</v>
      </c>
      <c r="J69">
        <f t="shared" si="1"/>
        <v>107.97</v>
      </c>
    </row>
    <row r="70" ht="15.75" spans="1:10">
      <c r="A70" s="1" t="s">
        <v>102</v>
      </c>
      <c r="B70" s="3">
        <v>44637</v>
      </c>
      <c r="C70" s="3" t="str">
        <f>TEXT(Table1[[#This Row],[Date]],"mmmm")</f>
        <v>March</v>
      </c>
      <c r="D70" s="2" t="s">
        <v>18</v>
      </c>
      <c r="E70" s="2" t="s">
        <v>38</v>
      </c>
      <c r="F70" s="2" t="s">
        <v>4</v>
      </c>
      <c r="G70" s="2" t="s">
        <v>2</v>
      </c>
      <c r="H70" s="2">
        <v>38</v>
      </c>
      <c r="I70" s="2">
        <v>1.77</v>
      </c>
      <c r="J70">
        <f t="shared" si="1"/>
        <v>67.26</v>
      </c>
    </row>
    <row r="71" ht="15.75" spans="1:10">
      <c r="A71" s="1" t="s">
        <v>103</v>
      </c>
      <c r="B71" s="3">
        <v>44652</v>
      </c>
      <c r="C71" s="3" t="str">
        <f>TEXT(Table1[[#This Row],[Date]],"mmmm")</f>
        <v>April</v>
      </c>
      <c r="D71" s="2" t="s">
        <v>19</v>
      </c>
      <c r="E71" s="2" t="s">
        <v>50</v>
      </c>
      <c r="F71" s="2" t="s">
        <v>4</v>
      </c>
      <c r="G71" s="2" t="s">
        <v>2</v>
      </c>
      <c r="H71" s="2">
        <v>58</v>
      </c>
      <c r="I71" s="2">
        <v>1.77</v>
      </c>
      <c r="J71">
        <f t="shared" si="1"/>
        <v>102.66</v>
      </c>
    </row>
    <row r="72" ht="15.75" spans="1:10">
      <c r="A72" s="1" t="s">
        <v>104</v>
      </c>
      <c r="B72" s="3">
        <v>44658</v>
      </c>
      <c r="C72" s="3" t="str">
        <f>TEXT(Table1[[#This Row],[Date]],"mmmm")</f>
        <v>April</v>
      </c>
      <c r="D72" s="2" t="s">
        <v>18</v>
      </c>
      <c r="E72" s="2" t="s">
        <v>38</v>
      </c>
      <c r="F72" s="2" t="s">
        <v>4</v>
      </c>
      <c r="G72" s="2" t="s">
        <v>2</v>
      </c>
      <c r="H72" s="2">
        <v>91</v>
      </c>
      <c r="I72" s="2">
        <v>1.77</v>
      </c>
      <c r="J72">
        <f t="shared" si="1"/>
        <v>161.07</v>
      </c>
    </row>
    <row r="73" ht="15.75" spans="1:10">
      <c r="A73" s="1" t="s">
        <v>105</v>
      </c>
      <c r="B73" s="3">
        <v>44667</v>
      </c>
      <c r="C73" s="3" t="str">
        <f>TEXT(Table1[[#This Row],[Date]],"mmmm")</f>
        <v>April</v>
      </c>
      <c r="D73" s="2" t="s">
        <v>18</v>
      </c>
      <c r="E73" s="2" t="s">
        <v>31</v>
      </c>
      <c r="F73" s="2" t="s">
        <v>4</v>
      </c>
      <c r="G73" s="2" t="s">
        <v>2</v>
      </c>
      <c r="H73" s="2">
        <v>48</v>
      </c>
      <c r="I73" s="2">
        <v>1.77</v>
      </c>
      <c r="J73">
        <f t="shared" si="1"/>
        <v>84.96</v>
      </c>
    </row>
    <row r="74" ht="15.75" spans="1:10">
      <c r="A74" s="1" t="s">
        <v>106</v>
      </c>
      <c r="B74" s="3">
        <v>44673</v>
      </c>
      <c r="C74" s="3" t="str">
        <f>TEXT(Table1[[#This Row],[Date]],"mmmm")</f>
        <v>April</v>
      </c>
      <c r="D74" s="2" t="s">
        <v>19</v>
      </c>
      <c r="E74" s="2" t="s">
        <v>50</v>
      </c>
      <c r="F74" s="2" t="s">
        <v>4</v>
      </c>
      <c r="G74" s="2" t="s">
        <v>2</v>
      </c>
      <c r="H74" s="2">
        <v>20</v>
      </c>
      <c r="I74" s="2">
        <v>1.77</v>
      </c>
      <c r="J74">
        <f t="shared" si="1"/>
        <v>35.4</v>
      </c>
    </row>
    <row r="75" ht="15.75" spans="1:10">
      <c r="A75" s="1" t="s">
        <v>107</v>
      </c>
      <c r="B75" s="3">
        <v>44676</v>
      </c>
      <c r="C75" s="3" t="str">
        <f>TEXT(Table1[[#This Row],[Date]],"mmmm")</f>
        <v>April</v>
      </c>
      <c r="D75" s="2" t="s">
        <v>18</v>
      </c>
      <c r="E75" s="2" t="s">
        <v>38</v>
      </c>
      <c r="F75" s="2" t="s">
        <v>4</v>
      </c>
      <c r="G75" s="2" t="s">
        <v>2</v>
      </c>
      <c r="H75" s="2">
        <v>53</v>
      </c>
      <c r="I75" s="2">
        <v>1.77</v>
      </c>
      <c r="J75">
        <f t="shared" si="1"/>
        <v>93.81</v>
      </c>
    </row>
    <row r="76" ht="15.75" spans="1:10">
      <c r="A76" s="1" t="s">
        <v>108</v>
      </c>
      <c r="B76" s="3">
        <v>44691</v>
      </c>
      <c r="C76" s="3" t="str">
        <f>TEXT(Table1[[#This Row],[Date]],"mmmm")</f>
        <v>May</v>
      </c>
      <c r="D76" s="2" t="s">
        <v>19</v>
      </c>
      <c r="E76" s="2" t="s">
        <v>50</v>
      </c>
      <c r="F76" s="2" t="s">
        <v>4</v>
      </c>
      <c r="G76" s="2" t="s">
        <v>2</v>
      </c>
      <c r="H76" s="2">
        <v>25</v>
      </c>
      <c r="I76" s="2">
        <v>1.77</v>
      </c>
      <c r="J76">
        <f t="shared" si="1"/>
        <v>44.25</v>
      </c>
    </row>
    <row r="77" ht="15.75" spans="1:10">
      <c r="A77" s="1" t="s">
        <v>109</v>
      </c>
      <c r="B77" s="3">
        <v>44697</v>
      </c>
      <c r="C77" s="3" t="str">
        <f>TEXT(Table1[[#This Row],[Date]],"mmmm")</f>
        <v>May</v>
      </c>
      <c r="D77" s="2" t="s">
        <v>18</v>
      </c>
      <c r="E77" s="2" t="s">
        <v>38</v>
      </c>
      <c r="F77" s="2" t="s">
        <v>4</v>
      </c>
      <c r="G77" s="2" t="s">
        <v>2</v>
      </c>
      <c r="H77" s="2">
        <v>61</v>
      </c>
      <c r="I77" s="2">
        <v>1.77</v>
      </c>
      <c r="J77">
        <f t="shared" si="1"/>
        <v>107.97</v>
      </c>
    </row>
    <row r="78" ht="15.75" spans="1:10">
      <c r="A78" s="1" t="s">
        <v>110</v>
      </c>
      <c r="B78" s="3">
        <v>44709</v>
      </c>
      <c r="C78" s="3" t="str">
        <f>TEXT(Table1[[#This Row],[Date]],"mmmm")</f>
        <v>May</v>
      </c>
      <c r="D78" s="2" t="s">
        <v>18</v>
      </c>
      <c r="E78" s="2" t="s">
        <v>31</v>
      </c>
      <c r="F78" s="2" t="s">
        <v>4</v>
      </c>
      <c r="G78" s="2" t="s">
        <v>2</v>
      </c>
      <c r="H78" s="2">
        <v>58</v>
      </c>
      <c r="I78" s="2">
        <v>1.77</v>
      </c>
      <c r="J78">
        <f t="shared" si="1"/>
        <v>102.66</v>
      </c>
    </row>
    <row r="79" ht="15.75" spans="1:10">
      <c r="A79" s="1" t="s">
        <v>111</v>
      </c>
      <c r="B79" s="3">
        <v>44721</v>
      </c>
      <c r="C79" s="3" t="str">
        <f>TEXT(Table1[[#This Row],[Date]],"mmmm")</f>
        <v>June</v>
      </c>
      <c r="D79" s="2" t="s">
        <v>19</v>
      </c>
      <c r="E79" s="2" t="s">
        <v>43</v>
      </c>
      <c r="F79" s="2" t="s">
        <v>4</v>
      </c>
      <c r="G79" s="2" t="s">
        <v>2</v>
      </c>
      <c r="H79" s="2">
        <v>42</v>
      </c>
      <c r="I79" s="2">
        <v>1.77</v>
      </c>
      <c r="J79">
        <f t="shared" si="1"/>
        <v>74.34</v>
      </c>
    </row>
    <row r="80" ht="15.75" spans="1:10">
      <c r="A80" s="1" t="s">
        <v>112</v>
      </c>
      <c r="B80" s="3">
        <v>44727</v>
      </c>
      <c r="C80" s="3" t="str">
        <f>TEXT(Table1[[#This Row],[Date]],"mmmm")</f>
        <v>June</v>
      </c>
      <c r="D80" s="2" t="s">
        <v>18</v>
      </c>
      <c r="E80" s="2" t="s">
        <v>31</v>
      </c>
      <c r="F80" s="2" t="s">
        <v>4</v>
      </c>
      <c r="G80" s="2" t="s">
        <v>2</v>
      </c>
      <c r="H80" s="2">
        <v>75</v>
      </c>
      <c r="I80" s="2">
        <v>1.77</v>
      </c>
      <c r="J80">
        <f t="shared" si="1"/>
        <v>132.75</v>
      </c>
    </row>
    <row r="81" ht="15.75" spans="1:10">
      <c r="A81" s="1" t="s">
        <v>113</v>
      </c>
      <c r="B81" s="3">
        <v>44733</v>
      </c>
      <c r="C81" s="3" t="str">
        <f>TEXT(Table1[[#This Row],[Date]],"mmmm")</f>
        <v>June</v>
      </c>
      <c r="D81" s="2" t="s">
        <v>19</v>
      </c>
      <c r="E81" s="2" t="s">
        <v>50</v>
      </c>
      <c r="F81" s="2" t="s">
        <v>4</v>
      </c>
      <c r="G81" s="2" t="s">
        <v>2</v>
      </c>
      <c r="H81" s="2">
        <v>306</v>
      </c>
      <c r="I81" s="2">
        <v>1.77</v>
      </c>
      <c r="J81">
        <f t="shared" si="1"/>
        <v>541.62</v>
      </c>
    </row>
    <row r="82" ht="15.75" spans="1:10">
      <c r="A82" s="1" t="s">
        <v>114</v>
      </c>
      <c r="B82" s="3">
        <v>44745</v>
      </c>
      <c r="C82" s="3" t="str">
        <f>TEXT(Table1[[#This Row],[Date]],"mmmm")</f>
        <v>July</v>
      </c>
      <c r="D82" s="2" t="s">
        <v>19</v>
      </c>
      <c r="E82" s="2" t="s">
        <v>43</v>
      </c>
      <c r="F82" s="2" t="s">
        <v>4</v>
      </c>
      <c r="G82" s="2" t="s">
        <v>2</v>
      </c>
      <c r="H82" s="2">
        <v>52</v>
      </c>
      <c r="I82" s="2">
        <v>1.77</v>
      </c>
      <c r="J82">
        <f t="shared" si="1"/>
        <v>92.04</v>
      </c>
    </row>
    <row r="83" ht="15.75" spans="1:10">
      <c r="A83" s="1" t="s">
        <v>115</v>
      </c>
      <c r="B83" s="3">
        <v>44751</v>
      </c>
      <c r="C83" s="3" t="str">
        <f>TEXT(Table1[[#This Row],[Date]],"mmmm")</f>
        <v>July</v>
      </c>
      <c r="D83" s="2" t="s">
        <v>18</v>
      </c>
      <c r="E83" s="2" t="s">
        <v>31</v>
      </c>
      <c r="F83" s="2" t="s">
        <v>4</v>
      </c>
      <c r="G83" s="2" t="s">
        <v>2</v>
      </c>
      <c r="H83" s="2">
        <v>136</v>
      </c>
      <c r="I83" s="2">
        <v>1.77</v>
      </c>
      <c r="J83">
        <f t="shared" si="1"/>
        <v>240.72</v>
      </c>
    </row>
    <row r="84" ht="15.75" spans="1:10">
      <c r="A84" s="1" t="s">
        <v>116</v>
      </c>
      <c r="B84" s="3">
        <v>44781</v>
      </c>
      <c r="C84" s="3" t="str">
        <f>TEXT(Table1[[#This Row],[Date]],"mmmm")</f>
        <v>August</v>
      </c>
      <c r="D84" s="2" t="s">
        <v>18</v>
      </c>
      <c r="E84" s="2" t="s">
        <v>38</v>
      </c>
      <c r="F84" s="2" t="s">
        <v>4</v>
      </c>
      <c r="G84" s="2" t="s">
        <v>2</v>
      </c>
      <c r="H84" s="2">
        <v>24</v>
      </c>
      <c r="I84" s="2">
        <v>1.77</v>
      </c>
      <c r="J84">
        <f t="shared" si="1"/>
        <v>42.48</v>
      </c>
    </row>
    <row r="85" ht="15.75" spans="1:10">
      <c r="A85" s="1" t="s">
        <v>117</v>
      </c>
      <c r="B85" s="3">
        <v>44793</v>
      </c>
      <c r="C85" s="3" t="str">
        <f>TEXT(Table1[[#This Row],[Date]],"mmmm")</f>
        <v>August</v>
      </c>
      <c r="D85" s="2" t="s">
        <v>18</v>
      </c>
      <c r="E85" s="2" t="s">
        <v>31</v>
      </c>
      <c r="F85" s="2" t="s">
        <v>4</v>
      </c>
      <c r="G85" s="2" t="s">
        <v>2</v>
      </c>
      <c r="H85" s="2">
        <v>109</v>
      </c>
      <c r="I85" s="2">
        <v>1.77</v>
      </c>
      <c r="J85">
        <f t="shared" si="1"/>
        <v>192.93</v>
      </c>
    </row>
    <row r="86" ht="15.75" spans="1:10">
      <c r="A86" s="1" t="s">
        <v>118</v>
      </c>
      <c r="B86" s="3">
        <v>44808</v>
      </c>
      <c r="C86" s="3" t="str">
        <f>TEXT(Table1[[#This Row],[Date]],"mmmm")</f>
        <v>September</v>
      </c>
      <c r="D86" s="2" t="s">
        <v>19</v>
      </c>
      <c r="E86" s="2" t="s">
        <v>43</v>
      </c>
      <c r="F86" s="2" t="s">
        <v>4</v>
      </c>
      <c r="G86" s="2" t="s">
        <v>2</v>
      </c>
      <c r="H86" s="2">
        <v>45</v>
      </c>
      <c r="I86" s="2">
        <v>1.77</v>
      </c>
      <c r="J86">
        <f t="shared" si="1"/>
        <v>79.65</v>
      </c>
    </row>
    <row r="87" ht="15.75" spans="1:10">
      <c r="A87" s="1" t="s">
        <v>119</v>
      </c>
      <c r="B87" s="3">
        <v>44814</v>
      </c>
      <c r="C87" s="3" t="str">
        <f>TEXT(Table1[[#This Row],[Date]],"mmmm")</f>
        <v>September</v>
      </c>
      <c r="D87" s="2" t="s">
        <v>18</v>
      </c>
      <c r="E87" s="2" t="s">
        <v>31</v>
      </c>
      <c r="F87" s="2" t="s">
        <v>4</v>
      </c>
      <c r="G87" s="2" t="s">
        <v>2</v>
      </c>
      <c r="H87" s="2">
        <v>143</v>
      </c>
      <c r="I87" s="2">
        <v>1.77</v>
      </c>
      <c r="J87">
        <f t="shared" si="1"/>
        <v>253.11</v>
      </c>
    </row>
    <row r="88" ht="15.75" spans="1:10">
      <c r="A88" s="1" t="s">
        <v>120</v>
      </c>
      <c r="B88" s="3">
        <v>44820</v>
      </c>
      <c r="C88" s="3" t="str">
        <f>TEXT(Table1[[#This Row],[Date]],"mmmm")</f>
        <v>September</v>
      </c>
      <c r="D88" s="2" t="s">
        <v>19</v>
      </c>
      <c r="E88" s="2" t="s">
        <v>50</v>
      </c>
      <c r="F88" s="2" t="s">
        <v>4</v>
      </c>
      <c r="G88" s="2" t="s">
        <v>2</v>
      </c>
      <c r="H88" s="2">
        <v>133</v>
      </c>
      <c r="I88" s="2">
        <v>1.77</v>
      </c>
      <c r="J88">
        <f t="shared" si="1"/>
        <v>235.41</v>
      </c>
    </row>
    <row r="89" ht="15.75" spans="1:10">
      <c r="A89" s="1" t="s">
        <v>121</v>
      </c>
      <c r="B89" s="3">
        <v>44835</v>
      </c>
      <c r="C89" s="3" t="str">
        <f>TEXT(Table1[[#This Row],[Date]],"mmmm")</f>
        <v>October</v>
      </c>
      <c r="D89" s="2" t="s">
        <v>18</v>
      </c>
      <c r="E89" s="2" t="s">
        <v>31</v>
      </c>
      <c r="F89" s="2" t="s">
        <v>4</v>
      </c>
      <c r="G89" s="2" t="s">
        <v>2</v>
      </c>
      <c r="H89" s="2">
        <v>77</v>
      </c>
      <c r="I89" s="2">
        <v>1.77</v>
      </c>
      <c r="J89">
        <f t="shared" si="1"/>
        <v>136.29</v>
      </c>
    </row>
    <row r="90" ht="15.75" spans="1:10">
      <c r="A90" s="1" t="s">
        <v>122</v>
      </c>
      <c r="B90" s="3">
        <v>44841</v>
      </c>
      <c r="C90" s="3" t="str">
        <f>TEXT(Table1[[#This Row],[Date]],"mmmm")</f>
        <v>October</v>
      </c>
      <c r="D90" s="2" t="s">
        <v>19</v>
      </c>
      <c r="E90" s="2" t="s">
        <v>50</v>
      </c>
      <c r="F90" s="2" t="s">
        <v>4</v>
      </c>
      <c r="G90" s="2" t="s">
        <v>2</v>
      </c>
      <c r="H90" s="2">
        <v>40</v>
      </c>
      <c r="I90" s="2">
        <v>1.77</v>
      </c>
      <c r="J90">
        <f t="shared" si="1"/>
        <v>70.8</v>
      </c>
    </row>
    <row r="91" ht="15.75" spans="1:10">
      <c r="A91" s="1" t="s">
        <v>123</v>
      </c>
      <c r="B91" s="3">
        <v>44850</v>
      </c>
      <c r="C91" s="3" t="str">
        <f>TEXT(Table1[[#This Row],[Date]],"mmmm")</f>
        <v>October</v>
      </c>
      <c r="D91" s="2" t="s">
        <v>18</v>
      </c>
      <c r="E91" s="2" t="s">
        <v>38</v>
      </c>
      <c r="F91" s="2" t="s">
        <v>4</v>
      </c>
      <c r="G91" s="2" t="s">
        <v>2</v>
      </c>
      <c r="H91" s="2">
        <v>141</v>
      </c>
      <c r="I91" s="2">
        <v>1.77</v>
      </c>
      <c r="J91">
        <f t="shared" si="1"/>
        <v>249.57</v>
      </c>
    </row>
    <row r="92" ht="15.75" spans="1:10">
      <c r="A92" s="1" t="s">
        <v>124</v>
      </c>
      <c r="B92" s="3">
        <v>44856</v>
      </c>
      <c r="C92" s="3" t="str">
        <f>TEXT(Table1[[#This Row],[Date]],"mmmm")</f>
        <v>October</v>
      </c>
      <c r="D92" s="2" t="s">
        <v>19</v>
      </c>
      <c r="E92" s="2" t="s">
        <v>43</v>
      </c>
      <c r="F92" s="2" t="s">
        <v>4</v>
      </c>
      <c r="G92" s="2" t="s">
        <v>2</v>
      </c>
      <c r="H92" s="2">
        <v>20</v>
      </c>
      <c r="I92" s="2">
        <v>1.77</v>
      </c>
      <c r="J92">
        <f t="shared" si="1"/>
        <v>35.4</v>
      </c>
    </row>
    <row r="93" ht="15.75" spans="1:10">
      <c r="A93" s="1" t="s">
        <v>125</v>
      </c>
      <c r="B93" s="3">
        <v>44868</v>
      </c>
      <c r="C93" s="3" t="str">
        <f>TEXT(Table1[[#This Row],[Date]],"mmmm")</f>
        <v>November</v>
      </c>
      <c r="D93" s="2" t="s">
        <v>19</v>
      </c>
      <c r="E93" s="2" t="s">
        <v>50</v>
      </c>
      <c r="F93" s="2" t="s">
        <v>4</v>
      </c>
      <c r="G93" s="2" t="s">
        <v>2</v>
      </c>
      <c r="H93" s="2">
        <v>39</v>
      </c>
      <c r="I93" s="2">
        <v>1.77</v>
      </c>
      <c r="J93">
        <f t="shared" si="1"/>
        <v>69.03</v>
      </c>
    </row>
    <row r="94" ht="15.75" spans="1:10">
      <c r="A94" s="1" t="s">
        <v>126</v>
      </c>
      <c r="B94" s="3">
        <v>44874</v>
      </c>
      <c r="C94" s="3" t="str">
        <f>TEXT(Table1[[#This Row],[Date]],"mmmm")</f>
        <v>November</v>
      </c>
      <c r="D94" s="2" t="s">
        <v>18</v>
      </c>
      <c r="E94" s="2" t="s">
        <v>38</v>
      </c>
      <c r="F94" s="2" t="s">
        <v>4</v>
      </c>
      <c r="G94" s="2" t="s">
        <v>2</v>
      </c>
      <c r="H94" s="2">
        <v>90</v>
      </c>
      <c r="I94" s="2">
        <v>1.77</v>
      </c>
      <c r="J94">
        <f t="shared" si="1"/>
        <v>159.3</v>
      </c>
    </row>
    <row r="95" ht="15.75" spans="1:10">
      <c r="A95" s="1" t="s">
        <v>127</v>
      </c>
      <c r="B95" s="3">
        <v>44889</v>
      </c>
      <c r="C95" s="3" t="str">
        <f>TEXT(Table1[[#This Row],[Date]],"mmmm")</f>
        <v>November</v>
      </c>
      <c r="D95" s="2" t="s">
        <v>19</v>
      </c>
      <c r="E95" s="2" t="s">
        <v>50</v>
      </c>
      <c r="F95" s="2" t="s">
        <v>4</v>
      </c>
      <c r="G95" s="2" t="s">
        <v>2</v>
      </c>
      <c r="H95" s="2">
        <v>30</v>
      </c>
      <c r="I95" s="2">
        <v>1.77</v>
      </c>
      <c r="J95">
        <f t="shared" si="1"/>
        <v>53.1</v>
      </c>
    </row>
    <row r="96" ht="15.75" spans="1:10">
      <c r="A96" s="1" t="s">
        <v>128</v>
      </c>
      <c r="B96" s="3">
        <v>44895</v>
      </c>
      <c r="C96" s="3" t="str">
        <f>TEXT(Table1[[#This Row],[Date]],"mmmm")</f>
        <v>November</v>
      </c>
      <c r="D96" s="2" t="s">
        <v>18</v>
      </c>
      <c r="E96" s="2" t="s">
        <v>38</v>
      </c>
      <c r="F96" s="2" t="s">
        <v>4</v>
      </c>
      <c r="G96" s="2" t="s">
        <v>2</v>
      </c>
      <c r="H96" s="2">
        <v>92</v>
      </c>
      <c r="I96" s="2">
        <v>1.77</v>
      </c>
      <c r="J96">
        <f t="shared" si="1"/>
        <v>162.84</v>
      </c>
    </row>
    <row r="97" ht="15.75" spans="1:10">
      <c r="A97" s="1" t="s">
        <v>129</v>
      </c>
      <c r="B97" s="3">
        <v>44913</v>
      </c>
      <c r="C97" s="3" t="str">
        <f>TEXT(Table1[[#This Row],[Date]],"mmmm")</f>
        <v>December</v>
      </c>
      <c r="D97" s="2" t="s">
        <v>19</v>
      </c>
      <c r="E97" s="2" t="s">
        <v>50</v>
      </c>
      <c r="F97" s="2" t="s">
        <v>4</v>
      </c>
      <c r="G97" s="2" t="s">
        <v>2</v>
      </c>
      <c r="H97" s="2">
        <v>44</v>
      </c>
      <c r="I97" s="2">
        <v>1.77</v>
      </c>
      <c r="J97">
        <f t="shared" si="1"/>
        <v>77.88</v>
      </c>
    </row>
    <row r="98" ht="15.75" spans="1:10">
      <c r="A98" s="1" t="s">
        <v>130</v>
      </c>
      <c r="B98" s="3">
        <v>44931</v>
      </c>
      <c r="C98" s="3" t="str">
        <f>TEXT(Table1[[#This Row],[Date]],"mmmm")</f>
        <v>January</v>
      </c>
      <c r="D98" s="2" t="s">
        <v>18</v>
      </c>
      <c r="E98" s="2" t="s">
        <v>31</v>
      </c>
      <c r="F98" s="2" t="s">
        <v>4</v>
      </c>
      <c r="G98" s="2" t="s">
        <v>2</v>
      </c>
      <c r="H98" s="2">
        <v>63</v>
      </c>
      <c r="I98" s="2">
        <v>1.77</v>
      </c>
      <c r="J98">
        <f t="shared" si="1"/>
        <v>111.51</v>
      </c>
    </row>
    <row r="99" ht="15.75" spans="1:10">
      <c r="A99" s="1" t="s">
        <v>131</v>
      </c>
      <c r="B99" s="3">
        <v>44943</v>
      </c>
      <c r="C99" s="3" t="str">
        <f>TEXT(Table1[[#This Row],[Date]],"mmmm")</f>
        <v>January</v>
      </c>
      <c r="D99" s="2" t="s">
        <v>18</v>
      </c>
      <c r="E99" s="2" t="s">
        <v>38</v>
      </c>
      <c r="F99" s="2" t="s">
        <v>4</v>
      </c>
      <c r="G99" s="2" t="s">
        <v>2</v>
      </c>
      <c r="H99" s="2">
        <v>102</v>
      </c>
      <c r="I99" s="2">
        <v>1.77</v>
      </c>
      <c r="J99">
        <f t="shared" si="1"/>
        <v>180.54</v>
      </c>
    </row>
    <row r="100" ht="15.75" spans="1:10">
      <c r="A100" s="1" t="s">
        <v>132</v>
      </c>
      <c r="B100" s="3">
        <v>44949</v>
      </c>
      <c r="C100" s="3" t="str">
        <f>TEXT(Table1[[#This Row],[Date]],"mmmm")</f>
        <v>January</v>
      </c>
      <c r="D100" s="2" t="s">
        <v>19</v>
      </c>
      <c r="E100" s="2" t="s">
        <v>43</v>
      </c>
      <c r="F100" s="2" t="s">
        <v>4</v>
      </c>
      <c r="G100" s="2" t="s">
        <v>2</v>
      </c>
      <c r="H100" s="2">
        <v>56</v>
      </c>
      <c r="I100" s="2">
        <v>1.77</v>
      </c>
      <c r="J100">
        <f t="shared" si="1"/>
        <v>99.12</v>
      </c>
    </row>
    <row r="101" ht="15.75" spans="1:10">
      <c r="A101" s="1" t="s">
        <v>133</v>
      </c>
      <c r="B101" s="3">
        <v>44955</v>
      </c>
      <c r="C101" s="3" t="str">
        <f>TEXT(Table1[[#This Row],[Date]],"mmmm")</f>
        <v>January</v>
      </c>
      <c r="D101" s="2" t="s">
        <v>18</v>
      </c>
      <c r="E101" s="2" t="s">
        <v>31</v>
      </c>
      <c r="F101" s="2" t="s">
        <v>4</v>
      </c>
      <c r="G101" s="2" t="s">
        <v>2</v>
      </c>
      <c r="H101" s="2">
        <v>51</v>
      </c>
      <c r="I101" s="2">
        <v>1.77</v>
      </c>
      <c r="J101">
        <f t="shared" si="1"/>
        <v>90.27</v>
      </c>
    </row>
    <row r="102" ht="15.75" spans="1:10">
      <c r="A102" s="1" t="s">
        <v>134</v>
      </c>
      <c r="B102" s="3">
        <v>44967</v>
      </c>
      <c r="C102" s="3" t="str">
        <f>TEXT(Table1[[#This Row],[Date]],"mmmm")</f>
        <v>February</v>
      </c>
      <c r="D102" s="2" t="s">
        <v>18</v>
      </c>
      <c r="E102" s="2" t="s">
        <v>38</v>
      </c>
      <c r="F102" s="2" t="s">
        <v>4</v>
      </c>
      <c r="G102" s="2" t="s">
        <v>2</v>
      </c>
      <c r="H102" s="2">
        <v>34</v>
      </c>
      <c r="I102" s="2">
        <v>1.77</v>
      </c>
      <c r="J102">
        <f t="shared" si="1"/>
        <v>60.18</v>
      </c>
    </row>
    <row r="103" ht="15.75" spans="1:10">
      <c r="A103" s="1" t="s">
        <v>135</v>
      </c>
      <c r="B103" s="3">
        <v>44976</v>
      </c>
      <c r="C103" s="3" t="str">
        <f>TEXT(Table1[[#This Row],[Date]],"mmmm")</f>
        <v>February</v>
      </c>
      <c r="D103" s="2" t="s">
        <v>18</v>
      </c>
      <c r="E103" s="2" t="s">
        <v>31</v>
      </c>
      <c r="F103" s="2" t="s">
        <v>4</v>
      </c>
      <c r="G103" s="2" t="s">
        <v>2</v>
      </c>
      <c r="H103" s="2">
        <v>68</v>
      </c>
      <c r="I103" s="2">
        <v>1.77</v>
      </c>
      <c r="J103">
        <f t="shared" si="1"/>
        <v>120.36</v>
      </c>
    </row>
    <row r="104" ht="15.75" spans="1:10">
      <c r="A104" s="1" t="s">
        <v>136</v>
      </c>
      <c r="B104" s="3">
        <v>44999</v>
      </c>
      <c r="C104" s="3" t="str">
        <f>TEXT(Table1[[#This Row],[Date]],"mmmm")</f>
        <v>March</v>
      </c>
      <c r="D104" s="2" t="s">
        <v>18</v>
      </c>
      <c r="E104" s="2" t="s">
        <v>31</v>
      </c>
      <c r="F104" s="2" t="s">
        <v>4</v>
      </c>
      <c r="G104" s="2" t="s">
        <v>2</v>
      </c>
      <c r="H104" s="2">
        <v>93</v>
      </c>
      <c r="I104" s="2">
        <v>1.77</v>
      </c>
      <c r="J104">
        <f t="shared" si="1"/>
        <v>164.61</v>
      </c>
    </row>
    <row r="105" ht="15.75" spans="1:10">
      <c r="A105" s="1" t="s">
        <v>137</v>
      </c>
      <c r="B105" s="3">
        <v>45005</v>
      </c>
      <c r="C105" s="3" t="str">
        <f>TEXT(Table1[[#This Row],[Date]],"mmmm")</f>
        <v>March</v>
      </c>
      <c r="D105" s="2" t="s">
        <v>19</v>
      </c>
      <c r="E105" s="2" t="s">
        <v>50</v>
      </c>
      <c r="F105" s="2" t="s">
        <v>4</v>
      </c>
      <c r="G105" s="2" t="s">
        <v>2</v>
      </c>
      <c r="H105" s="2">
        <v>103</v>
      </c>
      <c r="I105" s="2">
        <v>1.77</v>
      </c>
      <c r="J105">
        <f t="shared" si="1"/>
        <v>182.31</v>
      </c>
    </row>
    <row r="106" ht="15.75" spans="1:10">
      <c r="A106" s="1" t="s">
        <v>138</v>
      </c>
      <c r="B106" s="3">
        <v>45017</v>
      </c>
      <c r="C106" s="3" t="str">
        <f>TEXT(Table1[[#This Row],[Date]],"mmmm")</f>
        <v>April</v>
      </c>
      <c r="D106" s="2" t="s">
        <v>19</v>
      </c>
      <c r="E106" s="2" t="s">
        <v>43</v>
      </c>
      <c r="F106" s="2" t="s">
        <v>4</v>
      </c>
      <c r="G106" s="2" t="s">
        <v>2</v>
      </c>
      <c r="H106" s="2">
        <v>118</v>
      </c>
      <c r="I106" s="2">
        <v>1.77</v>
      </c>
      <c r="J106">
        <f t="shared" si="1"/>
        <v>208.86</v>
      </c>
    </row>
    <row r="107" ht="15.75" spans="1:10">
      <c r="A107" s="1" t="s">
        <v>139</v>
      </c>
      <c r="B107" s="3">
        <v>45026</v>
      </c>
      <c r="C107" s="3" t="str">
        <f>TEXT(Table1[[#This Row],[Date]],"mmmm")</f>
        <v>April</v>
      </c>
      <c r="D107" s="2" t="s">
        <v>19</v>
      </c>
      <c r="E107" s="2" t="s">
        <v>50</v>
      </c>
      <c r="F107" s="2" t="s">
        <v>4</v>
      </c>
      <c r="G107" s="2" t="s">
        <v>2</v>
      </c>
      <c r="H107" s="2">
        <v>90</v>
      </c>
      <c r="I107" s="2">
        <v>1.77</v>
      </c>
      <c r="J107">
        <f t="shared" si="1"/>
        <v>159.3</v>
      </c>
    </row>
    <row r="108" ht="15.75" spans="1:10">
      <c r="A108" s="1" t="s">
        <v>140</v>
      </c>
      <c r="B108" s="3">
        <v>45032</v>
      </c>
      <c r="C108" s="3" t="str">
        <f>TEXT(Table1[[#This Row],[Date]],"mmmm")</f>
        <v>April</v>
      </c>
      <c r="D108" s="2" t="s">
        <v>18</v>
      </c>
      <c r="E108" s="2" t="s">
        <v>38</v>
      </c>
      <c r="F108" s="2" t="s">
        <v>4</v>
      </c>
      <c r="G108" s="2" t="s">
        <v>2</v>
      </c>
      <c r="H108" s="2">
        <v>48</v>
      </c>
      <c r="I108" s="2">
        <v>1.77</v>
      </c>
      <c r="J108">
        <f t="shared" si="1"/>
        <v>84.96</v>
      </c>
    </row>
    <row r="109" ht="15.75" spans="1:10">
      <c r="A109" s="1" t="s">
        <v>141</v>
      </c>
      <c r="B109" s="3">
        <v>45062</v>
      </c>
      <c r="C109" s="3" t="str">
        <f>TEXT(Table1[[#This Row],[Date]],"mmmm")</f>
        <v>May</v>
      </c>
      <c r="D109" s="2" t="s">
        <v>18</v>
      </c>
      <c r="E109" s="2" t="s">
        <v>31</v>
      </c>
      <c r="F109" s="2" t="s">
        <v>4</v>
      </c>
      <c r="G109" s="2" t="s">
        <v>2</v>
      </c>
      <c r="H109" s="2">
        <v>58</v>
      </c>
      <c r="I109" s="2">
        <v>1.77</v>
      </c>
      <c r="J109">
        <f t="shared" si="1"/>
        <v>102.66</v>
      </c>
    </row>
    <row r="110" ht="15.75" spans="1:10">
      <c r="A110" s="1" t="s">
        <v>142</v>
      </c>
      <c r="B110" s="3">
        <v>45071</v>
      </c>
      <c r="C110" s="3" t="str">
        <f>TEXT(Table1[[#This Row],[Date]],"mmmm")</f>
        <v>May</v>
      </c>
      <c r="D110" s="2" t="s">
        <v>18</v>
      </c>
      <c r="E110" s="2" t="s">
        <v>38</v>
      </c>
      <c r="F110" s="2" t="s">
        <v>4</v>
      </c>
      <c r="G110" s="2" t="s">
        <v>2</v>
      </c>
      <c r="H110" s="2">
        <v>84</v>
      </c>
      <c r="I110" s="2">
        <v>1.77</v>
      </c>
      <c r="J110">
        <f t="shared" si="1"/>
        <v>148.68</v>
      </c>
    </row>
    <row r="111" ht="15.75" spans="1:10">
      <c r="A111" s="1" t="s">
        <v>143</v>
      </c>
      <c r="B111" s="3">
        <v>45089</v>
      </c>
      <c r="C111" s="3" t="str">
        <f>TEXT(Table1[[#This Row],[Date]],"mmmm")</f>
        <v>June</v>
      </c>
      <c r="D111" s="2" t="s">
        <v>19</v>
      </c>
      <c r="E111" s="2" t="s">
        <v>50</v>
      </c>
      <c r="F111" s="2" t="s">
        <v>4</v>
      </c>
      <c r="G111" s="2" t="s">
        <v>2</v>
      </c>
      <c r="H111" s="2">
        <v>73</v>
      </c>
      <c r="I111" s="2">
        <v>1.77</v>
      </c>
      <c r="J111">
        <f t="shared" si="1"/>
        <v>129.21</v>
      </c>
    </row>
    <row r="112" ht="15.75" spans="1:10">
      <c r="A112" s="1" t="s">
        <v>144</v>
      </c>
      <c r="B112" s="3">
        <v>45098</v>
      </c>
      <c r="C112" s="3" t="str">
        <f>TEXT(Table1[[#This Row],[Date]],"mmmm")</f>
        <v>June</v>
      </c>
      <c r="D112" s="2" t="s">
        <v>19</v>
      </c>
      <c r="E112" s="2" t="s">
        <v>43</v>
      </c>
      <c r="F112" s="2" t="s">
        <v>4</v>
      </c>
      <c r="G112" s="2" t="s">
        <v>2</v>
      </c>
      <c r="H112" s="2">
        <v>41</v>
      </c>
      <c r="I112" s="2">
        <v>1.77</v>
      </c>
      <c r="J112">
        <f t="shared" si="1"/>
        <v>72.57</v>
      </c>
    </row>
    <row r="113" ht="15.75" spans="1:10">
      <c r="A113" s="1" t="s">
        <v>145</v>
      </c>
      <c r="B113" s="3">
        <v>45140</v>
      </c>
      <c r="C113" s="3" t="str">
        <f>TEXT(Table1[[#This Row],[Date]],"mmmm")</f>
        <v>August</v>
      </c>
      <c r="D113" s="2" t="s">
        <v>18</v>
      </c>
      <c r="E113" s="2" t="s">
        <v>38</v>
      </c>
      <c r="F113" s="2" t="s">
        <v>4</v>
      </c>
      <c r="G113" s="2" t="s">
        <v>2</v>
      </c>
      <c r="H113" s="2">
        <v>71</v>
      </c>
      <c r="I113" s="2">
        <v>1.77</v>
      </c>
      <c r="J113">
        <f t="shared" si="1"/>
        <v>125.67</v>
      </c>
    </row>
    <row r="114" ht="15.75" spans="1:10">
      <c r="A114" s="1" t="s">
        <v>146</v>
      </c>
      <c r="B114" s="3">
        <v>45149</v>
      </c>
      <c r="C114" s="3" t="str">
        <f>TEXT(Table1[[#This Row],[Date]],"mmmm")</f>
        <v>August</v>
      </c>
      <c r="D114" s="2" t="s">
        <v>18</v>
      </c>
      <c r="E114" s="2" t="s">
        <v>31</v>
      </c>
      <c r="F114" s="2" t="s">
        <v>4</v>
      </c>
      <c r="G114" s="2" t="s">
        <v>2</v>
      </c>
      <c r="H114" s="2">
        <v>55</v>
      </c>
      <c r="I114" s="2">
        <v>1.77</v>
      </c>
      <c r="J114">
        <f t="shared" si="1"/>
        <v>97.35</v>
      </c>
    </row>
    <row r="115" ht="15.75" spans="1:10">
      <c r="A115" s="1" t="s">
        <v>147</v>
      </c>
      <c r="B115" s="3">
        <v>45155</v>
      </c>
      <c r="C115" s="3" t="str">
        <f>TEXT(Table1[[#This Row],[Date]],"mmmm")</f>
        <v>August</v>
      </c>
      <c r="D115" s="2" t="s">
        <v>19</v>
      </c>
      <c r="E115" s="2" t="s">
        <v>50</v>
      </c>
      <c r="F115" s="2" t="s">
        <v>4</v>
      </c>
      <c r="G115" s="2" t="s">
        <v>2</v>
      </c>
      <c r="H115" s="2">
        <v>34</v>
      </c>
      <c r="I115" s="2">
        <v>1.77</v>
      </c>
      <c r="J115">
        <f t="shared" si="1"/>
        <v>60.18</v>
      </c>
    </row>
    <row r="116" ht="15.75" spans="1:10">
      <c r="A116" s="1" t="s">
        <v>148</v>
      </c>
      <c r="B116" s="3">
        <v>45164</v>
      </c>
      <c r="C116" s="3" t="str">
        <f>TEXT(Table1[[#This Row],[Date]],"mmmm")</f>
        <v>August</v>
      </c>
      <c r="D116" s="2" t="s">
        <v>19</v>
      </c>
      <c r="E116" s="2" t="s">
        <v>43</v>
      </c>
      <c r="F116" s="2" t="s">
        <v>4</v>
      </c>
      <c r="G116" s="2" t="s">
        <v>2</v>
      </c>
      <c r="H116" s="2">
        <v>41</v>
      </c>
      <c r="I116" s="2">
        <v>1.77</v>
      </c>
      <c r="J116">
        <f t="shared" si="1"/>
        <v>72.57</v>
      </c>
    </row>
    <row r="117" ht="15.75" spans="1:10">
      <c r="A117" s="1" t="s">
        <v>149</v>
      </c>
      <c r="B117" s="3">
        <v>45170</v>
      </c>
      <c r="C117" s="3" t="str">
        <f>TEXT(Table1[[#This Row],[Date]],"mmmm")</f>
        <v>September</v>
      </c>
      <c r="D117" s="2" t="s">
        <v>18</v>
      </c>
      <c r="E117" s="2" t="s">
        <v>31</v>
      </c>
      <c r="F117" s="2" t="s">
        <v>4</v>
      </c>
      <c r="G117" s="2" t="s">
        <v>2</v>
      </c>
      <c r="H117" s="2">
        <v>25</v>
      </c>
      <c r="I117" s="2">
        <v>1.77</v>
      </c>
      <c r="J117">
        <f t="shared" si="1"/>
        <v>44.25</v>
      </c>
    </row>
    <row r="118" ht="15.75" spans="1:10">
      <c r="A118" s="1" t="s">
        <v>150</v>
      </c>
      <c r="B118" s="3">
        <v>45182</v>
      </c>
      <c r="C118" s="3" t="str">
        <f>TEXT(Table1[[#This Row],[Date]],"mmmm")</f>
        <v>September</v>
      </c>
      <c r="D118" s="2" t="s">
        <v>18</v>
      </c>
      <c r="E118" s="2" t="s">
        <v>38</v>
      </c>
      <c r="F118" s="2" t="s">
        <v>4</v>
      </c>
      <c r="G118" s="2" t="s">
        <v>2</v>
      </c>
      <c r="H118" s="2">
        <v>30</v>
      </c>
      <c r="I118" s="2">
        <v>1.77</v>
      </c>
      <c r="J118">
        <f t="shared" si="1"/>
        <v>53.1</v>
      </c>
    </row>
    <row r="119" ht="15.75" spans="1:10">
      <c r="A119" s="1" t="s">
        <v>151</v>
      </c>
      <c r="B119" s="3">
        <v>45188</v>
      </c>
      <c r="C119" s="3" t="str">
        <f>TEXT(Table1[[#This Row],[Date]],"mmmm")</f>
        <v>September</v>
      </c>
      <c r="D119" s="2" t="s">
        <v>19</v>
      </c>
      <c r="E119" s="2" t="s">
        <v>43</v>
      </c>
      <c r="F119" s="2" t="s">
        <v>4</v>
      </c>
      <c r="G119" s="2" t="s">
        <v>2</v>
      </c>
      <c r="H119" s="2">
        <v>49</v>
      </c>
      <c r="I119" s="2">
        <v>1.77</v>
      </c>
      <c r="J119">
        <f t="shared" si="1"/>
        <v>86.73</v>
      </c>
    </row>
    <row r="120" ht="15.75" spans="1:10">
      <c r="A120" s="1" t="s">
        <v>152</v>
      </c>
      <c r="B120" s="3">
        <v>45194</v>
      </c>
      <c r="C120" s="3" t="str">
        <f>TEXT(Table1[[#This Row],[Date]],"mmmm")</f>
        <v>September</v>
      </c>
      <c r="D120" s="2" t="s">
        <v>18</v>
      </c>
      <c r="E120" s="2" t="s">
        <v>31</v>
      </c>
      <c r="F120" s="2" t="s">
        <v>4</v>
      </c>
      <c r="G120" s="2" t="s">
        <v>2</v>
      </c>
      <c r="H120" s="2">
        <v>31</v>
      </c>
      <c r="I120" s="2">
        <v>1.77</v>
      </c>
      <c r="J120">
        <f t="shared" si="1"/>
        <v>54.87</v>
      </c>
    </row>
    <row r="121" ht="15.75" spans="1:10">
      <c r="A121" s="1" t="s">
        <v>153</v>
      </c>
      <c r="B121" s="3">
        <v>45212</v>
      </c>
      <c r="C121" s="3" t="str">
        <f>TEXT(Table1[[#This Row],[Date]],"mmmm")</f>
        <v>October</v>
      </c>
      <c r="D121" s="2" t="s">
        <v>19</v>
      </c>
      <c r="E121" s="2" t="s">
        <v>43</v>
      </c>
      <c r="F121" s="2" t="s">
        <v>4</v>
      </c>
      <c r="G121" s="2" t="s">
        <v>2</v>
      </c>
      <c r="H121" s="2">
        <v>40</v>
      </c>
      <c r="I121" s="2">
        <v>1.77</v>
      </c>
      <c r="J121">
        <f t="shared" si="1"/>
        <v>70.8</v>
      </c>
    </row>
    <row r="122" ht="15.75" spans="1:10">
      <c r="A122" s="1" t="s">
        <v>154</v>
      </c>
      <c r="B122" s="3">
        <v>45218</v>
      </c>
      <c r="C122" s="3" t="str">
        <f>TEXT(Table1[[#This Row],[Date]],"mmmm")</f>
        <v>October</v>
      </c>
      <c r="D122" s="2" t="s">
        <v>18</v>
      </c>
      <c r="E122" s="2" t="s">
        <v>31</v>
      </c>
      <c r="F122" s="2" t="s">
        <v>4</v>
      </c>
      <c r="G122" s="2" t="s">
        <v>2</v>
      </c>
      <c r="H122" s="2">
        <v>43</v>
      </c>
      <c r="I122" s="2">
        <v>1.77</v>
      </c>
      <c r="J122">
        <f t="shared" si="1"/>
        <v>76.11</v>
      </c>
    </row>
    <row r="123" ht="15.75" spans="1:10">
      <c r="A123" s="1" t="s">
        <v>155</v>
      </c>
      <c r="B123" s="3">
        <v>45224</v>
      </c>
      <c r="C123" s="3" t="str">
        <f>TEXT(Table1[[#This Row],[Date]],"mmmm")</f>
        <v>October</v>
      </c>
      <c r="D123" s="2" t="s">
        <v>19</v>
      </c>
      <c r="E123" s="2" t="s">
        <v>50</v>
      </c>
      <c r="F123" s="2" t="s">
        <v>4</v>
      </c>
      <c r="G123" s="2" t="s">
        <v>2</v>
      </c>
      <c r="H123" s="2">
        <v>35</v>
      </c>
      <c r="I123" s="2">
        <v>1.77</v>
      </c>
      <c r="J123">
        <f t="shared" si="1"/>
        <v>61.95</v>
      </c>
    </row>
    <row r="124" ht="15.75" spans="1:10">
      <c r="A124" s="1" t="s">
        <v>156</v>
      </c>
      <c r="B124" s="3">
        <v>45242</v>
      </c>
      <c r="C124" s="3" t="str">
        <f>TEXT(Table1[[#This Row],[Date]],"mmmm")</f>
        <v>November</v>
      </c>
      <c r="D124" s="2" t="s">
        <v>19</v>
      </c>
      <c r="E124" s="2" t="s">
        <v>50</v>
      </c>
      <c r="F124" s="2" t="s">
        <v>4</v>
      </c>
      <c r="G124" s="2" t="s">
        <v>2</v>
      </c>
      <c r="H124" s="2">
        <v>137</v>
      </c>
      <c r="I124" s="2">
        <v>1.77</v>
      </c>
      <c r="J124">
        <f t="shared" si="1"/>
        <v>242.49</v>
      </c>
    </row>
    <row r="125" ht="15.75" spans="1:10">
      <c r="A125" s="1" t="s">
        <v>157</v>
      </c>
      <c r="B125" s="3">
        <v>45251</v>
      </c>
      <c r="C125" s="3" t="str">
        <f>TEXT(Table1[[#This Row],[Date]],"mmmm")</f>
        <v>November</v>
      </c>
      <c r="D125" s="2" t="s">
        <v>19</v>
      </c>
      <c r="E125" s="2" t="s">
        <v>43</v>
      </c>
      <c r="F125" s="2" t="s">
        <v>4</v>
      </c>
      <c r="G125" s="2" t="s">
        <v>2</v>
      </c>
      <c r="H125" s="2">
        <v>20</v>
      </c>
      <c r="I125" s="2">
        <v>1.77</v>
      </c>
      <c r="J125">
        <f t="shared" si="1"/>
        <v>35.4</v>
      </c>
    </row>
    <row r="126" ht="15.75" spans="1:10">
      <c r="A126" s="1" t="s">
        <v>158</v>
      </c>
      <c r="B126" s="3">
        <v>45269</v>
      </c>
      <c r="C126" s="3" t="str">
        <f>TEXT(Table1[[#This Row],[Date]],"mmmm")</f>
        <v>December</v>
      </c>
      <c r="D126" s="2" t="s">
        <v>18</v>
      </c>
      <c r="E126" s="2" t="s">
        <v>38</v>
      </c>
      <c r="F126" s="2" t="s">
        <v>4</v>
      </c>
      <c r="G126" s="2" t="s">
        <v>2</v>
      </c>
      <c r="H126" s="2">
        <v>38</v>
      </c>
      <c r="I126" s="2">
        <v>1.77</v>
      </c>
      <c r="J126">
        <f t="shared" si="1"/>
        <v>67.26</v>
      </c>
    </row>
    <row r="127" ht="15.75" hidden="1" spans="1:10">
      <c r="A127" s="1" t="s">
        <v>159</v>
      </c>
      <c r="B127" s="3">
        <v>44568</v>
      </c>
      <c r="C127" s="3" t="str">
        <f>TEXT(Table1[[#This Row],[Date]],"mmmm")</f>
        <v>January</v>
      </c>
      <c r="D127" s="2" t="s">
        <v>19</v>
      </c>
      <c r="E127" s="2" t="s">
        <v>50</v>
      </c>
      <c r="F127" s="2" t="s">
        <v>7</v>
      </c>
      <c r="G127" s="2" t="s">
        <v>8</v>
      </c>
      <c r="H127" s="2">
        <v>58</v>
      </c>
      <c r="I127" s="2">
        <v>1.87</v>
      </c>
      <c r="J127">
        <f t="shared" si="1"/>
        <v>108.46</v>
      </c>
    </row>
    <row r="128" ht="15.75" hidden="1" spans="1:10">
      <c r="A128" s="1" t="s">
        <v>160</v>
      </c>
      <c r="B128" s="3">
        <v>44571</v>
      </c>
      <c r="C128" s="3" t="str">
        <f>TEXT(Table1[[#This Row],[Date]],"mmmm")</f>
        <v>January</v>
      </c>
      <c r="D128" s="2" t="s">
        <v>18</v>
      </c>
      <c r="E128" s="2" t="s">
        <v>38</v>
      </c>
      <c r="F128" s="2" t="s">
        <v>7</v>
      </c>
      <c r="G128" s="2" t="s">
        <v>8</v>
      </c>
      <c r="H128" s="2">
        <v>82</v>
      </c>
      <c r="I128" s="2">
        <v>1.87</v>
      </c>
      <c r="J128">
        <f t="shared" si="1"/>
        <v>153.34</v>
      </c>
    </row>
    <row r="129" ht="15.75" hidden="1" spans="1:10">
      <c r="A129" s="1" t="s">
        <v>161</v>
      </c>
      <c r="B129" s="3">
        <v>44595</v>
      </c>
      <c r="C129" s="3" t="str">
        <f>TEXT(Table1[[#This Row],[Date]],"mmmm")</f>
        <v>February</v>
      </c>
      <c r="D129" s="2" t="s">
        <v>18</v>
      </c>
      <c r="E129" s="2" t="s">
        <v>31</v>
      </c>
      <c r="F129" s="2" t="s">
        <v>7</v>
      </c>
      <c r="G129" s="2" t="s">
        <v>8</v>
      </c>
      <c r="H129" s="2">
        <v>31</v>
      </c>
      <c r="I129" s="2">
        <v>1.87</v>
      </c>
      <c r="J129">
        <f t="shared" si="1"/>
        <v>57.97</v>
      </c>
    </row>
    <row r="130" ht="15.75" hidden="1" spans="1:10">
      <c r="A130" s="1" t="s">
        <v>162</v>
      </c>
      <c r="B130" s="3">
        <v>44622</v>
      </c>
      <c r="C130" s="3" t="str">
        <f>TEXT(Table1[[#This Row],[Date]],"mmmm")</f>
        <v>March</v>
      </c>
      <c r="D130" s="2" t="s">
        <v>18</v>
      </c>
      <c r="E130" s="2" t="s">
        <v>38</v>
      </c>
      <c r="F130" s="2" t="s">
        <v>7</v>
      </c>
      <c r="G130" s="2" t="s">
        <v>8</v>
      </c>
      <c r="H130" s="2">
        <v>85</v>
      </c>
      <c r="I130" s="2">
        <v>1.87</v>
      </c>
      <c r="J130">
        <f t="shared" ref="J130:J193" si="2">I130*H130</f>
        <v>158.95</v>
      </c>
    </row>
    <row r="131" ht="15.75" hidden="1" spans="1:10">
      <c r="A131" s="1" t="s">
        <v>163</v>
      </c>
      <c r="B131" s="3">
        <v>44634</v>
      </c>
      <c r="C131" s="3" t="str">
        <f>TEXT(Table1[[#This Row],[Date]],"mmmm")</f>
        <v>March</v>
      </c>
      <c r="D131" s="2" t="s">
        <v>19</v>
      </c>
      <c r="E131" s="2" t="s">
        <v>50</v>
      </c>
      <c r="F131" s="2" t="s">
        <v>7</v>
      </c>
      <c r="G131" s="2" t="s">
        <v>8</v>
      </c>
      <c r="H131" s="2">
        <v>86</v>
      </c>
      <c r="I131" s="2">
        <v>1.87</v>
      </c>
      <c r="J131">
        <f t="shared" si="2"/>
        <v>160.82</v>
      </c>
    </row>
    <row r="132" ht="15.75" hidden="1" spans="1:10">
      <c r="A132" s="1" t="s">
        <v>164</v>
      </c>
      <c r="B132" s="3">
        <v>44643</v>
      </c>
      <c r="C132" s="3" t="str">
        <f>TEXT(Table1[[#This Row],[Date]],"mmmm")</f>
        <v>March</v>
      </c>
      <c r="D132" s="2" t="s">
        <v>19</v>
      </c>
      <c r="E132" s="2" t="s">
        <v>43</v>
      </c>
      <c r="F132" s="2" t="s">
        <v>7</v>
      </c>
      <c r="G132" s="2" t="s">
        <v>8</v>
      </c>
      <c r="H132" s="2">
        <v>39</v>
      </c>
      <c r="I132" s="2">
        <v>1.87</v>
      </c>
      <c r="J132">
        <f t="shared" si="2"/>
        <v>72.93</v>
      </c>
    </row>
    <row r="133" ht="15.75" hidden="1" spans="1:10">
      <c r="A133" s="1" t="s">
        <v>165</v>
      </c>
      <c r="B133" s="3">
        <v>44682</v>
      </c>
      <c r="C133" s="3" t="str">
        <f>TEXT(Table1[[#This Row],[Date]],"mmmm")</f>
        <v>May</v>
      </c>
      <c r="D133" s="2" t="s">
        <v>19</v>
      </c>
      <c r="E133" s="2" t="s">
        <v>43</v>
      </c>
      <c r="F133" s="2" t="s">
        <v>7</v>
      </c>
      <c r="G133" s="2" t="s">
        <v>8</v>
      </c>
      <c r="H133" s="2">
        <v>63</v>
      </c>
      <c r="I133" s="2">
        <v>1.87</v>
      </c>
      <c r="J133">
        <f t="shared" si="2"/>
        <v>117.81</v>
      </c>
    </row>
    <row r="134" ht="15.75" hidden="1" spans="1:10">
      <c r="A134" s="1" t="s">
        <v>166</v>
      </c>
      <c r="B134" s="3">
        <v>44703</v>
      </c>
      <c r="C134" s="3" t="str">
        <f>TEXT(Table1[[#This Row],[Date]],"mmmm")</f>
        <v>May</v>
      </c>
      <c r="D134" s="2" t="s">
        <v>19</v>
      </c>
      <c r="E134" s="2" t="s">
        <v>43</v>
      </c>
      <c r="F134" s="2" t="s">
        <v>7</v>
      </c>
      <c r="G134" s="2" t="s">
        <v>8</v>
      </c>
      <c r="H134" s="2">
        <v>55</v>
      </c>
      <c r="I134" s="2">
        <v>1.87</v>
      </c>
      <c r="J134">
        <f t="shared" si="2"/>
        <v>102.85</v>
      </c>
    </row>
    <row r="135" ht="15.75" hidden="1" spans="1:10">
      <c r="A135" s="1" t="s">
        <v>167</v>
      </c>
      <c r="B135" s="3">
        <v>44718</v>
      </c>
      <c r="C135" s="3" t="str">
        <f>TEXT(Table1[[#This Row],[Date]],"mmmm")</f>
        <v>June</v>
      </c>
      <c r="D135" s="2" t="s">
        <v>18</v>
      </c>
      <c r="E135" s="2" t="s">
        <v>38</v>
      </c>
      <c r="F135" s="2" t="s">
        <v>7</v>
      </c>
      <c r="G135" s="2" t="s">
        <v>8</v>
      </c>
      <c r="H135" s="2">
        <v>76</v>
      </c>
      <c r="I135" s="2">
        <v>1.87</v>
      </c>
      <c r="J135">
        <f t="shared" si="2"/>
        <v>142.12</v>
      </c>
    </row>
    <row r="136" ht="15.75" hidden="1" spans="1:10">
      <c r="A136" s="1" t="s">
        <v>168</v>
      </c>
      <c r="B136" s="3">
        <v>44757</v>
      </c>
      <c r="C136" s="3" t="str">
        <f>TEXT(Table1[[#This Row],[Date]],"mmmm")</f>
        <v>July</v>
      </c>
      <c r="D136" s="2" t="s">
        <v>19</v>
      </c>
      <c r="E136" s="2" t="s">
        <v>50</v>
      </c>
      <c r="F136" s="2" t="s">
        <v>7</v>
      </c>
      <c r="G136" s="2" t="s">
        <v>8</v>
      </c>
      <c r="H136" s="2">
        <v>75</v>
      </c>
      <c r="I136" s="2">
        <v>1.87</v>
      </c>
      <c r="J136">
        <f t="shared" si="2"/>
        <v>140.25</v>
      </c>
    </row>
    <row r="137" ht="15.75" hidden="1" spans="1:10">
      <c r="A137" s="1" t="s">
        <v>169</v>
      </c>
      <c r="B137" s="3">
        <v>44778</v>
      </c>
      <c r="C137" s="3" t="str">
        <f>TEXT(Table1[[#This Row],[Date]],"mmmm")</f>
        <v>August</v>
      </c>
      <c r="D137" s="2" t="s">
        <v>19</v>
      </c>
      <c r="E137" s="2" t="s">
        <v>50</v>
      </c>
      <c r="F137" s="2" t="s">
        <v>7</v>
      </c>
      <c r="G137" s="2" t="s">
        <v>8</v>
      </c>
      <c r="H137" s="2">
        <v>107</v>
      </c>
      <c r="I137" s="2">
        <v>1.87</v>
      </c>
      <c r="J137">
        <f t="shared" si="2"/>
        <v>200.09</v>
      </c>
    </row>
    <row r="138" ht="15.75" hidden="1" spans="1:10">
      <c r="A138" s="1" t="s">
        <v>170</v>
      </c>
      <c r="B138" s="3">
        <v>44787</v>
      </c>
      <c r="C138" s="3" t="str">
        <f>TEXT(Table1[[#This Row],[Date]],"mmmm")</f>
        <v>August</v>
      </c>
      <c r="D138" s="2" t="s">
        <v>19</v>
      </c>
      <c r="E138" s="2" t="s">
        <v>43</v>
      </c>
      <c r="F138" s="2" t="s">
        <v>7</v>
      </c>
      <c r="G138" s="2" t="s">
        <v>8</v>
      </c>
      <c r="H138" s="2">
        <v>70</v>
      </c>
      <c r="I138" s="2">
        <v>1.87</v>
      </c>
      <c r="J138">
        <f t="shared" si="2"/>
        <v>130.9</v>
      </c>
    </row>
    <row r="139" ht="15.75" hidden="1" spans="1:10">
      <c r="A139" s="1" t="s">
        <v>171</v>
      </c>
      <c r="B139" s="3">
        <v>44799</v>
      </c>
      <c r="C139" s="3" t="str">
        <f>TEXT(Table1[[#This Row],[Date]],"mmmm")</f>
        <v>August</v>
      </c>
      <c r="D139" s="2" t="s">
        <v>19</v>
      </c>
      <c r="E139" s="2" t="s">
        <v>50</v>
      </c>
      <c r="F139" s="2" t="s">
        <v>7</v>
      </c>
      <c r="G139" s="2" t="s">
        <v>8</v>
      </c>
      <c r="H139" s="2">
        <v>80</v>
      </c>
      <c r="I139" s="2">
        <v>1.87</v>
      </c>
      <c r="J139">
        <f t="shared" si="2"/>
        <v>149.6</v>
      </c>
    </row>
    <row r="140" ht="15.75" hidden="1" spans="1:10">
      <c r="A140" s="1" t="s">
        <v>172</v>
      </c>
      <c r="B140" s="3">
        <v>44826</v>
      </c>
      <c r="C140" s="3" t="str">
        <f>TEXT(Table1[[#This Row],[Date]],"mmmm")</f>
        <v>September</v>
      </c>
      <c r="D140" s="2" t="s">
        <v>18</v>
      </c>
      <c r="E140" s="2" t="s">
        <v>38</v>
      </c>
      <c r="F140" s="2" t="s">
        <v>7</v>
      </c>
      <c r="G140" s="2" t="s">
        <v>8</v>
      </c>
      <c r="H140" s="2">
        <v>65</v>
      </c>
      <c r="I140" s="2">
        <v>1.87</v>
      </c>
      <c r="J140">
        <f t="shared" si="2"/>
        <v>121.55</v>
      </c>
    </row>
    <row r="141" ht="15.75" hidden="1" spans="1:10">
      <c r="A141" s="1" t="s">
        <v>173</v>
      </c>
      <c r="B141" s="3">
        <v>44862</v>
      </c>
      <c r="C141" s="3" t="str">
        <f>TEXT(Table1[[#This Row],[Date]],"mmmm")</f>
        <v>October</v>
      </c>
      <c r="D141" s="2" t="s">
        <v>18</v>
      </c>
      <c r="E141" s="2" t="s">
        <v>31</v>
      </c>
      <c r="F141" s="2" t="s">
        <v>7</v>
      </c>
      <c r="G141" s="2" t="s">
        <v>8</v>
      </c>
      <c r="H141" s="2">
        <v>49</v>
      </c>
      <c r="I141" s="2">
        <v>1.87</v>
      </c>
      <c r="J141">
        <f t="shared" si="2"/>
        <v>91.63</v>
      </c>
    </row>
    <row r="142" ht="15.75" hidden="1" spans="1:10">
      <c r="A142" s="1" t="s">
        <v>174</v>
      </c>
      <c r="B142" s="3">
        <v>44907</v>
      </c>
      <c r="C142" s="3" t="str">
        <f>TEXT(Table1[[#This Row],[Date]],"mmmm")</f>
        <v>December</v>
      </c>
      <c r="D142" s="2" t="s">
        <v>18</v>
      </c>
      <c r="E142" s="2" t="s">
        <v>31</v>
      </c>
      <c r="F142" s="2" t="s">
        <v>7</v>
      </c>
      <c r="G142" s="2" t="s">
        <v>8</v>
      </c>
      <c r="H142" s="2">
        <v>36</v>
      </c>
      <c r="I142" s="2">
        <v>1.87</v>
      </c>
      <c r="J142">
        <f t="shared" si="2"/>
        <v>67.32</v>
      </c>
    </row>
    <row r="143" ht="15.75" hidden="1" spans="1:10">
      <c r="A143" s="1" t="s">
        <v>175</v>
      </c>
      <c r="B143" s="3">
        <v>44922</v>
      </c>
      <c r="C143" s="3" t="str">
        <f>TEXT(Table1[[#This Row],[Date]],"mmmm")</f>
        <v>December</v>
      </c>
      <c r="D143" s="2" t="s">
        <v>18</v>
      </c>
      <c r="E143" s="2" t="s">
        <v>38</v>
      </c>
      <c r="F143" s="2" t="s">
        <v>7</v>
      </c>
      <c r="G143" s="2" t="s">
        <v>8</v>
      </c>
      <c r="H143" s="2">
        <v>65</v>
      </c>
      <c r="I143" s="2">
        <v>1.87</v>
      </c>
      <c r="J143">
        <f t="shared" si="2"/>
        <v>121.55</v>
      </c>
    </row>
    <row r="144" ht="15.75" hidden="1" spans="1:10">
      <c r="A144" s="1" t="s">
        <v>176</v>
      </c>
      <c r="B144" s="3">
        <v>44964</v>
      </c>
      <c r="C144" s="3" t="str">
        <f>TEXT(Table1[[#This Row],[Date]],"mmmm")</f>
        <v>February</v>
      </c>
      <c r="D144" s="2" t="s">
        <v>19</v>
      </c>
      <c r="E144" s="2" t="s">
        <v>50</v>
      </c>
      <c r="F144" s="2" t="s">
        <v>7</v>
      </c>
      <c r="G144" s="2" t="s">
        <v>8</v>
      </c>
      <c r="H144" s="2">
        <v>34</v>
      </c>
      <c r="I144" s="2">
        <v>1.87</v>
      </c>
      <c r="J144">
        <f t="shared" si="2"/>
        <v>63.58</v>
      </c>
    </row>
    <row r="145" ht="15.75" hidden="1" spans="1:10">
      <c r="A145" s="1" t="s">
        <v>177</v>
      </c>
      <c r="B145" s="3">
        <v>44985</v>
      </c>
      <c r="C145" s="3" t="str">
        <f>TEXT(Table1[[#This Row],[Date]],"mmmm")</f>
        <v>February</v>
      </c>
      <c r="D145" s="2" t="s">
        <v>19</v>
      </c>
      <c r="E145" s="2" t="s">
        <v>50</v>
      </c>
      <c r="F145" s="2" t="s">
        <v>7</v>
      </c>
      <c r="G145" s="2" t="s">
        <v>8</v>
      </c>
      <c r="H145" s="2">
        <v>232</v>
      </c>
      <c r="I145" s="2">
        <v>1.87</v>
      </c>
      <c r="J145">
        <f t="shared" si="2"/>
        <v>433.84</v>
      </c>
    </row>
    <row r="146" ht="15.75" hidden="1" spans="1:10">
      <c r="A146" s="1" t="s">
        <v>178</v>
      </c>
      <c r="B146" s="3">
        <v>45038</v>
      </c>
      <c r="C146" s="3" t="str">
        <f>TEXT(Table1[[#This Row],[Date]],"mmmm")</f>
        <v>April</v>
      </c>
      <c r="D146" s="2" t="s">
        <v>19</v>
      </c>
      <c r="E146" s="2" t="s">
        <v>43</v>
      </c>
      <c r="F146" s="2" t="s">
        <v>7</v>
      </c>
      <c r="G146" s="2" t="s">
        <v>8</v>
      </c>
      <c r="H146" s="2">
        <v>67</v>
      </c>
      <c r="I146" s="2">
        <v>1.87</v>
      </c>
      <c r="J146">
        <f t="shared" si="2"/>
        <v>125.29</v>
      </c>
    </row>
    <row r="147" ht="15.75" hidden="1" spans="1:10">
      <c r="A147" s="1" t="s">
        <v>179</v>
      </c>
      <c r="B147" s="3">
        <v>45050</v>
      </c>
      <c r="C147" s="3" t="str">
        <f>TEXT(Table1[[#This Row],[Date]],"mmmm")</f>
        <v>May</v>
      </c>
      <c r="D147" s="2" t="s">
        <v>19</v>
      </c>
      <c r="E147" s="2" t="s">
        <v>50</v>
      </c>
      <c r="F147" s="2" t="s">
        <v>7</v>
      </c>
      <c r="G147" s="2" t="s">
        <v>8</v>
      </c>
      <c r="H147" s="2">
        <v>58</v>
      </c>
      <c r="I147" s="2">
        <v>1.87</v>
      </c>
      <c r="J147">
        <f t="shared" si="2"/>
        <v>108.46</v>
      </c>
    </row>
    <row r="148" ht="15.75" hidden="1" spans="1:10">
      <c r="A148" s="1" t="s">
        <v>180</v>
      </c>
      <c r="B148" s="3">
        <v>45059</v>
      </c>
      <c r="C148" s="3" t="str">
        <f>TEXT(Table1[[#This Row],[Date]],"mmmm")</f>
        <v>May</v>
      </c>
      <c r="D148" s="2" t="s">
        <v>19</v>
      </c>
      <c r="E148" s="2" t="s">
        <v>43</v>
      </c>
      <c r="F148" s="2" t="s">
        <v>7</v>
      </c>
      <c r="G148" s="2" t="s">
        <v>8</v>
      </c>
      <c r="H148" s="2">
        <v>82</v>
      </c>
      <c r="I148" s="2">
        <v>1.87</v>
      </c>
      <c r="J148">
        <f t="shared" si="2"/>
        <v>153.34</v>
      </c>
    </row>
    <row r="149" ht="15.75" hidden="1" spans="1:10">
      <c r="A149" s="1" t="s">
        <v>181</v>
      </c>
      <c r="B149" s="3">
        <v>45068</v>
      </c>
      <c r="C149" s="3" t="str">
        <f>TEXT(Table1[[#This Row],[Date]],"mmmm")</f>
        <v>May</v>
      </c>
      <c r="D149" s="2" t="s">
        <v>19</v>
      </c>
      <c r="E149" s="2" t="s">
        <v>50</v>
      </c>
      <c r="F149" s="2" t="s">
        <v>7</v>
      </c>
      <c r="G149" s="2" t="s">
        <v>8</v>
      </c>
      <c r="H149" s="2">
        <v>43</v>
      </c>
      <c r="I149" s="2">
        <v>1.87</v>
      </c>
      <c r="J149">
        <f t="shared" si="2"/>
        <v>80.41</v>
      </c>
    </row>
    <row r="150" ht="15.75" hidden="1" spans="1:10">
      <c r="A150" s="1" t="s">
        <v>182</v>
      </c>
      <c r="B150" s="3">
        <v>45104</v>
      </c>
      <c r="C150" s="3" t="str">
        <f>TEXT(Table1[[#This Row],[Date]],"mmmm")</f>
        <v>June</v>
      </c>
      <c r="D150" s="2" t="s">
        <v>18</v>
      </c>
      <c r="E150" s="2" t="s">
        <v>31</v>
      </c>
      <c r="F150" s="2" t="s">
        <v>7</v>
      </c>
      <c r="G150" s="2" t="s">
        <v>8</v>
      </c>
      <c r="H150" s="2">
        <v>38</v>
      </c>
      <c r="I150" s="2">
        <v>1.87</v>
      </c>
      <c r="J150">
        <f t="shared" si="2"/>
        <v>71.06</v>
      </c>
    </row>
    <row r="151" ht="15.75" hidden="1" spans="1:10">
      <c r="A151" s="1" t="s">
        <v>183</v>
      </c>
      <c r="B151" s="3">
        <v>45119</v>
      </c>
      <c r="C151" s="3" t="str">
        <f>TEXT(Table1[[#This Row],[Date]],"mmmm")</f>
        <v>July</v>
      </c>
      <c r="D151" s="2" t="s">
        <v>18</v>
      </c>
      <c r="E151" s="2" t="s">
        <v>38</v>
      </c>
      <c r="F151" s="2" t="s">
        <v>7</v>
      </c>
      <c r="G151" s="2" t="s">
        <v>8</v>
      </c>
      <c r="H151" s="2">
        <v>40</v>
      </c>
      <c r="I151" s="2">
        <v>1.87</v>
      </c>
      <c r="J151">
        <f t="shared" si="2"/>
        <v>74.8</v>
      </c>
    </row>
    <row r="152" ht="15.75" hidden="1" spans="1:10">
      <c r="A152" s="1" t="s">
        <v>184</v>
      </c>
      <c r="B152" s="3">
        <v>45128</v>
      </c>
      <c r="C152" s="3" t="str">
        <f>TEXT(Table1[[#This Row],[Date]],"mmmm")</f>
        <v>July</v>
      </c>
      <c r="D152" s="2" t="s">
        <v>18</v>
      </c>
      <c r="E152" s="2" t="s">
        <v>31</v>
      </c>
      <c r="F152" s="2" t="s">
        <v>7</v>
      </c>
      <c r="G152" s="2" t="s">
        <v>8</v>
      </c>
      <c r="H152" s="2">
        <v>32</v>
      </c>
      <c r="I152" s="2">
        <v>1.87</v>
      </c>
      <c r="J152">
        <f t="shared" si="2"/>
        <v>59.84</v>
      </c>
    </row>
    <row r="153" ht="15.75" hidden="1" spans="1:10">
      <c r="A153" s="1" t="s">
        <v>185</v>
      </c>
      <c r="B153" s="3">
        <v>45137</v>
      </c>
      <c r="C153" s="3" t="str">
        <f>TEXT(Table1[[#This Row],[Date]],"mmmm")</f>
        <v>July</v>
      </c>
      <c r="D153" s="2" t="s">
        <v>19</v>
      </c>
      <c r="E153" s="2" t="s">
        <v>50</v>
      </c>
      <c r="F153" s="2" t="s">
        <v>7</v>
      </c>
      <c r="G153" s="2" t="s">
        <v>8</v>
      </c>
      <c r="H153" s="2">
        <v>64</v>
      </c>
      <c r="I153" s="2">
        <v>1.87</v>
      </c>
      <c r="J153">
        <f t="shared" si="2"/>
        <v>119.68</v>
      </c>
    </row>
    <row r="154" ht="15.75" hidden="1" spans="1:10">
      <c r="A154" s="1" t="s">
        <v>186</v>
      </c>
      <c r="B154" s="3">
        <v>45209</v>
      </c>
      <c r="C154" s="3" t="str">
        <f>TEXT(Table1[[#This Row],[Date]],"mmmm")</f>
        <v>October</v>
      </c>
      <c r="D154" s="2" t="s">
        <v>18</v>
      </c>
      <c r="E154" s="2" t="s">
        <v>38</v>
      </c>
      <c r="F154" s="2" t="s">
        <v>7</v>
      </c>
      <c r="G154" s="2" t="s">
        <v>8</v>
      </c>
      <c r="H154" s="2">
        <v>23</v>
      </c>
      <c r="I154" s="2">
        <v>1.87</v>
      </c>
      <c r="J154">
        <f t="shared" si="2"/>
        <v>43.01</v>
      </c>
    </row>
    <row r="155" ht="15.75" hidden="1" spans="1:10">
      <c r="A155" s="1" t="s">
        <v>187</v>
      </c>
      <c r="B155" s="3">
        <v>45233</v>
      </c>
      <c r="C155" s="3" t="str">
        <f>TEXT(Table1[[#This Row],[Date]],"mmmm")</f>
        <v>November</v>
      </c>
      <c r="D155" s="2" t="s">
        <v>19</v>
      </c>
      <c r="E155" s="2" t="s">
        <v>43</v>
      </c>
      <c r="F155" s="2" t="s">
        <v>7</v>
      </c>
      <c r="G155" s="2" t="s">
        <v>8</v>
      </c>
      <c r="H155" s="2">
        <v>24</v>
      </c>
      <c r="I155" s="2">
        <v>1.87</v>
      </c>
      <c r="J155">
        <f t="shared" si="2"/>
        <v>44.88</v>
      </c>
    </row>
    <row r="156" ht="15.75" hidden="1" spans="1:10">
      <c r="A156" s="1" t="s">
        <v>188</v>
      </c>
      <c r="B156" s="3">
        <v>45248</v>
      </c>
      <c r="C156" s="3" t="str">
        <f>TEXT(Table1[[#This Row],[Date]],"mmmm")</f>
        <v>November</v>
      </c>
      <c r="D156" s="2" t="s">
        <v>18</v>
      </c>
      <c r="E156" s="2" t="s">
        <v>38</v>
      </c>
      <c r="F156" s="2" t="s">
        <v>7</v>
      </c>
      <c r="G156" s="2" t="s">
        <v>8</v>
      </c>
      <c r="H156" s="2">
        <v>34</v>
      </c>
      <c r="I156" s="2">
        <v>1.87</v>
      </c>
      <c r="J156">
        <f t="shared" si="2"/>
        <v>63.58</v>
      </c>
    </row>
    <row r="157" ht="15.75" hidden="1" spans="1:10">
      <c r="A157" s="1" t="s">
        <v>189</v>
      </c>
      <c r="B157" s="3">
        <v>45257</v>
      </c>
      <c r="C157" s="3" t="str">
        <f>TEXT(Table1[[#This Row],[Date]],"mmmm")</f>
        <v>November</v>
      </c>
      <c r="D157" s="2" t="s">
        <v>18</v>
      </c>
      <c r="E157" s="2" t="s">
        <v>31</v>
      </c>
      <c r="F157" s="2" t="s">
        <v>7</v>
      </c>
      <c r="G157" s="2" t="s">
        <v>8</v>
      </c>
      <c r="H157" s="2">
        <v>211</v>
      </c>
      <c r="I157" s="2">
        <v>1.87</v>
      </c>
      <c r="J157">
        <f t="shared" si="2"/>
        <v>394.57</v>
      </c>
    </row>
    <row r="158" ht="15.75" hidden="1" spans="1:10">
      <c r="A158" s="1" t="s">
        <v>190</v>
      </c>
      <c r="B158" s="3">
        <v>45275</v>
      </c>
      <c r="C158" s="3" t="str">
        <f>TEXT(Table1[[#This Row],[Date]],"mmmm")</f>
        <v>December</v>
      </c>
      <c r="D158" s="2" t="s">
        <v>19</v>
      </c>
      <c r="E158" s="2" t="s">
        <v>43</v>
      </c>
      <c r="F158" s="2" t="s">
        <v>7</v>
      </c>
      <c r="G158" s="2" t="s">
        <v>8</v>
      </c>
      <c r="H158" s="2">
        <v>96</v>
      </c>
      <c r="I158" s="2">
        <v>1.87</v>
      </c>
      <c r="J158">
        <f t="shared" si="2"/>
        <v>179.52</v>
      </c>
    </row>
    <row r="159" ht="15.75" hidden="1" spans="1:10">
      <c r="A159" s="1" t="s">
        <v>191</v>
      </c>
      <c r="B159" s="3">
        <v>45281</v>
      </c>
      <c r="C159" s="3" t="str">
        <f>TEXT(Table1[[#This Row],[Date]],"mmmm")</f>
        <v>December</v>
      </c>
      <c r="D159" s="2" t="s">
        <v>18</v>
      </c>
      <c r="E159" s="2" t="s">
        <v>31</v>
      </c>
      <c r="F159" s="2" t="s">
        <v>7</v>
      </c>
      <c r="G159" s="2" t="s">
        <v>8</v>
      </c>
      <c r="H159" s="2">
        <v>245</v>
      </c>
      <c r="I159" s="2">
        <v>1.87</v>
      </c>
      <c r="J159">
        <f t="shared" si="2"/>
        <v>458.15</v>
      </c>
    </row>
    <row r="160" ht="15.75" hidden="1" spans="1:10">
      <c r="A160" s="1" t="s">
        <v>192</v>
      </c>
      <c r="B160" s="3">
        <v>44613</v>
      </c>
      <c r="C160" s="3" t="str">
        <f>TEXT(Table1[[#This Row],[Date]],"mmmm")</f>
        <v>February</v>
      </c>
      <c r="D160" s="2" t="s">
        <v>18</v>
      </c>
      <c r="E160" s="2" t="s">
        <v>31</v>
      </c>
      <c r="F160" s="2" t="s">
        <v>7</v>
      </c>
      <c r="G160" s="2" t="s">
        <v>3</v>
      </c>
      <c r="H160" s="2">
        <v>123</v>
      </c>
      <c r="I160" s="2">
        <v>2.84</v>
      </c>
      <c r="J160">
        <f t="shared" si="2"/>
        <v>349.32</v>
      </c>
    </row>
    <row r="161" ht="15.75" hidden="1" spans="1:10">
      <c r="A161" s="1" t="s">
        <v>193</v>
      </c>
      <c r="B161" s="3">
        <v>44619</v>
      </c>
      <c r="C161" s="3" t="str">
        <f>TEXT(Table1[[#This Row],[Date]],"mmmm")</f>
        <v>February</v>
      </c>
      <c r="D161" s="2" t="s">
        <v>19</v>
      </c>
      <c r="E161" s="2" t="s">
        <v>50</v>
      </c>
      <c r="F161" s="2" t="s">
        <v>7</v>
      </c>
      <c r="G161" s="2" t="s">
        <v>3</v>
      </c>
      <c r="H161" s="2">
        <v>33</v>
      </c>
      <c r="I161" s="2">
        <v>2.84</v>
      </c>
      <c r="J161">
        <f t="shared" si="2"/>
        <v>93.72</v>
      </c>
    </row>
    <row r="162" ht="15.75" hidden="1" spans="1:10">
      <c r="A162" s="1" t="s">
        <v>194</v>
      </c>
      <c r="B162" s="3">
        <v>44625</v>
      </c>
      <c r="C162" s="3" t="str">
        <f>TEXT(Table1[[#This Row],[Date]],"mmmm")</f>
        <v>March</v>
      </c>
      <c r="D162" s="2" t="s">
        <v>19</v>
      </c>
      <c r="E162" s="2" t="s">
        <v>43</v>
      </c>
      <c r="F162" s="2" t="s">
        <v>7</v>
      </c>
      <c r="G162" s="2" t="s">
        <v>3</v>
      </c>
      <c r="H162" s="2">
        <v>30</v>
      </c>
      <c r="I162" s="2">
        <v>2.84</v>
      </c>
      <c r="J162">
        <f t="shared" si="2"/>
        <v>85.2</v>
      </c>
    </row>
    <row r="163" ht="15.75" hidden="1" spans="1:10">
      <c r="A163" s="1" t="s">
        <v>195</v>
      </c>
      <c r="B163" s="3">
        <v>44649</v>
      </c>
      <c r="C163" s="3" t="str">
        <f>TEXT(Table1[[#This Row],[Date]],"mmmm")</f>
        <v>March</v>
      </c>
      <c r="D163" s="2" t="s">
        <v>18</v>
      </c>
      <c r="E163" s="2" t="s">
        <v>31</v>
      </c>
      <c r="F163" s="2" t="s">
        <v>7</v>
      </c>
      <c r="G163" s="2" t="s">
        <v>3</v>
      </c>
      <c r="H163" s="2">
        <v>193</v>
      </c>
      <c r="I163" s="2">
        <v>2.84</v>
      </c>
      <c r="J163">
        <f t="shared" si="2"/>
        <v>548.12</v>
      </c>
    </row>
    <row r="164" ht="15.75" hidden="1" spans="1:10">
      <c r="A164" s="1" t="s">
        <v>196</v>
      </c>
      <c r="B164" s="3">
        <v>44688</v>
      </c>
      <c r="C164" s="3" t="str">
        <f>TEXT(Table1[[#This Row],[Date]],"mmmm")</f>
        <v>May</v>
      </c>
      <c r="D164" s="2" t="s">
        <v>18</v>
      </c>
      <c r="E164" s="2" t="s">
        <v>31</v>
      </c>
      <c r="F164" s="2" t="s">
        <v>7</v>
      </c>
      <c r="G164" s="2" t="s">
        <v>3</v>
      </c>
      <c r="H164" s="2">
        <v>138</v>
      </c>
      <c r="I164" s="2">
        <v>2.84</v>
      </c>
      <c r="J164">
        <f t="shared" si="2"/>
        <v>391.92</v>
      </c>
    </row>
    <row r="165" ht="15.75" hidden="1" spans="1:10">
      <c r="A165" s="1" t="s">
        <v>197</v>
      </c>
      <c r="B165" s="3">
        <v>44715</v>
      </c>
      <c r="C165" s="3" t="str">
        <f>TEXT(Table1[[#This Row],[Date]],"mmmm")</f>
        <v>June</v>
      </c>
      <c r="D165" s="2" t="s">
        <v>19</v>
      </c>
      <c r="E165" s="2" t="s">
        <v>50</v>
      </c>
      <c r="F165" s="2" t="s">
        <v>7</v>
      </c>
      <c r="G165" s="2" t="s">
        <v>3</v>
      </c>
      <c r="H165" s="2">
        <v>288</v>
      </c>
      <c r="I165" s="2">
        <v>2.84</v>
      </c>
      <c r="J165">
        <f t="shared" si="2"/>
        <v>817.92</v>
      </c>
    </row>
    <row r="166" ht="15.75" hidden="1" spans="1:10">
      <c r="A166" s="1" t="s">
        <v>198</v>
      </c>
      <c r="B166" s="3">
        <v>44742</v>
      </c>
      <c r="C166" s="3" t="str">
        <f>TEXT(Table1[[#This Row],[Date]],"mmmm")</f>
        <v>June</v>
      </c>
      <c r="D166" s="2" t="s">
        <v>18</v>
      </c>
      <c r="E166" s="2" t="s">
        <v>38</v>
      </c>
      <c r="F166" s="2" t="s">
        <v>7</v>
      </c>
      <c r="G166" s="2" t="s">
        <v>3</v>
      </c>
      <c r="H166" s="2">
        <v>51</v>
      </c>
      <c r="I166" s="2">
        <v>2.84</v>
      </c>
      <c r="J166">
        <f t="shared" si="2"/>
        <v>144.84</v>
      </c>
    </row>
    <row r="167" ht="15.75" hidden="1" spans="1:10">
      <c r="A167" s="1" t="s">
        <v>199</v>
      </c>
      <c r="B167" s="3">
        <v>44763</v>
      </c>
      <c r="C167" s="3" t="str">
        <f>TEXT(Table1[[#This Row],[Date]],"mmmm")</f>
        <v>July</v>
      </c>
      <c r="D167" s="2" t="s">
        <v>18</v>
      </c>
      <c r="E167" s="2" t="s">
        <v>38</v>
      </c>
      <c r="F167" s="2" t="s">
        <v>7</v>
      </c>
      <c r="G167" s="2" t="s">
        <v>3</v>
      </c>
      <c r="H167" s="2">
        <v>56</v>
      </c>
      <c r="I167" s="2">
        <v>2.84</v>
      </c>
      <c r="J167">
        <f t="shared" si="2"/>
        <v>159.04</v>
      </c>
    </row>
    <row r="168" ht="15.75" hidden="1" spans="1:10">
      <c r="A168" s="1" t="s">
        <v>200</v>
      </c>
      <c r="B168" s="3">
        <v>44775</v>
      </c>
      <c r="C168" s="3" t="str">
        <f>TEXT(Table1[[#This Row],[Date]],"mmmm")</f>
        <v>August</v>
      </c>
      <c r="D168" s="2" t="s">
        <v>18</v>
      </c>
      <c r="E168" s="2" t="s">
        <v>31</v>
      </c>
      <c r="F168" s="2" t="s">
        <v>7</v>
      </c>
      <c r="G168" s="2" t="s">
        <v>3</v>
      </c>
      <c r="H168" s="2">
        <v>137</v>
      </c>
      <c r="I168" s="2">
        <v>2.84</v>
      </c>
      <c r="J168">
        <f t="shared" si="2"/>
        <v>389.08</v>
      </c>
    </row>
    <row r="169" ht="15.75" hidden="1" spans="1:10">
      <c r="A169" s="1" t="s">
        <v>201</v>
      </c>
      <c r="B169" s="3">
        <v>44805</v>
      </c>
      <c r="C169" s="3" t="str">
        <f>TEXT(Table1[[#This Row],[Date]],"mmmm")</f>
        <v>September</v>
      </c>
      <c r="D169" s="2" t="s">
        <v>18</v>
      </c>
      <c r="E169" s="2" t="s">
        <v>38</v>
      </c>
      <c r="F169" s="2" t="s">
        <v>7</v>
      </c>
      <c r="G169" s="2" t="s">
        <v>3</v>
      </c>
      <c r="H169" s="2">
        <v>74</v>
      </c>
      <c r="I169" s="2">
        <v>2.84</v>
      </c>
      <c r="J169">
        <f t="shared" si="2"/>
        <v>210.16</v>
      </c>
    </row>
    <row r="170" ht="15.75" hidden="1" spans="1:10">
      <c r="A170" s="1" t="s">
        <v>202</v>
      </c>
      <c r="B170" s="3">
        <v>44880</v>
      </c>
      <c r="C170" s="3" t="str">
        <f>TEXT(Table1[[#This Row],[Date]],"mmmm")</f>
        <v>November</v>
      </c>
      <c r="D170" s="2" t="s">
        <v>19</v>
      </c>
      <c r="E170" s="2" t="s">
        <v>43</v>
      </c>
      <c r="F170" s="2" t="s">
        <v>7</v>
      </c>
      <c r="G170" s="2" t="s">
        <v>3</v>
      </c>
      <c r="H170" s="2">
        <v>32</v>
      </c>
      <c r="I170" s="2">
        <v>2.84</v>
      </c>
      <c r="J170">
        <f t="shared" si="2"/>
        <v>90.88</v>
      </c>
    </row>
    <row r="171" ht="15.75" hidden="1" spans="1:10">
      <c r="A171" s="1" t="s">
        <v>203</v>
      </c>
      <c r="B171" s="3">
        <v>44886</v>
      </c>
      <c r="C171" s="3" t="str">
        <f>TEXT(Table1[[#This Row],[Date]],"mmmm")</f>
        <v>November</v>
      </c>
      <c r="D171" s="2" t="s">
        <v>18</v>
      </c>
      <c r="E171" s="2" t="s">
        <v>31</v>
      </c>
      <c r="F171" s="2" t="s">
        <v>7</v>
      </c>
      <c r="G171" s="2" t="s">
        <v>3</v>
      </c>
      <c r="H171" s="2">
        <v>97</v>
      </c>
      <c r="I171" s="2">
        <v>2.84</v>
      </c>
      <c r="J171">
        <f t="shared" si="2"/>
        <v>275.48</v>
      </c>
    </row>
    <row r="172" ht="15.75" hidden="1" spans="1:10">
      <c r="A172" s="1" t="s">
        <v>204</v>
      </c>
      <c r="B172" s="3">
        <v>44901</v>
      </c>
      <c r="C172" s="3" t="str">
        <f>TEXT(Table1[[#This Row],[Date]],"mmmm")</f>
        <v>December</v>
      </c>
      <c r="D172" s="2" t="s">
        <v>19</v>
      </c>
      <c r="E172" s="2" t="s">
        <v>43</v>
      </c>
      <c r="F172" s="2" t="s">
        <v>7</v>
      </c>
      <c r="G172" s="2" t="s">
        <v>3</v>
      </c>
      <c r="H172" s="2">
        <v>29</v>
      </c>
      <c r="I172" s="2">
        <v>2.84</v>
      </c>
      <c r="J172">
        <f t="shared" si="2"/>
        <v>82.36</v>
      </c>
    </row>
    <row r="173" ht="15.75" hidden="1" spans="1:10">
      <c r="A173" s="1" t="s">
        <v>205</v>
      </c>
      <c r="B173" s="3">
        <v>44940</v>
      </c>
      <c r="C173" s="3" t="str">
        <f>TEXT(Table1[[#This Row],[Date]],"mmmm")</f>
        <v>January</v>
      </c>
      <c r="D173" s="2" t="s">
        <v>19</v>
      </c>
      <c r="E173" s="2" t="s">
        <v>50</v>
      </c>
      <c r="F173" s="2" t="s">
        <v>7</v>
      </c>
      <c r="G173" s="2" t="s">
        <v>3</v>
      </c>
      <c r="H173" s="2">
        <v>80</v>
      </c>
      <c r="I173" s="2">
        <v>2.84</v>
      </c>
      <c r="J173">
        <f t="shared" si="2"/>
        <v>227.2</v>
      </c>
    </row>
    <row r="174" ht="15.75" hidden="1" spans="1:10">
      <c r="A174" s="1" t="s">
        <v>206</v>
      </c>
      <c r="B174" s="3">
        <v>44973</v>
      </c>
      <c r="C174" s="3" t="str">
        <f>TEXT(Table1[[#This Row],[Date]],"mmmm")</f>
        <v>February</v>
      </c>
      <c r="D174" s="2" t="s">
        <v>19</v>
      </c>
      <c r="E174" s="2" t="s">
        <v>43</v>
      </c>
      <c r="F174" s="2" t="s">
        <v>7</v>
      </c>
      <c r="G174" s="2" t="s">
        <v>3</v>
      </c>
      <c r="H174" s="2">
        <v>29</v>
      </c>
      <c r="I174" s="2">
        <v>2.84</v>
      </c>
      <c r="J174">
        <f t="shared" si="2"/>
        <v>82.36</v>
      </c>
    </row>
    <row r="175" ht="15.75" hidden="1" spans="1:10">
      <c r="A175" s="1" t="s">
        <v>207</v>
      </c>
      <c r="B175" s="3">
        <v>44990</v>
      </c>
      <c r="C175" s="3" t="str">
        <f>TEXT(Table1[[#This Row],[Date]],"mmmm")</f>
        <v>March</v>
      </c>
      <c r="D175" s="2" t="s">
        <v>18</v>
      </c>
      <c r="E175" s="2" t="s">
        <v>38</v>
      </c>
      <c r="F175" s="2" t="s">
        <v>7</v>
      </c>
      <c r="G175" s="2" t="s">
        <v>3</v>
      </c>
      <c r="H175" s="2">
        <v>97</v>
      </c>
      <c r="I175" s="2">
        <v>2.84</v>
      </c>
      <c r="J175">
        <f t="shared" si="2"/>
        <v>275.48</v>
      </c>
    </row>
    <row r="176" ht="15.75" hidden="1" spans="1:10">
      <c r="A176" s="1" t="s">
        <v>208</v>
      </c>
      <c r="B176" s="3">
        <v>45014</v>
      </c>
      <c r="C176" s="3" t="str">
        <f>TEXT(Table1[[#This Row],[Date]],"mmmm")</f>
        <v>March</v>
      </c>
      <c r="D176" s="2" t="s">
        <v>18</v>
      </c>
      <c r="E176" s="2" t="s">
        <v>38</v>
      </c>
      <c r="F176" s="2" t="s">
        <v>7</v>
      </c>
      <c r="G176" s="2" t="s">
        <v>3</v>
      </c>
      <c r="H176" s="2">
        <v>65</v>
      </c>
      <c r="I176" s="2">
        <v>2.84</v>
      </c>
      <c r="J176">
        <f t="shared" si="2"/>
        <v>184.6</v>
      </c>
    </row>
    <row r="177" ht="15.75" hidden="1" spans="1:10">
      <c r="A177" s="1" t="s">
        <v>209</v>
      </c>
      <c r="B177" s="3">
        <v>45023</v>
      </c>
      <c r="C177" s="3" t="str">
        <f>TEXT(Table1[[#This Row],[Date]],"mmmm")</f>
        <v>April</v>
      </c>
      <c r="D177" s="2" t="s">
        <v>18</v>
      </c>
      <c r="E177" s="2" t="s">
        <v>31</v>
      </c>
      <c r="F177" s="2" t="s">
        <v>7</v>
      </c>
      <c r="G177" s="2" t="s">
        <v>3</v>
      </c>
      <c r="H177" s="2">
        <v>123</v>
      </c>
      <c r="I177" s="2">
        <v>2.84</v>
      </c>
      <c r="J177">
        <f t="shared" si="2"/>
        <v>349.32</v>
      </c>
    </row>
    <row r="178" ht="15.75" hidden="1" spans="1:10">
      <c r="A178" s="1" t="s">
        <v>210</v>
      </c>
      <c r="B178" s="3">
        <v>45044</v>
      </c>
      <c r="C178" s="3" t="str">
        <f>TEXT(Table1[[#This Row],[Date]],"mmmm")</f>
        <v>April</v>
      </c>
      <c r="D178" s="2" t="s">
        <v>18</v>
      </c>
      <c r="E178" s="2" t="s">
        <v>31</v>
      </c>
      <c r="F178" s="2" t="s">
        <v>7</v>
      </c>
      <c r="G178" s="2" t="s">
        <v>3</v>
      </c>
      <c r="H178" s="2">
        <v>129</v>
      </c>
      <c r="I178" s="2">
        <v>2.84</v>
      </c>
      <c r="J178">
        <f t="shared" si="2"/>
        <v>366.36</v>
      </c>
    </row>
    <row r="179" ht="15.75" hidden="1" spans="1:10">
      <c r="A179" s="1" t="s">
        <v>211</v>
      </c>
      <c r="B179" s="3">
        <v>45056</v>
      </c>
      <c r="C179" s="3" t="str">
        <f>TEXT(Table1[[#This Row],[Date]],"mmmm")</f>
        <v>May</v>
      </c>
      <c r="D179" s="2" t="s">
        <v>18</v>
      </c>
      <c r="E179" s="2" t="s">
        <v>38</v>
      </c>
      <c r="F179" s="2" t="s">
        <v>7</v>
      </c>
      <c r="G179" s="2" t="s">
        <v>3</v>
      </c>
      <c r="H179" s="2">
        <v>33</v>
      </c>
      <c r="I179" s="2">
        <v>2.84</v>
      </c>
      <c r="J179">
        <f t="shared" si="2"/>
        <v>93.72</v>
      </c>
    </row>
    <row r="180" ht="15.75" hidden="1" spans="1:10">
      <c r="A180" s="1" t="s">
        <v>212</v>
      </c>
      <c r="B180" s="3">
        <v>45077</v>
      </c>
      <c r="C180" s="3" t="str">
        <f>TEXT(Table1[[#This Row],[Date]],"mmmm")</f>
        <v>May</v>
      </c>
      <c r="D180" s="2" t="s">
        <v>19</v>
      </c>
      <c r="E180" s="2" t="s">
        <v>43</v>
      </c>
      <c r="F180" s="2" t="s">
        <v>7</v>
      </c>
      <c r="G180" s="2" t="s">
        <v>3</v>
      </c>
      <c r="H180" s="2">
        <v>44</v>
      </c>
      <c r="I180" s="2">
        <v>2.84</v>
      </c>
      <c r="J180">
        <f t="shared" si="2"/>
        <v>124.96</v>
      </c>
    </row>
    <row r="181" ht="15.75" hidden="1" spans="1:10">
      <c r="A181" s="1" t="s">
        <v>213</v>
      </c>
      <c r="B181" s="3">
        <v>45083</v>
      </c>
      <c r="C181" s="3" t="str">
        <f>TEXT(Table1[[#This Row],[Date]],"mmmm")</f>
        <v>June</v>
      </c>
      <c r="D181" s="2" t="s">
        <v>18</v>
      </c>
      <c r="E181" s="2" t="s">
        <v>31</v>
      </c>
      <c r="F181" s="2" t="s">
        <v>7</v>
      </c>
      <c r="G181" s="2" t="s">
        <v>3</v>
      </c>
      <c r="H181" s="2">
        <v>120</v>
      </c>
      <c r="I181" s="2">
        <v>2.84</v>
      </c>
      <c r="J181">
        <f t="shared" si="2"/>
        <v>340.8</v>
      </c>
    </row>
    <row r="182" ht="15.75" hidden="1" spans="1:10">
      <c r="A182" s="1" t="s">
        <v>214</v>
      </c>
      <c r="B182" s="3">
        <v>45095</v>
      </c>
      <c r="C182" s="3" t="str">
        <f>TEXT(Table1[[#This Row],[Date]],"mmmm")</f>
        <v>June</v>
      </c>
      <c r="D182" s="2" t="s">
        <v>18</v>
      </c>
      <c r="E182" s="2" t="s">
        <v>38</v>
      </c>
      <c r="F182" s="2" t="s">
        <v>7</v>
      </c>
      <c r="G182" s="2" t="s">
        <v>3</v>
      </c>
      <c r="H182" s="2">
        <v>40</v>
      </c>
      <c r="I182" s="2">
        <v>2.84</v>
      </c>
      <c r="J182">
        <f t="shared" si="2"/>
        <v>113.6</v>
      </c>
    </row>
    <row r="183" ht="15.75" hidden="1" spans="1:10">
      <c r="A183" s="1" t="s">
        <v>215</v>
      </c>
      <c r="B183" s="3">
        <v>45113</v>
      </c>
      <c r="C183" s="3" t="str">
        <f>TEXT(Table1[[#This Row],[Date]],"mmmm")</f>
        <v>July</v>
      </c>
      <c r="D183" s="2" t="s">
        <v>19</v>
      </c>
      <c r="E183" s="2" t="s">
        <v>50</v>
      </c>
      <c r="F183" s="2" t="s">
        <v>7</v>
      </c>
      <c r="G183" s="2" t="s">
        <v>3</v>
      </c>
      <c r="H183" s="2">
        <v>60</v>
      </c>
      <c r="I183" s="2">
        <v>2.84</v>
      </c>
      <c r="J183">
        <f t="shared" si="2"/>
        <v>170.4</v>
      </c>
    </row>
    <row r="184" ht="15.75" hidden="1" spans="1:10">
      <c r="A184" s="1" t="s">
        <v>216</v>
      </c>
      <c r="B184" s="3">
        <v>45146</v>
      </c>
      <c r="C184" s="3" t="str">
        <f>TEXT(Table1[[#This Row],[Date]],"mmmm")</f>
        <v>August</v>
      </c>
      <c r="D184" s="2" t="s">
        <v>19</v>
      </c>
      <c r="E184" s="2" t="s">
        <v>43</v>
      </c>
      <c r="F184" s="2" t="s">
        <v>7</v>
      </c>
      <c r="G184" s="2" t="s">
        <v>3</v>
      </c>
      <c r="H184" s="2">
        <v>38</v>
      </c>
      <c r="I184" s="2">
        <v>2.84</v>
      </c>
      <c r="J184">
        <f t="shared" si="2"/>
        <v>107.92</v>
      </c>
    </row>
    <row r="185" ht="15.75" hidden="1" spans="1:10">
      <c r="A185" s="1" t="s">
        <v>217</v>
      </c>
      <c r="B185" s="3">
        <v>45161</v>
      </c>
      <c r="C185" s="3" t="str">
        <f>TEXT(Table1[[#This Row],[Date]],"mmmm")</f>
        <v>August</v>
      </c>
      <c r="D185" s="2" t="s">
        <v>18</v>
      </c>
      <c r="E185" s="2" t="s">
        <v>38</v>
      </c>
      <c r="F185" s="2" t="s">
        <v>7</v>
      </c>
      <c r="G185" s="2" t="s">
        <v>3</v>
      </c>
      <c r="H185" s="2">
        <v>41</v>
      </c>
      <c r="I185" s="2">
        <v>2.84</v>
      </c>
      <c r="J185">
        <f t="shared" si="2"/>
        <v>116.44</v>
      </c>
    </row>
    <row r="186" ht="15.75" hidden="1" spans="1:10">
      <c r="A186" s="1" t="s">
        <v>218</v>
      </c>
      <c r="B186" s="3">
        <v>45179</v>
      </c>
      <c r="C186" s="3" t="str">
        <f>TEXT(Table1[[#This Row],[Date]],"mmmm")</f>
        <v>September</v>
      </c>
      <c r="D186" s="2" t="s">
        <v>19</v>
      </c>
      <c r="E186" s="2" t="s">
        <v>50</v>
      </c>
      <c r="F186" s="2" t="s">
        <v>7</v>
      </c>
      <c r="G186" s="2" t="s">
        <v>3</v>
      </c>
      <c r="H186" s="2">
        <v>79</v>
      </c>
      <c r="I186" s="2">
        <v>2.84</v>
      </c>
      <c r="J186">
        <f t="shared" si="2"/>
        <v>224.36</v>
      </c>
    </row>
    <row r="187" ht="15.75" hidden="1" spans="1:10">
      <c r="A187" s="1" t="s">
        <v>219</v>
      </c>
      <c r="B187" s="3">
        <v>45203</v>
      </c>
      <c r="C187" s="3" t="str">
        <f>TEXT(Table1[[#This Row],[Date]],"mmmm")</f>
        <v>October</v>
      </c>
      <c r="D187" s="2" t="s">
        <v>19</v>
      </c>
      <c r="E187" s="2" t="s">
        <v>50</v>
      </c>
      <c r="F187" s="2" t="s">
        <v>7</v>
      </c>
      <c r="G187" s="2" t="s">
        <v>3</v>
      </c>
      <c r="H187" s="2">
        <v>47</v>
      </c>
      <c r="I187" s="2">
        <v>2.84</v>
      </c>
      <c r="J187">
        <f t="shared" si="2"/>
        <v>133.48</v>
      </c>
    </row>
    <row r="188" ht="15.75" hidden="1" spans="1:10">
      <c r="A188" s="1" t="s">
        <v>220</v>
      </c>
      <c r="B188" s="3">
        <v>45239</v>
      </c>
      <c r="C188" s="3" t="str">
        <f>TEXT(Table1[[#This Row],[Date]],"mmmm")</f>
        <v>November</v>
      </c>
      <c r="D188" s="2" t="s">
        <v>18</v>
      </c>
      <c r="E188" s="2" t="s">
        <v>31</v>
      </c>
      <c r="F188" s="2" t="s">
        <v>7</v>
      </c>
      <c r="G188" s="2" t="s">
        <v>3</v>
      </c>
      <c r="H188" s="2">
        <v>124</v>
      </c>
      <c r="I188" s="2">
        <v>2.84</v>
      </c>
      <c r="J188">
        <f t="shared" si="2"/>
        <v>352.16</v>
      </c>
    </row>
    <row r="189" ht="15.75" hidden="1" spans="1:10">
      <c r="A189" s="1" t="s">
        <v>221</v>
      </c>
      <c r="B189" s="3">
        <v>45266</v>
      </c>
      <c r="C189" s="3" t="str">
        <f>TEXT(Table1[[#This Row],[Date]],"mmmm")</f>
        <v>December</v>
      </c>
      <c r="D189" s="2" t="s">
        <v>19</v>
      </c>
      <c r="E189" s="2" t="s">
        <v>50</v>
      </c>
      <c r="F189" s="2" t="s">
        <v>7</v>
      </c>
      <c r="G189" s="2" t="s">
        <v>3</v>
      </c>
      <c r="H189" s="2">
        <v>100</v>
      </c>
      <c r="I189" s="2">
        <v>2.84</v>
      </c>
      <c r="J189">
        <f t="shared" si="2"/>
        <v>284</v>
      </c>
    </row>
    <row r="190" ht="15.75" hidden="1" spans="1:10">
      <c r="A190" s="1" t="s">
        <v>222</v>
      </c>
      <c r="B190" s="3">
        <v>45290</v>
      </c>
      <c r="C190" s="3" t="str">
        <f>TEXT(Table1[[#This Row],[Date]],"mmmm")</f>
        <v>December</v>
      </c>
      <c r="D190" s="2" t="s">
        <v>19</v>
      </c>
      <c r="E190" s="2" t="s">
        <v>50</v>
      </c>
      <c r="F190" s="2" t="s">
        <v>7</v>
      </c>
      <c r="G190" s="2" t="s">
        <v>3</v>
      </c>
      <c r="H190" s="2">
        <v>44</v>
      </c>
      <c r="I190" s="2">
        <v>2.84</v>
      </c>
      <c r="J190">
        <f t="shared" si="2"/>
        <v>124.96</v>
      </c>
    </row>
    <row r="191" ht="15.75" hidden="1" spans="1:10">
      <c r="A191" s="1" t="s">
        <v>223</v>
      </c>
      <c r="B191" s="3">
        <v>44589</v>
      </c>
      <c r="C191" s="3" t="str">
        <f>TEXT(Table1[[#This Row],[Date]],"mmmm")</f>
        <v>January</v>
      </c>
      <c r="D191" s="2" t="s">
        <v>18</v>
      </c>
      <c r="E191" s="2" t="s">
        <v>38</v>
      </c>
      <c r="F191" s="2" t="s">
        <v>11</v>
      </c>
      <c r="G191" s="2" t="s">
        <v>15</v>
      </c>
      <c r="H191" s="2">
        <v>28</v>
      </c>
      <c r="I191" s="2">
        <v>1.35</v>
      </c>
      <c r="J191">
        <f t="shared" si="2"/>
        <v>37.8</v>
      </c>
    </row>
    <row r="192" ht="15.75" hidden="1" spans="1:10">
      <c r="A192" s="1" t="s">
        <v>224</v>
      </c>
      <c r="B192" s="3">
        <v>44607</v>
      </c>
      <c r="C192" s="3" t="str">
        <f>TEXT(Table1[[#This Row],[Date]],"mmmm")</f>
        <v>February</v>
      </c>
      <c r="D192" s="2" t="s">
        <v>18</v>
      </c>
      <c r="E192" s="2" t="s">
        <v>38</v>
      </c>
      <c r="F192" s="2" t="s">
        <v>11</v>
      </c>
      <c r="G192" s="2" t="s">
        <v>15</v>
      </c>
      <c r="H192" s="2">
        <v>27</v>
      </c>
      <c r="I192" s="2">
        <v>1.35</v>
      </c>
      <c r="J192">
        <f t="shared" si="2"/>
        <v>36.45</v>
      </c>
    </row>
    <row r="193" ht="15.75" hidden="1" spans="1:10">
      <c r="A193" s="1" t="s">
        <v>225</v>
      </c>
      <c r="B193" s="3">
        <v>44640</v>
      </c>
      <c r="C193" s="3" t="str">
        <f>TEXT(Table1[[#This Row],[Date]],"mmmm")</f>
        <v>March</v>
      </c>
      <c r="D193" s="2" t="s">
        <v>18</v>
      </c>
      <c r="E193" s="2" t="s">
        <v>38</v>
      </c>
      <c r="F193" s="2" t="s">
        <v>11</v>
      </c>
      <c r="G193" s="2" t="s">
        <v>15</v>
      </c>
      <c r="H193" s="2">
        <v>68</v>
      </c>
      <c r="I193" s="2">
        <v>1.68</v>
      </c>
      <c r="J193">
        <f t="shared" si="2"/>
        <v>114.24</v>
      </c>
    </row>
    <row r="194" ht="15.75" hidden="1" spans="1:10">
      <c r="A194" s="1" t="s">
        <v>226</v>
      </c>
      <c r="B194" s="3">
        <v>44655</v>
      </c>
      <c r="C194" s="3" t="str">
        <f>TEXT(Table1[[#This Row],[Date]],"mmmm")</f>
        <v>April</v>
      </c>
      <c r="D194" s="2" t="s">
        <v>19</v>
      </c>
      <c r="E194" s="2" t="s">
        <v>50</v>
      </c>
      <c r="F194" s="2" t="s">
        <v>11</v>
      </c>
      <c r="G194" s="2" t="s">
        <v>15</v>
      </c>
      <c r="H194" s="2">
        <v>68</v>
      </c>
      <c r="I194" s="2">
        <v>1.68</v>
      </c>
      <c r="J194">
        <f t="shared" ref="J194:J245" si="3">I194*H194</f>
        <v>114.24</v>
      </c>
    </row>
    <row r="195" ht="15.75" hidden="1" spans="1:10">
      <c r="A195" s="1" t="s">
        <v>227</v>
      </c>
      <c r="B195" s="3">
        <v>44664</v>
      </c>
      <c r="C195" s="3" t="str">
        <f>TEXT(Table1[[#This Row],[Date]],"mmmm")</f>
        <v>April</v>
      </c>
      <c r="D195" s="2" t="s">
        <v>19</v>
      </c>
      <c r="E195" s="2" t="s">
        <v>43</v>
      </c>
      <c r="F195" s="2" t="s">
        <v>11</v>
      </c>
      <c r="G195" s="2" t="s">
        <v>15</v>
      </c>
      <c r="H195" s="2">
        <v>28</v>
      </c>
      <c r="I195" s="2">
        <v>1.68</v>
      </c>
      <c r="J195">
        <f t="shared" si="3"/>
        <v>47.04</v>
      </c>
    </row>
    <row r="196" ht="15.75" hidden="1" spans="1:10">
      <c r="A196" s="1" t="s">
        <v>228</v>
      </c>
      <c r="B196" s="3">
        <v>44670</v>
      </c>
      <c r="C196" s="3" t="str">
        <f>TEXT(Table1[[#This Row],[Date]],"mmmm")</f>
        <v>April</v>
      </c>
      <c r="D196" s="2" t="s">
        <v>18</v>
      </c>
      <c r="E196" s="2" t="s">
        <v>31</v>
      </c>
      <c r="F196" s="2" t="s">
        <v>11</v>
      </c>
      <c r="G196" s="2" t="s">
        <v>15</v>
      </c>
      <c r="H196" s="2">
        <v>134</v>
      </c>
      <c r="I196" s="2">
        <v>1.68</v>
      </c>
      <c r="J196">
        <f t="shared" si="3"/>
        <v>225.12</v>
      </c>
    </row>
    <row r="197" ht="15.75" hidden="1" spans="1:10">
      <c r="A197" s="1" t="s">
        <v>229</v>
      </c>
      <c r="B197" s="3">
        <v>44679</v>
      </c>
      <c r="C197" s="3" t="str">
        <f>TEXT(Table1[[#This Row],[Date]],"mmmm")</f>
        <v>April</v>
      </c>
      <c r="D197" s="2" t="s">
        <v>18</v>
      </c>
      <c r="E197" s="2" t="s">
        <v>38</v>
      </c>
      <c r="F197" s="2" t="s">
        <v>11</v>
      </c>
      <c r="G197" s="2" t="s">
        <v>15</v>
      </c>
      <c r="H197" s="2">
        <v>64</v>
      </c>
      <c r="I197" s="2">
        <v>1.68</v>
      </c>
      <c r="J197">
        <f t="shared" si="3"/>
        <v>107.52</v>
      </c>
    </row>
    <row r="198" ht="15.75" hidden="1" spans="1:10">
      <c r="A198" s="1" t="s">
        <v>230</v>
      </c>
      <c r="B198" s="3">
        <v>44700</v>
      </c>
      <c r="C198" s="3" t="str">
        <f>TEXT(Table1[[#This Row],[Date]],"mmmm")</f>
        <v>May</v>
      </c>
      <c r="D198" s="2" t="s">
        <v>18</v>
      </c>
      <c r="E198" s="2" t="s">
        <v>38</v>
      </c>
      <c r="F198" s="2" t="s">
        <v>11</v>
      </c>
      <c r="G198" s="2" t="s">
        <v>15</v>
      </c>
      <c r="H198" s="2">
        <v>49</v>
      </c>
      <c r="I198" s="2">
        <v>1.68</v>
      </c>
      <c r="J198">
        <f t="shared" si="3"/>
        <v>82.32</v>
      </c>
    </row>
    <row r="199" ht="15.75" hidden="1" spans="1:10">
      <c r="A199" s="1" t="s">
        <v>231</v>
      </c>
      <c r="B199" s="3">
        <v>44736</v>
      </c>
      <c r="C199" s="3" t="str">
        <f>TEXT(Table1[[#This Row],[Date]],"mmmm")</f>
        <v>June</v>
      </c>
      <c r="D199" s="2" t="s">
        <v>19</v>
      </c>
      <c r="E199" s="2" t="s">
        <v>50</v>
      </c>
      <c r="F199" s="2" t="s">
        <v>11</v>
      </c>
      <c r="G199" s="2" t="s">
        <v>15</v>
      </c>
      <c r="H199" s="2">
        <v>28</v>
      </c>
      <c r="I199" s="2">
        <v>1.68</v>
      </c>
      <c r="J199">
        <f t="shared" si="3"/>
        <v>47.04</v>
      </c>
    </row>
    <row r="200" ht="15.75" hidden="1" spans="1:10">
      <c r="A200" s="1" t="s">
        <v>232</v>
      </c>
      <c r="B200" s="3">
        <v>44769</v>
      </c>
      <c r="C200" s="3" t="str">
        <f>TEXT(Table1[[#This Row],[Date]],"mmmm")</f>
        <v>July</v>
      </c>
      <c r="D200" s="2" t="s">
        <v>19</v>
      </c>
      <c r="E200" s="2" t="s">
        <v>43</v>
      </c>
      <c r="F200" s="2" t="s">
        <v>11</v>
      </c>
      <c r="G200" s="2" t="s">
        <v>15</v>
      </c>
      <c r="H200" s="2">
        <v>31</v>
      </c>
      <c r="I200" s="2">
        <v>1.68</v>
      </c>
      <c r="J200">
        <f t="shared" si="3"/>
        <v>52.08</v>
      </c>
    </row>
    <row r="201" ht="15.75" hidden="1" spans="1:10">
      <c r="A201" s="1" t="s">
        <v>233</v>
      </c>
      <c r="B201" s="3">
        <v>44844</v>
      </c>
      <c r="C201" s="3" t="str">
        <f>TEXT(Table1[[#This Row],[Date]],"mmmm")</f>
        <v>October</v>
      </c>
      <c r="D201" s="2" t="s">
        <v>19</v>
      </c>
      <c r="E201" s="2" t="s">
        <v>50</v>
      </c>
      <c r="F201" s="2" t="s">
        <v>11</v>
      </c>
      <c r="G201" s="2" t="s">
        <v>15</v>
      </c>
      <c r="H201" s="2">
        <v>114</v>
      </c>
      <c r="I201" s="2">
        <v>1.68</v>
      </c>
      <c r="J201">
        <f t="shared" si="3"/>
        <v>191.52</v>
      </c>
    </row>
    <row r="202" ht="15.75" hidden="1" spans="1:10">
      <c r="A202" s="1" t="s">
        <v>234</v>
      </c>
      <c r="B202" s="3">
        <v>44871</v>
      </c>
      <c r="C202" s="3" t="str">
        <f>TEXT(Table1[[#This Row],[Date]],"mmmm")</f>
        <v>November</v>
      </c>
      <c r="D202" s="2" t="s">
        <v>19</v>
      </c>
      <c r="E202" s="2" t="s">
        <v>50</v>
      </c>
      <c r="F202" s="2" t="s">
        <v>11</v>
      </c>
      <c r="G202" s="2" t="s">
        <v>15</v>
      </c>
      <c r="H202" s="2">
        <v>62</v>
      </c>
      <c r="I202" s="2">
        <v>1.68</v>
      </c>
      <c r="J202">
        <f t="shared" si="3"/>
        <v>104.16</v>
      </c>
    </row>
    <row r="203" ht="15.75" hidden="1" spans="1:10">
      <c r="A203" s="1" t="s">
        <v>235</v>
      </c>
      <c r="B203" s="3">
        <v>44892</v>
      </c>
      <c r="C203" s="3" t="str">
        <f>TEXT(Table1[[#This Row],[Date]],"mmmm")</f>
        <v>November</v>
      </c>
      <c r="D203" s="2" t="s">
        <v>19</v>
      </c>
      <c r="E203" s="2" t="s">
        <v>50</v>
      </c>
      <c r="F203" s="2" t="s">
        <v>11</v>
      </c>
      <c r="G203" s="2" t="s">
        <v>15</v>
      </c>
      <c r="H203" s="2">
        <v>29</v>
      </c>
      <c r="I203" s="2">
        <v>1.68</v>
      </c>
      <c r="J203">
        <f t="shared" si="3"/>
        <v>48.72</v>
      </c>
    </row>
    <row r="204" ht="15.75" hidden="1" spans="1:10">
      <c r="A204" s="1" t="s">
        <v>236</v>
      </c>
      <c r="B204" s="3">
        <v>44916</v>
      </c>
      <c r="C204" s="3" t="str">
        <f>TEXT(Table1[[#This Row],[Date]],"mmmm")</f>
        <v>December</v>
      </c>
      <c r="D204" s="2" t="s">
        <v>19</v>
      </c>
      <c r="E204" s="2" t="s">
        <v>50</v>
      </c>
      <c r="F204" s="2" t="s">
        <v>11</v>
      </c>
      <c r="G204" s="2" t="s">
        <v>15</v>
      </c>
      <c r="H204" s="2">
        <v>29</v>
      </c>
      <c r="I204" s="2">
        <v>1.68</v>
      </c>
      <c r="J204">
        <f t="shared" si="3"/>
        <v>48.72</v>
      </c>
    </row>
    <row r="205" ht="15.75" hidden="1" spans="1:10">
      <c r="A205" s="1" t="s">
        <v>237</v>
      </c>
      <c r="B205" s="3">
        <v>44958</v>
      </c>
      <c r="C205" s="3" t="str">
        <f>TEXT(Table1[[#This Row],[Date]],"mmmm")</f>
        <v>February</v>
      </c>
      <c r="D205" s="2" t="s">
        <v>18</v>
      </c>
      <c r="E205" s="2" t="s">
        <v>31</v>
      </c>
      <c r="F205" s="2" t="s">
        <v>11</v>
      </c>
      <c r="G205" s="2" t="s">
        <v>15</v>
      </c>
      <c r="H205" s="2">
        <v>24</v>
      </c>
      <c r="I205" s="2">
        <v>1.68</v>
      </c>
      <c r="J205">
        <f t="shared" si="3"/>
        <v>40.32</v>
      </c>
    </row>
    <row r="206" ht="15.75" hidden="1" spans="1:10">
      <c r="A206" s="1" t="s">
        <v>238</v>
      </c>
      <c r="B206" s="3">
        <v>44970</v>
      </c>
      <c r="C206" s="3" t="str">
        <f>TEXT(Table1[[#This Row],[Date]],"mmmm")</f>
        <v>February</v>
      </c>
      <c r="D206" s="2" t="s">
        <v>18</v>
      </c>
      <c r="E206" s="2" t="s">
        <v>38</v>
      </c>
      <c r="F206" s="2" t="s">
        <v>11</v>
      </c>
      <c r="G206" s="2" t="s">
        <v>15</v>
      </c>
      <c r="H206" s="2">
        <v>21</v>
      </c>
      <c r="I206" s="2">
        <v>1.68</v>
      </c>
      <c r="J206">
        <f t="shared" si="3"/>
        <v>35.28</v>
      </c>
    </row>
    <row r="207" ht="15.75" hidden="1" spans="1:10">
      <c r="A207" s="1" t="s">
        <v>239</v>
      </c>
      <c r="B207" s="3">
        <v>44996</v>
      </c>
      <c r="C207" s="3" t="str">
        <f>TEXT(Table1[[#This Row],[Date]],"mmmm")</f>
        <v>March</v>
      </c>
      <c r="D207" s="2" t="s">
        <v>19</v>
      </c>
      <c r="E207" s="2" t="s">
        <v>43</v>
      </c>
      <c r="F207" s="2" t="s">
        <v>11</v>
      </c>
      <c r="G207" s="2" t="s">
        <v>15</v>
      </c>
      <c r="H207" s="2">
        <v>41</v>
      </c>
      <c r="I207" s="2">
        <v>1.68</v>
      </c>
      <c r="J207">
        <f t="shared" si="3"/>
        <v>68.88</v>
      </c>
    </row>
    <row r="208" ht="15.75" hidden="1" spans="1:10">
      <c r="A208" s="1" t="s">
        <v>240</v>
      </c>
      <c r="B208" s="3">
        <v>45002</v>
      </c>
      <c r="C208" s="3" t="str">
        <f>TEXT(Table1[[#This Row],[Date]],"mmmm")</f>
        <v>March</v>
      </c>
      <c r="D208" s="2" t="s">
        <v>18</v>
      </c>
      <c r="E208" s="2" t="s">
        <v>31</v>
      </c>
      <c r="F208" s="2" t="s">
        <v>11</v>
      </c>
      <c r="G208" s="2" t="s">
        <v>15</v>
      </c>
      <c r="H208" s="2">
        <v>47</v>
      </c>
      <c r="I208" s="2">
        <v>1.68</v>
      </c>
      <c r="J208">
        <f t="shared" si="3"/>
        <v>78.96</v>
      </c>
    </row>
    <row r="209" ht="15.75" hidden="1" spans="1:10">
      <c r="A209" s="1" t="s">
        <v>241</v>
      </c>
      <c r="B209" s="3">
        <v>45008</v>
      </c>
      <c r="C209" s="3" t="str">
        <f>TEXT(Table1[[#This Row],[Date]],"mmmm")</f>
        <v>March</v>
      </c>
      <c r="D209" s="2" t="s">
        <v>19</v>
      </c>
      <c r="E209" s="2" t="s">
        <v>50</v>
      </c>
      <c r="F209" s="2" t="s">
        <v>11</v>
      </c>
      <c r="G209" s="2" t="s">
        <v>15</v>
      </c>
      <c r="H209" s="2">
        <v>33</v>
      </c>
      <c r="I209" s="2">
        <v>1.68</v>
      </c>
      <c r="J209">
        <f t="shared" si="3"/>
        <v>55.44</v>
      </c>
    </row>
    <row r="210" ht="15.75" hidden="1" spans="1:10">
      <c r="A210" s="1" t="s">
        <v>242</v>
      </c>
      <c r="B210" s="3">
        <v>45035</v>
      </c>
      <c r="C210" s="3" t="str">
        <f>TEXT(Table1[[#This Row],[Date]],"mmmm")</f>
        <v>April</v>
      </c>
      <c r="D210" s="2" t="s">
        <v>18</v>
      </c>
      <c r="E210" s="2" t="s">
        <v>38</v>
      </c>
      <c r="F210" s="2" t="s">
        <v>11</v>
      </c>
      <c r="G210" s="2" t="s">
        <v>15</v>
      </c>
      <c r="H210" s="2">
        <v>24</v>
      </c>
      <c r="I210" s="2">
        <v>1.68</v>
      </c>
      <c r="J210">
        <f t="shared" si="3"/>
        <v>40.32</v>
      </c>
    </row>
    <row r="211" ht="15.75" hidden="1" spans="1:10">
      <c r="A211" s="1" t="s">
        <v>243</v>
      </c>
      <c r="B211" s="3">
        <v>45185</v>
      </c>
      <c r="C211" s="3" t="str">
        <f>TEXT(Table1[[#This Row],[Date]],"mmmm")</f>
        <v>September</v>
      </c>
      <c r="D211" s="2" t="s">
        <v>18</v>
      </c>
      <c r="E211" s="2" t="s">
        <v>38</v>
      </c>
      <c r="F211" s="2" t="s">
        <v>11</v>
      </c>
      <c r="G211" s="2" t="s">
        <v>15</v>
      </c>
      <c r="H211" s="2">
        <v>20</v>
      </c>
      <c r="I211" s="2">
        <v>1.68</v>
      </c>
      <c r="J211">
        <f t="shared" si="3"/>
        <v>33.6</v>
      </c>
    </row>
    <row r="212" ht="15.75" hidden="1" spans="1:10">
      <c r="A212" s="1" t="s">
        <v>244</v>
      </c>
      <c r="B212" s="3">
        <v>45230</v>
      </c>
      <c r="C212" s="3" t="str">
        <f>TEXT(Table1[[#This Row],[Date]],"mmmm")</f>
        <v>October</v>
      </c>
      <c r="D212" s="2" t="s">
        <v>18</v>
      </c>
      <c r="E212" s="2" t="s">
        <v>38</v>
      </c>
      <c r="F212" s="2" t="s">
        <v>11</v>
      </c>
      <c r="G212" s="2" t="s">
        <v>15</v>
      </c>
      <c r="H212" s="2">
        <v>25</v>
      </c>
      <c r="I212" s="2">
        <v>1.68</v>
      </c>
      <c r="J212">
        <f t="shared" si="3"/>
        <v>42</v>
      </c>
    </row>
    <row r="213" ht="15.75" hidden="1" spans="1:10">
      <c r="A213" s="1" t="s">
        <v>245</v>
      </c>
      <c r="B213" s="3">
        <v>44817</v>
      </c>
      <c r="C213" s="3" t="str">
        <f>TEXT(Table1[[#This Row],[Date]],"mmmm")</f>
        <v>September</v>
      </c>
      <c r="D213" s="2" t="s">
        <v>18</v>
      </c>
      <c r="E213" s="2" t="s">
        <v>31</v>
      </c>
      <c r="F213" s="2" t="s">
        <v>11</v>
      </c>
      <c r="G213" s="2" t="s">
        <v>16</v>
      </c>
      <c r="H213" s="2">
        <v>27</v>
      </c>
      <c r="I213" s="2">
        <v>3.15</v>
      </c>
      <c r="J213">
        <f t="shared" si="3"/>
        <v>85.05</v>
      </c>
    </row>
    <row r="214" ht="15.75" hidden="1" spans="1:10">
      <c r="A214" s="1" t="s">
        <v>246</v>
      </c>
      <c r="B214" s="3">
        <v>44934</v>
      </c>
      <c r="C214" s="3" t="str">
        <f>TEXT(Table1[[#This Row],[Date]],"mmmm")</f>
        <v>January</v>
      </c>
      <c r="D214" s="2" t="s">
        <v>18</v>
      </c>
      <c r="E214" s="2" t="s">
        <v>31</v>
      </c>
      <c r="F214" s="2" t="s">
        <v>11</v>
      </c>
      <c r="G214" s="2" t="s">
        <v>16</v>
      </c>
      <c r="H214" s="2">
        <v>29</v>
      </c>
      <c r="I214" s="2">
        <v>3.15</v>
      </c>
      <c r="J214">
        <f t="shared" si="3"/>
        <v>91.35</v>
      </c>
    </row>
    <row r="215" ht="15.75" hidden="1" spans="1:10">
      <c r="A215" s="1" t="s">
        <v>247</v>
      </c>
      <c r="B215" s="3">
        <v>44979</v>
      </c>
      <c r="C215" s="3" t="str">
        <f>TEXT(Table1[[#This Row],[Date]],"mmmm")</f>
        <v>February</v>
      </c>
      <c r="D215" s="2" t="s">
        <v>18</v>
      </c>
      <c r="E215" s="2" t="s">
        <v>31</v>
      </c>
      <c r="F215" s="2" t="s">
        <v>11</v>
      </c>
      <c r="G215" s="2" t="s">
        <v>16</v>
      </c>
      <c r="H215" s="2">
        <v>31</v>
      </c>
      <c r="I215" s="2">
        <v>3.15</v>
      </c>
      <c r="J215">
        <f t="shared" si="3"/>
        <v>97.65</v>
      </c>
    </row>
    <row r="216" ht="15.75" hidden="1" spans="1:10">
      <c r="A216" s="1" t="s">
        <v>248</v>
      </c>
      <c r="B216" s="3">
        <v>45065</v>
      </c>
      <c r="C216" s="3" t="str">
        <f>TEXT(Table1[[#This Row],[Date]],"mmmm")</f>
        <v>May</v>
      </c>
      <c r="D216" s="2" t="s">
        <v>18</v>
      </c>
      <c r="E216" s="2" t="s">
        <v>31</v>
      </c>
      <c r="F216" s="2" t="s">
        <v>11</v>
      </c>
      <c r="G216" s="2" t="s">
        <v>16</v>
      </c>
      <c r="H216" s="2">
        <v>30</v>
      </c>
      <c r="I216" s="2">
        <v>3.15</v>
      </c>
      <c r="J216">
        <f t="shared" si="3"/>
        <v>94.5</v>
      </c>
    </row>
    <row r="217" ht="15.75" hidden="1" spans="1:10">
      <c r="A217" s="1" t="s">
        <v>249</v>
      </c>
      <c r="B217" s="3">
        <v>45152</v>
      </c>
      <c r="C217" s="3" t="str">
        <f>TEXT(Table1[[#This Row],[Date]],"mmmm")</f>
        <v>August</v>
      </c>
      <c r="D217" s="2" t="s">
        <v>18</v>
      </c>
      <c r="E217" s="2" t="s">
        <v>31</v>
      </c>
      <c r="F217" s="2" t="s">
        <v>11</v>
      </c>
      <c r="G217" s="2" t="s">
        <v>16</v>
      </c>
      <c r="H217" s="2">
        <v>22</v>
      </c>
      <c r="I217" s="2">
        <v>3.15</v>
      </c>
      <c r="J217">
        <f t="shared" si="3"/>
        <v>69.3</v>
      </c>
    </row>
    <row r="218" ht="15.75" hidden="1" spans="1:10">
      <c r="A218" s="1" t="s">
        <v>250</v>
      </c>
      <c r="B218" s="3">
        <v>45173</v>
      </c>
      <c r="C218" s="3" t="str">
        <f>TEXT(Table1[[#This Row],[Date]],"mmmm")</f>
        <v>September</v>
      </c>
      <c r="D218" s="2" t="s">
        <v>18</v>
      </c>
      <c r="E218" s="2" t="s">
        <v>31</v>
      </c>
      <c r="F218" s="2" t="s">
        <v>11</v>
      </c>
      <c r="G218" s="2" t="s">
        <v>16</v>
      </c>
      <c r="H218" s="2">
        <v>26</v>
      </c>
      <c r="I218" s="2">
        <v>3.15</v>
      </c>
      <c r="J218">
        <f t="shared" si="3"/>
        <v>81.9</v>
      </c>
    </row>
    <row r="219" ht="15.75" hidden="1" spans="1:10">
      <c r="A219" s="1" t="s">
        <v>251</v>
      </c>
      <c r="B219" s="3">
        <v>45197</v>
      </c>
      <c r="C219" s="3" t="str">
        <f>TEXT(Table1[[#This Row],[Date]],"mmmm")</f>
        <v>September</v>
      </c>
      <c r="D219" s="2" t="s">
        <v>18</v>
      </c>
      <c r="E219" s="2" t="s">
        <v>31</v>
      </c>
      <c r="F219" s="2" t="s">
        <v>11</v>
      </c>
      <c r="G219" s="2" t="s">
        <v>16</v>
      </c>
      <c r="H219" s="2">
        <v>21</v>
      </c>
      <c r="I219" s="2">
        <v>3.15</v>
      </c>
      <c r="J219">
        <f t="shared" si="3"/>
        <v>66.15</v>
      </c>
    </row>
    <row r="220" ht="15.75" hidden="1" spans="1:10">
      <c r="A220" s="1" t="s">
        <v>252</v>
      </c>
      <c r="B220" s="3">
        <v>44565</v>
      </c>
      <c r="C220" s="3" t="str">
        <f>TEXT(Table1[[#This Row],[Date]],"mmmm")</f>
        <v>January</v>
      </c>
      <c r="D220" s="2" t="s">
        <v>18</v>
      </c>
      <c r="E220" s="2" t="s">
        <v>31</v>
      </c>
      <c r="F220" s="2" t="s">
        <v>9</v>
      </c>
      <c r="G220" s="2" t="s">
        <v>10</v>
      </c>
      <c r="H220" s="2">
        <v>87</v>
      </c>
      <c r="I220" s="2">
        <v>3.49</v>
      </c>
      <c r="J220">
        <f t="shared" si="3"/>
        <v>303.63</v>
      </c>
    </row>
    <row r="221" ht="15.75" hidden="1" spans="1:10">
      <c r="A221" s="1" t="s">
        <v>253</v>
      </c>
      <c r="B221" s="3">
        <v>44580</v>
      </c>
      <c r="C221" s="3" t="str">
        <f>TEXT(Table1[[#This Row],[Date]],"mmmm")</f>
        <v>January</v>
      </c>
      <c r="D221" s="2" t="s">
        <v>18</v>
      </c>
      <c r="E221" s="2" t="s">
        <v>31</v>
      </c>
      <c r="F221" s="2" t="s">
        <v>9</v>
      </c>
      <c r="G221" s="2" t="s">
        <v>10</v>
      </c>
      <c r="H221" s="2">
        <v>149</v>
      </c>
      <c r="I221" s="2">
        <v>3.49</v>
      </c>
      <c r="J221">
        <f t="shared" si="3"/>
        <v>520.01</v>
      </c>
    </row>
    <row r="222" ht="15.75" hidden="1" spans="1:10">
      <c r="A222" s="1" t="s">
        <v>254</v>
      </c>
      <c r="B222" s="3">
        <v>44598</v>
      </c>
      <c r="C222" s="3" t="str">
        <f>TEXT(Table1[[#This Row],[Date]],"mmmm")</f>
        <v>February</v>
      </c>
      <c r="D222" s="2" t="s">
        <v>18</v>
      </c>
      <c r="E222" s="2" t="s">
        <v>31</v>
      </c>
      <c r="F222" s="2" t="s">
        <v>9</v>
      </c>
      <c r="G222" s="2" t="s">
        <v>10</v>
      </c>
      <c r="H222" s="2">
        <v>28</v>
      </c>
      <c r="I222" s="2">
        <v>3.49</v>
      </c>
      <c r="J222">
        <f t="shared" si="3"/>
        <v>97.72</v>
      </c>
    </row>
    <row r="223" ht="15.75" hidden="1" spans="1:10">
      <c r="A223" s="1" t="s">
        <v>255</v>
      </c>
      <c r="B223" s="3">
        <v>44631</v>
      </c>
      <c r="C223" s="3" t="str">
        <f>TEXT(Table1[[#This Row],[Date]],"mmmm")</f>
        <v>March</v>
      </c>
      <c r="D223" s="2" t="s">
        <v>18</v>
      </c>
      <c r="E223" s="2" t="s">
        <v>31</v>
      </c>
      <c r="F223" s="2" t="s">
        <v>9</v>
      </c>
      <c r="G223" s="2" t="s">
        <v>10</v>
      </c>
      <c r="H223" s="2">
        <v>40</v>
      </c>
      <c r="I223" s="2">
        <v>3.49</v>
      </c>
      <c r="J223">
        <f t="shared" si="3"/>
        <v>139.6</v>
      </c>
    </row>
    <row r="224" ht="15.75" hidden="1" spans="1:10">
      <c r="A224" s="1" t="s">
        <v>256</v>
      </c>
      <c r="B224" s="3">
        <v>44661</v>
      </c>
      <c r="C224" s="3" t="str">
        <f>TEXT(Table1[[#This Row],[Date]],"mmmm")</f>
        <v>April</v>
      </c>
      <c r="D224" s="2" t="s">
        <v>18</v>
      </c>
      <c r="E224" s="2" t="s">
        <v>38</v>
      </c>
      <c r="F224" s="2" t="s">
        <v>9</v>
      </c>
      <c r="G224" s="2" t="s">
        <v>10</v>
      </c>
      <c r="H224" s="2">
        <v>23</v>
      </c>
      <c r="I224" s="2">
        <v>3.49</v>
      </c>
      <c r="J224">
        <f t="shared" si="3"/>
        <v>80.27</v>
      </c>
    </row>
    <row r="225" ht="15.75" hidden="1" spans="1:10">
      <c r="A225" s="1" t="s">
        <v>257</v>
      </c>
      <c r="B225" s="3">
        <v>44694</v>
      </c>
      <c r="C225" s="3" t="str">
        <f>TEXT(Table1[[#This Row],[Date]],"mmmm")</f>
        <v>May</v>
      </c>
      <c r="D225" s="2" t="s">
        <v>19</v>
      </c>
      <c r="E225" s="2" t="s">
        <v>50</v>
      </c>
      <c r="F225" s="2" t="s">
        <v>9</v>
      </c>
      <c r="G225" s="2" t="s">
        <v>10</v>
      </c>
      <c r="H225" s="2">
        <v>21</v>
      </c>
      <c r="I225" s="2">
        <v>3.49</v>
      </c>
      <c r="J225">
        <f t="shared" si="3"/>
        <v>73.29</v>
      </c>
    </row>
    <row r="226" ht="15.75" hidden="1" spans="1:10">
      <c r="A226" s="1" t="s">
        <v>258</v>
      </c>
      <c r="B226" s="3">
        <v>44712</v>
      </c>
      <c r="C226" s="3" t="str">
        <f>TEXT(Table1[[#This Row],[Date]],"mmmm")</f>
        <v>May</v>
      </c>
      <c r="D226" s="2" t="s">
        <v>18</v>
      </c>
      <c r="E226" s="2" t="s">
        <v>31</v>
      </c>
      <c r="F226" s="2" t="s">
        <v>9</v>
      </c>
      <c r="G226" s="2" t="s">
        <v>10</v>
      </c>
      <c r="H226" s="2">
        <v>33</v>
      </c>
      <c r="I226" s="2">
        <v>3.49</v>
      </c>
      <c r="J226">
        <f t="shared" si="3"/>
        <v>115.17</v>
      </c>
    </row>
    <row r="227" ht="15.75" hidden="1" spans="1:10">
      <c r="A227" s="1" t="s">
        <v>259</v>
      </c>
      <c r="B227" s="3">
        <v>44724</v>
      </c>
      <c r="C227" s="3" t="str">
        <f>TEXT(Table1[[#This Row],[Date]],"mmmm")</f>
        <v>June</v>
      </c>
      <c r="D227" s="2" t="s">
        <v>19</v>
      </c>
      <c r="E227" s="2" t="s">
        <v>43</v>
      </c>
      <c r="F227" s="2" t="s">
        <v>9</v>
      </c>
      <c r="G227" s="2" t="s">
        <v>10</v>
      </c>
      <c r="H227" s="2">
        <v>20</v>
      </c>
      <c r="I227" s="2">
        <v>3.49</v>
      </c>
      <c r="J227">
        <f t="shared" si="3"/>
        <v>69.8</v>
      </c>
    </row>
    <row r="228" ht="15.75" hidden="1" spans="1:10">
      <c r="A228" s="1" t="s">
        <v>260</v>
      </c>
      <c r="B228" s="3">
        <v>44730</v>
      </c>
      <c r="C228" s="3" t="str">
        <f>TEXT(Table1[[#This Row],[Date]],"mmmm")</f>
        <v>June</v>
      </c>
      <c r="D228" s="2" t="s">
        <v>18</v>
      </c>
      <c r="E228" s="2" t="s">
        <v>31</v>
      </c>
      <c r="F228" s="2" t="s">
        <v>9</v>
      </c>
      <c r="G228" s="2" t="s">
        <v>10</v>
      </c>
      <c r="H228" s="2">
        <v>38</v>
      </c>
      <c r="I228" s="2">
        <v>3.49</v>
      </c>
      <c r="J228">
        <f t="shared" si="3"/>
        <v>132.62</v>
      </c>
    </row>
    <row r="229" ht="15.75" hidden="1" spans="1:10">
      <c r="A229" s="1" t="s">
        <v>261</v>
      </c>
      <c r="B229" s="3">
        <v>44748</v>
      </c>
      <c r="C229" s="3" t="str">
        <f>TEXT(Table1[[#This Row],[Date]],"mmmm")</f>
        <v>July</v>
      </c>
      <c r="D229" s="2" t="s">
        <v>19</v>
      </c>
      <c r="E229" s="2" t="s">
        <v>43</v>
      </c>
      <c r="F229" s="2" t="s">
        <v>9</v>
      </c>
      <c r="G229" s="2" t="s">
        <v>10</v>
      </c>
      <c r="H229" s="2">
        <v>28</v>
      </c>
      <c r="I229" s="2">
        <v>3.49</v>
      </c>
      <c r="J229">
        <f t="shared" si="3"/>
        <v>97.72</v>
      </c>
    </row>
    <row r="230" ht="15.75" hidden="1" spans="1:10">
      <c r="A230" s="1" t="s">
        <v>262</v>
      </c>
      <c r="B230" s="3">
        <v>44754</v>
      </c>
      <c r="C230" s="3" t="str">
        <f>TEXT(Table1[[#This Row],[Date]],"mmmm")</f>
        <v>July</v>
      </c>
      <c r="D230" s="2" t="s">
        <v>18</v>
      </c>
      <c r="E230" s="2" t="s">
        <v>31</v>
      </c>
      <c r="F230" s="2" t="s">
        <v>9</v>
      </c>
      <c r="G230" s="2" t="s">
        <v>10</v>
      </c>
      <c r="H230" s="2">
        <v>42</v>
      </c>
      <c r="I230" s="2">
        <v>3.49</v>
      </c>
      <c r="J230">
        <f t="shared" si="3"/>
        <v>146.58</v>
      </c>
    </row>
    <row r="231" ht="15.75" hidden="1" spans="1:10">
      <c r="A231" s="1" t="s">
        <v>263</v>
      </c>
      <c r="B231" s="3">
        <v>44784</v>
      </c>
      <c r="C231" s="3" t="str">
        <f>TEXT(Table1[[#This Row],[Date]],"mmmm")</f>
        <v>August</v>
      </c>
      <c r="D231" s="2" t="s">
        <v>18</v>
      </c>
      <c r="E231" s="2" t="s">
        <v>38</v>
      </c>
      <c r="F231" s="2" t="s">
        <v>9</v>
      </c>
      <c r="G231" s="2" t="s">
        <v>10</v>
      </c>
      <c r="H231" s="2">
        <v>30</v>
      </c>
      <c r="I231" s="2">
        <v>3.49</v>
      </c>
      <c r="J231">
        <f t="shared" si="3"/>
        <v>104.7</v>
      </c>
    </row>
    <row r="232" ht="15.75" hidden="1" spans="1:10">
      <c r="A232" s="1" t="s">
        <v>264</v>
      </c>
      <c r="B232" s="3">
        <v>44796</v>
      </c>
      <c r="C232" s="3" t="str">
        <f>TEXT(Table1[[#This Row],[Date]],"mmmm")</f>
        <v>August</v>
      </c>
      <c r="D232" s="2" t="s">
        <v>18</v>
      </c>
      <c r="E232" s="2" t="s">
        <v>31</v>
      </c>
      <c r="F232" s="2" t="s">
        <v>9</v>
      </c>
      <c r="G232" s="2" t="s">
        <v>10</v>
      </c>
      <c r="H232" s="2">
        <v>21</v>
      </c>
      <c r="I232" s="2">
        <v>3.49</v>
      </c>
      <c r="J232">
        <f t="shared" si="3"/>
        <v>73.29</v>
      </c>
    </row>
    <row r="233" ht="15.75" hidden="1" spans="1:10">
      <c r="A233" s="1" t="s">
        <v>265</v>
      </c>
      <c r="B233" s="3">
        <v>44838</v>
      </c>
      <c r="C233" s="3" t="str">
        <f>TEXT(Table1[[#This Row],[Date]],"mmmm")</f>
        <v>October</v>
      </c>
      <c r="D233" s="2" t="s">
        <v>18</v>
      </c>
      <c r="E233" s="2" t="s">
        <v>31</v>
      </c>
      <c r="F233" s="2" t="s">
        <v>9</v>
      </c>
      <c r="G233" s="2" t="s">
        <v>10</v>
      </c>
      <c r="H233" s="2">
        <v>38</v>
      </c>
      <c r="I233" s="2">
        <v>3.49</v>
      </c>
      <c r="J233">
        <f t="shared" si="3"/>
        <v>132.62</v>
      </c>
    </row>
    <row r="234" ht="15.75" hidden="1" spans="1:10">
      <c r="A234" s="1" t="s">
        <v>266</v>
      </c>
      <c r="B234" s="3">
        <v>44853</v>
      </c>
      <c r="C234" s="3" t="str">
        <f>TEXT(Table1[[#This Row],[Date]],"mmmm")</f>
        <v>October</v>
      </c>
      <c r="D234" s="2" t="s">
        <v>18</v>
      </c>
      <c r="E234" s="2" t="s">
        <v>38</v>
      </c>
      <c r="F234" s="2" t="s">
        <v>9</v>
      </c>
      <c r="G234" s="2" t="s">
        <v>10</v>
      </c>
      <c r="H234" s="2">
        <v>32</v>
      </c>
      <c r="I234" s="2">
        <v>3.49</v>
      </c>
      <c r="J234">
        <f t="shared" si="3"/>
        <v>111.68</v>
      </c>
    </row>
    <row r="235" ht="15.75" hidden="1" spans="1:10">
      <c r="A235" s="1" t="s">
        <v>267</v>
      </c>
      <c r="B235" s="3">
        <v>44865</v>
      </c>
      <c r="C235" s="3" t="str">
        <f>TEXT(Table1[[#This Row],[Date]],"mmmm")</f>
        <v>October</v>
      </c>
      <c r="D235" s="2" t="s">
        <v>18</v>
      </c>
      <c r="E235" s="2" t="s">
        <v>31</v>
      </c>
      <c r="F235" s="2" t="s">
        <v>9</v>
      </c>
      <c r="G235" s="2" t="s">
        <v>10</v>
      </c>
      <c r="H235" s="2">
        <v>46</v>
      </c>
      <c r="I235" s="2">
        <v>3.49</v>
      </c>
      <c r="J235">
        <f t="shared" si="3"/>
        <v>160.54</v>
      </c>
    </row>
    <row r="236" ht="15.75" hidden="1" spans="1:10">
      <c r="A236" s="1" t="s">
        <v>268</v>
      </c>
      <c r="B236" s="3">
        <v>44910</v>
      </c>
      <c r="C236" s="3" t="str">
        <f>TEXT(Table1[[#This Row],[Date]],"mmmm")</f>
        <v>December</v>
      </c>
      <c r="D236" s="2" t="s">
        <v>18</v>
      </c>
      <c r="E236" s="2" t="s">
        <v>31</v>
      </c>
      <c r="F236" s="2" t="s">
        <v>9</v>
      </c>
      <c r="G236" s="2" t="s">
        <v>10</v>
      </c>
      <c r="H236" s="2">
        <v>41</v>
      </c>
      <c r="I236" s="2">
        <v>3.49</v>
      </c>
      <c r="J236">
        <f t="shared" si="3"/>
        <v>143.09</v>
      </c>
    </row>
    <row r="237" ht="15.75" hidden="1" spans="1:10">
      <c r="A237" s="1" t="s">
        <v>269</v>
      </c>
      <c r="B237" s="3">
        <v>44946</v>
      </c>
      <c r="C237" s="3" t="str">
        <f>TEXT(Table1[[#This Row],[Date]],"mmmm")</f>
        <v>January</v>
      </c>
      <c r="D237" s="2" t="s">
        <v>18</v>
      </c>
      <c r="E237" s="2" t="s">
        <v>38</v>
      </c>
      <c r="F237" s="2" t="s">
        <v>9</v>
      </c>
      <c r="G237" s="2" t="s">
        <v>10</v>
      </c>
      <c r="H237" s="2">
        <v>31</v>
      </c>
      <c r="I237" s="2">
        <v>3.49</v>
      </c>
      <c r="J237">
        <f t="shared" si="3"/>
        <v>108.19</v>
      </c>
    </row>
    <row r="238" ht="15.75" hidden="1" spans="1:10">
      <c r="A238" s="1" t="s">
        <v>270</v>
      </c>
      <c r="B238" s="3">
        <v>45029</v>
      </c>
      <c r="C238" s="3" t="str">
        <f>TEXT(Table1[[#This Row],[Date]],"mmmm")</f>
        <v>April</v>
      </c>
      <c r="D238" s="2" t="s">
        <v>19</v>
      </c>
      <c r="E238" s="2" t="s">
        <v>50</v>
      </c>
      <c r="F238" s="2" t="s">
        <v>9</v>
      </c>
      <c r="G238" s="2" t="s">
        <v>10</v>
      </c>
      <c r="H238" s="2">
        <v>21</v>
      </c>
      <c r="I238" s="2">
        <v>3.49</v>
      </c>
      <c r="J238">
        <f t="shared" si="3"/>
        <v>73.29</v>
      </c>
    </row>
    <row r="239" ht="15.75" hidden="1" spans="1:10">
      <c r="A239" s="1" t="s">
        <v>271</v>
      </c>
      <c r="B239" s="3">
        <v>45086</v>
      </c>
      <c r="C239" s="3" t="str">
        <f>TEXT(Table1[[#This Row],[Date]],"mmmm")</f>
        <v>June</v>
      </c>
      <c r="D239" s="2" t="s">
        <v>18</v>
      </c>
      <c r="E239" s="2" t="s">
        <v>31</v>
      </c>
      <c r="F239" s="2" t="s">
        <v>9</v>
      </c>
      <c r="G239" s="2" t="s">
        <v>10</v>
      </c>
      <c r="H239" s="2">
        <v>26</v>
      </c>
      <c r="I239" s="2">
        <v>3.49</v>
      </c>
      <c r="J239">
        <f t="shared" si="3"/>
        <v>90.74</v>
      </c>
    </row>
    <row r="240" ht="15.75" hidden="1" spans="1:10">
      <c r="A240" s="1" t="s">
        <v>272</v>
      </c>
      <c r="B240" s="3">
        <v>45107</v>
      </c>
      <c r="C240" s="3" t="str">
        <f>TEXT(Table1[[#This Row],[Date]],"mmmm")</f>
        <v>June</v>
      </c>
      <c r="D240" s="2" t="s">
        <v>18</v>
      </c>
      <c r="E240" s="2" t="s">
        <v>31</v>
      </c>
      <c r="F240" s="2" t="s">
        <v>9</v>
      </c>
      <c r="G240" s="2" t="s">
        <v>10</v>
      </c>
      <c r="H240" s="2">
        <v>34</v>
      </c>
      <c r="I240" s="2">
        <v>3.49</v>
      </c>
      <c r="J240">
        <f t="shared" si="3"/>
        <v>118.66</v>
      </c>
    </row>
    <row r="241" ht="15.75" hidden="1" spans="1:10">
      <c r="A241" s="1" t="s">
        <v>273</v>
      </c>
      <c r="B241" s="3">
        <v>45131</v>
      </c>
      <c r="C241" s="3" t="str">
        <f>TEXT(Table1[[#This Row],[Date]],"mmmm")</f>
        <v>July</v>
      </c>
      <c r="D241" s="2" t="s">
        <v>18</v>
      </c>
      <c r="E241" s="2" t="s">
        <v>31</v>
      </c>
      <c r="F241" s="2" t="s">
        <v>9</v>
      </c>
      <c r="G241" s="2" t="s">
        <v>10</v>
      </c>
      <c r="H241" s="2">
        <v>23</v>
      </c>
      <c r="I241" s="2">
        <v>3.49</v>
      </c>
      <c r="J241">
        <f t="shared" si="3"/>
        <v>80.27</v>
      </c>
    </row>
    <row r="242" ht="15.75" hidden="1" spans="1:10">
      <c r="A242" s="1" t="s">
        <v>274</v>
      </c>
      <c r="B242" s="3">
        <v>45221</v>
      </c>
      <c r="C242" s="3" t="str">
        <f>TEXT(Table1[[#This Row],[Date]],"mmmm")</f>
        <v>October</v>
      </c>
      <c r="D242" s="2" t="s">
        <v>18</v>
      </c>
      <c r="E242" s="2" t="s">
        <v>31</v>
      </c>
      <c r="F242" s="2" t="s">
        <v>9</v>
      </c>
      <c r="G242" s="2" t="s">
        <v>10</v>
      </c>
      <c r="H242" s="2">
        <v>30</v>
      </c>
      <c r="I242" s="2">
        <v>3.49</v>
      </c>
      <c r="J242">
        <f t="shared" si="3"/>
        <v>104.7</v>
      </c>
    </row>
    <row r="243" ht="15.75" hidden="1" spans="1:10">
      <c r="A243" s="1" t="s">
        <v>275</v>
      </c>
      <c r="B243" s="3">
        <v>45260</v>
      </c>
      <c r="C243" s="3" t="str">
        <f>TEXT(Table1[[#This Row],[Date]],"mmmm")</f>
        <v>November</v>
      </c>
      <c r="D243" s="2" t="s">
        <v>18</v>
      </c>
      <c r="E243" s="2" t="s">
        <v>31</v>
      </c>
      <c r="F243" s="2" t="s">
        <v>9</v>
      </c>
      <c r="G243" s="2" t="s">
        <v>10</v>
      </c>
      <c r="H243" s="2">
        <v>20</v>
      </c>
      <c r="I243" s="2">
        <v>3.49</v>
      </c>
      <c r="J243">
        <f t="shared" si="3"/>
        <v>69.8</v>
      </c>
    </row>
    <row r="244" ht="15.75" hidden="1" spans="1:10">
      <c r="A244" s="1" t="s">
        <v>276</v>
      </c>
      <c r="B244" s="3">
        <v>45272</v>
      </c>
      <c r="C244" s="3" t="str">
        <f>TEXT(Table1[[#This Row],[Date]],"mmmm")</f>
        <v>December</v>
      </c>
      <c r="D244" s="2" t="s">
        <v>18</v>
      </c>
      <c r="E244" s="2" t="s">
        <v>38</v>
      </c>
      <c r="F244" s="2" t="s">
        <v>9</v>
      </c>
      <c r="G244" s="2" t="s">
        <v>10</v>
      </c>
      <c r="H244" s="2">
        <v>25</v>
      </c>
      <c r="I244" s="2">
        <v>3.49</v>
      </c>
      <c r="J244">
        <f t="shared" si="3"/>
        <v>87.25</v>
      </c>
    </row>
    <row r="245" ht="15.75" hidden="1" spans="1:10">
      <c r="A245" s="1" t="s">
        <v>277</v>
      </c>
      <c r="B245" s="3">
        <v>45284</v>
      </c>
      <c r="C245" s="3" t="str">
        <f>TEXT(Table1[[#This Row],[Date]],"mmmm")</f>
        <v>December</v>
      </c>
      <c r="D245" s="2" t="s">
        <v>18</v>
      </c>
      <c r="E245" s="2" t="s">
        <v>31</v>
      </c>
      <c r="F245" s="2" t="s">
        <v>9</v>
      </c>
      <c r="G245" s="2" t="s">
        <v>10</v>
      </c>
      <c r="H245" s="2">
        <v>30</v>
      </c>
      <c r="I245" s="2">
        <v>3.49</v>
      </c>
      <c r="J245">
        <f t="shared" si="3"/>
        <v>104.7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Analysis</vt:lpstr>
      <vt:lpstr>Dashboard</vt:lpstr>
      <vt:lpstr>ij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</dc:creator>
  <cp:lastModifiedBy>Vaibhav Patil</cp:lastModifiedBy>
  <dcterms:created xsi:type="dcterms:W3CDTF">2023-09-03T10:25:00Z</dcterms:created>
  <dcterms:modified xsi:type="dcterms:W3CDTF">2023-09-06T03:22:51Z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649FE7CE6F49476A8143F75CBDC3A495_12</vt:lpwstr>
  </property>
  <property fmtid="{D5CDD505-2E9C-101B-9397-08002B2CF9AE}" pid="3" name="KSOProductBuildVer">
    <vt:lpwstr>1033-12.2.0.13201</vt:lpwstr>
  </property>
</Properties>
</file>