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aidu\Desktop\"/>
    </mc:Choice>
  </mc:AlternateContent>
  <bookViews>
    <workbookView xWindow="0" yWindow="0" windowWidth="23040" windowHeight="9384" activeTab="3"/>
  </bookViews>
  <sheets>
    <sheet name="Q1" sheetId="1" r:id="rId1"/>
    <sheet name="Q2" sheetId="2" r:id="rId2"/>
    <sheet name="Q3" sheetId="3" r:id="rId3"/>
    <sheet name="Q4"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3" l="1"/>
  <c r="K13" i="3"/>
  <c r="K12" i="3"/>
</calcChain>
</file>

<file path=xl/sharedStrings.xml><?xml version="1.0" encoding="utf-8"?>
<sst xmlns="http://schemas.openxmlformats.org/spreadsheetml/2006/main" count="138" uniqueCount="90">
  <si>
    <t>name_1</t>
  </si>
  <si>
    <t>name_2</t>
  </si>
  <si>
    <t>name_3</t>
  </si>
  <si>
    <t>name_4</t>
  </si>
  <si>
    <t>name_5</t>
  </si>
  <si>
    <t>name_6</t>
  </si>
  <si>
    <t>name_7</t>
  </si>
  <si>
    <t>name_8</t>
  </si>
  <si>
    <t>name_9</t>
  </si>
  <si>
    <t>name_10</t>
  </si>
  <si>
    <t>name_11</t>
  </si>
  <si>
    <t>item_name</t>
  </si>
  <si>
    <t>shop_name</t>
  </si>
  <si>
    <t>item_1</t>
  </si>
  <si>
    <t>item_2</t>
  </si>
  <si>
    <t>item_3</t>
  </si>
  <si>
    <t>item_4</t>
  </si>
  <si>
    <t>item_5</t>
  </si>
  <si>
    <t>item_6</t>
  </si>
  <si>
    <t>item_7</t>
  </si>
  <si>
    <t>item_8</t>
  </si>
  <si>
    <t>item_9</t>
  </si>
  <si>
    <t>item_10</t>
  </si>
  <si>
    <t>item_11</t>
  </si>
  <si>
    <t>Please note these 2 tables (they both have over 100k rows these are just samples)</t>
  </si>
  <si>
    <t>ITEMS</t>
  </si>
  <si>
    <t>SHOPS</t>
  </si>
  <si>
    <t>sold_amount</t>
  </si>
  <si>
    <t>item_12</t>
  </si>
  <si>
    <t>item_13</t>
  </si>
  <si>
    <t>item_14</t>
  </si>
  <si>
    <t>item_15</t>
  </si>
  <si>
    <t>item_16</t>
  </si>
  <si>
    <t>item_17</t>
  </si>
  <si>
    <t>item_18</t>
  </si>
  <si>
    <t>item_19</t>
  </si>
  <si>
    <t>item_20</t>
  </si>
  <si>
    <t>item_21</t>
  </si>
  <si>
    <t>item_22</t>
  </si>
  <si>
    <t>Q1</t>
  </si>
  <si>
    <t>Please write a MySQL query which shows the top 3 shops who sold the most items as well as the amounf of total items sold</t>
  </si>
  <si>
    <t>user_id</t>
  </si>
  <si>
    <t>event_date_time</t>
  </si>
  <si>
    <t>EVENTS</t>
  </si>
  <si>
    <t>This table has over 1 billion rows and timestamp is in epoch format</t>
  </si>
  <si>
    <t>Each row is a user clicking a button in an application with the time clicked in column B</t>
  </si>
  <si>
    <t>One user can click multiple buttons and even the same button multiple times</t>
  </si>
  <si>
    <t>Each click is captured</t>
  </si>
  <si>
    <t>Q2</t>
  </si>
  <si>
    <t>Please write a MySQL query to find how many users clicked more than 10k buttons but fewer than 20k buttons</t>
  </si>
  <si>
    <t>department_name</t>
  </si>
  <si>
    <t>employee_id</t>
  </si>
  <si>
    <t>employee_name</t>
  </si>
  <si>
    <t>Sales</t>
  </si>
  <si>
    <t>John Doe</t>
  </si>
  <si>
    <t>Jane Smith</t>
  </si>
  <si>
    <t>HR</t>
  </si>
  <si>
    <t>Billy Bob</t>
  </si>
  <si>
    <t>Robert Hayek</t>
  </si>
  <si>
    <t>Marketing</t>
  </si>
  <si>
    <t>Edward Jorgson</t>
  </si>
  <si>
    <t>Christine Packard</t>
  </si>
  <si>
    <t>salary</t>
  </si>
  <si>
    <t>EMPLOYEES</t>
  </si>
  <si>
    <t>SALARIES</t>
  </si>
  <si>
    <t>Both tables have n rows as there are n employees in the company (1 to 1 bijection between the tables)</t>
  </si>
  <si>
    <t>Please write a MySQL query which tells me the average salary in each department</t>
  </si>
  <si>
    <t>department</t>
  </si>
  <si>
    <t>Analytics</t>
  </si>
  <si>
    <t>number of employees</t>
  </si>
  <si>
    <t>hint: weighted average example calculation is as follows in EXCEL:</t>
  </si>
  <si>
    <t>weighted average example</t>
  </si>
  <si>
    <t>Then weighted average is:</t>
  </si>
  <si>
    <t>average_salary</t>
  </si>
  <si>
    <t>Please write a MySQL query which tells me the weighted average salary of the whole firm (weighted by number of people in each department) you may use a CTE from Q3a above or write an entirely new query both are acceptable</t>
  </si>
  <si>
    <t>Q3a</t>
  </si>
  <si>
    <t>Q3b</t>
  </si>
  <si>
    <t>Free anwer questions</t>
  </si>
  <si>
    <t>4a</t>
  </si>
  <si>
    <t>What are CTE's and why are they useful?</t>
  </si>
  <si>
    <t>4b</t>
  </si>
  <si>
    <t>4c</t>
  </si>
  <si>
    <t>You have just spent 2 hours writing a complex and long query and upon execution you get an error. Please give as detailed a possible account of your debugging efforts.</t>
  </si>
  <si>
    <t>4d</t>
  </si>
  <si>
    <t>select driver, team_name, car_type, user_linking_id,
sum(timestampdiff(second,actual_clkin_datetime,actual_clkout_datetime)/3600) as hours_clocked_in,
sum(timestampdiff(second,scheduled_clock_in,scheduled_clock_out)/3600) as scheduled_hours,
sum(case when timestampdiff(second,scheduled_clock_in,actual_clkin_datetime)/60&gt;15 then 1 else 0 end)/count(scheduled_clock_in) as 15min_late_login,
sum(case when timestampdiff(second,scheduled_clock_out,actual_clkout_datetime)/60&lt;-15 then 1 else 0 end)/count(scheduled_clock_out) as 15min_early_logout,
sum(case when timestampdiff(second,scheduled_clock_in,actual_clkin_datetime)/60&gt;30 then 1 else 0 end)/count(scheduled_clock_in) as 30min_late_login,
sum(case when timestampdiff(second,scheduled_clock_out,actual_clkout_datetime)/60&lt;-30 then 1 else 0 end)/count(scheduled_clock_out) as 30min_early_logout,
sum(delivered_order) as mtdorders,
round(count(actual_clkin_datetime)*100.00/count(scheduled_clock_in),2) as att,
round(100-count(actual_clkin_datetime)*100.00/count(scheduled_clock_in),2) as abs,
count(actual_clkin_datetime) as worked_days,
current_date-(last_day(date_add(current_date, interval -1 day) - interval 1 month) + interval 1 day)-count(actual_clkin_datetime) as off_days
from shift_details
where date(date_add(scheduled_clock_in,INTERVAL 4 HOUR)) &gt;= last_day(date_add(current_date, interval -1 day) - interval 1 month) + interval 1 day
and date(date_add(scheduled_clock_in,INTERVAL 4 HOUR)) &lt;= date_add(current_date, interval -1 day)
and role &lt;&gt; 'Zone Coordinator'
and user_linking_id is not null
and user_linking_id is not in (67,72,127)
group by 1,2,3,4</t>
  </si>
  <si>
    <t>Hint: it is a syntax error</t>
  </si>
  <si>
    <t>The following query has only 1 error in it due to which it does not execute, please find and correct the error (recreate the correct query into the cell next to it: C7)</t>
  </si>
  <si>
    <t>Your manager asks you to have a query ready in order to fetch rolled up data on the monthly level for some metrics which you are not yet familiar with. What do you do and how do you approach it?</t>
  </si>
  <si>
    <t xml:space="preserve">  </t>
  </si>
  <si>
    <t xml:space="preserve">select
  driver,
  team_name,
  car_type,
  user_linking_id,
  sum(
    timestampdiff(
      second,
      actual_clkin_datetime,
      actual_clkout_datetime
    ) / 3600
  ) as hours_clocked_in,
  sum(
    timestampdiff(second, scheduled_clock_in, scheduled_clock_out) / 3600
  ) as scheduled_hours,
  sum(
    case when timestampdiff(
      second,
      scheduled_clock_in,
      actual_clkin_datetime
    ) / 60 &gt; 15 then 1 else 0 end
  ) / count(scheduled_clock_in) as 15min_late_login,
  sum(
    case when timestampdiff(
      second,
      scheduled_clock_out,
      actual_clkout_datetime
    ) / 60 &lt; -15 then 1 else 0 end
  ) / count(scheduled_clock_out) as 15min_early_logout,
  sum(
    case when timestampdiff(
      second,
      scheduled_clock_in,
      actual_clkin_datetime
    ) / 60 &gt; 30 then 1 else 0 end
  ) / count(scheduled_clock_in) as 30min_late_login,
  sum(
    case when timestampdiff(
      second,
      scheduled_clock_out,
      actual_clkout_datetime
    ) / 60 &lt; -30 then 1 else 0 end
  ) / count(scheduled_clock_out) as 30min_early_logout,
  sum(delivered_order) as mtdorders,
  round(
    count(actual_clkin_datetime) * 100.00 / count(scheduled_clock_in),
    2
  ) as att,
  round(
    100 - count(actual_clkin_datetime) * 100.00 / count(scheduled_clock_in),
    2
  ) as abs,
  count(actual_clkin_datetime) as worked_days,
  current_date -(
    last_day(
      date_add(current_date, interval -1 day) - interval 1 month
    ) + interval 1 day
  ) - count(actual_clkin_datetime) as off_days
from
  shift_details
where
  date(date_add(scheduled_clock_in, INTERVAL 4 HOUR)) &gt;= last_day(
    date_add(current_date, interval -1 day) - interval 1 month
  ) + interval 1 day
  and date(date_add(scheduled_clock_in, INTERVAL 4 HOUR)) &lt;= date_add(current_date, interval -1 day)
  and role &lt;&gt; 'Zone Coordinator'
  and user_linking_id is not null
  and user_linking_id not in (67, 72, 127)
group by
  1,
  2,
  3,
  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</si>
</sst>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0" borderId="0" xfId="0" applyFont="1"/>
    <xf numFmtId="0" fontId="0" fillId="0" borderId="1" xfId="0" applyBorder="1"/>
    <xf numFmtId="0" fontId="0" fillId="0" borderId="1" xfId="0" applyBorder="1" applyAlignment="1">
      <alignment horizontal="center"/>
    </xf>
    <xf numFmtId="164" fontId="0" fillId="0" borderId="1" xfId="1" applyFont="1" applyBorder="1" applyAlignment="1">
      <alignment horizontal="center"/>
    </xf>
    <xf numFmtId="164" fontId="0" fillId="0" borderId="0" xfId="1" applyFont="1"/>
    <xf numFmtId="0" fontId="0" fillId="0" borderId="0" xfId="0" applyAlignment="1">
      <alignment wrapText="1"/>
    </xf>
    <xf numFmtId="164" fontId="0" fillId="0" borderId="0" xfId="0" applyNumberFormat="1"/>
    <xf numFmtId="43" fontId="0" fillId="0" borderId="0" xfId="0" applyNumberFormat="1"/>
    <xf numFmtId="0" fontId="0" fillId="0" borderId="0" xfId="0" applyAlignment="1">
      <alignment horizontal="left" vertical="top"/>
    </xf>
    <xf numFmtId="0" fontId="0" fillId="0" borderId="0" xfId="0"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J2" sqref="J2"/>
    </sheetView>
  </sheetViews>
  <sheetFormatPr defaultRowHeight="14.4" x14ac:dyDescent="0.3"/>
  <cols>
    <col min="2" max="2" width="10.21875" bestFit="1" customWidth="1"/>
    <col min="4" max="4" width="10.21875" bestFit="1" customWidth="1"/>
    <col min="5" max="5" width="11.6640625" bestFit="1" customWidth="1"/>
  </cols>
  <sheetData>
    <row r="1" spans="1:10" x14ac:dyDescent="0.3">
      <c r="A1" t="s">
        <v>24</v>
      </c>
    </row>
    <row r="2" spans="1:10" x14ac:dyDescent="0.3">
      <c r="A2" t="s">
        <v>26</v>
      </c>
      <c r="D2" t="s">
        <v>25</v>
      </c>
      <c r="I2" s="1" t="s">
        <v>39</v>
      </c>
      <c r="J2" s="1" t="s">
        <v>40</v>
      </c>
    </row>
    <row r="3" spans="1:10" x14ac:dyDescent="0.3">
      <c r="A3" s="2" t="s">
        <v>12</v>
      </c>
      <c r="B3" s="2" t="s">
        <v>11</v>
      </c>
      <c r="D3" s="2" t="s">
        <v>11</v>
      </c>
      <c r="E3" s="2" t="s">
        <v>27</v>
      </c>
    </row>
    <row r="4" spans="1:10" x14ac:dyDescent="0.3">
      <c r="A4" s="2" t="s">
        <v>0</v>
      </c>
      <c r="B4" s="2" t="s">
        <v>13</v>
      </c>
      <c r="D4" s="2" t="s">
        <v>13</v>
      </c>
      <c r="E4" s="2">
        <v>46</v>
      </c>
    </row>
    <row r="5" spans="1:10" x14ac:dyDescent="0.3">
      <c r="A5" s="2" t="s">
        <v>1</v>
      </c>
      <c r="B5" s="2" t="s">
        <v>13</v>
      </c>
      <c r="D5" s="2" t="s">
        <v>14</v>
      </c>
      <c r="E5" s="2">
        <v>52</v>
      </c>
    </row>
    <row r="6" spans="1:10" x14ac:dyDescent="0.3">
      <c r="A6" s="2" t="s">
        <v>2</v>
      </c>
      <c r="B6" s="2" t="s">
        <v>13</v>
      </c>
      <c r="D6" s="2" t="s">
        <v>15</v>
      </c>
      <c r="E6" s="2">
        <v>232</v>
      </c>
      <c r="G6" t="s">
        <v>88</v>
      </c>
    </row>
    <row r="7" spans="1:10" x14ac:dyDescent="0.3">
      <c r="A7" s="2" t="s">
        <v>3</v>
      </c>
      <c r="B7" s="2" t="s">
        <v>13</v>
      </c>
      <c r="D7" s="2" t="s">
        <v>16</v>
      </c>
      <c r="E7" s="2">
        <v>478</v>
      </c>
    </row>
    <row r="8" spans="1:10" x14ac:dyDescent="0.3">
      <c r="A8" s="2" t="s">
        <v>4</v>
      </c>
      <c r="B8" s="2" t="s">
        <v>13</v>
      </c>
      <c r="D8" s="2" t="s">
        <v>17</v>
      </c>
      <c r="E8" s="2">
        <v>69</v>
      </c>
    </row>
    <row r="9" spans="1:10" x14ac:dyDescent="0.3">
      <c r="A9" s="2" t="s">
        <v>5</v>
      </c>
      <c r="B9" s="2" t="s">
        <v>14</v>
      </c>
      <c r="D9" s="2" t="s">
        <v>18</v>
      </c>
      <c r="E9" s="2">
        <v>53</v>
      </c>
    </row>
    <row r="10" spans="1:10" x14ac:dyDescent="0.3">
      <c r="A10" s="2" t="s">
        <v>6</v>
      </c>
      <c r="B10" s="2" t="s">
        <v>14</v>
      </c>
      <c r="D10" s="2" t="s">
        <v>19</v>
      </c>
      <c r="E10" s="2">
        <v>4</v>
      </c>
    </row>
    <row r="11" spans="1:10" x14ac:dyDescent="0.3">
      <c r="A11" s="2" t="s">
        <v>7</v>
      </c>
      <c r="B11" s="2" t="s">
        <v>14</v>
      </c>
      <c r="D11" s="2" t="s">
        <v>20</v>
      </c>
      <c r="E11" s="2">
        <v>37</v>
      </c>
    </row>
    <row r="12" spans="1:10" x14ac:dyDescent="0.3">
      <c r="A12" s="2" t="s">
        <v>8</v>
      </c>
      <c r="B12" s="2" t="s">
        <v>14</v>
      </c>
      <c r="D12" s="2" t="s">
        <v>21</v>
      </c>
      <c r="E12" s="2">
        <v>227</v>
      </c>
    </row>
    <row r="13" spans="1:10" x14ac:dyDescent="0.3">
      <c r="A13" s="2" t="s">
        <v>9</v>
      </c>
      <c r="B13" s="2" t="s">
        <v>14</v>
      </c>
      <c r="D13" s="2" t="s">
        <v>22</v>
      </c>
      <c r="E13" s="2">
        <v>222</v>
      </c>
    </row>
    <row r="14" spans="1:10" x14ac:dyDescent="0.3">
      <c r="A14" s="2" t="s">
        <v>10</v>
      </c>
      <c r="B14" s="2" t="s">
        <v>14</v>
      </c>
      <c r="D14" s="2" t="s">
        <v>23</v>
      </c>
      <c r="E14" s="2">
        <v>77</v>
      </c>
    </row>
    <row r="15" spans="1:10" x14ac:dyDescent="0.3">
      <c r="A15" s="2" t="s">
        <v>0</v>
      </c>
      <c r="B15" s="2" t="s">
        <v>15</v>
      </c>
      <c r="D15" s="2" t="s">
        <v>28</v>
      </c>
      <c r="E15" s="2">
        <v>36</v>
      </c>
    </row>
    <row r="16" spans="1:10" x14ac:dyDescent="0.3">
      <c r="A16" s="2" t="s">
        <v>1</v>
      </c>
      <c r="B16" s="2" t="s">
        <v>15</v>
      </c>
      <c r="D16" s="2" t="s">
        <v>29</v>
      </c>
      <c r="E16" s="2">
        <v>87</v>
      </c>
    </row>
    <row r="17" spans="1:5" x14ac:dyDescent="0.3">
      <c r="A17" s="2" t="s">
        <v>2</v>
      </c>
      <c r="B17" s="2" t="s">
        <v>15</v>
      </c>
      <c r="D17" s="2" t="s">
        <v>30</v>
      </c>
      <c r="E17" s="2">
        <v>69</v>
      </c>
    </row>
    <row r="18" spans="1:5" x14ac:dyDescent="0.3">
      <c r="A18" s="2" t="s">
        <v>3</v>
      </c>
      <c r="B18" s="2" t="s">
        <v>15</v>
      </c>
      <c r="D18" s="2" t="s">
        <v>31</v>
      </c>
      <c r="E18" s="2">
        <v>64</v>
      </c>
    </row>
    <row r="19" spans="1:5" x14ac:dyDescent="0.3">
      <c r="A19" s="2" t="s">
        <v>4</v>
      </c>
      <c r="B19" s="2" t="s">
        <v>15</v>
      </c>
      <c r="D19" s="2" t="s">
        <v>32</v>
      </c>
      <c r="E19" s="2">
        <v>35</v>
      </c>
    </row>
    <row r="20" spans="1:5" x14ac:dyDescent="0.3">
      <c r="A20" s="2" t="s">
        <v>5</v>
      </c>
      <c r="B20" s="2" t="s">
        <v>15</v>
      </c>
      <c r="D20" s="2" t="s">
        <v>33</v>
      </c>
      <c r="E20" s="2">
        <v>45</v>
      </c>
    </row>
    <row r="21" spans="1:5" x14ac:dyDescent="0.3">
      <c r="A21" s="2" t="s">
        <v>6</v>
      </c>
      <c r="B21" s="2" t="s">
        <v>15</v>
      </c>
      <c r="D21" s="2" t="s">
        <v>34</v>
      </c>
      <c r="E21" s="2">
        <v>27</v>
      </c>
    </row>
    <row r="22" spans="1:5" x14ac:dyDescent="0.3">
      <c r="A22" s="2" t="s">
        <v>7</v>
      </c>
      <c r="B22" s="2" t="s">
        <v>15</v>
      </c>
      <c r="D22" s="2" t="s">
        <v>35</v>
      </c>
      <c r="E22" s="2">
        <v>83</v>
      </c>
    </row>
    <row r="23" spans="1:5" x14ac:dyDescent="0.3">
      <c r="A23" s="2" t="s">
        <v>8</v>
      </c>
      <c r="B23" s="2" t="s">
        <v>15</v>
      </c>
      <c r="D23" s="2" t="s">
        <v>36</v>
      </c>
      <c r="E23" s="2">
        <v>35</v>
      </c>
    </row>
    <row r="24" spans="1:5" x14ac:dyDescent="0.3">
      <c r="A24" s="2" t="s">
        <v>9</v>
      </c>
      <c r="B24" s="2" t="s">
        <v>16</v>
      </c>
      <c r="D24" s="2" t="s">
        <v>37</v>
      </c>
      <c r="E24" s="2">
        <v>564</v>
      </c>
    </row>
    <row r="25" spans="1:5" x14ac:dyDescent="0.3">
      <c r="A25" s="2" t="s">
        <v>10</v>
      </c>
      <c r="B25" s="2" t="s">
        <v>17</v>
      </c>
      <c r="D25" s="2" t="s">
        <v>38</v>
      </c>
      <c r="E25" s="2">
        <v>54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8" sqref="G8"/>
    </sheetView>
  </sheetViews>
  <sheetFormatPr defaultRowHeight="14.4" x14ac:dyDescent="0.3"/>
  <cols>
    <col min="1" max="1" width="8" bestFit="1" customWidth="1"/>
    <col min="2" max="2" width="15" bestFit="1" customWidth="1"/>
  </cols>
  <sheetData>
    <row r="1" spans="1:6" x14ac:dyDescent="0.3">
      <c r="A1" t="s">
        <v>43</v>
      </c>
    </row>
    <row r="2" spans="1:6" x14ac:dyDescent="0.3">
      <c r="A2" s="2" t="s">
        <v>41</v>
      </c>
      <c r="B2" s="2" t="s">
        <v>42</v>
      </c>
      <c r="E2" t="s">
        <v>44</v>
      </c>
    </row>
    <row r="3" spans="1:6" x14ac:dyDescent="0.3">
      <c r="A3" s="2">
        <v>7494212</v>
      </c>
      <c r="B3" s="2">
        <v>1535308430</v>
      </c>
      <c r="E3" t="s">
        <v>45</v>
      </c>
    </row>
    <row r="4" spans="1:6" x14ac:dyDescent="0.3">
      <c r="A4" s="2">
        <v>7494212</v>
      </c>
      <c r="B4" s="2">
        <v>1535308433</v>
      </c>
      <c r="E4" t="s">
        <v>46</v>
      </c>
    </row>
    <row r="5" spans="1:6" x14ac:dyDescent="0.3">
      <c r="A5" s="2">
        <v>1475185</v>
      </c>
      <c r="B5" s="2">
        <v>1535308444</v>
      </c>
      <c r="E5" t="s">
        <v>47</v>
      </c>
    </row>
    <row r="6" spans="1:6" x14ac:dyDescent="0.3">
      <c r="A6" s="2">
        <v>6946725</v>
      </c>
      <c r="B6" s="2">
        <v>1535308475</v>
      </c>
    </row>
    <row r="7" spans="1:6" x14ac:dyDescent="0.3">
      <c r="A7" s="2">
        <v>6946725</v>
      </c>
      <c r="B7" s="2">
        <v>1535308476</v>
      </c>
      <c r="E7" s="1" t="s">
        <v>48</v>
      </c>
      <c r="F7" s="1" t="s">
        <v>49</v>
      </c>
    </row>
    <row r="8" spans="1:6" x14ac:dyDescent="0.3">
      <c r="A8" s="2">
        <v>6946725</v>
      </c>
      <c r="B8" s="2">
        <v>1535308477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6"/>
  <sheetViews>
    <sheetView topLeftCell="B1" workbookViewId="0">
      <selection activeCell="K6" sqref="K6"/>
    </sheetView>
  </sheetViews>
  <sheetFormatPr defaultRowHeight="14.4" x14ac:dyDescent="0.3"/>
  <cols>
    <col min="1" max="1" width="16.21875" bestFit="1" customWidth="1"/>
    <col min="2" max="2" width="11.44140625" bestFit="1" customWidth="1"/>
    <col min="3" max="3" width="15.109375" bestFit="1" customWidth="1"/>
    <col min="5" max="5" width="5.77734375" bestFit="1" customWidth="1"/>
    <col min="6" max="6" width="11.44140625" bestFit="1" customWidth="1"/>
    <col min="7" max="7" width="15.109375" bestFit="1" customWidth="1"/>
    <col min="9" max="9" width="13.5546875" customWidth="1"/>
    <col min="10" max="10" width="18.88671875" customWidth="1"/>
    <col min="11" max="11" width="13.6640625" bestFit="1" customWidth="1"/>
    <col min="12" max="12" width="22.33203125" bestFit="1" customWidth="1"/>
    <col min="13" max="13" width="12.5546875" bestFit="1" customWidth="1"/>
  </cols>
  <sheetData>
    <row r="2" spans="1:13" x14ac:dyDescent="0.3">
      <c r="A2" t="s">
        <v>63</v>
      </c>
      <c r="E2" t="s">
        <v>64</v>
      </c>
    </row>
    <row r="3" spans="1:13" x14ac:dyDescent="0.3">
      <c r="A3" s="2" t="s">
        <v>50</v>
      </c>
      <c r="B3" s="2" t="s">
        <v>51</v>
      </c>
      <c r="C3" s="2" t="s">
        <v>52</v>
      </c>
      <c r="E3" s="2" t="s">
        <v>62</v>
      </c>
      <c r="F3" s="2" t="s">
        <v>51</v>
      </c>
      <c r="G3" s="2" t="s">
        <v>52</v>
      </c>
      <c r="I3" t="s">
        <v>65</v>
      </c>
    </row>
    <row r="4" spans="1:13" x14ac:dyDescent="0.3">
      <c r="A4" s="2" t="s">
        <v>53</v>
      </c>
      <c r="B4" s="2">
        <v>123</v>
      </c>
      <c r="C4" s="2" t="s">
        <v>54</v>
      </c>
      <c r="E4" s="2">
        <v>500</v>
      </c>
      <c r="F4" s="2">
        <v>123</v>
      </c>
      <c r="G4" s="2" t="s">
        <v>54</v>
      </c>
    </row>
    <row r="5" spans="1:13" x14ac:dyDescent="0.3">
      <c r="A5" s="2" t="s">
        <v>53</v>
      </c>
      <c r="B5" s="2">
        <v>211</v>
      </c>
      <c r="C5" s="2" t="s">
        <v>55</v>
      </c>
      <c r="E5" s="2">
        <v>600</v>
      </c>
      <c r="F5" s="2">
        <v>211</v>
      </c>
      <c r="G5" s="2" t="s">
        <v>55</v>
      </c>
      <c r="I5" s="1" t="s">
        <v>75</v>
      </c>
      <c r="J5" s="1" t="s">
        <v>66</v>
      </c>
    </row>
    <row r="6" spans="1:13" x14ac:dyDescent="0.3">
      <c r="A6" s="2" t="s">
        <v>56</v>
      </c>
      <c r="B6" s="2">
        <v>556</v>
      </c>
      <c r="C6" s="2" t="s">
        <v>57</v>
      </c>
      <c r="E6" s="2">
        <v>1000</v>
      </c>
      <c r="F6" s="2">
        <v>556</v>
      </c>
      <c r="G6" s="2" t="s">
        <v>57</v>
      </c>
      <c r="I6" s="1" t="s">
        <v>76</v>
      </c>
      <c r="J6" s="1" t="s">
        <v>74</v>
      </c>
    </row>
    <row r="7" spans="1:13" x14ac:dyDescent="0.3">
      <c r="A7" s="2" t="s">
        <v>53</v>
      </c>
      <c r="B7" s="2">
        <v>711</v>
      </c>
      <c r="C7" s="2" t="s">
        <v>58</v>
      </c>
      <c r="E7" s="2">
        <v>400</v>
      </c>
      <c r="F7" s="2">
        <v>711</v>
      </c>
      <c r="G7" s="2" t="s">
        <v>58</v>
      </c>
      <c r="J7" t="s">
        <v>70</v>
      </c>
    </row>
    <row r="8" spans="1:13" x14ac:dyDescent="0.3">
      <c r="A8" s="2" t="s">
        <v>59</v>
      </c>
      <c r="B8" s="2">
        <v>235</v>
      </c>
      <c r="C8" s="2" t="s">
        <v>60</v>
      </c>
      <c r="E8" s="2">
        <v>1200</v>
      </c>
      <c r="F8" s="2">
        <v>235</v>
      </c>
      <c r="G8" s="2" t="s">
        <v>60</v>
      </c>
    </row>
    <row r="9" spans="1:13" x14ac:dyDescent="0.3">
      <c r="A9" s="2" t="s">
        <v>59</v>
      </c>
      <c r="B9" s="2">
        <v>236</v>
      </c>
      <c r="C9" s="2" t="s">
        <v>61</v>
      </c>
      <c r="E9" s="2">
        <v>200</v>
      </c>
      <c r="F9" s="2">
        <v>236</v>
      </c>
      <c r="G9" s="2" t="s">
        <v>61</v>
      </c>
      <c r="I9" t="s">
        <v>71</v>
      </c>
    </row>
    <row r="10" spans="1:13" x14ac:dyDescent="0.3">
      <c r="I10" s="3" t="s">
        <v>67</v>
      </c>
      <c r="J10" s="3" t="s">
        <v>69</v>
      </c>
      <c r="K10" s="3" t="s">
        <v>73</v>
      </c>
    </row>
    <row r="11" spans="1:13" x14ac:dyDescent="0.3">
      <c r="I11" s="3" t="s">
        <v>53</v>
      </c>
      <c r="J11" s="3">
        <v>10</v>
      </c>
      <c r="K11" s="4">
        <v>100000</v>
      </c>
    </row>
    <row r="12" spans="1:13" x14ac:dyDescent="0.3">
      <c r="I12" s="3" t="s">
        <v>56</v>
      </c>
      <c r="J12" s="3">
        <v>19</v>
      </c>
      <c r="K12" s="4">
        <f>450000</f>
        <v>450000</v>
      </c>
      <c r="L12" t="s">
        <v>72</v>
      </c>
      <c r="M12" s="5">
        <f>SUMPRODUCT(J11:J14,K11:K14)/SUM(J11:J14)</f>
        <v>623566.66666666663</v>
      </c>
    </row>
    <row r="13" spans="1:13" x14ac:dyDescent="0.3">
      <c r="I13" s="3" t="s">
        <v>59</v>
      </c>
      <c r="J13" s="3">
        <v>30</v>
      </c>
      <c r="K13" s="4">
        <f>900000</f>
        <v>900000</v>
      </c>
    </row>
    <row r="14" spans="1:13" x14ac:dyDescent="0.3">
      <c r="I14" s="3" t="s">
        <v>68</v>
      </c>
      <c r="J14" s="3">
        <v>1</v>
      </c>
      <c r="K14" s="4">
        <v>864000</v>
      </c>
    </row>
    <row r="15" spans="1:13" x14ac:dyDescent="0.3">
      <c r="K15" s="7"/>
    </row>
    <row r="16" spans="1:13" x14ac:dyDescent="0.3">
      <c r="K16"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7" sqref="C7"/>
    </sheetView>
  </sheetViews>
  <sheetFormatPr defaultRowHeight="14.4" x14ac:dyDescent="0.3"/>
  <cols>
    <col min="1" max="1" width="18.5546875" bestFit="1" customWidth="1"/>
    <col min="2" max="2" width="34.5546875" bestFit="1" customWidth="1"/>
    <col min="3" max="3" width="34.44140625" style="9" customWidth="1"/>
  </cols>
  <sheetData>
    <row r="1" spans="1:3" x14ac:dyDescent="0.3">
      <c r="A1" t="s">
        <v>77</v>
      </c>
    </row>
    <row r="2" spans="1:3" x14ac:dyDescent="0.3">
      <c r="A2" s="1" t="s">
        <v>78</v>
      </c>
      <c r="B2" s="1" t="s">
        <v>79</v>
      </c>
    </row>
    <row r="3" spans="1:3" x14ac:dyDescent="0.3">
      <c r="A3" s="1" t="s">
        <v>80</v>
      </c>
      <c r="B3" s="1" t="s">
        <v>82</v>
      </c>
    </row>
    <row r="4" spans="1:3" x14ac:dyDescent="0.3">
      <c r="A4" s="1" t="s">
        <v>81</v>
      </c>
      <c r="B4" s="1" t="s">
        <v>87</v>
      </c>
    </row>
    <row r="5" spans="1:3" x14ac:dyDescent="0.3">
      <c r="A5" s="1" t="s">
        <v>83</v>
      </c>
      <c r="B5" s="1" t="s">
        <v>86</v>
      </c>
    </row>
    <row r="6" spans="1:3" x14ac:dyDescent="0.3">
      <c r="B6" t="s">
        <v>85</v>
      </c>
    </row>
    <row r="7" spans="1:3" ht="409.6" x14ac:dyDescent="0.3">
      <c r="B7" s="6" t="s">
        <v>84</v>
      </c>
      <c r="C7" s="10"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dc:creator>
  <cp:lastModifiedBy>Admin</cp:lastModifiedBy>
  <dcterms:created xsi:type="dcterms:W3CDTF">2021-04-04T13:22:55Z</dcterms:created>
  <dcterms:modified xsi:type="dcterms:W3CDTF">2021-05-30T03:05:44Z</dcterms:modified>
</cp:coreProperties>
</file>