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aish\Downloads\DC_certs\Projects\EXCEL\"/>
    </mc:Choice>
  </mc:AlternateContent>
  <xr:revisionPtr revIDLastSave="0" documentId="13_ncr:40009_{2027B456-BF8B-4531-95DD-D76E289067FE}" xr6:coauthVersionLast="47" xr6:coauthVersionMax="47" xr10:uidLastSave="{00000000-0000-0000-0000-000000000000}"/>
  <bookViews>
    <workbookView xWindow="-108" yWindow="-108" windowWidth="23256" windowHeight="12456" activeTab="1"/>
  </bookViews>
  <sheets>
    <sheet name="social_media_stock_price" sheetId="1" r:id="rId1"/>
    <sheet name="Twitter Future" sheetId="3" r:id="rId2"/>
    <sheet name="Reddit Future" sheetId="2" r:id="rId3"/>
  </sheets>
  <calcPr calcId="0"/>
</workbook>
</file>

<file path=xl/calcChain.xml><?xml version="1.0" encoding="utf-8"?>
<calcChain xmlns="http://schemas.openxmlformats.org/spreadsheetml/2006/main">
  <c r="B20" i="1" l="1"/>
  <c r="B21" i="1"/>
  <c r="B22" i="1"/>
  <c r="B23" i="1"/>
  <c r="B24" i="1"/>
  <c r="B25" i="1"/>
  <c r="B26" i="1"/>
  <c r="B27" i="1"/>
  <c r="B28" i="1"/>
  <c r="B29" i="1"/>
  <c r="B19" i="1"/>
  <c r="C18" i="3"/>
  <c r="C26" i="3"/>
  <c r="C27" i="3"/>
  <c r="C19" i="3"/>
  <c r="C23" i="3"/>
  <c r="C20" i="3"/>
  <c r="C21" i="3"/>
  <c r="C22" i="3"/>
  <c r="C24" i="3"/>
  <c r="C17" i="3"/>
  <c r="C25" i="3"/>
  <c r="C23" i="2"/>
  <c r="C26" i="2"/>
  <c r="C27" i="2"/>
  <c r="C22" i="2"/>
  <c r="C24" i="2"/>
  <c r="C17" i="2"/>
  <c r="C25" i="2"/>
  <c r="C18" i="2"/>
  <c r="C19" i="2"/>
  <c r="C20" i="2"/>
  <c r="C21" i="2"/>
  <c r="C22" i="1"/>
  <c r="C26" i="1"/>
  <c r="C23" i="1"/>
  <c r="C28" i="1"/>
  <c r="C24" i="1"/>
  <c r="C25" i="1"/>
  <c r="C29" i="1"/>
  <c r="C27" i="1"/>
  <c r="C20" i="1"/>
  <c r="C21" i="1"/>
  <c r="C19" i="1"/>
  <c r="D17" i="3" l="1"/>
  <c r="E20" i="3"/>
  <c r="D26" i="3"/>
  <c r="D23" i="3"/>
  <c r="E23" i="3"/>
  <c r="D19" i="3"/>
  <c r="E19" i="3"/>
  <c r="D27" i="3"/>
  <c r="D21" i="3"/>
  <c r="E17" i="3"/>
  <c r="D20" i="3"/>
  <c r="E26" i="3"/>
  <c r="D24" i="3"/>
  <c r="D18" i="3"/>
  <c r="E18" i="3"/>
  <c r="E22" i="3"/>
  <c r="D22" i="3"/>
  <c r="D25" i="3"/>
  <c r="E25" i="3"/>
  <c r="E24" i="3"/>
  <c r="E21" i="3"/>
  <c r="E27" i="3"/>
  <c r="E21" i="2"/>
  <c r="E25" i="2"/>
  <c r="D27" i="2"/>
  <c r="D21" i="2"/>
  <c r="D25" i="2"/>
  <c r="E27" i="2"/>
  <c r="D20" i="2"/>
  <c r="E17" i="2"/>
  <c r="E26" i="2"/>
  <c r="D17" i="2"/>
  <c r="E19" i="2"/>
  <c r="E23" i="2"/>
  <c r="D19" i="2"/>
  <c r="D18" i="2"/>
  <c r="D22" i="2"/>
  <c r="E20" i="2"/>
  <c r="D26" i="2"/>
  <c r="D24" i="2"/>
  <c r="E24" i="2"/>
  <c r="D23" i="2"/>
  <c r="E22" i="2"/>
  <c r="E18" i="2"/>
</calcChain>
</file>

<file path=xl/sharedStrings.xml><?xml version="1.0" encoding="utf-8"?>
<sst xmlns="http://schemas.openxmlformats.org/spreadsheetml/2006/main" count="33" uniqueCount="29">
  <si>
    <t>Date</t>
  </si>
  <si>
    <t>Facebook</t>
  </si>
  <si>
    <t>StumbleUpon</t>
  </si>
  <si>
    <t>Tumblr</t>
  </si>
  <si>
    <t>news.ycombinator.com</t>
  </si>
  <si>
    <t>Delicious</t>
  </si>
  <si>
    <t>orkut</t>
  </si>
  <si>
    <t>Vimeo</t>
  </si>
  <si>
    <t>Odnoklassniki</t>
  </si>
  <si>
    <t>reddit</t>
  </si>
  <si>
    <t>LinkedIn</t>
  </si>
  <si>
    <t>Instagram</t>
  </si>
  <si>
    <t>YouTube</t>
  </si>
  <si>
    <t>Pinterest</t>
  </si>
  <si>
    <t>Twitter</t>
  </si>
  <si>
    <t>Basic Forecasting</t>
  </si>
  <si>
    <t>Forecasting With Confidence Interval</t>
  </si>
  <si>
    <t>Column1</t>
  </si>
  <si>
    <t>Column2</t>
  </si>
  <si>
    <t>Column3</t>
  </si>
  <si>
    <t>Column4</t>
  </si>
  <si>
    <t>Column5</t>
  </si>
  <si>
    <t>Column6</t>
  </si>
  <si>
    <t>Forecast(reddit)</t>
  </si>
  <si>
    <t>Lower Confidence Bound(reddit)</t>
  </si>
  <si>
    <t>Upper Confidence Bound(reddit)</t>
  </si>
  <si>
    <t>Forecast(Twitter)</t>
  </si>
  <si>
    <t>Lower Confidence Bound(Twitter)</t>
  </si>
  <si>
    <t>Upper Confidence Bound(Twitter)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</si>
</sst>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2" formatCode="0.00"/>
    </dxf>
    <dxf>
      <numFmt numFmtId="2" formatCode="0.00"/>
    </dxf>
    <dxf>
      <numFmt numFmtId="19" formatCode="dd/mm/yyyy"/>
    </dxf>
    <dxf>
      <numFmt numFmtId="2" formatCode="0.00"/>
    </dxf>
    <dxf>
      <numFmt numFmtId="2" formatCode="0.00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3.1854111986001736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social_media_stock_price!$D$1</c:f>
              <c:strCache>
                <c:ptCount val="1"/>
                <c:pt idx="0">
                  <c:v>YouTube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forward val="2"/>
            <c:dispRSqr val="1"/>
            <c:dispEq val="1"/>
            <c:trendlineLbl>
              <c:layout>
                <c:manualLayout>
                  <c:x val="6.8863298337707782E-2"/>
                  <c:y val="-0.354504228638086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N"/>
                </a:p>
              </c:txPr>
            </c:trendlineLbl>
          </c:trendline>
          <c:cat>
            <c:numRef>
              <c:f>social_media_stock_price!$A$2:$A$16</c:f>
              <c:numCache>
                <c:formatCode>m/d/yyyy</c:formatCode>
                <c:ptCount val="15"/>
                <c:pt idx="0">
                  <c:v>39995</c:v>
                </c:pt>
                <c:pt idx="1">
                  <c:v>40360</c:v>
                </c:pt>
                <c:pt idx="2">
                  <c:v>40725</c:v>
                </c:pt>
                <c:pt idx="3">
                  <c:v>41091</c:v>
                </c:pt>
                <c:pt idx="4">
                  <c:v>41456</c:v>
                </c:pt>
                <c:pt idx="5">
                  <c:v>41821</c:v>
                </c:pt>
                <c:pt idx="6">
                  <c:v>42186</c:v>
                </c:pt>
                <c:pt idx="7">
                  <c:v>42552</c:v>
                </c:pt>
                <c:pt idx="8">
                  <c:v>42917</c:v>
                </c:pt>
                <c:pt idx="9">
                  <c:v>43282</c:v>
                </c:pt>
                <c:pt idx="10">
                  <c:v>43647</c:v>
                </c:pt>
                <c:pt idx="11">
                  <c:v>44013</c:v>
                </c:pt>
                <c:pt idx="12">
                  <c:v>44378</c:v>
                </c:pt>
                <c:pt idx="13">
                  <c:v>44743</c:v>
                </c:pt>
                <c:pt idx="14">
                  <c:v>45108</c:v>
                </c:pt>
              </c:numCache>
            </c:numRef>
          </c:cat>
          <c:val>
            <c:numRef>
              <c:f>social_media_stock_price!$D$2:$D$16</c:f>
              <c:numCache>
                <c:formatCode>General</c:formatCode>
                <c:ptCount val="15"/>
                <c:pt idx="0">
                  <c:v>24.31</c:v>
                </c:pt>
                <c:pt idx="1">
                  <c:v>77.709999999999994</c:v>
                </c:pt>
                <c:pt idx="2">
                  <c:v>63.82</c:v>
                </c:pt>
                <c:pt idx="3">
                  <c:v>89.79</c:v>
                </c:pt>
                <c:pt idx="4">
                  <c:v>36.75</c:v>
                </c:pt>
                <c:pt idx="5">
                  <c:v>13.44</c:v>
                </c:pt>
                <c:pt idx="6">
                  <c:v>1.4</c:v>
                </c:pt>
                <c:pt idx="7">
                  <c:v>3.07</c:v>
                </c:pt>
                <c:pt idx="8">
                  <c:v>20.239999999999998</c:v>
                </c:pt>
                <c:pt idx="9">
                  <c:v>85.95</c:v>
                </c:pt>
                <c:pt idx="10">
                  <c:v>46.34</c:v>
                </c:pt>
                <c:pt idx="11">
                  <c:v>49.54</c:v>
                </c:pt>
                <c:pt idx="12">
                  <c:v>58.01</c:v>
                </c:pt>
                <c:pt idx="13">
                  <c:v>50.94</c:v>
                </c:pt>
                <c:pt idx="14">
                  <c:v>49.35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A3-4187-A423-83C3B7F35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4154080"/>
        <c:axId val="234135840"/>
      </c:lineChart>
      <c:dateAx>
        <c:axId val="2341540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N"/>
          </a:p>
        </c:txPr>
        <c:crossAx val="234135840"/>
        <c:crosses val="autoZero"/>
        <c:auto val="1"/>
        <c:lblOffset val="100"/>
        <c:baseTimeUnit val="years"/>
      </c:dateAx>
      <c:valAx>
        <c:axId val="2341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N"/>
          </a:p>
        </c:txPr>
        <c:crossAx val="23415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'Twitter Future'!$B$1</c:f>
              <c:strCache>
                <c:ptCount val="1"/>
                <c:pt idx="0">
                  <c:v>Twitter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'Twitter Future'!$B$2:$B$27</c:f>
              <c:numCache>
                <c:formatCode>General</c:formatCode>
                <c:ptCount val="26"/>
                <c:pt idx="0">
                  <c:v>78.09</c:v>
                </c:pt>
                <c:pt idx="1">
                  <c:v>76.81</c:v>
                </c:pt>
                <c:pt idx="2">
                  <c:v>54.2</c:v>
                </c:pt>
                <c:pt idx="3">
                  <c:v>78.88</c:v>
                </c:pt>
                <c:pt idx="4">
                  <c:v>118.08</c:v>
                </c:pt>
                <c:pt idx="5">
                  <c:v>82.88</c:v>
                </c:pt>
                <c:pt idx="6">
                  <c:v>63.83</c:v>
                </c:pt>
                <c:pt idx="7">
                  <c:v>51.12</c:v>
                </c:pt>
                <c:pt idx="8">
                  <c:v>57.91</c:v>
                </c:pt>
                <c:pt idx="9">
                  <c:v>88.19</c:v>
                </c:pt>
                <c:pt idx="10">
                  <c:v>96.63</c:v>
                </c:pt>
                <c:pt idx="11">
                  <c:v>122.07</c:v>
                </c:pt>
                <c:pt idx="12">
                  <c:v>105.48</c:v>
                </c:pt>
                <c:pt idx="13">
                  <c:v>100.14</c:v>
                </c:pt>
                <c:pt idx="14">
                  <c:v>119.17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50-4707-B50B-F3401439CE0C}"/>
            </c:ext>
          </c:extLst>
        </c:ser>
        <c:ser>
          <c:idx val="1"/>
          <c:order val="1"/>
          <c:tx>
            <c:strRef>
              <c:f>'Twitter Future'!$C$1</c:f>
              <c:strCache>
                <c:ptCount val="1"/>
                <c:pt idx="0">
                  <c:v>Forecast(Twitter)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'Twitter Future'!$A$2:$A$27</c:f>
              <c:numCache>
                <c:formatCode>m/d/yyyy</c:formatCode>
                <c:ptCount val="26"/>
                <c:pt idx="0">
                  <c:v>39995</c:v>
                </c:pt>
                <c:pt idx="1">
                  <c:v>40360</c:v>
                </c:pt>
                <c:pt idx="2">
                  <c:v>40725</c:v>
                </c:pt>
                <c:pt idx="3">
                  <c:v>41091</c:v>
                </c:pt>
                <c:pt idx="4">
                  <c:v>41456</c:v>
                </c:pt>
                <c:pt idx="5">
                  <c:v>41821</c:v>
                </c:pt>
                <c:pt idx="6">
                  <c:v>42186</c:v>
                </c:pt>
                <c:pt idx="7">
                  <c:v>42552</c:v>
                </c:pt>
                <c:pt idx="8">
                  <c:v>42917</c:v>
                </c:pt>
                <c:pt idx="9">
                  <c:v>43282</c:v>
                </c:pt>
                <c:pt idx="10">
                  <c:v>43647</c:v>
                </c:pt>
                <c:pt idx="11">
                  <c:v>44013</c:v>
                </c:pt>
                <c:pt idx="12">
                  <c:v>44378</c:v>
                </c:pt>
                <c:pt idx="13">
                  <c:v>44743</c:v>
                </c:pt>
                <c:pt idx="14">
                  <c:v>45108</c:v>
                </c:pt>
                <c:pt idx="15">
                  <c:v>45474</c:v>
                </c:pt>
                <c:pt idx="16">
                  <c:v>45839</c:v>
                </c:pt>
                <c:pt idx="17">
                  <c:v>46204</c:v>
                </c:pt>
                <c:pt idx="18">
                  <c:v>46569</c:v>
                </c:pt>
                <c:pt idx="19">
                  <c:v>46935</c:v>
                </c:pt>
                <c:pt idx="20">
                  <c:v>47300</c:v>
                </c:pt>
                <c:pt idx="21">
                  <c:v>47665</c:v>
                </c:pt>
                <c:pt idx="22">
                  <c:v>48030</c:v>
                </c:pt>
                <c:pt idx="23">
                  <c:v>48396</c:v>
                </c:pt>
                <c:pt idx="24">
                  <c:v>48761</c:v>
                </c:pt>
                <c:pt idx="25">
                  <c:v>49126</c:v>
                </c:pt>
              </c:numCache>
            </c:numRef>
          </c:cat>
          <c:val>
            <c:numRef>
              <c:f>'Twitter Future'!$C$2:$C$27</c:f>
              <c:numCache>
                <c:formatCode>General</c:formatCode>
                <c:ptCount val="26"/>
                <c:pt idx="14">
                  <c:v>119.17</c:v>
                </c:pt>
                <c:pt idx="15">
                  <c:v>111.32454032143397</c:v>
                </c:pt>
                <c:pt idx="16">
                  <c:v>114.08608335411957</c:v>
                </c:pt>
                <c:pt idx="17">
                  <c:v>116.84762638680517</c:v>
                </c:pt>
                <c:pt idx="18">
                  <c:v>119.60916941949078</c:v>
                </c:pt>
                <c:pt idx="19">
                  <c:v>122.37071245217638</c:v>
                </c:pt>
                <c:pt idx="20">
                  <c:v>125.13225548486199</c:v>
                </c:pt>
                <c:pt idx="21">
                  <c:v>127.89379851754759</c:v>
                </c:pt>
                <c:pt idx="22">
                  <c:v>130.6553415502332</c:v>
                </c:pt>
                <c:pt idx="23">
                  <c:v>133.41688458291881</c:v>
                </c:pt>
                <c:pt idx="24">
                  <c:v>136.17842761560439</c:v>
                </c:pt>
                <c:pt idx="25">
                  <c:v>138.93997064829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50-4707-B50B-F3401439CE0C}"/>
            </c:ext>
          </c:extLst>
        </c:ser>
        <c:ser>
          <c:idx val="2"/>
          <c:order val="2"/>
          <c:tx>
            <c:strRef>
              <c:f>'Twitter Future'!$D$1</c:f>
              <c:strCache>
                <c:ptCount val="1"/>
                <c:pt idx="0">
                  <c:v>Lower Confidence Bound(Twitter)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'Twitter Future'!$A$2:$A$27</c:f>
              <c:numCache>
                <c:formatCode>m/d/yyyy</c:formatCode>
                <c:ptCount val="26"/>
                <c:pt idx="0">
                  <c:v>39995</c:v>
                </c:pt>
                <c:pt idx="1">
                  <c:v>40360</c:v>
                </c:pt>
                <c:pt idx="2">
                  <c:v>40725</c:v>
                </c:pt>
                <c:pt idx="3">
                  <c:v>41091</c:v>
                </c:pt>
                <c:pt idx="4">
                  <c:v>41456</c:v>
                </c:pt>
                <c:pt idx="5">
                  <c:v>41821</c:v>
                </c:pt>
                <c:pt idx="6">
                  <c:v>42186</c:v>
                </c:pt>
                <c:pt idx="7">
                  <c:v>42552</c:v>
                </c:pt>
                <c:pt idx="8">
                  <c:v>42917</c:v>
                </c:pt>
                <c:pt idx="9">
                  <c:v>43282</c:v>
                </c:pt>
                <c:pt idx="10">
                  <c:v>43647</c:v>
                </c:pt>
                <c:pt idx="11">
                  <c:v>44013</c:v>
                </c:pt>
                <c:pt idx="12">
                  <c:v>44378</c:v>
                </c:pt>
                <c:pt idx="13">
                  <c:v>44743</c:v>
                </c:pt>
                <c:pt idx="14">
                  <c:v>45108</c:v>
                </c:pt>
                <c:pt idx="15">
                  <c:v>45474</c:v>
                </c:pt>
                <c:pt idx="16">
                  <c:v>45839</c:v>
                </c:pt>
                <c:pt idx="17">
                  <c:v>46204</c:v>
                </c:pt>
                <c:pt idx="18">
                  <c:v>46569</c:v>
                </c:pt>
                <c:pt idx="19">
                  <c:v>46935</c:v>
                </c:pt>
                <c:pt idx="20">
                  <c:v>47300</c:v>
                </c:pt>
                <c:pt idx="21">
                  <c:v>47665</c:v>
                </c:pt>
                <c:pt idx="22">
                  <c:v>48030</c:v>
                </c:pt>
                <c:pt idx="23">
                  <c:v>48396</c:v>
                </c:pt>
                <c:pt idx="24">
                  <c:v>48761</c:v>
                </c:pt>
                <c:pt idx="25">
                  <c:v>49126</c:v>
                </c:pt>
              </c:numCache>
            </c:numRef>
          </c:cat>
          <c:val>
            <c:numRef>
              <c:f>'Twitter Future'!$D$2:$D$27</c:f>
              <c:numCache>
                <c:formatCode>General</c:formatCode>
                <c:ptCount val="26"/>
                <c:pt idx="14" formatCode="0.00">
                  <c:v>119.17</c:v>
                </c:pt>
                <c:pt idx="15" formatCode="0.00">
                  <c:v>69.898839468221524</c:v>
                </c:pt>
                <c:pt idx="16" formatCode="0.00">
                  <c:v>72.44962682959563</c:v>
                </c:pt>
                <c:pt idx="17" formatCode="0.00">
                  <c:v>74.99731338126594</c:v>
                </c:pt>
                <c:pt idx="18" formatCode="0.00">
                  <c:v>77.541905619876545</c:v>
                </c:pt>
                <c:pt idx="19" formatCode="0.00">
                  <c:v>80.083410588967666</c:v>
                </c:pt>
                <c:pt idx="20" formatCode="0.00">
                  <c:v>82.621835859899534</c:v>
                </c:pt>
                <c:pt idx="21" formatCode="0.00">
                  <c:v>85.157189512802134</c:v>
                </c:pt>
                <c:pt idx="22" formatCode="0.00">
                  <c:v>87.689480117581724</c:v>
                </c:pt>
                <c:pt idx="23" formatCode="0.00">
                  <c:v>90.218716715013457</c:v>
                </c:pt>
                <c:pt idx="24" formatCode="0.00">
                  <c:v>92.744908797948852</c:v>
                </c:pt>
                <c:pt idx="25" formatCode="0.00">
                  <c:v>95.268066292664358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50-4707-B50B-F3401439CE0C}"/>
            </c:ext>
          </c:extLst>
        </c:ser>
        <c:ser>
          <c:idx val="3"/>
          <c:order val="3"/>
          <c:tx>
            <c:strRef>
              <c:f>'Twitter Future'!$E$1</c:f>
              <c:strCache>
                <c:ptCount val="1"/>
                <c:pt idx="0">
                  <c:v>Upper Confidence Bound(Twitter)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'Twitter Future'!$A$2:$A$27</c:f>
              <c:numCache>
                <c:formatCode>m/d/yyyy</c:formatCode>
                <c:ptCount val="26"/>
                <c:pt idx="0">
                  <c:v>39995</c:v>
                </c:pt>
                <c:pt idx="1">
                  <c:v>40360</c:v>
                </c:pt>
                <c:pt idx="2">
                  <c:v>40725</c:v>
                </c:pt>
                <c:pt idx="3">
                  <c:v>41091</c:v>
                </c:pt>
                <c:pt idx="4">
                  <c:v>41456</c:v>
                </c:pt>
                <c:pt idx="5">
                  <c:v>41821</c:v>
                </c:pt>
                <c:pt idx="6">
                  <c:v>42186</c:v>
                </c:pt>
                <c:pt idx="7">
                  <c:v>42552</c:v>
                </c:pt>
                <c:pt idx="8">
                  <c:v>42917</c:v>
                </c:pt>
                <c:pt idx="9">
                  <c:v>43282</c:v>
                </c:pt>
                <c:pt idx="10">
                  <c:v>43647</c:v>
                </c:pt>
                <c:pt idx="11">
                  <c:v>44013</c:v>
                </c:pt>
                <c:pt idx="12">
                  <c:v>44378</c:v>
                </c:pt>
                <c:pt idx="13">
                  <c:v>44743</c:v>
                </c:pt>
                <c:pt idx="14">
                  <c:v>45108</c:v>
                </c:pt>
                <c:pt idx="15">
                  <c:v>45474</c:v>
                </c:pt>
                <c:pt idx="16">
                  <c:v>45839</c:v>
                </c:pt>
                <c:pt idx="17">
                  <c:v>46204</c:v>
                </c:pt>
                <c:pt idx="18">
                  <c:v>46569</c:v>
                </c:pt>
                <c:pt idx="19">
                  <c:v>46935</c:v>
                </c:pt>
                <c:pt idx="20">
                  <c:v>47300</c:v>
                </c:pt>
                <c:pt idx="21">
                  <c:v>47665</c:v>
                </c:pt>
                <c:pt idx="22">
                  <c:v>48030</c:v>
                </c:pt>
                <c:pt idx="23">
                  <c:v>48396</c:v>
                </c:pt>
                <c:pt idx="24">
                  <c:v>48761</c:v>
                </c:pt>
                <c:pt idx="25">
                  <c:v>49126</c:v>
                </c:pt>
              </c:numCache>
            </c:numRef>
          </c:cat>
          <c:val>
            <c:numRef>
              <c:f>'Twitter Future'!$E$2:$E$27</c:f>
              <c:numCache>
                <c:formatCode>General</c:formatCode>
                <c:ptCount val="26"/>
                <c:pt idx="14" formatCode="0.00">
                  <c:v>119.17</c:v>
                </c:pt>
                <c:pt idx="15" formatCode="0.00">
                  <c:v>152.75024117464642</c:v>
                </c:pt>
                <c:pt idx="16" formatCode="0.00">
                  <c:v>155.72253987864349</c:v>
                </c:pt>
                <c:pt idx="17" formatCode="0.00">
                  <c:v>158.69793939234441</c:v>
                </c:pt>
                <c:pt idx="18" formatCode="0.00">
                  <c:v>161.67643321910504</c:v>
                </c:pt>
                <c:pt idx="19" formatCode="0.00">
                  <c:v>164.65801431538509</c:v>
                </c:pt>
                <c:pt idx="20" formatCode="0.00">
                  <c:v>167.64267510982444</c:v>
                </c:pt>
                <c:pt idx="21" formatCode="0.00">
                  <c:v>170.63040752229307</c:v>
                </c:pt>
                <c:pt idx="22" formatCode="0.00">
                  <c:v>173.62120298288468</c:v>
                </c:pt>
                <c:pt idx="23" formatCode="0.00">
                  <c:v>176.61505245082418</c:v>
                </c:pt>
                <c:pt idx="24" formatCode="0.00">
                  <c:v>179.61194643325993</c:v>
                </c:pt>
                <c:pt idx="25" formatCode="0.00">
                  <c:v>182.61187500391566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50-4707-B50B-F3401439C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4158400"/>
        <c:axId val="234121920"/>
      </c:lineChart>
      <c:catAx>
        <c:axId val="23415840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N"/>
          </a:p>
        </c:txPr>
        <c:crossAx val="234121920"/>
        <c:crosses val="autoZero"/>
        <c:auto val="1"/>
        <c:lblAlgn val="ctr"/>
        <c:lblOffset val="100"/>
        <c:noMultiLvlLbl val="0"/>
      </c:catAx>
      <c:valAx>
        <c:axId val="23412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N"/>
          </a:p>
        </c:txPr>
        <c:crossAx val="23415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'Reddit Future'!$B$1</c:f>
              <c:strCache>
                <c:ptCount val="1"/>
                <c:pt idx="0">
                  <c:v>reddit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'Reddit Future'!$B$2:$B$27</c:f>
              <c:numCache>
                <c:formatCode>General</c:formatCode>
                <c:ptCount val="26"/>
                <c:pt idx="0">
                  <c:v>65.34</c:v>
                </c:pt>
                <c:pt idx="1">
                  <c:v>39.409999999999997</c:v>
                </c:pt>
                <c:pt idx="2">
                  <c:v>28.24</c:v>
                </c:pt>
                <c:pt idx="3">
                  <c:v>38.770000000000003</c:v>
                </c:pt>
                <c:pt idx="4">
                  <c:v>30.64</c:v>
                </c:pt>
                <c:pt idx="5">
                  <c:v>21.63</c:v>
                </c:pt>
                <c:pt idx="6">
                  <c:v>14.61</c:v>
                </c:pt>
                <c:pt idx="7">
                  <c:v>8.5399999999999991</c:v>
                </c:pt>
                <c:pt idx="8">
                  <c:v>6.78</c:v>
                </c:pt>
                <c:pt idx="9">
                  <c:v>5.96</c:v>
                </c:pt>
                <c:pt idx="10">
                  <c:v>9.4600000000000009</c:v>
                </c:pt>
                <c:pt idx="11">
                  <c:v>4.0999999999999996</c:v>
                </c:pt>
                <c:pt idx="12">
                  <c:v>7.85</c:v>
                </c:pt>
                <c:pt idx="13">
                  <c:v>9.14</c:v>
                </c:pt>
                <c:pt idx="14">
                  <c:v>6.19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8B-464A-8DEE-2273BE6F441F}"/>
            </c:ext>
          </c:extLst>
        </c:ser>
        <c:ser>
          <c:idx val="1"/>
          <c:order val="1"/>
          <c:tx>
            <c:strRef>
              <c:f>'Reddit Future'!$C$1</c:f>
              <c:strCache>
                <c:ptCount val="1"/>
                <c:pt idx="0">
                  <c:v>Forecast(reddit)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'Reddit Future'!$A$2:$A$27</c:f>
              <c:numCache>
                <c:formatCode>m/d/yyyy</c:formatCode>
                <c:ptCount val="26"/>
                <c:pt idx="0">
                  <c:v>39995</c:v>
                </c:pt>
                <c:pt idx="1">
                  <c:v>40360</c:v>
                </c:pt>
                <c:pt idx="2">
                  <c:v>40725</c:v>
                </c:pt>
                <c:pt idx="3">
                  <c:v>41091</c:v>
                </c:pt>
                <c:pt idx="4">
                  <c:v>41456</c:v>
                </c:pt>
                <c:pt idx="5">
                  <c:v>41821</c:v>
                </c:pt>
                <c:pt idx="6">
                  <c:v>42186</c:v>
                </c:pt>
                <c:pt idx="7">
                  <c:v>42552</c:v>
                </c:pt>
                <c:pt idx="8">
                  <c:v>42917</c:v>
                </c:pt>
                <c:pt idx="9">
                  <c:v>43282</c:v>
                </c:pt>
                <c:pt idx="10">
                  <c:v>43647</c:v>
                </c:pt>
                <c:pt idx="11">
                  <c:v>44013</c:v>
                </c:pt>
                <c:pt idx="12">
                  <c:v>44378</c:v>
                </c:pt>
                <c:pt idx="13">
                  <c:v>44743</c:v>
                </c:pt>
                <c:pt idx="14">
                  <c:v>45108</c:v>
                </c:pt>
                <c:pt idx="15">
                  <c:v>45474</c:v>
                </c:pt>
                <c:pt idx="16">
                  <c:v>45839</c:v>
                </c:pt>
                <c:pt idx="17">
                  <c:v>46204</c:v>
                </c:pt>
                <c:pt idx="18">
                  <c:v>46569</c:v>
                </c:pt>
                <c:pt idx="19">
                  <c:v>46935</c:v>
                </c:pt>
                <c:pt idx="20">
                  <c:v>47300</c:v>
                </c:pt>
                <c:pt idx="21">
                  <c:v>47665</c:v>
                </c:pt>
                <c:pt idx="22">
                  <c:v>48030</c:v>
                </c:pt>
                <c:pt idx="23">
                  <c:v>48396</c:v>
                </c:pt>
                <c:pt idx="24">
                  <c:v>48761</c:v>
                </c:pt>
                <c:pt idx="25">
                  <c:v>49126</c:v>
                </c:pt>
              </c:numCache>
            </c:numRef>
          </c:cat>
          <c:val>
            <c:numRef>
              <c:f>'Reddit Future'!$C$2:$C$27</c:f>
              <c:numCache>
                <c:formatCode>General</c:formatCode>
                <c:ptCount val="26"/>
                <c:pt idx="14">
                  <c:v>6.19</c:v>
                </c:pt>
                <c:pt idx="15">
                  <c:v>2.8363928571428514</c:v>
                </c:pt>
                <c:pt idx="16">
                  <c:v>-0.51721428571428829</c:v>
                </c:pt>
                <c:pt idx="17">
                  <c:v>-3.8708214285714377</c:v>
                </c:pt>
                <c:pt idx="18">
                  <c:v>-7.2244285714285761</c:v>
                </c:pt>
                <c:pt idx="19">
                  <c:v>-10.578035714285724</c:v>
                </c:pt>
                <c:pt idx="20">
                  <c:v>-13.931642857142867</c:v>
                </c:pt>
                <c:pt idx="21">
                  <c:v>-17.285250000000016</c:v>
                </c:pt>
                <c:pt idx="22">
                  <c:v>-20.638857142857152</c:v>
                </c:pt>
                <c:pt idx="23">
                  <c:v>-23.992464285714302</c:v>
                </c:pt>
                <c:pt idx="24">
                  <c:v>-27.346071428571438</c:v>
                </c:pt>
                <c:pt idx="25">
                  <c:v>-30.699678571428588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8B-464A-8DEE-2273BE6F441F}"/>
            </c:ext>
          </c:extLst>
        </c:ser>
        <c:ser>
          <c:idx val="2"/>
          <c:order val="2"/>
          <c:tx>
            <c:strRef>
              <c:f>'Reddit Future'!$D$1</c:f>
              <c:strCache>
                <c:ptCount val="1"/>
                <c:pt idx="0">
                  <c:v>Lower Confidence Bound(reddit)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'Reddit Future'!$A$2:$A$27</c:f>
              <c:numCache>
                <c:formatCode>m/d/yyyy</c:formatCode>
                <c:ptCount val="26"/>
                <c:pt idx="0">
                  <c:v>39995</c:v>
                </c:pt>
                <c:pt idx="1">
                  <c:v>40360</c:v>
                </c:pt>
                <c:pt idx="2">
                  <c:v>40725</c:v>
                </c:pt>
                <c:pt idx="3">
                  <c:v>41091</c:v>
                </c:pt>
                <c:pt idx="4">
                  <c:v>41456</c:v>
                </c:pt>
                <c:pt idx="5">
                  <c:v>41821</c:v>
                </c:pt>
                <c:pt idx="6">
                  <c:v>42186</c:v>
                </c:pt>
                <c:pt idx="7">
                  <c:v>42552</c:v>
                </c:pt>
                <c:pt idx="8">
                  <c:v>42917</c:v>
                </c:pt>
                <c:pt idx="9">
                  <c:v>43282</c:v>
                </c:pt>
                <c:pt idx="10">
                  <c:v>43647</c:v>
                </c:pt>
                <c:pt idx="11">
                  <c:v>44013</c:v>
                </c:pt>
                <c:pt idx="12">
                  <c:v>44378</c:v>
                </c:pt>
                <c:pt idx="13">
                  <c:v>44743</c:v>
                </c:pt>
                <c:pt idx="14">
                  <c:v>45108</c:v>
                </c:pt>
                <c:pt idx="15">
                  <c:v>45474</c:v>
                </c:pt>
                <c:pt idx="16">
                  <c:v>45839</c:v>
                </c:pt>
                <c:pt idx="17">
                  <c:v>46204</c:v>
                </c:pt>
                <c:pt idx="18">
                  <c:v>46569</c:v>
                </c:pt>
                <c:pt idx="19">
                  <c:v>46935</c:v>
                </c:pt>
                <c:pt idx="20">
                  <c:v>47300</c:v>
                </c:pt>
                <c:pt idx="21">
                  <c:v>47665</c:v>
                </c:pt>
                <c:pt idx="22">
                  <c:v>48030</c:v>
                </c:pt>
                <c:pt idx="23">
                  <c:v>48396</c:v>
                </c:pt>
                <c:pt idx="24">
                  <c:v>48761</c:v>
                </c:pt>
                <c:pt idx="25">
                  <c:v>49126</c:v>
                </c:pt>
              </c:numCache>
            </c:numRef>
          </c:cat>
          <c:val>
            <c:numRef>
              <c:f>'Reddit Future'!$D$2:$D$27</c:f>
              <c:numCache>
                <c:formatCode>General</c:formatCode>
                <c:ptCount val="26"/>
                <c:pt idx="14" formatCode="0.00">
                  <c:v>6.19</c:v>
                </c:pt>
                <c:pt idx="15" formatCode="0.00">
                  <c:v>-14.538310164972366</c:v>
                </c:pt>
                <c:pt idx="16" formatCode="0.00">
                  <c:v>-25.076472244445267</c:v>
                </c:pt>
                <c:pt idx="17" formatCode="0.00">
                  <c:v>-33.954661884706532</c:v>
                </c:pt>
                <c:pt idx="18" formatCode="0.00">
                  <c:v>-41.973843303009431</c:v>
                </c:pt>
                <c:pt idx="19" formatCode="0.00">
                  <c:v>-49.444613361870751</c:v>
                </c:pt>
                <c:pt idx="20" formatCode="0.00">
                  <c:v>-56.526304047200966</c:v>
                </c:pt>
                <c:pt idx="21" formatCode="0.00">
                  <c:v>-63.313560196315905</c:v>
                </c:pt>
                <c:pt idx="22" formatCode="0.00">
                  <c:v>-69.868035428642813</c:v>
                </c:pt>
                <c:pt idx="23" formatCode="0.00">
                  <c:v>-76.232542110624124</c:v>
                </c:pt>
                <c:pt idx="24" formatCode="0.00">
                  <c:v>-82.438241041555258</c:v>
                </c:pt>
                <c:pt idx="25" formatCode="0.00">
                  <c:v>-88.508647278660447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8B-464A-8DEE-2273BE6F441F}"/>
            </c:ext>
          </c:extLst>
        </c:ser>
        <c:ser>
          <c:idx val="3"/>
          <c:order val="3"/>
          <c:tx>
            <c:strRef>
              <c:f>'Reddit Future'!$E$1</c:f>
              <c:strCache>
                <c:ptCount val="1"/>
                <c:pt idx="0">
                  <c:v>Upper Confidence Bound(reddit)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'Reddit Future'!$A$2:$A$27</c:f>
              <c:numCache>
                <c:formatCode>m/d/yyyy</c:formatCode>
                <c:ptCount val="26"/>
                <c:pt idx="0">
                  <c:v>39995</c:v>
                </c:pt>
                <c:pt idx="1">
                  <c:v>40360</c:v>
                </c:pt>
                <c:pt idx="2">
                  <c:v>40725</c:v>
                </c:pt>
                <c:pt idx="3">
                  <c:v>41091</c:v>
                </c:pt>
                <c:pt idx="4">
                  <c:v>41456</c:v>
                </c:pt>
                <c:pt idx="5">
                  <c:v>41821</c:v>
                </c:pt>
                <c:pt idx="6">
                  <c:v>42186</c:v>
                </c:pt>
                <c:pt idx="7">
                  <c:v>42552</c:v>
                </c:pt>
                <c:pt idx="8">
                  <c:v>42917</c:v>
                </c:pt>
                <c:pt idx="9">
                  <c:v>43282</c:v>
                </c:pt>
                <c:pt idx="10">
                  <c:v>43647</c:v>
                </c:pt>
                <c:pt idx="11">
                  <c:v>44013</c:v>
                </c:pt>
                <c:pt idx="12">
                  <c:v>44378</c:v>
                </c:pt>
                <c:pt idx="13">
                  <c:v>44743</c:v>
                </c:pt>
                <c:pt idx="14">
                  <c:v>45108</c:v>
                </c:pt>
                <c:pt idx="15">
                  <c:v>45474</c:v>
                </c:pt>
                <c:pt idx="16">
                  <c:v>45839</c:v>
                </c:pt>
                <c:pt idx="17">
                  <c:v>46204</c:v>
                </c:pt>
                <c:pt idx="18">
                  <c:v>46569</c:v>
                </c:pt>
                <c:pt idx="19">
                  <c:v>46935</c:v>
                </c:pt>
                <c:pt idx="20">
                  <c:v>47300</c:v>
                </c:pt>
                <c:pt idx="21">
                  <c:v>47665</c:v>
                </c:pt>
                <c:pt idx="22">
                  <c:v>48030</c:v>
                </c:pt>
                <c:pt idx="23">
                  <c:v>48396</c:v>
                </c:pt>
                <c:pt idx="24">
                  <c:v>48761</c:v>
                </c:pt>
                <c:pt idx="25">
                  <c:v>49126</c:v>
                </c:pt>
              </c:numCache>
            </c:numRef>
          </c:cat>
          <c:val>
            <c:numRef>
              <c:f>'Reddit Future'!$E$2:$E$27</c:f>
              <c:numCache>
                <c:formatCode>General</c:formatCode>
                <c:ptCount val="26"/>
                <c:pt idx="14" formatCode="0.00">
                  <c:v>6.19</c:v>
                </c:pt>
                <c:pt idx="15" formatCode="0.00">
                  <c:v>20.211095879258067</c:v>
                </c:pt>
                <c:pt idx="16" formatCode="0.00">
                  <c:v>24.042043673016689</c:v>
                </c:pt>
                <c:pt idx="17" formatCode="0.00">
                  <c:v>26.213019027563654</c:v>
                </c:pt>
                <c:pt idx="18" formatCode="0.00">
                  <c:v>27.524986160152281</c:v>
                </c:pt>
                <c:pt idx="19" formatCode="0.00">
                  <c:v>28.2885419332993</c:v>
                </c:pt>
                <c:pt idx="20" formatCode="0.00">
                  <c:v>28.663018332915229</c:v>
                </c:pt>
                <c:pt idx="21" formatCode="0.00">
                  <c:v>28.74306019631587</c:v>
                </c:pt>
                <c:pt idx="22" formatCode="0.00">
                  <c:v>28.590321142928513</c:v>
                </c:pt>
                <c:pt idx="23" formatCode="0.00">
                  <c:v>28.247613539195516</c:v>
                </c:pt>
                <c:pt idx="24" formatCode="0.00">
                  <c:v>27.746098184412379</c:v>
                </c:pt>
                <c:pt idx="25" formatCode="0.00">
                  <c:v>27.109290135803267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8B-464A-8DEE-2273BE6F4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4131040"/>
        <c:axId val="234158880"/>
      </c:lineChart>
      <c:catAx>
        <c:axId val="23413104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N"/>
          </a:p>
        </c:txPr>
        <c:crossAx val="234158880"/>
        <c:crosses val="autoZero"/>
        <c:auto val="1"/>
        <c:lblAlgn val="ctr"/>
        <c:lblOffset val="100"/>
        <c:noMultiLvlLbl val="0"/>
      </c:catAx>
      <c:valAx>
        <c:axId val="23415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N"/>
          </a:p>
        </c:txPr>
        <c:crossAx val="23413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</xdr:colOff>
      <xdr:row>32</xdr:row>
      <xdr:rowOff>3810</xdr:rowOff>
    </xdr:from>
    <xdr:to>
      <xdr:col>4</xdr:col>
      <xdr:colOff>388620</xdr:colOff>
      <xdr:row>47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1B272B-E40D-C2A2-AA89-493E32AC8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99060</xdr:colOff>
      <xdr:row>14</xdr:row>
      <xdr:rowOff>163830</xdr:rowOff>
    </xdr:from>
    <xdr:to>
      <xdr:col>17</xdr:col>
      <xdr:colOff>451485</xdr:colOff>
      <xdr:row>34</xdr:row>
      <xdr:rowOff>173355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33FA1D-7BE1-D796-C6BF-A5C54DF037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163830</xdr:colOff>
      <xdr:row>9</xdr:row>
      <xdr:rowOff>49530</xdr:rowOff>
    </xdr:from>
    <xdr:to>
      <xdr:col>17</xdr:col>
      <xdr:colOff>516255</xdr:colOff>
      <xdr:row>29</xdr:row>
      <xdr:rowOff>59055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373153-1039-B38C-2DFA-DDF6A7E5D1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U16" totalsRowShown="0">
  <autoFilter ref="A1:U16"/>
  <tableColumns count="21">
    <tableColumn id="1" name="Date" dataDxfId="6"/>
    <tableColumn id="2" name="Facebook"/>
    <tableColumn id="3" name="Instagram"/>
    <tableColumn id="4" name="YouTube"/>
    <tableColumn id="5" name="reddit"/>
    <tableColumn id="6" name="StumbleUpon"/>
    <tableColumn id="7" name="Tumblr"/>
    <tableColumn id="8" name="LinkedIn"/>
    <tableColumn id="9" name="Twitter"/>
    <tableColumn id="10" name="Pinterest"/>
    <tableColumn id="11" name="news.ycombinator.com"/>
    <tableColumn id="12" name="Delicious"/>
    <tableColumn id="13" name="orkut"/>
    <tableColumn id="14" name="Vimeo"/>
    <tableColumn id="15" name="Odnoklassniki"/>
    <tableColumn id="16" name="Column1"/>
    <tableColumn id="17" name="Column4"/>
    <tableColumn id="18" name="Column2"/>
    <tableColumn id="19" name="Column3"/>
    <tableColumn id="20" name="Column5"/>
    <tableColumn id="21" name="Column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E27" totalsRowShown="0">
  <autoFilter ref="A1:E27"/>
  <tableColumns count="5">
    <tableColumn id="1" name="Date" dataDxfId="2"/>
    <tableColumn id="2" name="Twitter"/>
    <tableColumn id="3" name="Forecast(Twitter)">
      <calculatedColumnFormula>_xlfn.FORECAST.ETS(A2,$B$2:$B$16,$A$2:$A$16,1,1)</calculatedColumnFormula>
    </tableColumn>
    <tableColumn id="4" name="Lower Confidence Bound(Twitter)" dataDxfId="1">
      <calculatedColumnFormula>C2-_xlfn.FORECAST.ETS.CONFINT(A2,$B$2:$B$16,$A$2:$A$16,0.95,1,1)</calculatedColumnFormula>
    </tableColumn>
    <tableColumn id="5" name="Upper Confidence Bound(Twitter)" dataDxfId="0">
      <calculatedColumnFormula>C2+_xlfn.FORECAST.ETS.CONFINT(A2,$B$2:$B$16,$A$2:$A$16,0.95,1,1)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E27" totalsRowShown="0">
  <autoFilter ref="A1:E27"/>
  <tableColumns count="5">
    <tableColumn id="1" name="Date" dataDxfId="5"/>
    <tableColumn id="2" name="reddit"/>
    <tableColumn id="3" name="Forecast(reddit)">
      <calculatedColumnFormula>_xlfn.FORECAST.ETS(A2,$B$2:$B$16,$A$2:$A$16,1,1)</calculatedColumnFormula>
    </tableColumn>
    <tableColumn id="4" name="Lower Confidence Bound(reddit)" dataDxfId="4">
      <calculatedColumnFormula>C2-_xlfn.FORECAST.ETS.CONFINT(A2,$B$2:$B$16,$A$2:$A$16,0.9,1,1)</calculatedColumnFormula>
    </tableColumn>
    <tableColumn id="5" name="Upper Confidence Bound(reddit)" dataDxfId="3">
      <calculatedColumnFormula>C2+_xlfn.FORECAST.ETS.CONFINT(A2,$B$2:$B$16,$A$2:$A$16,0.9,1,1)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workbookViewId="0">
      <selection activeCell="I1" activeCellId="1" sqref="A1:A16 I1:I16"/>
    </sheetView>
  </sheetViews>
  <sheetFormatPr defaultRowHeight="14.4" x14ac:dyDescent="0.3"/>
  <cols>
    <col min="1" max="1" width="10.6640625" customWidth="1"/>
    <col min="2" max="2" width="17" customWidth="1"/>
    <col min="3" max="3" width="20.33203125" customWidth="1"/>
    <col min="4" max="4" width="14.77734375" customWidth="1"/>
    <col min="5" max="5" width="17.44140625" customWidth="1"/>
    <col min="6" max="6" width="13.33203125" customWidth="1"/>
    <col min="7" max="7" width="15.6640625" customWidth="1"/>
    <col min="8" max="8" width="12.44140625" customWidth="1"/>
    <col min="9" max="9" width="16.44140625" customWidth="1"/>
    <col min="10" max="10" width="17.88671875" customWidth="1"/>
    <col min="11" max="11" width="28.44140625" customWidth="1"/>
    <col min="12" max="12" width="16.6640625" customWidth="1"/>
    <col min="13" max="13" width="13.21875" customWidth="1"/>
    <col min="14" max="14" width="14.21875" customWidth="1"/>
    <col min="15" max="15" width="20.77734375" customWidth="1"/>
    <col min="16" max="16" width="14" customWidth="1"/>
    <col min="17" max="17" width="16" customWidth="1"/>
    <col min="18" max="18" width="17.21875" customWidth="1"/>
    <col min="19" max="19" width="15.88671875" customWidth="1"/>
    <col min="20" max="20" width="16.44140625" customWidth="1"/>
    <col min="21" max="21" width="14.6640625" customWidth="1"/>
  </cols>
  <sheetData>
    <row r="1" spans="1:21" x14ac:dyDescent="0.3">
      <c r="A1" t="s">
        <v>0</v>
      </c>
      <c r="B1" t="s">
        <v>1</v>
      </c>
      <c r="C1" t="s">
        <v>11</v>
      </c>
      <c r="D1" t="s">
        <v>12</v>
      </c>
      <c r="E1" t="s">
        <v>9</v>
      </c>
      <c r="F1" t="s">
        <v>2</v>
      </c>
      <c r="G1" t="s">
        <v>3</v>
      </c>
      <c r="H1" t="s">
        <v>10</v>
      </c>
      <c r="I1" t="s">
        <v>14</v>
      </c>
      <c r="J1" t="s">
        <v>13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17</v>
      </c>
      <c r="Q1" t="s">
        <v>20</v>
      </c>
      <c r="R1" t="s">
        <v>18</v>
      </c>
      <c r="S1" t="s">
        <v>19</v>
      </c>
      <c r="T1" t="s">
        <v>21</v>
      </c>
      <c r="U1" t="s">
        <v>22</v>
      </c>
    </row>
    <row r="2" spans="1:21" x14ac:dyDescent="0.3">
      <c r="A2" s="1">
        <v>39995</v>
      </c>
      <c r="B2">
        <v>338.56</v>
      </c>
      <c r="C2">
        <v>0</v>
      </c>
      <c r="D2">
        <v>24.31</v>
      </c>
      <c r="E2">
        <v>65.34</v>
      </c>
      <c r="F2">
        <v>245.79</v>
      </c>
      <c r="G2">
        <v>0</v>
      </c>
      <c r="H2">
        <v>2.98</v>
      </c>
      <c r="I2">
        <v>78.09</v>
      </c>
      <c r="J2">
        <v>0</v>
      </c>
      <c r="K2">
        <v>0.81</v>
      </c>
      <c r="L2">
        <v>4.08</v>
      </c>
      <c r="M2">
        <v>10.71</v>
      </c>
      <c r="N2">
        <v>0.08</v>
      </c>
      <c r="O2">
        <v>0</v>
      </c>
    </row>
    <row r="3" spans="1:21" x14ac:dyDescent="0.3">
      <c r="A3" s="1">
        <v>40360</v>
      </c>
      <c r="B3">
        <v>712.43</v>
      </c>
      <c r="C3">
        <v>0</v>
      </c>
      <c r="D3">
        <v>77.709999999999994</v>
      </c>
      <c r="E3">
        <v>39.409999999999997</v>
      </c>
      <c r="F3">
        <v>225.48</v>
      </c>
      <c r="G3">
        <v>0</v>
      </c>
      <c r="H3">
        <v>2.94</v>
      </c>
      <c r="I3">
        <v>76.81</v>
      </c>
      <c r="J3">
        <v>0</v>
      </c>
      <c r="K3">
        <v>1.0900000000000001</v>
      </c>
      <c r="L3">
        <v>3.32</v>
      </c>
      <c r="M3">
        <v>3.21</v>
      </c>
      <c r="N3">
        <v>1.26</v>
      </c>
      <c r="O3">
        <v>0</v>
      </c>
    </row>
    <row r="4" spans="1:21" x14ac:dyDescent="0.3">
      <c r="A4" s="1">
        <v>40725</v>
      </c>
      <c r="B4">
        <v>785.19</v>
      </c>
      <c r="C4">
        <v>0</v>
      </c>
      <c r="D4">
        <v>63.82</v>
      </c>
      <c r="E4">
        <v>28.24</v>
      </c>
      <c r="F4">
        <v>248.86</v>
      </c>
      <c r="G4">
        <v>0</v>
      </c>
      <c r="H4">
        <v>2.79</v>
      </c>
      <c r="I4">
        <v>54.2</v>
      </c>
      <c r="J4">
        <v>0</v>
      </c>
      <c r="K4">
        <v>0.71</v>
      </c>
      <c r="L4">
        <v>1.01</v>
      </c>
      <c r="M4">
        <v>0.74</v>
      </c>
      <c r="N4">
        <v>0.27</v>
      </c>
      <c r="O4">
        <v>0.14000000000000001</v>
      </c>
    </row>
    <row r="5" spans="1:21" x14ac:dyDescent="0.3">
      <c r="A5" s="1">
        <v>41091</v>
      </c>
      <c r="B5">
        <v>782.97</v>
      </c>
      <c r="C5">
        <v>0</v>
      </c>
      <c r="D5">
        <v>89.79</v>
      </c>
      <c r="E5">
        <v>38.770000000000003</v>
      </c>
      <c r="F5">
        <v>105.77</v>
      </c>
      <c r="G5">
        <v>0</v>
      </c>
      <c r="H5">
        <v>3.65</v>
      </c>
      <c r="I5">
        <v>78.88</v>
      </c>
      <c r="J5">
        <v>87.14</v>
      </c>
      <c r="K5">
        <v>0.79</v>
      </c>
      <c r="L5">
        <v>0.38</v>
      </c>
      <c r="M5">
        <v>0.25</v>
      </c>
      <c r="N5">
        <v>0.38</v>
      </c>
      <c r="O5">
        <v>0.47</v>
      </c>
    </row>
    <row r="6" spans="1:21" x14ac:dyDescent="0.3">
      <c r="A6" s="1">
        <v>41456</v>
      </c>
      <c r="B6">
        <v>794.52</v>
      </c>
      <c r="C6">
        <v>0</v>
      </c>
      <c r="D6">
        <v>36.75</v>
      </c>
      <c r="E6">
        <v>30.64</v>
      </c>
      <c r="F6">
        <v>51.68</v>
      </c>
      <c r="G6">
        <v>20.149999999999999</v>
      </c>
      <c r="H6">
        <v>2.37</v>
      </c>
      <c r="I6">
        <v>118.08</v>
      </c>
      <c r="J6">
        <v>134.36000000000001</v>
      </c>
      <c r="K6">
        <v>0.15</v>
      </c>
      <c r="L6">
        <v>0.06</v>
      </c>
      <c r="M6">
        <v>0.09</v>
      </c>
      <c r="N6">
        <v>0.26</v>
      </c>
      <c r="O6">
        <v>1.17</v>
      </c>
    </row>
    <row r="7" spans="1:21" x14ac:dyDescent="0.3">
      <c r="A7" s="1">
        <v>41821</v>
      </c>
      <c r="B7">
        <v>869.08</v>
      </c>
      <c r="C7">
        <v>0</v>
      </c>
      <c r="D7">
        <v>13.44</v>
      </c>
      <c r="E7">
        <v>21.63</v>
      </c>
      <c r="F7">
        <v>23.33</v>
      </c>
      <c r="G7">
        <v>67.55</v>
      </c>
      <c r="H7">
        <v>1.04</v>
      </c>
      <c r="I7">
        <v>82.88</v>
      </c>
      <c r="J7">
        <v>114.39</v>
      </c>
      <c r="K7">
        <v>0.08</v>
      </c>
      <c r="L7">
        <v>0.06</v>
      </c>
      <c r="M7">
        <v>0</v>
      </c>
      <c r="N7">
        <v>0.2</v>
      </c>
      <c r="O7">
        <v>0.63</v>
      </c>
    </row>
    <row r="8" spans="1:21" x14ac:dyDescent="0.3">
      <c r="A8" s="1">
        <v>42186</v>
      </c>
      <c r="B8">
        <v>1001.15</v>
      </c>
      <c r="C8">
        <v>0</v>
      </c>
      <c r="D8">
        <v>1.4</v>
      </c>
      <c r="E8">
        <v>14.61</v>
      </c>
      <c r="F8">
        <v>10.15</v>
      </c>
      <c r="G8">
        <v>23.29</v>
      </c>
      <c r="H8">
        <v>0.71</v>
      </c>
      <c r="I8">
        <v>63.83</v>
      </c>
      <c r="J8">
        <v>79.41</v>
      </c>
      <c r="K8">
        <v>0.18</v>
      </c>
      <c r="L8">
        <v>0</v>
      </c>
      <c r="M8">
        <v>0</v>
      </c>
      <c r="N8">
        <v>0.02</v>
      </c>
      <c r="O8">
        <v>0</v>
      </c>
    </row>
    <row r="9" spans="1:21" x14ac:dyDescent="0.3">
      <c r="A9" s="1">
        <v>42552</v>
      </c>
      <c r="B9">
        <v>1033.7</v>
      </c>
      <c r="C9">
        <v>0.96</v>
      </c>
      <c r="D9">
        <v>3.07</v>
      </c>
      <c r="E9">
        <v>8.5399999999999991</v>
      </c>
      <c r="F9">
        <v>5.16</v>
      </c>
      <c r="G9">
        <v>17.34</v>
      </c>
      <c r="H9">
        <v>1.55</v>
      </c>
      <c r="I9">
        <v>51.12</v>
      </c>
      <c r="J9">
        <v>73.37</v>
      </c>
      <c r="K9">
        <v>0.13</v>
      </c>
      <c r="L9">
        <v>0</v>
      </c>
      <c r="M9">
        <v>0</v>
      </c>
      <c r="N9">
        <v>0</v>
      </c>
      <c r="O9">
        <v>0</v>
      </c>
    </row>
    <row r="10" spans="1:21" x14ac:dyDescent="0.3">
      <c r="A10" s="1">
        <v>42917</v>
      </c>
      <c r="B10">
        <v>994.5</v>
      </c>
      <c r="C10">
        <v>9.7200000000000006</v>
      </c>
      <c r="D10">
        <v>20.239999999999998</v>
      </c>
      <c r="E10">
        <v>6.78</v>
      </c>
      <c r="F10">
        <v>3.16</v>
      </c>
      <c r="G10">
        <v>9.94</v>
      </c>
      <c r="H10">
        <v>1.86</v>
      </c>
      <c r="I10">
        <v>57.91</v>
      </c>
      <c r="J10">
        <v>91.35</v>
      </c>
      <c r="K10">
        <v>0.13</v>
      </c>
      <c r="L10">
        <v>0</v>
      </c>
      <c r="M10">
        <v>0</v>
      </c>
      <c r="N10">
        <v>0.01</v>
      </c>
      <c r="O10">
        <v>0</v>
      </c>
    </row>
    <row r="11" spans="1:21" x14ac:dyDescent="0.3">
      <c r="A11" s="1">
        <v>43282</v>
      </c>
      <c r="B11">
        <v>814.03</v>
      </c>
      <c r="C11">
        <v>23.68</v>
      </c>
      <c r="D11">
        <v>85.95</v>
      </c>
      <c r="E11">
        <v>5.96</v>
      </c>
      <c r="F11">
        <v>1.81</v>
      </c>
      <c r="G11">
        <v>10.56</v>
      </c>
      <c r="H11">
        <v>2.77</v>
      </c>
      <c r="I11">
        <v>88.19</v>
      </c>
      <c r="J11">
        <v>159.43</v>
      </c>
      <c r="K11">
        <v>0.15</v>
      </c>
      <c r="L11">
        <v>0</v>
      </c>
      <c r="M11">
        <v>0</v>
      </c>
      <c r="N11">
        <v>0.01</v>
      </c>
      <c r="O11">
        <v>0</v>
      </c>
    </row>
    <row r="12" spans="1:21" x14ac:dyDescent="0.3">
      <c r="A12" s="1">
        <v>43647</v>
      </c>
      <c r="B12">
        <v>829.79</v>
      </c>
      <c r="C12">
        <v>35.950000000000003</v>
      </c>
      <c r="D12">
        <v>46.34</v>
      </c>
      <c r="E12">
        <v>9.4600000000000009</v>
      </c>
      <c r="F12">
        <v>0.04</v>
      </c>
      <c r="G12">
        <v>6.68</v>
      </c>
      <c r="H12">
        <v>2.0299999999999998</v>
      </c>
      <c r="I12">
        <v>96.63</v>
      </c>
      <c r="J12">
        <v>167.72</v>
      </c>
      <c r="K12">
        <v>0.18</v>
      </c>
      <c r="L12">
        <v>0</v>
      </c>
      <c r="M12">
        <v>0</v>
      </c>
      <c r="N12">
        <v>0.03</v>
      </c>
      <c r="O12">
        <v>0</v>
      </c>
    </row>
    <row r="13" spans="1:21" x14ac:dyDescent="0.3">
      <c r="A13" s="1">
        <v>44013</v>
      </c>
      <c r="B13">
        <v>827.44</v>
      </c>
      <c r="C13">
        <v>47.39</v>
      </c>
      <c r="D13">
        <v>49.54</v>
      </c>
      <c r="E13">
        <v>4.0999999999999996</v>
      </c>
      <c r="F13">
        <v>0</v>
      </c>
      <c r="G13">
        <v>5.03</v>
      </c>
      <c r="H13">
        <v>2.3199999999999998</v>
      </c>
      <c r="I13">
        <v>122.07</v>
      </c>
      <c r="J13">
        <v>139.32</v>
      </c>
      <c r="K13">
        <v>0.19</v>
      </c>
      <c r="L13">
        <v>0</v>
      </c>
      <c r="M13">
        <v>0</v>
      </c>
      <c r="N13">
        <v>0.02</v>
      </c>
      <c r="O13">
        <v>0</v>
      </c>
    </row>
    <row r="14" spans="1:21" x14ac:dyDescent="0.3">
      <c r="A14" s="1">
        <v>44378</v>
      </c>
      <c r="B14">
        <v>869.82</v>
      </c>
      <c r="C14">
        <v>44.38</v>
      </c>
      <c r="D14">
        <v>58.01</v>
      </c>
      <c r="E14">
        <v>7.85</v>
      </c>
      <c r="F14">
        <v>0.08</v>
      </c>
      <c r="G14">
        <v>7.97</v>
      </c>
      <c r="H14">
        <v>3.94</v>
      </c>
      <c r="I14">
        <v>105.48</v>
      </c>
      <c r="J14">
        <v>99.98</v>
      </c>
      <c r="K14">
        <v>0.28000000000000003</v>
      </c>
      <c r="L14">
        <v>0</v>
      </c>
      <c r="M14">
        <v>0</v>
      </c>
      <c r="N14">
        <v>0.11</v>
      </c>
      <c r="O14">
        <v>0</v>
      </c>
    </row>
    <row r="15" spans="1:21" x14ac:dyDescent="0.3">
      <c r="A15" s="1">
        <v>44743</v>
      </c>
      <c r="B15">
        <v>875.19</v>
      </c>
      <c r="C15">
        <v>82.62</v>
      </c>
      <c r="D15">
        <v>50.94</v>
      </c>
      <c r="E15">
        <v>9.14</v>
      </c>
      <c r="F15">
        <v>0.09</v>
      </c>
      <c r="G15">
        <v>3.11</v>
      </c>
      <c r="H15">
        <v>3.67</v>
      </c>
      <c r="I15">
        <v>100.14</v>
      </c>
      <c r="J15">
        <v>72.92</v>
      </c>
      <c r="K15">
        <v>0.33</v>
      </c>
      <c r="L15">
        <v>0</v>
      </c>
      <c r="M15">
        <v>0</v>
      </c>
      <c r="N15">
        <v>0.13</v>
      </c>
      <c r="O15">
        <v>0</v>
      </c>
    </row>
    <row r="16" spans="1:21" x14ac:dyDescent="0.3">
      <c r="A16" s="1">
        <v>45108</v>
      </c>
      <c r="B16">
        <v>791.02</v>
      </c>
      <c r="C16">
        <v>143.04</v>
      </c>
      <c r="D16">
        <v>49.35</v>
      </c>
      <c r="E16">
        <v>6.19</v>
      </c>
      <c r="F16">
        <v>0.08</v>
      </c>
      <c r="G16">
        <v>2.65</v>
      </c>
      <c r="H16">
        <v>5.26</v>
      </c>
      <c r="I16">
        <v>119.17</v>
      </c>
      <c r="J16">
        <v>81.510000000000005</v>
      </c>
      <c r="K16">
        <v>0.13</v>
      </c>
      <c r="L16">
        <v>0</v>
      </c>
      <c r="M16">
        <v>0</v>
      </c>
      <c r="N16">
        <v>0.03</v>
      </c>
      <c r="O16">
        <v>0</v>
      </c>
    </row>
    <row r="18" spans="1:3" x14ac:dyDescent="0.3">
      <c r="B18" t="s">
        <v>15</v>
      </c>
      <c r="C18" t="s">
        <v>16</v>
      </c>
    </row>
    <row r="19" spans="1:3" x14ac:dyDescent="0.3">
      <c r="A19" s="1">
        <v>45474</v>
      </c>
      <c r="B19" s="2">
        <f>FORECAST(A19,Table1[Facebook],Table1[Date])</f>
        <v>956.56893341322348</v>
      </c>
      <c r="C19" s="2">
        <f>_xlfn.FORECAST.ETS.CONFINT(A19,Table1[Instagram],Table1[Date],0.9,0,0,1)</f>
        <v>21.824721360994197</v>
      </c>
    </row>
    <row r="20" spans="1:3" x14ac:dyDescent="0.3">
      <c r="A20" s="1">
        <v>45839</v>
      </c>
      <c r="B20" s="2">
        <f>FORECAST(A20,Table1[Facebook],Table1[Date])</f>
        <v>973.46457992379464</v>
      </c>
      <c r="C20" s="2">
        <f>_xlfn.FORECAST.ETS.CONFINT(A20,Table1[Instagram],Table1[Date],0.9,0,0,1)</f>
        <v>46.801734673512378</v>
      </c>
    </row>
    <row r="21" spans="1:3" x14ac:dyDescent="0.3">
      <c r="A21" s="1">
        <v>46204</v>
      </c>
      <c r="B21" s="2">
        <f>FORECAST(A21,Table1[Facebook],Table1[Date])</f>
        <v>990.36022643436581</v>
      </c>
      <c r="C21" s="2">
        <f>_xlfn.FORECAST.ETS.CONFINT(A21,Table1[Instagram],Table1[Date],0.9,0,0,1)</f>
        <v>76.903037663464701</v>
      </c>
    </row>
    <row r="22" spans="1:3" x14ac:dyDescent="0.3">
      <c r="A22" s="1">
        <v>46569</v>
      </c>
      <c r="B22" s="2">
        <f>FORECAST(A22,Table1[Facebook],Table1[Date])</f>
        <v>1007.255872944937</v>
      </c>
      <c r="C22" s="2">
        <f>_xlfn.FORECAST.ETS.CONFINT(A22,Table1[Instagram],Table1[Date],0.9,0,0,1)</f>
        <v>111.43278278019459</v>
      </c>
    </row>
    <row r="23" spans="1:3" x14ac:dyDescent="0.3">
      <c r="A23" s="1">
        <v>46935</v>
      </c>
      <c r="B23" s="2">
        <f>FORECAST(A23,Table1[Facebook],Table1[Date])</f>
        <v>1024.1978088980031</v>
      </c>
      <c r="C23" s="2">
        <f>_xlfn.FORECAST.ETS.CONFINT(A23,Table1[Instagram],Table1[Date],0.9,0,0,1)</f>
        <v>149.89959343726346</v>
      </c>
    </row>
    <row r="24" spans="1:3" x14ac:dyDescent="0.3">
      <c r="A24" s="1">
        <v>47300</v>
      </c>
      <c r="B24" s="2">
        <f>FORECAST(A24,Table1[Facebook],Table1[Date])</f>
        <v>1041.0934554085743</v>
      </c>
      <c r="C24" s="2">
        <f>_xlfn.FORECAST.ETS.CONFINT(A24,Table1[Instagram],Table1[Date],0.9,0,0,1)</f>
        <v>191.94235702632847</v>
      </c>
    </row>
    <row r="25" spans="1:3" x14ac:dyDescent="0.3">
      <c r="A25" s="1">
        <v>47665</v>
      </c>
      <c r="B25" s="2">
        <f>FORECAST(A25,Table1[Facebook],Table1[Date])</f>
        <v>1057.9891019191455</v>
      </c>
      <c r="C25" s="2">
        <f>_xlfn.FORECAST.ETS.CONFINT(A25,Table1[Instagram],Table1[Date],0.9,0,0,1)</f>
        <v>237.28280198537936</v>
      </c>
    </row>
    <row r="26" spans="1:3" x14ac:dyDescent="0.3">
      <c r="A26" s="1">
        <v>48030</v>
      </c>
      <c r="B26" s="2">
        <f>FORECAST(A26,Table1[Facebook],Table1[Date])</f>
        <v>1074.8847484297166</v>
      </c>
      <c r="C26" s="2">
        <f>_xlfn.FORECAST.ETS.CONFINT(A26,Table1[Instagram],Table1[Date],0.9,0,0,1)</f>
        <v>285.69842372628744</v>
      </c>
    </row>
    <row r="27" spans="1:3" x14ac:dyDescent="0.3">
      <c r="A27" s="1">
        <v>48396</v>
      </c>
      <c r="B27" s="2">
        <f>FORECAST(A27,Table1[Facebook],Table1[Date])</f>
        <v>1091.8266843827823</v>
      </c>
      <c r="C27" s="2">
        <f>_xlfn.FORECAST.ETS.CONFINT(A27,Table1[Instagram],Table1[Date],0.9,0,0,1)</f>
        <v>337.00619303089638</v>
      </c>
    </row>
    <row r="28" spans="1:3" x14ac:dyDescent="0.3">
      <c r="A28" s="1">
        <v>48761</v>
      </c>
      <c r="B28" s="2">
        <f>FORECAST(A28,Table1[Facebook],Table1[Date])</f>
        <v>1108.7223308933535</v>
      </c>
      <c r="C28" s="2">
        <f>_xlfn.FORECAST.ETS.CONFINT(A28,Table1[Instagram],Table1[Date],0.9,0,0,1)</f>
        <v>391.05217643929319</v>
      </c>
    </row>
    <row r="29" spans="1:3" x14ac:dyDescent="0.3">
      <c r="A29" s="1">
        <v>49126</v>
      </c>
      <c r="B29" s="2">
        <f>FORECAST(A29,Table1[Facebook],Table1[Date])</f>
        <v>1125.6179774039247</v>
      </c>
      <c r="C29" s="2">
        <f>_xlfn.FORECAST.ETS.CONFINT(A29,Table1[Instagram],Table1[Date],0.9,0,0,1)</f>
        <v>447.7045935717814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>
      <selection activeCell="E28" sqref="E28"/>
    </sheetView>
  </sheetViews>
  <sheetFormatPr defaultRowHeight="14.4" x14ac:dyDescent="0.3"/>
  <cols>
    <col min="1" max="1" width="10.33203125" bestFit="1" customWidth="1"/>
    <col min="2" max="2" width="9" bestFit="1" customWidth="1"/>
    <col min="3" max="3" width="17.21875" customWidth="1"/>
    <col min="4" max="4" width="30.21875" customWidth="1"/>
    <col min="5" max="5" width="30.44140625" customWidth="1"/>
  </cols>
  <sheetData>
    <row r="1" spans="1:5" x14ac:dyDescent="0.3">
      <c r="A1" t="s">
        <v>0</v>
      </c>
      <c r="B1" t="s">
        <v>14</v>
      </c>
      <c r="C1" t="s">
        <v>26</v>
      </c>
      <c r="D1" t="s">
        <v>27</v>
      </c>
      <c r="E1" t="s">
        <v>28</v>
      </c>
    </row>
    <row r="2" spans="1:5" x14ac:dyDescent="0.3">
      <c r="A2" s="1">
        <v>39995</v>
      </c>
      <c r="B2">
        <v>78.09</v>
      </c>
    </row>
    <row r="3" spans="1:5" x14ac:dyDescent="0.3">
      <c r="A3" s="1">
        <v>40360</v>
      </c>
      <c r="B3">
        <v>76.81</v>
      </c>
    </row>
    <row r="4" spans="1:5" x14ac:dyDescent="0.3">
      <c r="A4" s="1">
        <v>40725</v>
      </c>
      <c r="B4">
        <v>54.2</v>
      </c>
    </row>
    <row r="5" spans="1:5" x14ac:dyDescent="0.3">
      <c r="A5" s="1">
        <v>41091</v>
      </c>
      <c r="B5">
        <v>78.88</v>
      </c>
    </row>
    <row r="6" spans="1:5" x14ac:dyDescent="0.3">
      <c r="A6" s="1">
        <v>41456</v>
      </c>
      <c r="B6">
        <v>118.08</v>
      </c>
    </row>
    <row r="7" spans="1:5" x14ac:dyDescent="0.3">
      <c r="A7" s="1">
        <v>41821</v>
      </c>
      <c r="B7">
        <v>82.88</v>
      </c>
    </row>
    <row r="8" spans="1:5" x14ac:dyDescent="0.3">
      <c r="A8" s="1">
        <v>42186</v>
      </c>
      <c r="B8">
        <v>63.83</v>
      </c>
    </row>
    <row r="9" spans="1:5" x14ac:dyDescent="0.3">
      <c r="A9" s="1">
        <v>42552</v>
      </c>
      <c r="B9">
        <v>51.12</v>
      </c>
    </row>
    <row r="10" spans="1:5" x14ac:dyDescent="0.3">
      <c r="A10" s="1">
        <v>42917</v>
      </c>
      <c r="B10">
        <v>57.91</v>
      </c>
    </row>
    <row r="11" spans="1:5" x14ac:dyDescent="0.3">
      <c r="A11" s="1">
        <v>43282</v>
      </c>
      <c r="B11">
        <v>88.19</v>
      </c>
    </row>
    <row r="12" spans="1:5" x14ac:dyDescent="0.3">
      <c r="A12" s="1">
        <v>43647</v>
      </c>
      <c r="B12">
        <v>96.63</v>
      </c>
    </row>
    <row r="13" spans="1:5" x14ac:dyDescent="0.3">
      <c r="A13" s="1">
        <v>44013</v>
      </c>
      <c r="B13">
        <v>122.07</v>
      </c>
    </row>
    <row r="14" spans="1:5" x14ac:dyDescent="0.3">
      <c r="A14" s="1">
        <v>44378</v>
      </c>
      <c r="B14">
        <v>105.48</v>
      </c>
    </row>
    <row r="15" spans="1:5" x14ac:dyDescent="0.3">
      <c r="A15" s="1">
        <v>44743</v>
      </c>
      <c r="B15">
        <v>100.14</v>
      </c>
    </row>
    <row r="16" spans="1:5" x14ac:dyDescent="0.3">
      <c r="A16" s="1">
        <v>45108</v>
      </c>
      <c r="B16">
        <v>119.17</v>
      </c>
      <c r="C16">
        <v>119.17</v>
      </c>
      <c r="D16" s="2">
        <v>119.17</v>
      </c>
      <c r="E16" s="2">
        <v>119.17</v>
      </c>
    </row>
    <row r="17" spans="1:5" x14ac:dyDescent="0.3">
      <c r="A17" s="1">
        <v>45474</v>
      </c>
      <c r="C17">
        <f>_xlfn.FORECAST.ETS(A17,$B$2:$B$16,$A$2:$A$16,1,1)</f>
        <v>111.32454032143397</v>
      </c>
      <c r="D17" s="2">
        <f>C17-_xlfn.FORECAST.ETS.CONFINT(A17,$B$2:$B$16,$A$2:$A$16,0.95,1,1)</f>
        <v>69.898839468221524</v>
      </c>
      <c r="E17" s="2">
        <f>C17+_xlfn.FORECAST.ETS.CONFINT(A17,$B$2:$B$16,$A$2:$A$16,0.95,1,1)</f>
        <v>152.75024117464642</v>
      </c>
    </row>
    <row r="18" spans="1:5" x14ac:dyDescent="0.3">
      <c r="A18" s="1">
        <v>45839</v>
      </c>
      <c r="C18">
        <f>_xlfn.FORECAST.ETS(A18,$B$2:$B$16,$A$2:$A$16,1,1)</f>
        <v>114.08608335411957</v>
      </c>
      <c r="D18" s="2">
        <f>C18-_xlfn.FORECAST.ETS.CONFINT(A18,$B$2:$B$16,$A$2:$A$16,0.95,1,1)</f>
        <v>72.44962682959563</v>
      </c>
      <c r="E18" s="2">
        <f>C18+_xlfn.FORECAST.ETS.CONFINT(A18,$B$2:$B$16,$A$2:$A$16,0.95,1,1)</f>
        <v>155.72253987864349</v>
      </c>
    </row>
    <row r="19" spans="1:5" x14ac:dyDescent="0.3">
      <c r="A19" s="1">
        <v>46204</v>
      </c>
      <c r="C19">
        <f>_xlfn.FORECAST.ETS(A19,$B$2:$B$16,$A$2:$A$16,1,1)</f>
        <v>116.84762638680517</v>
      </c>
      <c r="D19" s="2">
        <f>C19-_xlfn.FORECAST.ETS.CONFINT(A19,$B$2:$B$16,$A$2:$A$16,0.95,1,1)</f>
        <v>74.99731338126594</v>
      </c>
      <c r="E19" s="2">
        <f>C19+_xlfn.FORECAST.ETS.CONFINT(A19,$B$2:$B$16,$A$2:$A$16,0.95,1,1)</f>
        <v>158.69793939234441</v>
      </c>
    </row>
    <row r="20" spans="1:5" x14ac:dyDescent="0.3">
      <c r="A20" s="1">
        <v>46569</v>
      </c>
      <c r="C20">
        <f>_xlfn.FORECAST.ETS(A20,$B$2:$B$16,$A$2:$A$16,1,1)</f>
        <v>119.60916941949078</v>
      </c>
      <c r="D20" s="2">
        <f>C20-_xlfn.FORECAST.ETS.CONFINT(A20,$B$2:$B$16,$A$2:$A$16,0.95,1,1)</f>
        <v>77.541905619876545</v>
      </c>
      <c r="E20" s="2">
        <f>C20+_xlfn.FORECAST.ETS.CONFINT(A20,$B$2:$B$16,$A$2:$A$16,0.95,1,1)</f>
        <v>161.67643321910504</v>
      </c>
    </row>
    <row r="21" spans="1:5" x14ac:dyDescent="0.3">
      <c r="A21" s="1">
        <v>46935</v>
      </c>
      <c r="C21">
        <f>_xlfn.FORECAST.ETS(A21,$B$2:$B$16,$A$2:$A$16,1,1)</f>
        <v>122.37071245217638</v>
      </c>
      <c r="D21" s="2">
        <f>C21-_xlfn.FORECAST.ETS.CONFINT(A21,$B$2:$B$16,$A$2:$A$16,0.95,1,1)</f>
        <v>80.083410588967666</v>
      </c>
      <c r="E21" s="2">
        <f>C21+_xlfn.FORECAST.ETS.CONFINT(A21,$B$2:$B$16,$A$2:$A$16,0.95,1,1)</f>
        <v>164.65801431538509</v>
      </c>
    </row>
    <row r="22" spans="1:5" x14ac:dyDescent="0.3">
      <c r="A22" s="1">
        <v>47300</v>
      </c>
      <c r="C22">
        <f>_xlfn.FORECAST.ETS(A22,$B$2:$B$16,$A$2:$A$16,1,1)</f>
        <v>125.13225548486199</v>
      </c>
      <c r="D22" s="2">
        <f>C22-_xlfn.FORECAST.ETS.CONFINT(A22,$B$2:$B$16,$A$2:$A$16,0.95,1,1)</f>
        <v>82.621835859899534</v>
      </c>
      <c r="E22" s="2">
        <f>C22+_xlfn.FORECAST.ETS.CONFINT(A22,$B$2:$B$16,$A$2:$A$16,0.95,1,1)</f>
        <v>167.64267510982444</v>
      </c>
    </row>
    <row r="23" spans="1:5" x14ac:dyDescent="0.3">
      <c r="A23" s="1">
        <v>47665</v>
      </c>
      <c r="C23">
        <f>_xlfn.FORECAST.ETS(A23,$B$2:$B$16,$A$2:$A$16,1,1)</f>
        <v>127.89379851754759</v>
      </c>
      <c r="D23" s="2">
        <f>C23-_xlfn.FORECAST.ETS.CONFINT(A23,$B$2:$B$16,$A$2:$A$16,0.95,1,1)</f>
        <v>85.157189512802134</v>
      </c>
      <c r="E23" s="2">
        <f>C23+_xlfn.FORECAST.ETS.CONFINT(A23,$B$2:$B$16,$A$2:$A$16,0.95,1,1)</f>
        <v>170.63040752229307</v>
      </c>
    </row>
    <row r="24" spans="1:5" x14ac:dyDescent="0.3">
      <c r="A24" s="1">
        <v>48030</v>
      </c>
      <c r="C24">
        <f>_xlfn.FORECAST.ETS(A24,$B$2:$B$16,$A$2:$A$16,1,1)</f>
        <v>130.6553415502332</v>
      </c>
      <c r="D24" s="2">
        <f>C24-_xlfn.FORECAST.ETS.CONFINT(A24,$B$2:$B$16,$A$2:$A$16,0.95,1,1)</f>
        <v>87.689480117581724</v>
      </c>
      <c r="E24" s="2">
        <f>C24+_xlfn.FORECAST.ETS.CONFINT(A24,$B$2:$B$16,$A$2:$A$16,0.95,1,1)</f>
        <v>173.62120298288468</v>
      </c>
    </row>
    <row r="25" spans="1:5" x14ac:dyDescent="0.3">
      <c r="A25" s="1">
        <v>48396</v>
      </c>
      <c r="C25">
        <f>_xlfn.FORECAST.ETS(A25,$B$2:$B$16,$A$2:$A$16,1,1)</f>
        <v>133.41688458291881</v>
      </c>
      <c r="D25" s="2">
        <f>C25-_xlfn.FORECAST.ETS.CONFINT(A25,$B$2:$B$16,$A$2:$A$16,0.95,1,1)</f>
        <v>90.218716715013457</v>
      </c>
      <c r="E25" s="2">
        <f>C25+_xlfn.FORECAST.ETS.CONFINT(A25,$B$2:$B$16,$A$2:$A$16,0.95,1,1)</f>
        <v>176.61505245082418</v>
      </c>
    </row>
    <row r="26" spans="1:5" x14ac:dyDescent="0.3">
      <c r="A26" s="1">
        <v>48761</v>
      </c>
      <c r="C26">
        <f>_xlfn.FORECAST.ETS(A26,$B$2:$B$16,$A$2:$A$16,1,1)</f>
        <v>136.17842761560439</v>
      </c>
      <c r="D26" s="2">
        <f>C26-_xlfn.FORECAST.ETS.CONFINT(A26,$B$2:$B$16,$A$2:$A$16,0.95,1,1)</f>
        <v>92.744908797948852</v>
      </c>
      <c r="E26" s="2">
        <f>C26+_xlfn.FORECAST.ETS.CONFINT(A26,$B$2:$B$16,$A$2:$A$16,0.95,1,1)</f>
        <v>179.61194643325993</v>
      </c>
    </row>
    <row r="27" spans="1:5" x14ac:dyDescent="0.3">
      <c r="A27" s="1">
        <v>49126</v>
      </c>
      <c r="C27">
        <f>_xlfn.FORECAST.ETS(A27,$B$2:$B$16,$A$2:$A$16,1,1)</f>
        <v>138.93997064829</v>
      </c>
      <c r="D27" s="2">
        <f>C27-_xlfn.FORECAST.ETS.CONFINT(A27,$B$2:$B$16,$A$2:$A$16,0.95,1,1)</f>
        <v>95.268066292664358</v>
      </c>
      <c r="E27" s="2">
        <f>C27+_xlfn.FORECAST.ETS.CONFINT(A27,$B$2:$B$16,$A$2:$A$16,0.95,1,1)</f>
        <v>182.61187500391566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/>
  </sheetViews>
  <sheetFormatPr defaultRowHeight="14.4" x14ac:dyDescent="0.3"/>
  <cols>
    <col min="1" max="1" width="10.33203125" bestFit="1" customWidth="1"/>
    <col min="2" max="2" width="9" bestFit="1" customWidth="1"/>
    <col min="3" max="3" width="16.5546875" customWidth="1"/>
    <col min="4" max="4" width="29.5546875" customWidth="1"/>
    <col min="5" max="5" width="29.77734375" customWidth="1"/>
  </cols>
  <sheetData>
    <row r="1" spans="1:5" x14ac:dyDescent="0.3">
      <c r="A1" t="s">
        <v>0</v>
      </c>
      <c r="B1" t="s">
        <v>9</v>
      </c>
      <c r="C1" t="s">
        <v>23</v>
      </c>
      <c r="D1" t="s">
        <v>24</v>
      </c>
      <c r="E1" t="s">
        <v>25</v>
      </c>
    </row>
    <row r="2" spans="1:5" x14ac:dyDescent="0.3">
      <c r="A2" s="1">
        <v>39995</v>
      </c>
      <c r="B2">
        <v>65.34</v>
      </c>
    </row>
    <row r="3" spans="1:5" x14ac:dyDescent="0.3">
      <c r="A3" s="1">
        <v>40360</v>
      </c>
      <c r="B3">
        <v>39.409999999999997</v>
      </c>
    </row>
    <row r="4" spans="1:5" x14ac:dyDescent="0.3">
      <c r="A4" s="1">
        <v>40725</v>
      </c>
      <c r="B4">
        <v>28.24</v>
      </c>
    </row>
    <row r="5" spans="1:5" x14ac:dyDescent="0.3">
      <c r="A5" s="1">
        <v>41091</v>
      </c>
      <c r="B5">
        <v>38.770000000000003</v>
      </c>
    </row>
    <row r="6" spans="1:5" x14ac:dyDescent="0.3">
      <c r="A6" s="1">
        <v>41456</v>
      </c>
      <c r="B6">
        <v>30.64</v>
      </c>
    </row>
    <row r="7" spans="1:5" x14ac:dyDescent="0.3">
      <c r="A7" s="1">
        <v>41821</v>
      </c>
      <c r="B7">
        <v>21.63</v>
      </c>
    </row>
    <row r="8" spans="1:5" x14ac:dyDescent="0.3">
      <c r="A8" s="1">
        <v>42186</v>
      </c>
      <c r="B8">
        <v>14.61</v>
      </c>
    </row>
    <row r="9" spans="1:5" x14ac:dyDescent="0.3">
      <c r="A9" s="1">
        <v>42552</v>
      </c>
      <c r="B9">
        <v>8.5399999999999991</v>
      </c>
    </row>
    <row r="10" spans="1:5" x14ac:dyDescent="0.3">
      <c r="A10" s="1">
        <v>42917</v>
      </c>
      <c r="B10">
        <v>6.78</v>
      </c>
    </row>
    <row r="11" spans="1:5" x14ac:dyDescent="0.3">
      <c r="A11" s="1">
        <v>43282</v>
      </c>
      <c r="B11">
        <v>5.96</v>
      </c>
    </row>
    <row r="12" spans="1:5" x14ac:dyDescent="0.3">
      <c r="A12" s="1">
        <v>43647</v>
      </c>
      <c r="B12">
        <v>9.4600000000000009</v>
      </c>
    </row>
    <row r="13" spans="1:5" x14ac:dyDescent="0.3">
      <c r="A13" s="1">
        <v>44013</v>
      </c>
      <c r="B13">
        <v>4.0999999999999996</v>
      </c>
    </row>
    <row r="14" spans="1:5" x14ac:dyDescent="0.3">
      <c r="A14" s="1">
        <v>44378</v>
      </c>
      <c r="B14">
        <v>7.85</v>
      </c>
    </row>
    <row r="15" spans="1:5" x14ac:dyDescent="0.3">
      <c r="A15" s="1">
        <v>44743</v>
      </c>
      <c r="B15">
        <v>9.14</v>
      </c>
    </row>
    <row r="16" spans="1:5" x14ac:dyDescent="0.3">
      <c r="A16" s="1">
        <v>45108</v>
      </c>
      <c r="B16">
        <v>6.19</v>
      </c>
      <c r="C16">
        <v>6.19</v>
      </c>
      <c r="D16" s="2">
        <v>6.19</v>
      </c>
      <c r="E16" s="2">
        <v>6.19</v>
      </c>
    </row>
    <row r="17" spans="1:5" x14ac:dyDescent="0.3">
      <c r="A17" s="1">
        <v>45474</v>
      </c>
      <c r="C17">
        <f>_xlfn.FORECAST.ETS(A17,$B$2:$B$16,$A$2:$A$16,1,1)</f>
        <v>2.8363928571428514</v>
      </c>
      <c r="D17" s="2">
        <f>C17-_xlfn.FORECAST.ETS.CONFINT(A17,$B$2:$B$16,$A$2:$A$16,0.9,1,1)</f>
        <v>-14.538310164972366</v>
      </c>
      <c r="E17" s="2">
        <f>C17+_xlfn.FORECAST.ETS.CONFINT(A17,$B$2:$B$16,$A$2:$A$16,0.9,1,1)</f>
        <v>20.211095879258067</v>
      </c>
    </row>
    <row r="18" spans="1:5" x14ac:dyDescent="0.3">
      <c r="A18" s="1">
        <v>45839</v>
      </c>
      <c r="C18">
        <f>_xlfn.FORECAST.ETS(A18,$B$2:$B$16,$A$2:$A$16,1,1)</f>
        <v>-0.51721428571428829</v>
      </c>
      <c r="D18" s="2">
        <f>C18-_xlfn.FORECAST.ETS.CONFINT(A18,$B$2:$B$16,$A$2:$A$16,0.9,1,1)</f>
        <v>-25.076472244445267</v>
      </c>
      <c r="E18" s="2">
        <f>C18+_xlfn.FORECAST.ETS.CONFINT(A18,$B$2:$B$16,$A$2:$A$16,0.9,1,1)</f>
        <v>24.042043673016689</v>
      </c>
    </row>
    <row r="19" spans="1:5" x14ac:dyDescent="0.3">
      <c r="A19" s="1">
        <v>46204</v>
      </c>
      <c r="C19">
        <f>_xlfn.FORECAST.ETS(A19,$B$2:$B$16,$A$2:$A$16,1,1)</f>
        <v>-3.8708214285714377</v>
      </c>
      <c r="D19" s="2">
        <f>C19-_xlfn.FORECAST.ETS.CONFINT(A19,$B$2:$B$16,$A$2:$A$16,0.9,1,1)</f>
        <v>-33.954661884706532</v>
      </c>
      <c r="E19" s="2">
        <f>C19+_xlfn.FORECAST.ETS.CONFINT(A19,$B$2:$B$16,$A$2:$A$16,0.9,1,1)</f>
        <v>26.213019027563654</v>
      </c>
    </row>
    <row r="20" spans="1:5" x14ac:dyDescent="0.3">
      <c r="A20" s="1">
        <v>46569</v>
      </c>
      <c r="C20">
        <f>_xlfn.FORECAST.ETS(A20,$B$2:$B$16,$A$2:$A$16,1,1)</f>
        <v>-7.2244285714285761</v>
      </c>
      <c r="D20" s="2">
        <f>C20-_xlfn.FORECAST.ETS.CONFINT(A20,$B$2:$B$16,$A$2:$A$16,0.9,1,1)</f>
        <v>-41.973843303009431</v>
      </c>
      <c r="E20" s="2">
        <f>C20+_xlfn.FORECAST.ETS.CONFINT(A20,$B$2:$B$16,$A$2:$A$16,0.9,1,1)</f>
        <v>27.524986160152281</v>
      </c>
    </row>
    <row r="21" spans="1:5" x14ac:dyDescent="0.3">
      <c r="A21" s="1">
        <v>46935</v>
      </c>
      <c r="C21">
        <f>_xlfn.FORECAST.ETS(A21,$B$2:$B$16,$A$2:$A$16,1,1)</f>
        <v>-10.578035714285724</v>
      </c>
      <c r="D21" s="2">
        <f>C21-_xlfn.FORECAST.ETS.CONFINT(A21,$B$2:$B$16,$A$2:$A$16,0.9,1,1)</f>
        <v>-49.444613361870751</v>
      </c>
      <c r="E21" s="2">
        <f>C21+_xlfn.FORECAST.ETS.CONFINT(A21,$B$2:$B$16,$A$2:$A$16,0.9,1,1)</f>
        <v>28.2885419332993</v>
      </c>
    </row>
    <row r="22" spans="1:5" x14ac:dyDescent="0.3">
      <c r="A22" s="1">
        <v>47300</v>
      </c>
      <c r="C22">
        <f>_xlfn.FORECAST.ETS(A22,$B$2:$B$16,$A$2:$A$16,1,1)</f>
        <v>-13.931642857142867</v>
      </c>
      <c r="D22" s="2">
        <f>C22-_xlfn.FORECAST.ETS.CONFINT(A22,$B$2:$B$16,$A$2:$A$16,0.9,1,1)</f>
        <v>-56.526304047200966</v>
      </c>
      <c r="E22" s="2">
        <f>C22+_xlfn.FORECAST.ETS.CONFINT(A22,$B$2:$B$16,$A$2:$A$16,0.9,1,1)</f>
        <v>28.663018332915229</v>
      </c>
    </row>
    <row r="23" spans="1:5" x14ac:dyDescent="0.3">
      <c r="A23" s="1">
        <v>47665</v>
      </c>
      <c r="C23">
        <f>_xlfn.FORECAST.ETS(A23,$B$2:$B$16,$A$2:$A$16,1,1)</f>
        <v>-17.285250000000016</v>
      </c>
      <c r="D23" s="2">
        <f>C23-_xlfn.FORECAST.ETS.CONFINT(A23,$B$2:$B$16,$A$2:$A$16,0.9,1,1)</f>
        <v>-63.313560196315905</v>
      </c>
      <c r="E23" s="2">
        <f>C23+_xlfn.FORECAST.ETS.CONFINT(A23,$B$2:$B$16,$A$2:$A$16,0.9,1,1)</f>
        <v>28.74306019631587</v>
      </c>
    </row>
    <row r="24" spans="1:5" x14ac:dyDescent="0.3">
      <c r="A24" s="1">
        <v>48030</v>
      </c>
      <c r="C24">
        <f>_xlfn.FORECAST.ETS(A24,$B$2:$B$16,$A$2:$A$16,1,1)</f>
        <v>-20.638857142857152</v>
      </c>
      <c r="D24" s="2">
        <f>C24-_xlfn.FORECAST.ETS.CONFINT(A24,$B$2:$B$16,$A$2:$A$16,0.9,1,1)</f>
        <v>-69.868035428642813</v>
      </c>
      <c r="E24" s="2">
        <f>C24+_xlfn.FORECAST.ETS.CONFINT(A24,$B$2:$B$16,$A$2:$A$16,0.9,1,1)</f>
        <v>28.590321142928513</v>
      </c>
    </row>
    <row r="25" spans="1:5" x14ac:dyDescent="0.3">
      <c r="A25" s="1">
        <v>48396</v>
      </c>
      <c r="C25">
        <f>_xlfn.FORECAST.ETS(A25,$B$2:$B$16,$A$2:$A$16,1,1)</f>
        <v>-23.992464285714302</v>
      </c>
      <c r="D25" s="2">
        <f>C25-_xlfn.FORECAST.ETS.CONFINT(A25,$B$2:$B$16,$A$2:$A$16,0.9,1,1)</f>
        <v>-76.232542110624124</v>
      </c>
      <c r="E25" s="2">
        <f>C25+_xlfn.FORECAST.ETS.CONFINT(A25,$B$2:$B$16,$A$2:$A$16,0.9,1,1)</f>
        <v>28.247613539195516</v>
      </c>
    </row>
    <row r="26" spans="1:5" x14ac:dyDescent="0.3">
      <c r="A26" s="1">
        <v>48761</v>
      </c>
      <c r="C26">
        <f>_xlfn.FORECAST.ETS(A26,$B$2:$B$16,$A$2:$A$16,1,1)</f>
        <v>-27.346071428571438</v>
      </c>
      <c r="D26" s="2">
        <f>C26-_xlfn.FORECAST.ETS.CONFINT(A26,$B$2:$B$16,$A$2:$A$16,0.9,1,1)</f>
        <v>-82.438241041555258</v>
      </c>
      <c r="E26" s="2">
        <f>C26+_xlfn.FORECAST.ETS.CONFINT(A26,$B$2:$B$16,$A$2:$A$16,0.9,1,1)</f>
        <v>27.746098184412379</v>
      </c>
    </row>
    <row r="27" spans="1:5" x14ac:dyDescent="0.3">
      <c r="A27" s="1">
        <v>49126</v>
      </c>
      <c r="C27">
        <f>_xlfn.FORECAST.ETS(A27,$B$2:$B$16,$A$2:$A$16,1,1)</f>
        <v>-30.699678571428588</v>
      </c>
      <c r="D27" s="2">
        <f>C27-_xlfn.FORECAST.ETS.CONFINT(A27,$B$2:$B$16,$A$2:$A$16,0.9,1,1)</f>
        <v>-88.508647278660447</v>
      </c>
      <c r="E27" s="2">
        <f>C27+_xlfn.FORECAST.ETS.CONFINT(A27,$B$2:$B$16,$A$2:$A$16,0.9,1,1)</f>
        <v>27.109290135803267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social_media_stock_price</vt:lpstr>
      <vt:lpstr>Twitter Future</vt:lpstr>
      <vt:lpstr>Reddit Future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Vaishnavi Gajinkar</dc:creator>
  <cp:lastModifiedBy>msoffice</cp:lastModifiedBy>
  <dcterms:created xsi:type="dcterms:W3CDTF">2024-04-14T18:46:47Z</dcterms:created>
  <dcterms:modified xsi:type="dcterms:W3CDTF">2024-04-14T18:48:02Z</dcterms:modified>
</cp:coreProperties>
</file>