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Vaishu New Folder\"/>
    </mc:Choice>
  </mc:AlternateContent>
  <xr:revisionPtr revIDLastSave="0" documentId="13_ncr:1_{15CD023A-D48E-44D8-A410-A92FA802A960}" xr6:coauthVersionLast="47" xr6:coauthVersionMax="47" xr10:uidLastSave="{00000000-0000-0000-0000-000000000000}"/>
  <bookViews>
    <workbookView xWindow="-108" yWindow="-108" windowWidth="23256" windowHeight="13176" tabRatio="901" firstSheet="1" activeTab="6" xr2:uid="{8D977557-3D72-400F-ADEB-0B61943C27D5}"/>
  </bookViews>
  <sheets>
    <sheet name="Sales by revenue" sheetId="6" r:id="rId1"/>
    <sheet name="Sales by Qty" sheetId="7" r:id="rId2"/>
    <sheet name="Yearly Growth %" sheetId="8" r:id="rId3"/>
    <sheet name="Quarter Trends" sheetId="9" r:id="rId4"/>
    <sheet name="Yearly Growth" sheetId="11" r:id="rId5"/>
    <sheet name="Monthly Sales" sheetId="12" r:id="rId6"/>
    <sheet name="Sitewise Sales" sheetId="13" r:id="rId7"/>
    <sheet name="Master Data" sheetId="1" r:id="rId8"/>
  </sheets>
  <definedNames>
    <definedName name="_xlcn.WorksheetConnection_AMN.tasksalesanalysis.xlsxTable11" hidden="1">Table1[]</definedName>
  </definedNames>
  <calcPr calcId="191028"/>
  <pivotCaches>
    <pivotCache cacheId="0" r:id="rId9"/>
    <pivotCache cacheId="19" r:id="rId10"/>
    <pivotCache cacheId="3" r:id="rId11"/>
    <pivotCache cacheId="7" r:id="rId12"/>
    <pivotCache cacheId="16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AMN. task sales analysis.xlsx!Table1"/>
        </x15:modelTables>
        <x15:extLst>
          <ext xmlns:x16="http://schemas.microsoft.com/office/spreadsheetml/2014/11/main" uri="{9835A34E-60A6-4A7C-AAB8-D5F71C897F49}">
            <x16:modelTimeGroupings>
              <x16:modelTimeGrouping tableName="Table1" columnName="Invoice Date" columnId="Invoice Date">
                <x16:calculatedTimeColumn columnName="Invoice Date (Year)" columnId="Invoice Date (Year)" contentType="years" isSelected="1"/>
                <x16:calculatedTimeColumn columnName="Invoice Date (Quarter)" columnId="Invoice Date (Quarter)" contentType="quarters" isSelected="1"/>
                <x16:calculatedTimeColumn columnName="Invoice Date (Month Index)" columnId="Invoice Date (Month Index)" contentType="monthsindex" isSelected="1"/>
                <x16:calculatedTimeColumn columnName="Invoice Date (Month)" columnId="Invoice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1" l="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6" i="11"/>
  <c r="M1281" i="1"/>
  <c r="M1282" i="1"/>
  <c r="M1283" i="1"/>
  <c r="M1284" i="1"/>
  <c r="M1280" i="1"/>
  <c r="M1277" i="1"/>
  <c r="M1278" i="1"/>
  <c r="M1279" i="1"/>
  <c r="M1273" i="1"/>
  <c r="M1274" i="1"/>
  <c r="M1275" i="1"/>
  <c r="M1276" i="1"/>
  <c r="M1271" i="1"/>
  <c r="M1272" i="1"/>
  <c r="M1270" i="1"/>
  <c r="M1268" i="1"/>
  <c r="M1269" i="1"/>
  <c r="M1267" i="1"/>
  <c r="M1285" i="1" l="1"/>
  <c r="M104857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55943C-A544-4830-9394-C05F9E855D8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C4EB4A6-A9CA-4179-AE75-89D09CC874B8}" name="WorksheetConnection_AMN. task sales analysis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AMN.tasksalesanalysis.xlsxTable11"/>
        </x15:connection>
      </ext>
    </extLst>
  </connection>
</connections>
</file>

<file path=xl/sharedStrings.xml><?xml version="1.0" encoding="utf-8"?>
<sst xmlns="http://schemas.openxmlformats.org/spreadsheetml/2006/main" count="11567" uniqueCount="721">
  <si>
    <t>ADIP</t>
  </si>
  <si>
    <t>AFEBX 40</t>
  </si>
  <si>
    <t xml:space="preserve">AFEBX 80    </t>
  </si>
  <si>
    <t>ALEF 500</t>
  </si>
  <si>
    <t>AMCET 10</t>
  </si>
  <si>
    <t>AMCITI INJ</t>
  </si>
  <si>
    <t>AMCORT INJECTION</t>
  </si>
  <si>
    <t xml:space="preserve">AMDEPRED </t>
  </si>
  <si>
    <t>AMDEX</t>
  </si>
  <si>
    <t>AMENTRO</t>
  </si>
  <si>
    <t>AMEO</t>
  </si>
  <si>
    <t>AMERO 1gm</t>
  </si>
  <si>
    <t>AMERO 500</t>
  </si>
  <si>
    <t>AMIHEPA 1000</t>
  </si>
  <si>
    <t>AMIHEPA 5000</t>
  </si>
  <si>
    <t>AMINACIN 500</t>
  </si>
  <si>
    <t>AMIRAB</t>
  </si>
  <si>
    <t>OTC</t>
  </si>
  <si>
    <t>AMIRAB -D</t>
  </si>
  <si>
    <t>RX-1</t>
  </si>
  <si>
    <t>AMITEL 40</t>
  </si>
  <si>
    <t>RX-2</t>
  </si>
  <si>
    <t>AMLORAT</t>
  </si>
  <si>
    <t>Sales</t>
  </si>
  <si>
    <t>AMNACLOXA</t>
  </si>
  <si>
    <t>Bhilad</t>
  </si>
  <si>
    <t>Kala Amb</t>
  </si>
  <si>
    <t>P2P</t>
  </si>
  <si>
    <t>AMNAVIR 400</t>
  </si>
  <si>
    <t>AMNIGREL</t>
  </si>
  <si>
    <t>AMNIPRED</t>
  </si>
  <si>
    <t>AMNOFEN</t>
  </si>
  <si>
    <t>AMNOFENAC TAB</t>
  </si>
  <si>
    <t>AMNOFORTE GF</t>
  </si>
  <si>
    <t>Capsule</t>
  </si>
  <si>
    <t>AMNOMET</t>
  </si>
  <si>
    <t>Infusion</t>
  </si>
  <si>
    <t>AMNOPRA INJECTION</t>
  </si>
  <si>
    <t>Injection</t>
  </si>
  <si>
    <t>AMNOTAC 150</t>
  </si>
  <si>
    <t>Suspension</t>
  </si>
  <si>
    <t>AMOCAL</t>
  </si>
  <si>
    <t>Tablet</t>
  </si>
  <si>
    <t>AMOLUK-10</t>
  </si>
  <si>
    <t>AMOROS 10</t>
  </si>
  <si>
    <t>AMPODOX</t>
  </si>
  <si>
    <t xml:space="preserve">AMPODOX 100  </t>
  </si>
  <si>
    <t xml:space="preserve">AMPODOX 200  </t>
  </si>
  <si>
    <t>AMSAL</t>
  </si>
  <si>
    <t>AMSILY -140</t>
  </si>
  <si>
    <t>AMSILY -70</t>
  </si>
  <si>
    <t>AMSO</t>
  </si>
  <si>
    <t>Anti-Biotic</t>
  </si>
  <si>
    <t>AMSO D</t>
  </si>
  <si>
    <t>Anti-Diabetic</t>
  </si>
  <si>
    <t>AMTOPID</t>
  </si>
  <si>
    <t>Antifibrinolytic</t>
  </si>
  <si>
    <t>ANESO</t>
  </si>
  <si>
    <t>Antigout</t>
  </si>
  <si>
    <t>ANESO-D</t>
  </si>
  <si>
    <t>Antihistamine</t>
  </si>
  <si>
    <t>ANIPAN</t>
  </si>
  <si>
    <t>Anti-Inflammatory</t>
  </si>
  <si>
    <t>ANTAMYCIN INJECTION</t>
  </si>
  <si>
    <t>ARV</t>
  </si>
  <si>
    <t>ASITA 100</t>
  </si>
  <si>
    <t>CNS</t>
  </si>
  <si>
    <t>ASITA M</t>
  </si>
  <si>
    <t>Covid</t>
  </si>
  <si>
    <t>ASPAS INJ</t>
  </si>
  <si>
    <t>CVS</t>
  </si>
  <si>
    <t>AVAM 1.2</t>
  </si>
  <si>
    <t>Electrolyte</t>
  </si>
  <si>
    <t>AVAM 156 30ml</t>
  </si>
  <si>
    <t>Gastro</t>
  </si>
  <si>
    <t>AVAM 156 60ml</t>
  </si>
  <si>
    <t>Immunosuppresant</t>
  </si>
  <si>
    <t>AVAM 312 30ml</t>
  </si>
  <si>
    <t>Nutra</t>
  </si>
  <si>
    <t>AVAM 312 60ml</t>
  </si>
  <si>
    <t>Steroid</t>
  </si>
  <si>
    <t>AVAM 375</t>
  </si>
  <si>
    <t>Urology</t>
  </si>
  <si>
    <t>AVAM 625</t>
  </si>
  <si>
    <t>AXIPIME INJ</t>
  </si>
  <si>
    <t>AZINAM 250</t>
  </si>
  <si>
    <t>AZINAM 500 10X3</t>
  </si>
  <si>
    <t>AZINAM 500 5X3</t>
  </si>
  <si>
    <t>Azipro-500</t>
  </si>
  <si>
    <t>BETACEF 500</t>
  </si>
  <si>
    <t>CARVIT</t>
  </si>
  <si>
    <t>Ciprofloxacin 250</t>
  </si>
  <si>
    <t>Ciprofloxacin 500</t>
  </si>
  <si>
    <t>DIABET CARE PLUS</t>
  </si>
  <si>
    <t>EMBOXIN 40</t>
  </si>
  <si>
    <t>EMBOXIN 60</t>
  </si>
  <si>
    <t xml:space="preserve">ETOKING 60 </t>
  </si>
  <si>
    <t>ETOKING 90</t>
  </si>
  <si>
    <t xml:space="preserve">FLUCARE 500 MG </t>
  </si>
  <si>
    <t>GLUCOSE 25%</t>
  </si>
  <si>
    <t>LODIPAM 5</t>
  </si>
  <si>
    <t xml:space="preserve">Metronidzole Infusion 5mg/ml </t>
  </si>
  <si>
    <t>MOXITAM 125</t>
  </si>
  <si>
    <t>MOXITAM 250</t>
  </si>
  <si>
    <t>MOXITAM 500</t>
  </si>
  <si>
    <t>MYDOPT</t>
  </si>
  <si>
    <t>OA 200</t>
  </si>
  <si>
    <t>PACT 2.25</t>
  </si>
  <si>
    <t>PACT 4.5</t>
  </si>
  <si>
    <t>PARAM (O)</t>
  </si>
  <si>
    <t>PARAM (S)</t>
  </si>
  <si>
    <t xml:space="preserve">PREGNAVIT </t>
  </si>
  <si>
    <t>RABIPAM INJ</t>
  </si>
  <si>
    <t>RABIPAM TAB</t>
  </si>
  <si>
    <t>REMDSVIR INJ</t>
  </si>
  <si>
    <t>RENOKET</t>
  </si>
  <si>
    <t>REVIFIDO</t>
  </si>
  <si>
    <t>SEVA 400</t>
  </si>
  <si>
    <t>SEVA 800</t>
  </si>
  <si>
    <t>SOFOSBUVIR 400 mg+VELPATASVIR 100 Mg</t>
  </si>
  <si>
    <t>SUMICEF</t>
  </si>
  <si>
    <t>SUMICEF -D</t>
  </si>
  <si>
    <t>SUNCEXIM</t>
  </si>
  <si>
    <t>SUNCEXIM 100</t>
  </si>
  <si>
    <t>SUNCEXIM 100 Susp</t>
  </si>
  <si>
    <t>SUNCEXIM 200</t>
  </si>
  <si>
    <t>Timmus 0.5 mg</t>
  </si>
  <si>
    <t xml:space="preserve">TIMMUS 1 </t>
  </si>
  <si>
    <t xml:space="preserve">TRANIX </t>
  </si>
  <si>
    <t>Tranix 500</t>
  </si>
  <si>
    <t xml:space="preserve">TRANIX 500 </t>
  </si>
  <si>
    <t>TRICARE MAX</t>
  </si>
  <si>
    <t>VISERAM</t>
  </si>
  <si>
    <t>AMCITI 500</t>
  </si>
  <si>
    <t>MOXITAM 125 100ML</t>
  </si>
  <si>
    <t>AVAM 156 100ml</t>
  </si>
  <si>
    <t>AMNOFENAC INJ</t>
  </si>
  <si>
    <t>AMENTRO 100</t>
  </si>
  <si>
    <t>Brand Name</t>
  </si>
  <si>
    <t>Group</t>
  </si>
  <si>
    <t>EXI/NBD</t>
  </si>
  <si>
    <t>Therapy</t>
  </si>
  <si>
    <t>Existing</t>
  </si>
  <si>
    <t>NBD</t>
  </si>
  <si>
    <t>Invoice num</t>
  </si>
  <si>
    <t>Invoice Date</t>
  </si>
  <si>
    <t>Generic name</t>
  </si>
  <si>
    <t>Pack size</t>
  </si>
  <si>
    <t>Dosage</t>
  </si>
  <si>
    <t>Site</t>
  </si>
  <si>
    <t>Qty</t>
  </si>
  <si>
    <t>Rate</t>
  </si>
  <si>
    <t>EG-2122-0002</t>
  </si>
  <si>
    <t>Atorvastatin Tablets 10mg</t>
  </si>
  <si>
    <t>10X10 Tablets Alu Alu Pack</t>
  </si>
  <si>
    <t>Omeprazole Delayed Release Capsules USP 20 mg</t>
  </si>
  <si>
    <t>10X10 Alu Alu Strip</t>
  </si>
  <si>
    <t>Ranitidine Tablets USP 150 mg</t>
  </si>
  <si>
    <t>10X10 Alu-Alu Strips Pack</t>
  </si>
  <si>
    <t>Prednisolone 5Mg Tablet</t>
  </si>
  <si>
    <t>10X10 Blister PVC</t>
  </si>
  <si>
    <t>Gentamicin Injection BP 80mg/2 mL</t>
  </si>
  <si>
    <t xml:space="preserve">10X2ml Vial/Pack </t>
  </si>
  <si>
    <t>Amoxicillin 250mg Capsule</t>
  </si>
  <si>
    <t>10X10 PVC Blister Pack</t>
  </si>
  <si>
    <t>EG-2122-0003</t>
  </si>
  <si>
    <t>Esomeprazole Magnesium Delayed-Relese Capsules USP 20mg</t>
  </si>
  <si>
    <t>3X10 Tablets Alu Alu Pack</t>
  </si>
  <si>
    <t>Cetirizine Tablets 10 mg</t>
  </si>
  <si>
    <t>10X10 PVC TAB</t>
  </si>
  <si>
    <t>MEROPENEM TRIHYDRATE 1g Powder for Injection</t>
  </si>
  <si>
    <t>1 vial</t>
  </si>
  <si>
    <t>MEROPENEM FOR INJECTION USP 500 MG</t>
  </si>
  <si>
    <t>Hydrocortisone Sodium Succinate for Injection BP 100 mg</t>
  </si>
  <si>
    <t>1 Vial+WFI</t>
  </si>
  <si>
    <t>EG-2122-0006</t>
  </si>
  <si>
    <t>Amlodipine Tablets 5 mg</t>
  </si>
  <si>
    <t>10X10 TAB Alu-Alu Pack</t>
  </si>
  <si>
    <t>EG-2122-0008</t>
  </si>
  <si>
    <t>Clopidogrel Tablets USP 75 mg</t>
  </si>
  <si>
    <t>3X10 TAB Alu-Alu Pack</t>
  </si>
  <si>
    <t>Ampicillin and Cloxacillin capsules 250mg+250mg</t>
  </si>
  <si>
    <t>EG-2122-0010</t>
  </si>
  <si>
    <t xml:space="preserve">Levofloxacin tablets USP 500 mg </t>
  </si>
  <si>
    <t>5X2X10 TAB Alu Alu Pack</t>
  </si>
  <si>
    <t>Paracetamol Oral Suspension BP 125mg/5ml</t>
  </si>
  <si>
    <t>60ML</t>
  </si>
  <si>
    <t>EG-2122-0011</t>
  </si>
  <si>
    <t>Amoxicillin 500mg Capsule</t>
  </si>
  <si>
    <t>EG-2122-0012</t>
  </si>
  <si>
    <t>Loratadine tablets USP 10 mg</t>
  </si>
  <si>
    <t>10X10 Tab Alu/Alu blister pack</t>
  </si>
  <si>
    <t>Serratiopeptidase 10 Mg Enteric Coated Tablets</t>
  </si>
  <si>
    <t>10X10 PVC pack</t>
  </si>
  <si>
    <t>EG-2122-0013</t>
  </si>
  <si>
    <t>EG-2122-0016</t>
  </si>
  <si>
    <t>Ketoanalogues Essential Amino Acids</t>
  </si>
  <si>
    <t>10X1X10 Tab Alu-Alu Blister Pack</t>
  </si>
  <si>
    <t>EG-2122-0027</t>
  </si>
  <si>
    <t>EG-2122-0017</t>
  </si>
  <si>
    <t>Sevelamer Tablets 400mg</t>
  </si>
  <si>
    <t>3X1X10 Alu-Alu</t>
  </si>
  <si>
    <t>Rosuvastatin tablet 10mg</t>
  </si>
  <si>
    <t>3X10 Alu-Alu Pack</t>
  </si>
  <si>
    <t>EG-2122-0024</t>
  </si>
  <si>
    <t>Citicoline Tablets 500 mg</t>
  </si>
  <si>
    <t>1X10 Alu Alu Pack</t>
  </si>
  <si>
    <t>Heparin Injection BP 5000 IU /ml</t>
  </si>
  <si>
    <t xml:space="preserve">AMOXICILLIN AND CLAVULANATE POTASSIUM TABLETS USP 625 mg </t>
  </si>
  <si>
    <t>2X10 TAB Alu Alu Blister Pack</t>
  </si>
  <si>
    <t>MetforminTablets BP 500 mg</t>
  </si>
  <si>
    <t>10X10 TAB PVC Blister Pack</t>
  </si>
  <si>
    <t>Citicoline Injection 250mg/ml</t>
  </si>
  <si>
    <t>5X4 AMP</t>
  </si>
  <si>
    <t>Cefepime for Injection usp 1g</t>
  </si>
  <si>
    <t>EG-2122-0029</t>
  </si>
  <si>
    <t>Omeprazole Inj 40mg with 10ml Amp for Water for Inj</t>
  </si>
  <si>
    <t>1 Vial + WFI</t>
  </si>
  <si>
    <t>EG-2122-0031</t>
  </si>
  <si>
    <t>EG-2122-0032</t>
  </si>
  <si>
    <t>Cefixime Dispersible tablets 200 mg</t>
  </si>
  <si>
    <t>10X1X10 TAB Alu Alu Packing</t>
  </si>
  <si>
    <t>EG-2122-0034</t>
  </si>
  <si>
    <t>Calcium Carbonate , Vitamin D3 , Zinc &amp; Magnesium Capsules</t>
  </si>
  <si>
    <t>3X10 Cap PVC Pack</t>
  </si>
  <si>
    <t>Multi Vitamin, Minerals , Carbonyl Iron, with Zinc Capsules</t>
  </si>
  <si>
    <t>3X10 PVC Bilster</t>
  </si>
  <si>
    <t>Natural Vitamin E and Omega -3 Fatty acids in soft gel capsules</t>
  </si>
  <si>
    <t>EG-2122-0036</t>
  </si>
  <si>
    <t>Enoxaparin sodium prefilled syringe  Injection USP 40mg/0.4ml</t>
  </si>
  <si>
    <t>1 Prifilled syringe Injection</t>
  </si>
  <si>
    <t>Enoxaparin sodium prefilled syringe Injection USP 60mg/0.6ml</t>
  </si>
  <si>
    <t>Favipiravir Tablets 400 mg</t>
  </si>
  <si>
    <t>3X10'S Alu Alu Blister Pack</t>
  </si>
  <si>
    <t>EG-2122-0038</t>
  </si>
  <si>
    <t>Azithromycin tablets 500mg</t>
  </si>
  <si>
    <t>10X3'S PVC</t>
  </si>
  <si>
    <t>Omeprazole and Domperidone capsules</t>
  </si>
  <si>
    <t>10X10 Alu Alu Blister</t>
  </si>
  <si>
    <t>EG-2122-0039</t>
  </si>
  <si>
    <t>Remdesivir for Injection 100mg</t>
  </si>
  <si>
    <t>EG-2122-0040</t>
  </si>
  <si>
    <t>Tamsulosin Hydrochloride Modified Release Capsule 400 mcg</t>
  </si>
  <si>
    <t>10X10 Alu Alu Capsules</t>
  </si>
  <si>
    <t>EG-2122-0041</t>
  </si>
  <si>
    <t>EG-2122-0042</t>
  </si>
  <si>
    <t>EG-2122-0043</t>
  </si>
  <si>
    <t>EG-2122-0045</t>
  </si>
  <si>
    <t>EG-2122-0046</t>
  </si>
  <si>
    <t>AMOXICILLIN AND CLAVULANATE POTASSIUM TABLETS USP 375 mg</t>
  </si>
  <si>
    <t>2X10 TAB Strip Pack</t>
  </si>
  <si>
    <t>EG-2122-0048</t>
  </si>
  <si>
    <t>Diclofenac Sodium and Paracetamol Tablets</t>
  </si>
  <si>
    <t>10X10 TAB ALU ALU PACK</t>
  </si>
  <si>
    <t>Rabeprazole sodium enteric coated Tablets 20 mg</t>
  </si>
  <si>
    <t>3X10 Alu-Alu TAB</t>
  </si>
  <si>
    <t>EG-2122-0050</t>
  </si>
  <si>
    <t>EG-2122-0051</t>
  </si>
  <si>
    <t>Dexamethasone Inj 8mg</t>
  </si>
  <si>
    <t>25X2ML</t>
  </si>
  <si>
    <t>Piperacillin Tazobactam For Injection 4.5 gm</t>
  </si>
  <si>
    <t>EG-2122-0052</t>
  </si>
  <si>
    <t>EG-2122-0053</t>
  </si>
  <si>
    <t>EG-2122-0054</t>
  </si>
  <si>
    <t>Aceclofenac Tablets 100 mg</t>
  </si>
  <si>
    <t>EG-2122-0055</t>
  </si>
  <si>
    <t>Diclofenac Sodium Injection 75 mg/3ml</t>
  </si>
  <si>
    <t>10 Ampoules of 3ml in a tray pack</t>
  </si>
  <si>
    <t>EG-2122-0056</t>
  </si>
  <si>
    <t>Metronidazole Oral SuspensionBP 125mg/5ml</t>
  </si>
  <si>
    <t>EG-2122-0059</t>
  </si>
  <si>
    <t>EG-2122-0060</t>
  </si>
  <si>
    <t>Montelukast Tablets BP 10mg</t>
  </si>
  <si>
    <t>10X1X10 Tablets Alu Alu Pack</t>
  </si>
  <si>
    <t>EG-2122-0061</t>
  </si>
  <si>
    <t>EG-2122-0063</t>
  </si>
  <si>
    <t>EG-2122-0064</t>
  </si>
  <si>
    <t>Cefalexin Capsules BP 500 mg</t>
  </si>
  <si>
    <t>10X10 Cap Blister Pack</t>
  </si>
  <si>
    <t>EG-2122-0065</t>
  </si>
  <si>
    <t>5X3'S PVC</t>
  </si>
  <si>
    <t>Azithromycin Tablets USP 250mg</t>
  </si>
  <si>
    <t>5X6'S PVC</t>
  </si>
  <si>
    <t>EG-2122-0066</t>
  </si>
  <si>
    <t>EG-2122-0067</t>
  </si>
  <si>
    <t>EG-2122-0068</t>
  </si>
  <si>
    <t>EG-2122-0071</t>
  </si>
  <si>
    <t>EG-2122-0073</t>
  </si>
  <si>
    <t>EG-2122-0074</t>
  </si>
  <si>
    <t>EG-2122-0078</t>
  </si>
  <si>
    <t>EG-2122-0079</t>
  </si>
  <si>
    <t>EG-2122-0080</t>
  </si>
  <si>
    <t>EG-2122-0081</t>
  </si>
  <si>
    <t>Hyoscine Butylbromide Injection BP 20 MG/ML</t>
  </si>
  <si>
    <t>10x1ml</t>
  </si>
  <si>
    <t>EG-2122-0082</t>
  </si>
  <si>
    <t>Cefixime Dispersible tablets 100 mg</t>
  </si>
  <si>
    <t>Gastro Resistant Diclofenac Tablets 50 mg</t>
  </si>
  <si>
    <t>EG-2122-0084</t>
  </si>
  <si>
    <t>Amikacin Injection BP 500 mg</t>
  </si>
  <si>
    <t>Methyl Prednisolone Sodium Succinate for Injection USP 1 gm</t>
  </si>
  <si>
    <t>EG-2122-0085</t>
  </si>
  <si>
    <t>EG-2122-0086</t>
  </si>
  <si>
    <t>EG-2122-0087</t>
  </si>
  <si>
    <t>EG-2122-0088</t>
  </si>
  <si>
    <t>EG-2122-0089</t>
  </si>
  <si>
    <t>Rabeprazole Capsules 20 mg</t>
  </si>
  <si>
    <t>3X10 Alu Alu Blisters Packed</t>
  </si>
  <si>
    <t>EG-2122-0090</t>
  </si>
  <si>
    <t>EG-2122-0091</t>
  </si>
  <si>
    <t>Mycophenolate mofetil tab 500 mg</t>
  </si>
  <si>
    <t>1X10 Alu Alu Blister TAB</t>
  </si>
  <si>
    <t>EG-2122-0093</t>
  </si>
  <si>
    <t>Silymarin With Vitamin B Complex Capsules</t>
  </si>
  <si>
    <t>3X10 CAP Alu-Alu Pack</t>
  </si>
  <si>
    <t>EG-2122-0094</t>
  </si>
  <si>
    <t>EG-2122-0096</t>
  </si>
  <si>
    <t>EG-2122-0097</t>
  </si>
  <si>
    <t>Co-amoxiclav for Injection BP 1.2 gm/vial</t>
  </si>
  <si>
    <t>EG-2122-0098</t>
  </si>
  <si>
    <t>EG-2122-0099</t>
  </si>
  <si>
    <t>EG-2122-0100</t>
  </si>
  <si>
    <t>Amoxicillin and Clavulanate Potassium for Oral suspension USP 156mg/5ml</t>
  </si>
  <si>
    <t>EG-2122-0101</t>
  </si>
  <si>
    <t>EG-2122-0106</t>
  </si>
  <si>
    <t>EG-2122-0107</t>
  </si>
  <si>
    <t>EG-2122-0108</t>
  </si>
  <si>
    <t>Rabeprazole Sodium for Injection 20 mg</t>
  </si>
  <si>
    <t>EG-2122-0109</t>
  </si>
  <si>
    <t>GLUCOSE INTRAVENOUS INF B. P. 25 % W/V</t>
  </si>
  <si>
    <t>20X25ml</t>
  </si>
  <si>
    <t>EG-2122-0110</t>
  </si>
  <si>
    <t>30ML</t>
  </si>
  <si>
    <t>EG-2122-0111</t>
  </si>
  <si>
    <t>EG-2122-0112</t>
  </si>
  <si>
    <t>EG-2122-0114</t>
  </si>
  <si>
    <t>3X10 PVC</t>
  </si>
  <si>
    <t>EG-2122-0116</t>
  </si>
  <si>
    <t>Co-amoxiclav Oral suspension USP 312.5mg/5ml</t>
  </si>
  <si>
    <t>EG-2122-0117</t>
  </si>
  <si>
    <t>EH/2021-22/001</t>
  </si>
  <si>
    <t>EM-2122-0001</t>
  </si>
  <si>
    <t>EM-2122-0002</t>
  </si>
  <si>
    <t>EM-2122-0003</t>
  </si>
  <si>
    <t>EM-2122-0004</t>
  </si>
  <si>
    <t>EM-2122-0005</t>
  </si>
  <si>
    <t>EM-2122-0006</t>
  </si>
  <si>
    <t>EG-2122-0023</t>
  </si>
  <si>
    <t>Tranexamic acid Injection BP 100mg/5mL</t>
  </si>
  <si>
    <t>5X5ML</t>
  </si>
  <si>
    <t>Tranexamic acid Tablet BP 500 mg</t>
  </si>
  <si>
    <t>10X10 PVC</t>
  </si>
  <si>
    <t>EG-2122-0120</t>
  </si>
  <si>
    <t>Esomeprazole And Domperidone Capsules</t>
  </si>
  <si>
    <t>3X10</t>
  </si>
  <si>
    <t>Tacrolimus Caps 0.5mg</t>
  </si>
  <si>
    <t>1x10 alu</t>
  </si>
  <si>
    <t>Ampicillin  &amp; Sulbactum  For Injection</t>
  </si>
  <si>
    <t>EG-2122-0121</t>
  </si>
  <si>
    <t>EG-2122-0122</t>
  </si>
  <si>
    <t>EG-2122-0125</t>
  </si>
  <si>
    <t>Amoxicillin for Oral Suspension BP 125 mg /5ml</t>
  </si>
  <si>
    <t>EG-2122-0128</t>
  </si>
  <si>
    <t>EG-2122-0131</t>
  </si>
  <si>
    <t>EH/2021-22/002</t>
  </si>
  <si>
    <t>EH/2021-22/004</t>
  </si>
  <si>
    <t>EH/2021-22/007</t>
  </si>
  <si>
    <t>EH/2021-22/005</t>
  </si>
  <si>
    <t>EG-2122-0133</t>
  </si>
  <si>
    <t>EG-2122-0134</t>
  </si>
  <si>
    <t>Rabeprazole And Domperidone Capsules</t>
  </si>
  <si>
    <t>Cefixime 50Mg/5Ml Susp</t>
  </si>
  <si>
    <t>EG-2122-0135</t>
  </si>
  <si>
    <t>EG-2122-0136</t>
  </si>
  <si>
    <t>EG-2122-0137</t>
  </si>
  <si>
    <t>EG-2122-0138</t>
  </si>
  <si>
    <t>Pantoprazole For Injection 40Mg</t>
  </si>
  <si>
    <t>1VIAL+NACL</t>
  </si>
  <si>
    <t>EG-2122-0139</t>
  </si>
  <si>
    <t>EG-2122-0144</t>
  </si>
  <si>
    <t>EG-2122-0146</t>
  </si>
  <si>
    <t>EG-2122-0147</t>
  </si>
  <si>
    <t>Tamsulosin and Dutasteride Capsules</t>
  </si>
  <si>
    <t>EH-2122-008</t>
  </si>
  <si>
    <t>EH-2122-010</t>
  </si>
  <si>
    <t>EH/2022-23/001</t>
  </si>
  <si>
    <t>EH/2022-23/002</t>
  </si>
  <si>
    <t>Ofloxacin Tablets USP 200 MG</t>
  </si>
  <si>
    <t xml:space="preserve">10X10 Alu Alu Blister </t>
  </si>
  <si>
    <t>EH/2022-23/003</t>
  </si>
  <si>
    <t xml:space="preserve">EH/2022-23/004 </t>
  </si>
  <si>
    <t>EG-2223-0001</t>
  </si>
  <si>
    <t>Micronutrient Tablets</t>
  </si>
  <si>
    <t>2X15 Blister Packed</t>
  </si>
  <si>
    <t>Vitamin &amp; Mineral Tablets With Folic Acid</t>
  </si>
  <si>
    <t>EG-2223-0002</t>
  </si>
  <si>
    <t>Micronutrient Vitamin and Mineral Tablets</t>
  </si>
  <si>
    <t>4X15 Blister Packed</t>
  </si>
  <si>
    <t>Prebiotic and Probiotic Hard Gelatin Capsules</t>
  </si>
  <si>
    <t>10X10 Capsules</t>
  </si>
  <si>
    <t>EG-2223-0005</t>
  </si>
  <si>
    <t>EG-2223-0008</t>
  </si>
  <si>
    <t>EG-2223-0009</t>
  </si>
  <si>
    <t>EG-2223-0010</t>
  </si>
  <si>
    <t xml:space="preserve">Heparin Injection BP 1000 IU /ml </t>
  </si>
  <si>
    <t>EG-2223-0011</t>
  </si>
  <si>
    <t>EG-2223-0012</t>
  </si>
  <si>
    <t>EG-2223-0013</t>
  </si>
  <si>
    <t>EG-2223-0015</t>
  </si>
  <si>
    <t>EG-2223-0018</t>
  </si>
  <si>
    <t>EG-2223-0019</t>
  </si>
  <si>
    <t>EH/2022-23/005</t>
  </si>
  <si>
    <t>EH/2022-23/007</t>
  </si>
  <si>
    <t>EH/2022-23/009</t>
  </si>
  <si>
    <t>EH/2022-23/010</t>
  </si>
  <si>
    <t>EG-2223-0023</t>
  </si>
  <si>
    <t>26100</t>
  </si>
  <si>
    <t>EG-2223-0024</t>
  </si>
  <si>
    <t>EG-2223-0025</t>
  </si>
  <si>
    <t>EG-2223-0026</t>
  </si>
  <si>
    <t>EG-2223-0028</t>
  </si>
  <si>
    <t>Cefixime oral</t>
  </si>
  <si>
    <t>EG-2223-0030</t>
  </si>
  <si>
    <t>EG-2223-0031</t>
  </si>
  <si>
    <t xml:space="preserve">Multi Vitamin, Minerals Capsules with Natural Ginseng 42.5 mg +fish oil and Ginkogo bilobaa </t>
  </si>
  <si>
    <t>EH/2022-23/013</t>
  </si>
  <si>
    <t>EH/2022-23/012</t>
  </si>
  <si>
    <t>FEBUXOSTAT Tab 40mg</t>
  </si>
  <si>
    <t>EG-2223-0037</t>
  </si>
  <si>
    <t>EG-2223-0039</t>
  </si>
  <si>
    <t>EG-2223-0041</t>
  </si>
  <si>
    <t>EG-2223-0042</t>
  </si>
  <si>
    <t xml:space="preserve">3X10'S TAB                                          </t>
  </si>
  <si>
    <t>EG-2223-0044</t>
  </si>
  <si>
    <t>EG-2223-0048</t>
  </si>
  <si>
    <t>EG-2223-0049</t>
  </si>
  <si>
    <t>EG-2223-0051</t>
  </si>
  <si>
    <t>EG-2223-0053</t>
  </si>
  <si>
    <t>EG-2223-0056</t>
  </si>
  <si>
    <t xml:space="preserve">EG-2223-0057 </t>
  </si>
  <si>
    <t>EG-2223-0059</t>
  </si>
  <si>
    <t>EG-2223-0060</t>
  </si>
  <si>
    <t>EG-2223-0061</t>
  </si>
  <si>
    <t>EG-2223-0068</t>
  </si>
  <si>
    <t>EG-2223-0069</t>
  </si>
  <si>
    <t>EG-2223-0077</t>
  </si>
  <si>
    <t>EG-2223-0079</t>
  </si>
  <si>
    <t>EG-2223-0081</t>
  </si>
  <si>
    <t>EG-2223-0082</t>
  </si>
  <si>
    <t>EG-2223-0083</t>
  </si>
  <si>
    <t>EG-2223-0087</t>
  </si>
  <si>
    <t>EG-2223-0091</t>
  </si>
  <si>
    <t>EG-2223-0093</t>
  </si>
  <si>
    <t>Cefpodoxime  Proxetl DT Tablet 200mg</t>
  </si>
  <si>
    <t>EG-2223-0096</t>
  </si>
  <si>
    <t xml:space="preserve">EG-2223-0097 </t>
  </si>
  <si>
    <t xml:space="preserve">EG-2223-0094 </t>
  </si>
  <si>
    <t>EG-2223-0098</t>
  </si>
  <si>
    <t>Tacrolimus Caps 1mg</t>
  </si>
  <si>
    <t>1x10</t>
  </si>
  <si>
    <t>Ciprofloxacin 250mg</t>
  </si>
  <si>
    <t>10X10</t>
  </si>
  <si>
    <t>Ciprofloxacin 500mg</t>
  </si>
  <si>
    <t>EG-2223-0099</t>
  </si>
  <si>
    <t>Cefpodoxime  Proxetl DT Tablet 100mg</t>
  </si>
  <si>
    <t>EG-2223-0103</t>
  </si>
  <si>
    <t>EG-2223-0105</t>
  </si>
  <si>
    <t>EH/2022-23/015</t>
  </si>
  <si>
    <t>EH/2022-23/016</t>
  </si>
  <si>
    <t>EH/2022-23/017</t>
  </si>
  <si>
    <t>EH/2022-23/018</t>
  </si>
  <si>
    <t>EH/2022-23/019</t>
  </si>
  <si>
    <t>EH/2022-23/021</t>
  </si>
  <si>
    <t xml:space="preserve">EH/2022-23/022 </t>
  </si>
  <si>
    <t>EH/2022-23/024</t>
  </si>
  <si>
    <t>FEBUXOSTAT Tab 80mg</t>
  </si>
  <si>
    <t>EH/2022-23/025</t>
  </si>
  <si>
    <t xml:space="preserve">EH/2022-23/026 </t>
  </si>
  <si>
    <t>Telmisartan 40mg tab</t>
  </si>
  <si>
    <t>EH/2022-23/027</t>
  </si>
  <si>
    <t xml:space="preserve">EH/2022-23/028 </t>
  </si>
  <si>
    <t>EH/2022-23/030</t>
  </si>
  <si>
    <t>EH/2022-23/031</t>
  </si>
  <si>
    <t>EG-2223-0106</t>
  </si>
  <si>
    <t xml:space="preserve">EG-2223-0107 </t>
  </si>
  <si>
    <t>EG-2223-0108</t>
  </si>
  <si>
    <t>EG-2223-0109</t>
  </si>
  <si>
    <t>EG-2223-0110</t>
  </si>
  <si>
    <t>EG-2223-0112</t>
  </si>
  <si>
    <t>Cefpodoxime  susp</t>
  </si>
  <si>
    <t>EH/2022-23/014</t>
  </si>
  <si>
    <t>EH/2022-23/032</t>
  </si>
  <si>
    <t>EH/2022-23/033</t>
  </si>
  <si>
    <t>EG-2223-0120</t>
  </si>
  <si>
    <t>EG-2223-0122</t>
  </si>
  <si>
    <t>EG-2223-0123</t>
  </si>
  <si>
    <t>Glucose 25%</t>
  </si>
  <si>
    <t>EG-2223-0125</t>
  </si>
  <si>
    <t>EG-2223-0127</t>
  </si>
  <si>
    <t>EH/2022-23/036</t>
  </si>
  <si>
    <t>EG-2223-0129</t>
  </si>
  <si>
    <t>Piperacillin Tazobactam For Injection 2.25 gm</t>
  </si>
  <si>
    <t>EG-2223-0132</t>
  </si>
  <si>
    <t>EG-2223-0140</t>
  </si>
  <si>
    <t xml:space="preserve">EG-2223-0138 </t>
  </si>
  <si>
    <t xml:space="preserve">EH/2022-23/039 </t>
  </si>
  <si>
    <t>Sevelamer Tablets 800mg</t>
  </si>
  <si>
    <t>EH/2022-23/038</t>
  </si>
  <si>
    <t>EG-2223-0147</t>
  </si>
  <si>
    <t>Amoxicillin+Flucloxacillin\Injection</t>
  </si>
  <si>
    <t>EG-2223-0146</t>
  </si>
  <si>
    <t>EG-2223-0148</t>
  </si>
  <si>
    <t>EH/2022-23/041</t>
  </si>
  <si>
    <t>Sitagliptin+Metformin\Tablet\50mg+500mg</t>
  </si>
  <si>
    <t xml:space="preserve">3X10'S                                     </t>
  </si>
  <si>
    <t>EH/2022-23/040</t>
  </si>
  <si>
    <t>Sitagliptin\Tablet\100mg</t>
  </si>
  <si>
    <t>EH/2022-23/044</t>
  </si>
  <si>
    <t>EG-2223-0154</t>
  </si>
  <si>
    <t>Etoricoxib\Tablet\60mg</t>
  </si>
  <si>
    <t>EG-2223-0150</t>
  </si>
  <si>
    <t>Metronidazole Infusion</t>
  </si>
  <si>
    <t>EG-2223-0152</t>
  </si>
  <si>
    <t>Etoricoxib\Tablet\90mg</t>
  </si>
  <si>
    <t>EH/2022-23/042</t>
  </si>
  <si>
    <t>EG-2223-0158</t>
  </si>
  <si>
    <t>EG-2223-0157</t>
  </si>
  <si>
    <t>EH/2022-23/043</t>
  </si>
  <si>
    <t>EH/2022-23/045</t>
  </si>
  <si>
    <t xml:space="preserve">EH/2022-23/046 </t>
  </si>
  <si>
    <t>EH/2022-23/047</t>
  </si>
  <si>
    <t>EG-2223-0153</t>
  </si>
  <si>
    <t>EG-2324-0002</t>
  </si>
  <si>
    <t>EG-2324-0002A</t>
  </si>
  <si>
    <t>EG-2223-0151</t>
  </si>
  <si>
    <t>EH/2023-24/001</t>
  </si>
  <si>
    <t>EG-2324-0005</t>
  </si>
  <si>
    <t xml:space="preserve">EG-2324-0011 </t>
  </si>
  <si>
    <t>Azithromycin\Injection\500mg</t>
  </si>
  <si>
    <t>EH/2023-24/003</t>
  </si>
  <si>
    <t>EG-2324-0009</t>
  </si>
  <si>
    <t>EG-2324-0009A</t>
  </si>
  <si>
    <t>EG-2324-0014</t>
  </si>
  <si>
    <t>EG-2324-0015</t>
  </si>
  <si>
    <t>EG-2324-0018</t>
  </si>
  <si>
    <t xml:space="preserve">EG-2324-0019 </t>
  </si>
  <si>
    <t>EG-2324-0022</t>
  </si>
  <si>
    <t>EH/2023-24/004</t>
  </si>
  <si>
    <t>EH/2023-24/005</t>
  </si>
  <si>
    <t>EH/2023-24/006</t>
  </si>
  <si>
    <t xml:space="preserve">SOFOSBUVIR 400 mg+VELPATASVIR 100 Mg  </t>
  </si>
  <si>
    <t>28 tabs</t>
  </si>
  <si>
    <t>EG-2324-0026</t>
  </si>
  <si>
    <t>TRANIX 500</t>
  </si>
  <si>
    <t>EH/2023-24/008</t>
  </si>
  <si>
    <t xml:space="preserve">EG-2324-0030 </t>
  </si>
  <si>
    <t>EH/2023-24/010</t>
  </si>
  <si>
    <t>EH/2023-24/011</t>
  </si>
  <si>
    <t>EG-2324-0028</t>
  </si>
  <si>
    <t>EH/2023-24/007</t>
  </si>
  <si>
    <t>EG-2324-0027</t>
  </si>
  <si>
    <t>EG-2324-0032</t>
  </si>
  <si>
    <t>EG-2324-0033</t>
  </si>
  <si>
    <t>EG-2324-0038</t>
  </si>
  <si>
    <t>EG-2324-0039</t>
  </si>
  <si>
    <t>EH/2023-24/013</t>
  </si>
  <si>
    <t>EH/2023-24/014</t>
  </si>
  <si>
    <t>EH/2023-24/016</t>
  </si>
  <si>
    <t>EG-2324-0042</t>
  </si>
  <si>
    <t>EG-2324-0043</t>
  </si>
  <si>
    <t>EG-2324-0045</t>
  </si>
  <si>
    <t>EG-2324-0061</t>
  </si>
  <si>
    <t>EG-2324-0048</t>
  </si>
  <si>
    <t>EG-2324-0049</t>
  </si>
  <si>
    <t>EG-2324-0064</t>
  </si>
  <si>
    <t>EG-2324-0065</t>
  </si>
  <si>
    <t>EG-2324-0050</t>
  </si>
  <si>
    <t>EG-2324-0055</t>
  </si>
  <si>
    <t>EH/2023-24/020</t>
  </si>
  <si>
    <t>EH/2023-24/018</t>
  </si>
  <si>
    <t>Amnotac 150</t>
  </si>
  <si>
    <t>EH/2023-24/017</t>
  </si>
  <si>
    <t>EH/2023-24/019</t>
  </si>
  <si>
    <t>EH/2023-24/022</t>
  </si>
  <si>
    <t>EH/2023-24/021</t>
  </si>
  <si>
    <t>Amlorat</t>
  </si>
  <si>
    <t>Lodipam 5</t>
  </si>
  <si>
    <t>EH/2023-24/023</t>
  </si>
  <si>
    <t>Mydopt</t>
  </si>
  <si>
    <t>EG-2324-0056</t>
  </si>
  <si>
    <t>EG-2324-0057</t>
  </si>
  <si>
    <t>EG-2324-0062</t>
  </si>
  <si>
    <t>EG-2324-0067</t>
  </si>
  <si>
    <t>EG-2324-0068</t>
  </si>
  <si>
    <t>EG-2324-0069</t>
  </si>
  <si>
    <t>100ML</t>
  </si>
  <si>
    <t>EG-2324-0070</t>
  </si>
  <si>
    <t>EH/2023-24/025</t>
  </si>
  <si>
    <t>Adip</t>
  </si>
  <si>
    <t>EH/2023-24/024</t>
  </si>
  <si>
    <t>EH/2023-24/027</t>
  </si>
  <si>
    <t>EH/2023-24/028</t>
  </si>
  <si>
    <t>EG-2324-0071</t>
  </si>
  <si>
    <t>EG-2324-0072</t>
  </si>
  <si>
    <t>EG-2324-0074</t>
  </si>
  <si>
    <t>EG-2324-0077</t>
  </si>
  <si>
    <t>EG-2324-0078</t>
  </si>
  <si>
    <t>EG-2324-0079</t>
  </si>
  <si>
    <t>EG-2324-0080</t>
  </si>
  <si>
    <t>EG-2324-0081</t>
  </si>
  <si>
    <t>EH/2023-24/030</t>
  </si>
  <si>
    <t>EH/2023-24/031</t>
  </si>
  <si>
    <t>EH/2023-24/032</t>
  </si>
  <si>
    <t>EH/2023-24/033</t>
  </si>
  <si>
    <t>Azinam 250</t>
  </si>
  <si>
    <t>EH/2023-24/034</t>
  </si>
  <si>
    <t>Seva 400</t>
  </si>
  <si>
    <t>EG-2324-0083</t>
  </si>
  <si>
    <t>EG-2324-0085</t>
  </si>
  <si>
    <t>EG-2324-0087</t>
  </si>
  <si>
    <t>EG-2324-0090</t>
  </si>
  <si>
    <t>EG-2324-0094</t>
  </si>
  <si>
    <t>EG-2324-0095</t>
  </si>
  <si>
    <t>EH/2023-24/36</t>
  </si>
  <si>
    <t>EH/2023-24/37</t>
  </si>
  <si>
    <t>EG-2324-0096</t>
  </si>
  <si>
    <t>Ampiclillin &amp; Cloxacillin Cap (AMNACLOXA)</t>
  </si>
  <si>
    <t>EG-2324-0097</t>
  </si>
  <si>
    <t>Amoxicillin &amp; Pot.clav Tab USP 625mg</t>
  </si>
  <si>
    <t>AVAM 625 (2X10'S PACK)</t>
  </si>
  <si>
    <t>Amoxicillin Oral Susp. BP 125mg/5 ml</t>
  </si>
  <si>
    <t>MOXITAM 125 SUSPENSION (60 ml)</t>
  </si>
  <si>
    <t>EG-2324-0098</t>
  </si>
  <si>
    <t>AMCORT(Hydrocortisone Sodium Succinate for Inj</t>
  </si>
  <si>
    <t>ASPAS (Hyoscine Butyl bromide Injection BP 20mg/mL</t>
  </si>
  <si>
    <t>Cefixime Dispersible Tab 100 mg</t>
  </si>
  <si>
    <t>SUNCEXIM 100 TAB</t>
  </si>
  <si>
    <t>EG-2324-0099</t>
  </si>
  <si>
    <t>EG-2324-0100</t>
  </si>
  <si>
    <t>Cefixime Dispersible Tab 200 mg</t>
  </si>
  <si>
    <t>SUNCEXIM 200 TAB</t>
  </si>
  <si>
    <t>EG-2324-0101</t>
  </si>
  <si>
    <t>Amoxicillin Capsule BP 250 mg</t>
  </si>
  <si>
    <t>EG-2324-0102</t>
  </si>
  <si>
    <t>CIPROFLOXACIN TAB BP 500 MG</t>
  </si>
  <si>
    <t>BETACEF 500 (Cefalaxin Capsule BP 500mg)</t>
  </si>
  <si>
    <t>EG-2324-0103</t>
  </si>
  <si>
    <t>CIPROFLOXACIN TAB BP 500 MG (MEPRO)</t>
  </si>
  <si>
    <t>CIPROFLOXACIN TAB BP 250 MG (MEPRO)</t>
  </si>
  <si>
    <t>CIPROFLOXACIN TAB BP 250 MG</t>
  </si>
  <si>
    <t>EG-2324-0105</t>
  </si>
  <si>
    <t>SEVOFLURANE USP</t>
  </si>
  <si>
    <t>BOT</t>
  </si>
  <si>
    <t>ISOFLURANE USP</t>
  </si>
  <si>
    <t>EH/2023-24/038</t>
  </si>
  <si>
    <t>PARAM (S) (PARACETAMOL ORAL SUSPENSION BP 125MG/5ML</t>
  </si>
  <si>
    <t>Aneso 20 (No's)</t>
  </si>
  <si>
    <t>Amtopid (No's)</t>
  </si>
  <si>
    <t>EH/2023-24/039</t>
  </si>
  <si>
    <t>PARAM (O)(Paracetamol Oral Suspension BP 125mg/5ml)</t>
  </si>
  <si>
    <t>Amnotac150</t>
  </si>
  <si>
    <t>EH/2023-24/040</t>
  </si>
  <si>
    <t>Amgliz 80 (No's)</t>
  </si>
  <si>
    <t>Amnomet (Nos)</t>
  </si>
  <si>
    <t>Alef 500 (NOS)</t>
  </si>
  <si>
    <t>EH/2023-24/041</t>
  </si>
  <si>
    <t>EH/2023-24/043</t>
  </si>
  <si>
    <t>Sumicef (NOS)</t>
  </si>
  <si>
    <t>AFEBX 40 (NOS)</t>
  </si>
  <si>
    <t>EH/2023-24/044</t>
  </si>
  <si>
    <t>AMSO (NOS)</t>
  </si>
  <si>
    <t>Grand Total</t>
  </si>
  <si>
    <t>Count of Qty</t>
  </si>
  <si>
    <t>2021</t>
  </si>
  <si>
    <t>2022</t>
  </si>
  <si>
    <t>2023</t>
  </si>
  <si>
    <t>23-06-2023</t>
  </si>
  <si>
    <t>PARAM(0)</t>
  </si>
  <si>
    <t>50000</t>
  </si>
  <si>
    <t xml:space="preserve"> 0.20 </t>
  </si>
  <si>
    <t>Period</t>
  </si>
  <si>
    <t>Best Selling Products by Revenue</t>
  </si>
  <si>
    <t>Best Selling products by Quantity</t>
  </si>
  <si>
    <t>Qtr2</t>
  </si>
  <si>
    <t>Qtr3</t>
  </si>
  <si>
    <t>Qtr4</t>
  </si>
  <si>
    <t>Qtr1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</si>
  <si>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</si>
  <si>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</si>
  <si>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</si>
  <si>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</si>
  <si>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</si>
  <si>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</si>
  <si>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</si>
  <si>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</si>
  <si>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</si>
  <si>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</si>
  <si>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</si>
  <si>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</si>
  <si>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Change</t>
  </si>
  <si>
    <t>Growth %</t>
  </si>
  <si>
    <t>Total Sales</t>
  </si>
  <si>
    <t>Monthly Sales</t>
  </si>
  <si>
    <t>Sales Growth % compared to Previous Year</t>
  </si>
  <si>
    <t>SUMICEF is the highest selling product with respect to Quantity</t>
  </si>
  <si>
    <t xml:space="preserve">In year 2021, Qtr 3  has the highest Sales </t>
  </si>
  <si>
    <t>Sum of total Sales</t>
  </si>
  <si>
    <t>Sum of Total Sales</t>
  </si>
  <si>
    <t>2021-2022</t>
  </si>
  <si>
    <t>2022-2023</t>
  </si>
  <si>
    <t>Invoice Date (Year)</t>
  </si>
  <si>
    <t>Invoice Date (Quarter)</t>
  </si>
  <si>
    <t>Values</t>
  </si>
  <si>
    <t>Invoice Date (Month)</t>
  </si>
  <si>
    <t>Years (Invoice Date)</t>
  </si>
  <si>
    <t xml:space="preserve">AMNACLOXA is the highest selling product by revenue </t>
  </si>
  <si>
    <t>Months</t>
  </si>
  <si>
    <t>(blank)</t>
  </si>
  <si>
    <t>Therapies</t>
  </si>
  <si>
    <t>Sites</t>
  </si>
  <si>
    <t>Sitewise Distribution by Therapy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</si>
</sst>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[$-F800]dddd\,\ mmmm\ dd\,\ yyyy"/>
    <numFmt numFmtId="165" formatCode="#,##0.#####"/>
    <numFmt numFmtId="166" formatCode="#,##0.00###"/>
    <numFmt numFmtId="167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2" fillId="0" borderId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7" fontId="1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43" fontId="2" fillId="0" borderId="0" xfId="0" applyNumberFormat="1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0" applyNumberFormat="1"/>
    <xf numFmtId="14" fontId="3" fillId="0" borderId="0" xfId="0" applyNumberFormat="1" applyFont="1"/>
    <xf numFmtId="0" fontId="0" fillId="0" borderId="1" xfId="0" applyBorder="1"/>
    <xf numFmtId="0" fontId="4" fillId="0" borderId="1" xfId="0" applyFont="1" applyBorder="1"/>
    <xf numFmtId="0" fontId="3" fillId="2" borderId="0" xfId="0" applyFont="1" applyFill="1"/>
    <xf numFmtId="0" fontId="5" fillId="0" borderId="2" xfId="0" applyFont="1" applyBorder="1"/>
    <xf numFmtId="0" fontId="5" fillId="0" borderId="3" xfId="0" applyFont="1" applyBorder="1"/>
    <xf numFmtId="0" fontId="6" fillId="0" borderId="2" xfId="0" applyFont="1" applyBorder="1"/>
    <xf numFmtId="49" fontId="0" fillId="0" borderId="0" xfId="0" applyNumberForma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43" fontId="0" fillId="2" borderId="0" xfId="0" applyNumberFormat="1" applyFill="1" applyAlignment="1">
      <alignment horizontal="center"/>
    </xf>
    <xf numFmtId="43" fontId="0" fillId="2" borderId="0" xfId="0" applyNumberFormat="1" applyFill="1"/>
    <xf numFmtId="0" fontId="4" fillId="0" borderId="0" xfId="0" applyFont="1"/>
    <xf numFmtId="0" fontId="9" fillId="0" borderId="1" xfId="0" applyFont="1" applyBorder="1"/>
    <xf numFmtId="0" fontId="0" fillId="0" borderId="4" xfId="0" applyBorder="1" applyAlignment="1">
      <alignment horizontal="left"/>
    </xf>
    <xf numFmtId="0" fontId="9" fillId="3" borderId="1" xfId="0" applyFont="1" applyFill="1" applyBorder="1"/>
    <xf numFmtId="0" fontId="9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10" fillId="4" borderId="5" xfId="0" applyFont="1" applyFill="1" applyBorder="1"/>
    <xf numFmtId="0" fontId="10" fillId="0" borderId="5" xfId="0" applyFont="1" applyBorder="1"/>
    <xf numFmtId="0" fontId="11" fillId="0" borderId="0" xfId="0" applyFont="1"/>
    <xf numFmtId="166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2" fillId="5" borderId="2" xfId="0" applyFont="1" applyFill="1" applyBorder="1"/>
    <xf numFmtId="0" fontId="2" fillId="5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0" fontId="0" fillId="0" borderId="2" xfId="0" applyNumberFormat="1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2" fillId="6" borderId="0" xfId="0" applyFont="1" applyFill="1" applyAlignment="1">
      <alignment horizontal="left" wrapText="1"/>
    </xf>
    <xf numFmtId="0" fontId="2" fillId="6" borderId="11" xfId="0" applyFont="1" applyFill="1" applyBorder="1" applyAlignment="1">
      <alignment horizontal="left" wrapText="1" indent="1"/>
    </xf>
    <xf numFmtId="0" fontId="0" fillId="0" borderId="3" xfId="0" pivotButton="1" applyBorder="1"/>
    <xf numFmtId="0" fontId="0" fillId="0" borderId="2" xfId="0" pivotButton="1" applyBorder="1" applyAlignment="1">
      <alignment horizontal="left" vertical="center"/>
    </xf>
    <xf numFmtId="0" fontId="0" fillId="0" borderId="2" xfId="0" applyBorder="1" applyAlignment="1">
      <alignment horizontal="center"/>
    </xf>
    <xf numFmtId="43" fontId="0" fillId="0" borderId="2" xfId="0" applyNumberFormat="1" applyBorder="1"/>
    <xf numFmtId="9" fontId="0" fillId="0" borderId="2" xfId="6" applyFont="1" applyBorder="1"/>
    <xf numFmtId="0" fontId="2" fillId="5" borderId="2" xfId="0" applyFont="1" applyFill="1" applyBorder="1" applyAlignment="1">
      <alignment horizontal="center"/>
    </xf>
    <xf numFmtId="0" fontId="0" fillId="0" borderId="10" xfId="0" applyBorder="1"/>
    <xf numFmtId="0" fontId="0" fillId="0" borderId="3" xfId="0" pivotButton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indent="1"/>
    </xf>
    <xf numFmtId="0" fontId="0" fillId="7" borderId="2" xfId="0" applyFill="1" applyBorder="1" applyAlignment="1">
      <alignment horizontal="left"/>
    </xf>
    <xf numFmtId="43" fontId="0" fillId="7" borderId="2" xfId="0" applyNumberFormat="1" applyFill="1" applyBorder="1"/>
    <xf numFmtId="0" fontId="2" fillId="5" borderId="3" xfId="0" applyFont="1" applyFill="1" applyBorder="1" applyAlignment="1">
      <alignment horizontal="center"/>
    </xf>
    <xf numFmtId="0" fontId="0" fillId="0" borderId="2" xfId="0" applyNumberFormat="1" applyBorder="1"/>
    <xf numFmtId="0" fontId="0" fillId="0" borderId="0" xfId="0" applyBorder="1"/>
    <xf numFmtId="0" fontId="14" fillId="5" borderId="3" xfId="0" applyFont="1" applyFill="1" applyBorder="1"/>
    <xf numFmtId="0" fontId="15" fillId="0" borderId="0" xfId="0" applyFont="1"/>
    <xf numFmtId="0" fontId="14" fillId="5" borderId="2" xfId="0" applyFont="1" applyFill="1" applyBorder="1"/>
    <xf numFmtId="0" fontId="15" fillId="0" borderId="2" xfId="0" applyFont="1" applyBorder="1"/>
    <xf numFmtId="0" fontId="15" fillId="0" borderId="2" xfId="0" applyNumberFormat="1" applyFont="1" applyBorder="1"/>
    <xf numFmtId="0" fontId="14" fillId="6" borderId="0" xfId="0" applyFont="1" applyFill="1" applyAlignment="1">
      <alignment wrapText="1"/>
    </xf>
    <xf numFmtId="0" fontId="16" fillId="5" borderId="13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0" fillId="7" borderId="2" xfId="0" applyNumberFormat="1" applyFill="1" applyBorder="1"/>
  </cellXfs>
  <cellStyles count="7">
    <cellStyle name="Comma 2 2 4" xfId="5" xr:uid="{8DDD81FE-3FD8-4667-988B-FF1F273F2390}"/>
    <cellStyle name="Comma 9 3" xfId="3" xr:uid="{BE685CC9-D84E-48D3-99E3-535DC02AB633}"/>
    <cellStyle name="Normal" xfId="0" builtinId="0"/>
    <cellStyle name="Normal 17 10" xfId="1" xr:uid="{F1F6BFB4-DD64-48BB-9EBC-44D77AD2F4E7}"/>
    <cellStyle name="Normal 4" xfId="2" xr:uid="{B5AAB905-6201-4C21-8996-634E517D2FEE}"/>
    <cellStyle name="Normal 4 2 3 4" xfId="4" xr:uid="{35B5D697-B157-415D-BA2C-85D7352E0096}"/>
    <cellStyle name="Percent" xfId="6" builtinId="5"/>
  </cellStyles>
  <dxfs count="14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/>
    </dxf>
    <dxf>
      <numFmt numFmtId="35" formatCode="_ * #,##0.00_ ;_ * \-#,##0.00_ ;_ * &quot;-&quot;??_ ;_ @_ "/>
      <alignment horizontal="center" vertical="bottom" textRotation="0" wrapText="0" indent="0" justifyLastLine="0" shrinkToFit="0" readingOrder="0"/>
    </dxf>
    <dxf>
      <numFmt numFmtId="35" formatCode="_ * #,##0.00_ ;_ * \-#,##0.00_ ;_ * &quot;-&quot;??_ ;_ @_ "/>
    </dxf>
    <dxf>
      <numFmt numFmtId="35" formatCode="_ * #,##0.00_ ;_ * \-#,##0.00_ ;_ * &quot;-&quot;??_ ;_ @_ "/>
      <alignment horizontal="center" vertical="bottom" textRotation="0" wrapText="0" indent="0" justifyLastLine="0" shrinkToFit="0" readingOrder="0"/>
    </dxf>
    <dxf>
      <numFmt numFmtId="35" formatCode="_ * #,##0.00_ ;_ * \-#,##0.00_ ;_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name val="Calibri Light"/>
        <family val="2"/>
        <scheme val="major"/>
      </font>
    </dxf>
    <dxf>
      <font>
        <b val="0"/>
      </font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</font>
    </dxf>
    <dxf>
      <font>
        <b/>
      </font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left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33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[AMN. task sales analysis.xlsx]Sales by revenue!PivotTable1</c:name>
    <c:fmtId val="14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'Sales by revenue'!$A$4:$A$24</c:f>
              <c:strCache>
                <c:ptCount val="20"/>
                <c:pt idx="0">
                  <c:v>AMNACLOXA</c:v>
                </c:pt>
                <c:pt idx="1">
                  <c:v>MOXITAM 250</c:v>
                </c:pt>
                <c:pt idx="2">
                  <c:v>MOXITAM 500</c:v>
                </c:pt>
                <c:pt idx="3">
                  <c:v>SUMICEF</c:v>
                </c:pt>
                <c:pt idx="4">
                  <c:v>SUNCEXIM 200</c:v>
                </c:pt>
                <c:pt idx="5">
                  <c:v>AMNOTAC 150</c:v>
                </c:pt>
                <c:pt idx="6">
                  <c:v>AVAM 625</c:v>
                </c:pt>
                <c:pt idx="7">
                  <c:v>BETACEF 500</c:v>
                </c:pt>
                <c:pt idx="8">
                  <c:v>AMCORT INJECTION</c:v>
                </c:pt>
                <c:pt idx="9">
                  <c:v>EMBOXIN 60</c:v>
                </c:pt>
                <c:pt idx="10">
                  <c:v>ADIP</c:v>
                </c:pt>
                <c:pt idx="11">
                  <c:v>AMCITI 500</c:v>
                </c:pt>
                <c:pt idx="12">
                  <c:v>EMBOXIN 40</c:v>
                </c:pt>
                <c:pt idx="13">
                  <c:v>AZINAM 500 10X3</c:v>
                </c:pt>
                <c:pt idx="14">
                  <c:v>AMNOFENAC INJ</c:v>
                </c:pt>
                <c:pt idx="15">
                  <c:v>SUNCEXIM 100</c:v>
                </c:pt>
                <c:pt idx="16">
                  <c:v>MOXITAM 125</c:v>
                </c:pt>
                <c:pt idx="17">
                  <c:v>AMCET 10</c:v>
                </c:pt>
                <c:pt idx="18">
                  <c:v>VISERAM</c:v>
                </c:pt>
                <c:pt idx="19">
                  <c:v>AMNOPRA INJECTION</c:v>
                </c:pt>
              </c:strCache>
            </c:strRef>
          </c:cat>
          <c:val>
            <c:numRef>
              <c:f>'Sales by revenue'!$B$4:$B$24</c:f>
              <c:numCache>
                <c:formatCode>General</c:formatCode>
                <c:ptCount val="20"/>
                <c:pt idx="0">
                  <c:v>6077075.4500000002</c:v>
                </c:pt>
                <c:pt idx="1">
                  <c:v>2966963.1800000006</c:v>
                </c:pt>
                <c:pt idx="2">
                  <c:v>2771414.4</c:v>
                </c:pt>
                <c:pt idx="3">
                  <c:v>2348293.8000000003</c:v>
                </c:pt>
                <c:pt idx="4">
                  <c:v>1838884.4000000001</c:v>
                </c:pt>
                <c:pt idx="5">
                  <c:v>1551275.8299999998</c:v>
                </c:pt>
                <c:pt idx="6">
                  <c:v>1061899</c:v>
                </c:pt>
                <c:pt idx="7">
                  <c:v>993100.44000000018</c:v>
                </c:pt>
                <c:pt idx="8">
                  <c:v>984524.05</c:v>
                </c:pt>
                <c:pt idx="9">
                  <c:v>844900</c:v>
                </c:pt>
                <c:pt idx="10">
                  <c:v>801285.87999999989</c:v>
                </c:pt>
                <c:pt idx="11">
                  <c:v>738224.95</c:v>
                </c:pt>
                <c:pt idx="12">
                  <c:v>654857.5</c:v>
                </c:pt>
                <c:pt idx="13">
                  <c:v>613652.1</c:v>
                </c:pt>
                <c:pt idx="14">
                  <c:v>583031.49999999988</c:v>
                </c:pt>
                <c:pt idx="15">
                  <c:v>578064.10000000009</c:v>
                </c:pt>
                <c:pt idx="16">
                  <c:v>556715.25</c:v>
                </c:pt>
                <c:pt idx="17">
                  <c:v>528084.80000000005</c:v>
                </c:pt>
                <c:pt idx="18">
                  <c:v>519565.94999999995</c:v>
                </c:pt>
                <c:pt idx="19">
                  <c:v>476805.6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2-4366-B8BF-84758FC07F9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345272079"/>
        <c:axId val="1345272559"/>
      </c:barChart>
      <c:catAx>
        <c:axId val="1345272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72559"/>
        <c:crosses val="autoZero"/>
        <c:auto val="1"/>
        <c:lblAlgn val="ctr"/>
        <c:lblOffset val="100"/>
        <c:noMultiLvlLbl val="0"/>
      </c:catAx>
      <c:valAx>
        <c:axId val="13452725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7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[AMN. task sales analysis.xlsx]Sales by Qty!PivotTable2</c:name>
    <c:fmtId val="2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'Sales by Qty'!$B$3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'Sales by Qty'!$A$4:$A$24</c:f>
              <c:strCache>
                <c:ptCount val="20"/>
                <c:pt idx="0">
                  <c:v>SUMICEF</c:v>
                </c:pt>
                <c:pt idx="1">
                  <c:v>AMNACLOXA</c:v>
                </c:pt>
                <c:pt idx="2">
                  <c:v>MOXITAM 250</c:v>
                </c:pt>
                <c:pt idx="3">
                  <c:v>AMCORT INJECTION</c:v>
                </c:pt>
                <c:pt idx="4">
                  <c:v>MOXITAM 500</c:v>
                </c:pt>
                <c:pt idx="5">
                  <c:v>AMNOTAC 150</c:v>
                </c:pt>
                <c:pt idx="6">
                  <c:v>MOXITAM 125</c:v>
                </c:pt>
                <c:pt idx="7">
                  <c:v>AVAM 625</c:v>
                </c:pt>
                <c:pt idx="8">
                  <c:v>SUNCEXIM 200</c:v>
                </c:pt>
                <c:pt idx="9">
                  <c:v>PARAM (S)</c:v>
                </c:pt>
                <c:pt idx="10">
                  <c:v>ADIP</c:v>
                </c:pt>
                <c:pt idx="11">
                  <c:v>AMCET 10</c:v>
                </c:pt>
                <c:pt idx="12">
                  <c:v>AMENTRO</c:v>
                </c:pt>
                <c:pt idx="13">
                  <c:v>AMNOFENAC INJ</c:v>
                </c:pt>
                <c:pt idx="14">
                  <c:v>BETACEF 500</c:v>
                </c:pt>
                <c:pt idx="15">
                  <c:v>PARAM (O)</c:v>
                </c:pt>
                <c:pt idx="16">
                  <c:v>AMDEX</c:v>
                </c:pt>
                <c:pt idx="17">
                  <c:v>AMNOFENAC TAB</c:v>
                </c:pt>
                <c:pt idx="18">
                  <c:v>AMNOPRA INJECTION</c:v>
                </c:pt>
                <c:pt idx="19">
                  <c:v>AVAM 375</c:v>
                </c:pt>
              </c:strCache>
            </c:strRef>
          </c:cat>
          <c:val>
            <c:numRef>
              <c:f>'Sales by Qty'!$B$4:$B$24</c:f>
              <c:numCache>
                <c:formatCode>General</c:formatCode>
                <c:ptCount val="20"/>
                <c:pt idx="0">
                  <c:v>95</c:v>
                </c:pt>
                <c:pt idx="1">
                  <c:v>90</c:v>
                </c:pt>
                <c:pt idx="2">
                  <c:v>62</c:v>
                </c:pt>
                <c:pt idx="3">
                  <c:v>55</c:v>
                </c:pt>
                <c:pt idx="4">
                  <c:v>52</c:v>
                </c:pt>
                <c:pt idx="5">
                  <c:v>50</c:v>
                </c:pt>
                <c:pt idx="6">
                  <c:v>38</c:v>
                </c:pt>
                <c:pt idx="7">
                  <c:v>34</c:v>
                </c:pt>
                <c:pt idx="8">
                  <c:v>31</c:v>
                </c:pt>
                <c:pt idx="9">
                  <c:v>30</c:v>
                </c:pt>
                <c:pt idx="10">
                  <c:v>30</c:v>
                </c:pt>
                <c:pt idx="11">
                  <c:v>29</c:v>
                </c:pt>
                <c:pt idx="12">
                  <c:v>29</c:v>
                </c:pt>
                <c:pt idx="13">
                  <c:v>28</c:v>
                </c:pt>
                <c:pt idx="14">
                  <c:v>26</c:v>
                </c:pt>
                <c:pt idx="15">
                  <c:v>22</c:v>
                </c:pt>
                <c:pt idx="16">
                  <c:v>20</c:v>
                </c:pt>
                <c:pt idx="17">
                  <c:v>19</c:v>
                </c:pt>
                <c:pt idx="18">
                  <c:v>18</c:v>
                </c:pt>
                <c:pt idx="1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C-461E-8EBE-4D8B95B27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30336543"/>
        <c:axId val="2030337023"/>
        <c:axId val="0"/>
      </c:bar3DChart>
      <c:catAx>
        <c:axId val="2030336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37023"/>
        <c:crosses val="autoZero"/>
        <c:auto val="1"/>
        <c:lblAlgn val="ctr"/>
        <c:lblOffset val="100"/>
        <c:noMultiLvlLbl val="0"/>
      </c:catAx>
      <c:valAx>
        <c:axId val="203033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3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[AMN. task sales analysis.xlsx]Yearly Growth %!PivotTable3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Growth %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 Growth %'!$B$2:$B$5</c:f>
              <c:strCache>
                <c:ptCount val="1"/>
                <c:pt idx="0">
                  <c:v>2021 -  - Monthly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'Yearly Growth %'!$A$6:$A$17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Growth %'!$B$6:$B$17</c:f>
              <c:numCache>
                <c:formatCode>General</c:formatCode>
                <c:ptCount val="12"/>
                <c:pt idx="3">
                  <c:v>303956.2</c:v>
                </c:pt>
                <c:pt idx="4">
                  <c:v>538092.20000000007</c:v>
                </c:pt>
                <c:pt idx="5">
                  <c:v>786579.8</c:v>
                </c:pt>
                <c:pt idx="6">
                  <c:v>703240.45</c:v>
                </c:pt>
                <c:pt idx="7">
                  <c:v>2852965.7700000005</c:v>
                </c:pt>
                <c:pt idx="8">
                  <c:v>1812151.7799999998</c:v>
                </c:pt>
                <c:pt idx="9">
                  <c:v>1377394.26</c:v>
                </c:pt>
                <c:pt idx="10">
                  <c:v>908124.89000000013</c:v>
                </c:pt>
                <c:pt idx="11">
                  <c:v>1401035.1600000004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A-48D7-9894-3346B6963AD4}"/>
            </c:ext>
          </c:extLst>
        </c:ser>
        <c:ser>
          <c:idx val="1"/>
          <c:order val="1"/>
          <c:tx>
            <c:strRef>
              <c:f>'Yearly Growth %'!$C$2:$C$5</c:f>
              <c:strCache>
                <c:ptCount val="1"/>
                <c:pt idx="0">
                  <c:v>2021 -  - Change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'Yearly Growth %'!$A$6:$A$17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Growth %'!$C$6:$C$17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E28A-48D7-9894-3346B6963AD4}"/>
            </c:ext>
          </c:extLst>
        </c:ser>
        <c:ser>
          <c:idx val="2"/>
          <c:order val="2"/>
          <c:tx>
            <c:strRef>
              <c:f>'Yearly Growth %'!$D$2:$D$5</c:f>
              <c:strCache>
                <c:ptCount val="1"/>
                <c:pt idx="0">
                  <c:v>2021 -  - Growth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'Yearly Growth %'!$A$6:$A$17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Growth %'!$D$6:$D$17</c:f>
              <c:numCache>
                <c:formatCode>0.00%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E28A-48D7-9894-3346B6963AD4}"/>
            </c:ext>
          </c:extLst>
        </c:ser>
        <c:ser>
          <c:idx val="3"/>
          <c:order val="3"/>
          <c:tx>
            <c:strRef>
              <c:f>'Yearly Growth %'!$E$2:$E$5</c:f>
              <c:strCache>
                <c:ptCount val="1"/>
                <c:pt idx="0">
                  <c:v>2022 -  - Monthly Sales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'Yearly Growth %'!$A$6:$A$17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Growth %'!$E$6:$E$17</c:f>
              <c:numCache>
                <c:formatCode>General</c:formatCode>
                <c:ptCount val="12"/>
                <c:pt idx="0">
                  <c:v>1301245.5</c:v>
                </c:pt>
                <c:pt idx="1">
                  <c:v>1192416.1600000001</c:v>
                </c:pt>
                <c:pt idx="2">
                  <c:v>1337110.7999999998</c:v>
                </c:pt>
                <c:pt idx="3">
                  <c:v>843416.14</c:v>
                </c:pt>
                <c:pt idx="4">
                  <c:v>1810745.1500000001</c:v>
                </c:pt>
                <c:pt idx="5">
                  <c:v>1518071.97</c:v>
                </c:pt>
                <c:pt idx="6">
                  <c:v>781895.75</c:v>
                </c:pt>
                <c:pt idx="7">
                  <c:v>1271854.49</c:v>
                </c:pt>
                <c:pt idx="8">
                  <c:v>910104.54999999981</c:v>
                </c:pt>
                <c:pt idx="9">
                  <c:v>725578.5</c:v>
                </c:pt>
                <c:pt idx="10">
                  <c:v>753322.7</c:v>
                </c:pt>
                <c:pt idx="11">
                  <c:v>1403044.37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A-40FC-A993-61067C055EE2}"/>
            </c:ext>
          </c:extLst>
        </c:ser>
        <c:ser>
          <c:idx val="4"/>
          <c:order val="4"/>
          <c:tx>
            <c:strRef>
              <c:f>'Yearly Growth %'!$F$2:$F$5</c:f>
              <c:strCache>
                <c:ptCount val="1"/>
                <c:pt idx="0">
                  <c:v>2022 -  - Change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'Yearly Growth %'!$A$6:$A$17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Growth %'!$F$6:$F$17</c:f>
              <c:numCache>
                <c:formatCode>General</c:formatCode>
                <c:ptCount val="12"/>
                <c:pt idx="0">
                  <c:v>1301245.5</c:v>
                </c:pt>
                <c:pt idx="1">
                  <c:v>1192416.1600000001</c:v>
                </c:pt>
                <c:pt idx="2">
                  <c:v>1337110.7999999998</c:v>
                </c:pt>
                <c:pt idx="3">
                  <c:v>539459.93999999994</c:v>
                </c:pt>
                <c:pt idx="4">
                  <c:v>1272652.9500000002</c:v>
                </c:pt>
                <c:pt idx="5">
                  <c:v>731492.16999999993</c:v>
                </c:pt>
                <c:pt idx="6">
                  <c:v>78655.300000000047</c:v>
                </c:pt>
                <c:pt idx="7">
                  <c:v>-1581111.2800000005</c:v>
                </c:pt>
                <c:pt idx="8">
                  <c:v>-902047.23</c:v>
                </c:pt>
                <c:pt idx="9">
                  <c:v>-651815.76</c:v>
                </c:pt>
                <c:pt idx="10">
                  <c:v>-154802.19000000018</c:v>
                </c:pt>
                <c:pt idx="11">
                  <c:v>2009.2099999997299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A-40FC-A993-61067C055EE2}"/>
            </c:ext>
          </c:extLst>
        </c:ser>
        <c:ser>
          <c:idx val="5"/>
          <c:order val="5"/>
          <c:tx>
            <c:strRef>
              <c:f>'Yearly Growth %'!$G$2:$G$5</c:f>
              <c:strCache>
                <c:ptCount val="1"/>
                <c:pt idx="0">
                  <c:v>2022 -  - Growth %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'Yearly Growth %'!$A$6:$A$17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Growth %'!$G$6:$G$17</c:f>
              <c:numCache>
                <c:formatCode>0.00%</c:formatCode>
                <c:ptCount val="12"/>
                <c:pt idx="3">
                  <c:v>1.7747949869092978</c:v>
                </c:pt>
                <c:pt idx="4">
                  <c:v>2.3651206057251897</c:v>
                </c:pt>
                <c:pt idx="5">
                  <c:v>0.9299656182373357</c:v>
                </c:pt>
                <c:pt idx="6">
                  <c:v>0.11184695078333456</c:v>
                </c:pt>
                <c:pt idx="7">
                  <c:v>-0.55419917638899685</c:v>
                </c:pt>
                <c:pt idx="8">
                  <c:v>-0.49777686392251319</c:v>
                </c:pt>
                <c:pt idx="9">
                  <c:v>-0.47322381029814947</c:v>
                </c:pt>
                <c:pt idx="10">
                  <c:v>-0.17046354714493087</c:v>
                </c:pt>
                <c:pt idx="11">
                  <c:v>1.4340896341243352E-3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A-40FC-A993-61067C055EE2}"/>
            </c:ext>
          </c:extLst>
        </c:ser>
        <c:ser>
          <c:idx val="6"/>
          <c:order val="6"/>
          <c:tx>
            <c:strRef>
              <c:f>'Yearly Growth %'!$H$2:$H$5</c:f>
              <c:strCache>
                <c:ptCount val="1"/>
                <c:pt idx="0">
                  <c:v>2023 -  - Monthly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'Yearly Growth %'!$A$6:$A$17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Growth %'!$H$6:$H$17</c:f>
              <c:numCache>
                <c:formatCode>General</c:formatCode>
                <c:ptCount val="12"/>
                <c:pt idx="0">
                  <c:v>588887.24</c:v>
                </c:pt>
                <c:pt idx="1">
                  <c:v>702964.03</c:v>
                </c:pt>
                <c:pt idx="2">
                  <c:v>1424294.6000000003</c:v>
                </c:pt>
                <c:pt idx="3">
                  <c:v>800528</c:v>
                </c:pt>
                <c:pt idx="4">
                  <c:v>889483.1</c:v>
                </c:pt>
                <c:pt idx="5">
                  <c:v>765456.09</c:v>
                </c:pt>
                <c:pt idx="6">
                  <c:v>1158779.05</c:v>
                </c:pt>
                <c:pt idx="7">
                  <c:v>1345307.17</c:v>
                </c:pt>
                <c:pt idx="8">
                  <c:v>1907513.9300000002</c:v>
                </c:pt>
                <c:pt idx="9">
                  <c:v>1883750.35</c:v>
                </c:pt>
                <c:pt idx="10">
                  <c:v>926366.22</c:v>
                </c:pt>
                <c:pt idx="11">
                  <c:v>1394917.4499999997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A-40FC-A993-61067C055EE2}"/>
            </c:ext>
          </c:extLst>
        </c:ser>
        <c:ser>
          <c:idx val="7"/>
          <c:order val="7"/>
          <c:tx>
            <c:strRef>
              <c:f>'Yearly Growth %'!$I$2:$I$5</c:f>
              <c:strCache>
                <c:ptCount val="1"/>
                <c:pt idx="0">
                  <c:v>2023 -  - Change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'Yearly Growth %'!$A$6:$A$17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Growth %'!$I$6:$I$17</c:f>
              <c:numCache>
                <c:formatCode>General</c:formatCode>
                <c:ptCount val="12"/>
                <c:pt idx="0">
                  <c:v>-712358.26</c:v>
                </c:pt>
                <c:pt idx="1">
                  <c:v>-489452.13000000012</c:v>
                </c:pt>
                <c:pt idx="2">
                  <c:v>87183.800000000512</c:v>
                </c:pt>
                <c:pt idx="3">
                  <c:v>-42888.140000000014</c:v>
                </c:pt>
                <c:pt idx="4">
                  <c:v>-921262.05000000016</c:v>
                </c:pt>
                <c:pt idx="5">
                  <c:v>-752615.88</c:v>
                </c:pt>
                <c:pt idx="6">
                  <c:v>376883.30000000005</c:v>
                </c:pt>
                <c:pt idx="7">
                  <c:v>73452.679999999935</c:v>
                </c:pt>
                <c:pt idx="8">
                  <c:v>997409.38000000035</c:v>
                </c:pt>
                <c:pt idx="9">
                  <c:v>1158171.8500000001</c:v>
                </c:pt>
                <c:pt idx="10">
                  <c:v>173043.52000000002</c:v>
                </c:pt>
                <c:pt idx="11">
                  <c:v>-8126.9200000003912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A-40FC-A993-61067C055EE2}"/>
            </c:ext>
          </c:extLst>
        </c:ser>
        <c:ser>
          <c:idx val="8"/>
          <c:order val="8"/>
          <c:tx>
            <c:strRef>
              <c:f>'Yearly Growth %'!$J$2:$J$5</c:f>
              <c:strCache>
                <c:ptCount val="1"/>
                <c:pt idx="0">
                  <c:v>2023 -  - Growth 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'Yearly Growth %'!$A$6:$A$17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'Yearly Growth %'!$J$6:$J$17</c:f>
              <c:numCache>
                <c:formatCode>0.00%</c:formatCode>
                <c:ptCount val="12"/>
                <c:pt idx="0">
                  <c:v>-0.54744339942001718</c:v>
                </c:pt>
                <c:pt idx="1">
                  <c:v>-0.41047089633538686</c:v>
                </c:pt>
                <c:pt idx="2">
                  <c:v>6.5203123032138044E-2</c:v>
                </c:pt>
                <c:pt idx="3">
                  <c:v>-5.0850508978877274E-2</c:v>
                </c:pt>
                <c:pt idx="4">
                  <c:v>-0.50877510289065253</c:v>
                </c:pt>
                <c:pt idx="5">
                  <c:v>-0.49577088232516409</c:v>
                </c:pt>
                <c:pt idx="6">
                  <c:v>0.48201221198606087</c:v>
                </c:pt>
                <c:pt idx="7">
                  <c:v>5.7752424178649509E-2</c:v>
                </c:pt>
                <c:pt idx="8">
                  <c:v>1.0959283524074246</c:v>
                </c:pt>
                <c:pt idx="9">
                  <c:v>1.596204752483708</c:v>
                </c:pt>
                <c:pt idx="10">
                  <c:v>0.22970702993551106</c:v>
                </c:pt>
                <c:pt idx="11">
                  <c:v>-5.7923471087378301E-3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A-40FC-A993-61067C05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09174703"/>
        <c:axId val="2009176143"/>
      </c:barChart>
      <c:catAx>
        <c:axId val="200917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176143"/>
        <c:crosses val="autoZero"/>
        <c:auto val="1"/>
        <c:lblAlgn val="ctr"/>
        <c:lblOffset val="100"/>
        <c:noMultiLvlLbl val="0"/>
      </c:catAx>
      <c:valAx>
        <c:axId val="200917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17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[AMN. task sales analysis.xlsx]Quarter Trends!PivotTable4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'Quarter Trends'!$B$3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'Quarter Trends'!$A$4:$A$18</c:f>
              <c:multiLvlStrCache>
                <c:ptCount val="11"/>
                <c:lvl>
                  <c:pt idx="0">
                    <c:v>Qtr2</c:v>
                  </c:pt>
                  <c:pt idx="1">
                    <c:v>Qtr3</c:v>
                  </c:pt>
                  <c:pt idx="2">
                    <c:v>Qtr4</c:v>
                  </c:pt>
                  <c:pt idx="3">
                    <c:v>Qtr1</c:v>
                  </c:pt>
                  <c:pt idx="4">
                    <c:v>Qtr2</c:v>
                  </c:pt>
                  <c:pt idx="5">
                    <c:v>Qtr3</c:v>
                  </c:pt>
                  <c:pt idx="6">
                    <c:v>Qtr4</c:v>
                  </c:pt>
                  <c:pt idx="7">
                    <c:v>Qtr1</c:v>
                  </c:pt>
                  <c:pt idx="8">
                    <c:v>Qtr2</c:v>
                  </c:pt>
                  <c:pt idx="9">
                    <c:v>Qtr3</c:v>
                  </c:pt>
                  <c:pt idx="10">
                    <c:v>Qtr4</c:v>
                  </c:pt>
                </c:lvl>
                <c:lvl>
                  <c:pt idx="0">
                    <c:v>2021</c:v>
                  </c:pt>
                  <c:pt idx="3">
                    <c:v>2022</c:v>
                  </c:pt>
                  <c:pt idx="7">
                    <c:v>2023</c:v>
                  </c:pt>
                </c:lvl>
              </c:multiLvlStrCache>
            </c:multiLvlStrRef>
          </c:cat>
          <c:val>
            <c:numRef>
              <c:f>'Quarter Trends'!$B$4:$B$18</c:f>
              <c:numCache>
                <c:formatCode>General</c:formatCode>
                <c:ptCount val="11"/>
                <c:pt idx="0">
                  <c:v>1628628.2000000002</c:v>
                </c:pt>
                <c:pt idx="1">
                  <c:v>5368357.9999999981</c:v>
                </c:pt>
                <c:pt idx="2">
                  <c:v>3686554.31</c:v>
                </c:pt>
                <c:pt idx="3">
                  <c:v>3830772.4600000009</c:v>
                </c:pt>
                <c:pt idx="4">
                  <c:v>4172233.26</c:v>
                </c:pt>
                <c:pt idx="5">
                  <c:v>2963854.790000001</c:v>
                </c:pt>
                <c:pt idx="6">
                  <c:v>2881945.5700000008</c:v>
                </c:pt>
                <c:pt idx="7">
                  <c:v>2716145.870000001</c:v>
                </c:pt>
                <c:pt idx="8">
                  <c:v>2455467.19</c:v>
                </c:pt>
                <c:pt idx="9">
                  <c:v>4411600.1500000004</c:v>
                </c:pt>
                <c:pt idx="10">
                  <c:v>4205034.0199999996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B-4FC7-8F99-0128F7D3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5223119"/>
        <c:axId val="1345211599"/>
        <c:axId val="0"/>
      </c:bar3DChart>
      <c:catAx>
        <c:axId val="134522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11599"/>
        <c:crosses val="autoZero"/>
        <c:auto val="1"/>
        <c:lblAlgn val="ctr"/>
        <c:lblOffset val="100"/>
        <c:noMultiLvlLbl val="0"/>
      </c:catAx>
      <c:valAx>
        <c:axId val="1345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2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[AMN. task sales analysis.xlsx]Yearly Growth!PivotTable1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'Yearly Growth'!$B$3:$B$5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'Yearly Growth'!$A$6:$A$36</c:f>
              <c:strCache>
                <c:ptCount val="30"/>
                <c:pt idx="0">
                  <c:v>AMNACLOXA</c:v>
                </c:pt>
                <c:pt idx="1">
                  <c:v>MOXITAM 250</c:v>
                </c:pt>
                <c:pt idx="2">
                  <c:v>MOXITAM 500</c:v>
                </c:pt>
                <c:pt idx="3">
                  <c:v>SUMICEF</c:v>
                </c:pt>
                <c:pt idx="4">
                  <c:v>SUNCEXIM 200</c:v>
                </c:pt>
                <c:pt idx="5">
                  <c:v>AMNOTAC 150</c:v>
                </c:pt>
                <c:pt idx="6">
                  <c:v>AVAM 625</c:v>
                </c:pt>
                <c:pt idx="7">
                  <c:v>BETACEF 500</c:v>
                </c:pt>
                <c:pt idx="8">
                  <c:v>AMCORT INJECTION</c:v>
                </c:pt>
                <c:pt idx="9">
                  <c:v>EMBOXIN 60</c:v>
                </c:pt>
                <c:pt idx="10">
                  <c:v>ADIP</c:v>
                </c:pt>
                <c:pt idx="11">
                  <c:v>AMCITI 500</c:v>
                </c:pt>
                <c:pt idx="12">
                  <c:v>EMBOXIN 40</c:v>
                </c:pt>
                <c:pt idx="13">
                  <c:v>AZINAM 500 10X3</c:v>
                </c:pt>
                <c:pt idx="14">
                  <c:v>AMNOFENAC INJ</c:v>
                </c:pt>
                <c:pt idx="15">
                  <c:v>SUNCEXIM 100</c:v>
                </c:pt>
                <c:pt idx="16">
                  <c:v>MOXITAM 125</c:v>
                </c:pt>
                <c:pt idx="17">
                  <c:v>AMCET 10</c:v>
                </c:pt>
                <c:pt idx="18">
                  <c:v>VISERAM</c:v>
                </c:pt>
                <c:pt idx="19">
                  <c:v>AMNOPRA INJECTION</c:v>
                </c:pt>
                <c:pt idx="20">
                  <c:v>PARAM (S)</c:v>
                </c:pt>
                <c:pt idx="21">
                  <c:v>AMENTRO</c:v>
                </c:pt>
                <c:pt idx="22">
                  <c:v>AMIHEPA 5000</c:v>
                </c:pt>
                <c:pt idx="23">
                  <c:v>AVAM 375</c:v>
                </c:pt>
                <c:pt idx="24">
                  <c:v>AMERO 1gm</c:v>
                </c:pt>
                <c:pt idx="25">
                  <c:v>LODIPAM 5</c:v>
                </c:pt>
                <c:pt idx="26">
                  <c:v>REMDSVIR INJ</c:v>
                </c:pt>
                <c:pt idx="27">
                  <c:v>ALEF 500</c:v>
                </c:pt>
                <c:pt idx="28">
                  <c:v>AMLORAT</c:v>
                </c:pt>
                <c:pt idx="29">
                  <c:v>AMDEX</c:v>
                </c:pt>
              </c:strCache>
            </c:strRef>
          </c:cat>
          <c:val>
            <c:numRef>
              <c:f>'Yearly Growth'!$B$6:$B$36</c:f>
              <c:numCache>
                <c:formatCode>_(* #,##0.00_);_(* \(#,##0.00\);_(* "-"??_);_(@_)</c:formatCode>
                <c:ptCount val="30"/>
                <c:pt idx="0">
                  <c:v>746958.04999999993</c:v>
                </c:pt>
                <c:pt idx="1">
                  <c:v>539561.60000000009</c:v>
                </c:pt>
                <c:pt idx="2">
                  <c:v>469477.30000000005</c:v>
                </c:pt>
                <c:pt idx="3">
                  <c:v>565050.54000000015</c:v>
                </c:pt>
                <c:pt idx="4">
                  <c:v>400907</c:v>
                </c:pt>
                <c:pt idx="5">
                  <c:v>595915.30000000005</c:v>
                </c:pt>
                <c:pt idx="6">
                  <c:v>417012.8</c:v>
                </c:pt>
                <c:pt idx="7">
                  <c:v>170393.94</c:v>
                </c:pt>
                <c:pt idx="8">
                  <c:v>259966.55000000002</c:v>
                </c:pt>
                <c:pt idx="9">
                  <c:v>844900</c:v>
                </c:pt>
                <c:pt idx="10">
                  <c:v>279975.28000000003</c:v>
                </c:pt>
                <c:pt idx="11">
                  <c:v>61267.5</c:v>
                </c:pt>
                <c:pt idx="12">
                  <c:v>654857.5</c:v>
                </c:pt>
                <c:pt idx="13">
                  <c:v>359222.5</c:v>
                </c:pt>
                <c:pt idx="14">
                  <c:v>270000</c:v>
                </c:pt>
                <c:pt idx="15">
                  <c:v>84430.399999999994</c:v>
                </c:pt>
                <c:pt idx="17">
                  <c:v>191415</c:v>
                </c:pt>
                <c:pt idx="18">
                  <c:v>113836.25</c:v>
                </c:pt>
                <c:pt idx="19">
                  <c:v>104014.79999999999</c:v>
                </c:pt>
                <c:pt idx="20">
                  <c:v>108556</c:v>
                </c:pt>
                <c:pt idx="21">
                  <c:v>181815</c:v>
                </c:pt>
                <c:pt idx="22">
                  <c:v>318701.25</c:v>
                </c:pt>
                <c:pt idx="23">
                  <c:v>51002</c:v>
                </c:pt>
                <c:pt idx="24">
                  <c:v>385250</c:v>
                </c:pt>
                <c:pt idx="25">
                  <c:v>202364</c:v>
                </c:pt>
                <c:pt idx="26">
                  <c:v>360000</c:v>
                </c:pt>
                <c:pt idx="27">
                  <c:v>41093.25</c:v>
                </c:pt>
                <c:pt idx="28">
                  <c:v>112221</c:v>
                </c:pt>
                <c:pt idx="29">
                  <c:v>119306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3-49F7-84DF-C623E6C92687}"/>
            </c:ext>
          </c:extLst>
        </c:ser>
        <c:ser>
          <c:idx val="1"/>
          <c:order val="1"/>
          <c:tx>
            <c:strRef>
              <c:f>'Yearly Growth'!$C$3:$C$5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'Yearly Growth'!$A$6:$A$36</c:f>
              <c:strCache>
                <c:ptCount val="30"/>
                <c:pt idx="0">
                  <c:v>AMNACLOXA</c:v>
                </c:pt>
                <c:pt idx="1">
                  <c:v>MOXITAM 250</c:v>
                </c:pt>
                <c:pt idx="2">
                  <c:v>MOXITAM 500</c:v>
                </c:pt>
                <c:pt idx="3">
                  <c:v>SUMICEF</c:v>
                </c:pt>
                <c:pt idx="4">
                  <c:v>SUNCEXIM 200</c:v>
                </c:pt>
                <c:pt idx="5">
                  <c:v>AMNOTAC 150</c:v>
                </c:pt>
                <c:pt idx="6">
                  <c:v>AVAM 625</c:v>
                </c:pt>
                <c:pt idx="7">
                  <c:v>BETACEF 500</c:v>
                </c:pt>
                <c:pt idx="8">
                  <c:v>AMCORT INJECTION</c:v>
                </c:pt>
                <c:pt idx="9">
                  <c:v>EMBOXIN 60</c:v>
                </c:pt>
                <c:pt idx="10">
                  <c:v>ADIP</c:v>
                </c:pt>
                <c:pt idx="11">
                  <c:v>AMCITI 500</c:v>
                </c:pt>
                <c:pt idx="12">
                  <c:v>EMBOXIN 40</c:v>
                </c:pt>
                <c:pt idx="13">
                  <c:v>AZINAM 500 10X3</c:v>
                </c:pt>
                <c:pt idx="14">
                  <c:v>AMNOFENAC INJ</c:v>
                </c:pt>
                <c:pt idx="15">
                  <c:v>SUNCEXIM 100</c:v>
                </c:pt>
                <c:pt idx="16">
                  <c:v>MOXITAM 125</c:v>
                </c:pt>
                <c:pt idx="17">
                  <c:v>AMCET 10</c:v>
                </c:pt>
                <c:pt idx="18">
                  <c:v>VISERAM</c:v>
                </c:pt>
                <c:pt idx="19">
                  <c:v>AMNOPRA INJECTION</c:v>
                </c:pt>
                <c:pt idx="20">
                  <c:v>PARAM (S)</c:v>
                </c:pt>
                <c:pt idx="21">
                  <c:v>AMENTRO</c:v>
                </c:pt>
                <c:pt idx="22">
                  <c:v>AMIHEPA 5000</c:v>
                </c:pt>
                <c:pt idx="23">
                  <c:v>AVAM 375</c:v>
                </c:pt>
                <c:pt idx="24">
                  <c:v>AMERO 1gm</c:v>
                </c:pt>
                <c:pt idx="25">
                  <c:v>LODIPAM 5</c:v>
                </c:pt>
                <c:pt idx="26">
                  <c:v>REMDSVIR INJ</c:v>
                </c:pt>
                <c:pt idx="27">
                  <c:v>ALEF 500</c:v>
                </c:pt>
                <c:pt idx="28">
                  <c:v>AMLORAT</c:v>
                </c:pt>
                <c:pt idx="29">
                  <c:v>AMDEX</c:v>
                </c:pt>
              </c:strCache>
            </c:strRef>
          </c:cat>
          <c:val>
            <c:numRef>
              <c:f>'Yearly Growth'!$C$6:$C$36</c:f>
              <c:numCache>
                <c:formatCode>_(* #,##0.00_);_(* \(#,##0.00\);_(* "-"??_);_(@_)</c:formatCode>
                <c:ptCount val="30"/>
                <c:pt idx="0">
                  <c:v>3039815.6</c:v>
                </c:pt>
                <c:pt idx="1">
                  <c:v>1108138</c:v>
                </c:pt>
                <c:pt idx="2">
                  <c:v>1211898.6499999999</c:v>
                </c:pt>
                <c:pt idx="3">
                  <c:v>548189.6</c:v>
                </c:pt>
                <c:pt idx="4">
                  <c:v>632539.80000000005</c:v>
                </c:pt>
                <c:pt idx="5">
                  <c:v>396213.6</c:v>
                </c:pt>
                <c:pt idx="6">
                  <c:v>460294</c:v>
                </c:pt>
                <c:pt idx="7">
                  <c:v>385438.49999999994</c:v>
                </c:pt>
                <c:pt idx="8">
                  <c:v>311522.5</c:v>
                </c:pt>
                <c:pt idx="10">
                  <c:v>375399.00000000006</c:v>
                </c:pt>
                <c:pt idx="11">
                  <c:v>428306.30000000005</c:v>
                </c:pt>
                <c:pt idx="13">
                  <c:v>65905.600000000006</c:v>
                </c:pt>
                <c:pt idx="14">
                  <c:v>43000</c:v>
                </c:pt>
                <c:pt idx="15">
                  <c:v>127200.8</c:v>
                </c:pt>
                <c:pt idx="16">
                  <c:v>362912.25</c:v>
                </c:pt>
                <c:pt idx="17">
                  <c:v>106984</c:v>
                </c:pt>
                <c:pt idx="18">
                  <c:v>188377.85</c:v>
                </c:pt>
                <c:pt idx="20">
                  <c:v>149640</c:v>
                </c:pt>
                <c:pt idx="21">
                  <c:v>140093</c:v>
                </c:pt>
                <c:pt idx="22">
                  <c:v>97940</c:v>
                </c:pt>
                <c:pt idx="23">
                  <c:v>153071.4</c:v>
                </c:pt>
                <c:pt idx="24">
                  <c:v>22500</c:v>
                </c:pt>
                <c:pt idx="25">
                  <c:v>99319.5</c:v>
                </c:pt>
                <c:pt idx="27">
                  <c:v>140078.30000000002</c:v>
                </c:pt>
                <c:pt idx="28">
                  <c:v>86038.080000000016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13-49F7-84DF-C623E6C92687}"/>
            </c:ext>
          </c:extLst>
        </c:ser>
        <c:ser>
          <c:idx val="2"/>
          <c:order val="2"/>
          <c:tx>
            <c:strRef>
              <c:f>'Yearly Growth'!$D$3:$D$5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'Yearly Growth'!$A$6:$A$36</c:f>
              <c:strCache>
                <c:ptCount val="30"/>
                <c:pt idx="0">
                  <c:v>AMNACLOXA</c:v>
                </c:pt>
                <c:pt idx="1">
                  <c:v>MOXITAM 250</c:v>
                </c:pt>
                <c:pt idx="2">
                  <c:v>MOXITAM 500</c:v>
                </c:pt>
                <c:pt idx="3">
                  <c:v>SUMICEF</c:v>
                </c:pt>
                <c:pt idx="4">
                  <c:v>SUNCEXIM 200</c:v>
                </c:pt>
                <c:pt idx="5">
                  <c:v>AMNOTAC 150</c:v>
                </c:pt>
                <c:pt idx="6">
                  <c:v>AVAM 625</c:v>
                </c:pt>
                <c:pt idx="7">
                  <c:v>BETACEF 500</c:v>
                </c:pt>
                <c:pt idx="8">
                  <c:v>AMCORT INJECTION</c:v>
                </c:pt>
                <c:pt idx="9">
                  <c:v>EMBOXIN 60</c:v>
                </c:pt>
                <c:pt idx="10">
                  <c:v>ADIP</c:v>
                </c:pt>
                <c:pt idx="11">
                  <c:v>AMCITI 500</c:v>
                </c:pt>
                <c:pt idx="12">
                  <c:v>EMBOXIN 40</c:v>
                </c:pt>
                <c:pt idx="13">
                  <c:v>AZINAM 500 10X3</c:v>
                </c:pt>
                <c:pt idx="14">
                  <c:v>AMNOFENAC INJ</c:v>
                </c:pt>
                <c:pt idx="15">
                  <c:v>SUNCEXIM 100</c:v>
                </c:pt>
                <c:pt idx="16">
                  <c:v>MOXITAM 125</c:v>
                </c:pt>
                <c:pt idx="17">
                  <c:v>AMCET 10</c:v>
                </c:pt>
                <c:pt idx="18">
                  <c:v>VISERAM</c:v>
                </c:pt>
                <c:pt idx="19">
                  <c:v>AMNOPRA INJECTION</c:v>
                </c:pt>
                <c:pt idx="20">
                  <c:v>PARAM (S)</c:v>
                </c:pt>
                <c:pt idx="21">
                  <c:v>AMENTRO</c:v>
                </c:pt>
                <c:pt idx="22">
                  <c:v>AMIHEPA 5000</c:v>
                </c:pt>
                <c:pt idx="23">
                  <c:v>AVAM 375</c:v>
                </c:pt>
                <c:pt idx="24">
                  <c:v>AMERO 1gm</c:v>
                </c:pt>
                <c:pt idx="25">
                  <c:v>LODIPAM 5</c:v>
                </c:pt>
                <c:pt idx="26">
                  <c:v>REMDSVIR INJ</c:v>
                </c:pt>
                <c:pt idx="27">
                  <c:v>ALEF 500</c:v>
                </c:pt>
                <c:pt idx="28">
                  <c:v>AMLORAT</c:v>
                </c:pt>
                <c:pt idx="29">
                  <c:v>AMDEX</c:v>
                </c:pt>
              </c:strCache>
            </c:strRef>
          </c:cat>
          <c:val>
            <c:numRef>
              <c:f>'Yearly Growth'!$D$6:$D$36</c:f>
              <c:numCache>
                <c:formatCode>_(* #,##0.00_);_(* \(#,##0.00\);_(* "-"??_);_(@_)</c:formatCode>
                <c:ptCount val="30"/>
                <c:pt idx="0">
                  <c:v>2290301.7999999998</c:v>
                </c:pt>
                <c:pt idx="1">
                  <c:v>1319263.58</c:v>
                </c:pt>
                <c:pt idx="2">
                  <c:v>1090038.45</c:v>
                </c:pt>
                <c:pt idx="3">
                  <c:v>1235053.6599999997</c:v>
                </c:pt>
                <c:pt idx="4">
                  <c:v>805437.60000000009</c:v>
                </c:pt>
                <c:pt idx="5">
                  <c:v>559146.93000000005</c:v>
                </c:pt>
                <c:pt idx="6">
                  <c:v>184592.2</c:v>
                </c:pt>
                <c:pt idx="7">
                  <c:v>437268.00000000006</c:v>
                </c:pt>
                <c:pt idx="8">
                  <c:v>413035</c:v>
                </c:pt>
                <c:pt idx="10">
                  <c:v>163189.79999999999</c:v>
                </c:pt>
                <c:pt idx="11">
                  <c:v>248651.15</c:v>
                </c:pt>
                <c:pt idx="13">
                  <c:v>188524</c:v>
                </c:pt>
                <c:pt idx="14">
                  <c:v>270031.5</c:v>
                </c:pt>
                <c:pt idx="15">
                  <c:v>366432.89999999997</c:v>
                </c:pt>
                <c:pt idx="16">
                  <c:v>193803</c:v>
                </c:pt>
                <c:pt idx="17">
                  <c:v>229685.8</c:v>
                </c:pt>
                <c:pt idx="18">
                  <c:v>217351.85</c:v>
                </c:pt>
                <c:pt idx="19">
                  <c:v>372790.8</c:v>
                </c:pt>
                <c:pt idx="20">
                  <c:v>199000</c:v>
                </c:pt>
                <c:pt idx="21">
                  <c:v>111842.1</c:v>
                </c:pt>
                <c:pt idx="23">
                  <c:v>207558.39999999999</c:v>
                </c:pt>
                <c:pt idx="25">
                  <c:v>72690</c:v>
                </c:pt>
                <c:pt idx="27">
                  <c:v>137573.40000000002</c:v>
                </c:pt>
                <c:pt idx="28">
                  <c:v>100562.20000000001</c:v>
                </c:pt>
                <c:pt idx="29">
                  <c:v>177401.69999999998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13-49F7-84DF-C623E6C92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315743"/>
        <c:axId val="47314783"/>
        <c:axId val="0"/>
      </c:bar3DChart>
      <c:catAx>
        <c:axId val="4731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4783"/>
        <c:crosses val="autoZero"/>
        <c:auto val="1"/>
        <c:lblAlgn val="ctr"/>
        <c:lblOffset val="100"/>
        <c:noMultiLvlLbl val="0"/>
      </c:catAx>
      <c:valAx>
        <c:axId val="473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[AMN. task sales analysis.xlsx]Monthly Sales!PivotTable2</c:name>
    <c:fmtId val="3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'Monthly Sales'!$B$2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'Monthly Sales'!$A$3:$A$39</c:f>
              <c:multiLvlStrCache>
                <c:ptCount val="3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Jul</c:v>
                  </c:pt>
                  <c:pt idx="28">
                    <c:v>Aug</c:v>
                  </c:pt>
                  <c:pt idx="29">
                    <c:v>Sep</c:v>
                  </c:pt>
                  <c:pt idx="30">
                    <c:v>Oct</c:v>
                  </c:pt>
                  <c:pt idx="31">
                    <c:v>Nov</c:v>
                  </c:pt>
                  <c:pt idx="32">
                    <c:v>Dec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2021</c:v>
                  </c:pt>
                </c:lvl>
              </c:multiLvlStrCache>
            </c:multiLvlStrRef>
          </c:cat>
          <c:val>
            <c:numRef>
              <c:f>'Monthly Sales'!$B$3:$B$39</c:f>
              <c:numCache>
                <c:formatCode>_(* #,##0.00_);_(* \(#,##0.00\);_(* "-"??_);_(@_)</c:formatCode>
                <c:ptCount val="33"/>
                <c:pt idx="0">
                  <c:v>1301245.5</c:v>
                </c:pt>
                <c:pt idx="1">
                  <c:v>1192416.1600000001</c:v>
                </c:pt>
                <c:pt idx="2">
                  <c:v>1337110.7999999998</c:v>
                </c:pt>
                <c:pt idx="3">
                  <c:v>843416.14</c:v>
                </c:pt>
                <c:pt idx="4">
                  <c:v>1810745.1500000001</c:v>
                </c:pt>
                <c:pt idx="5">
                  <c:v>1518071.97</c:v>
                </c:pt>
                <c:pt idx="6">
                  <c:v>781895.75</c:v>
                </c:pt>
                <c:pt idx="7">
                  <c:v>1271854.49</c:v>
                </c:pt>
                <c:pt idx="8">
                  <c:v>910104.54999999981</c:v>
                </c:pt>
                <c:pt idx="9">
                  <c:v>725578.5</c:v>
                </c:pt>
                <c:pt idx="10">
                  <c:v>753322.7</c:v>
                </c:pt>
                <c:pt idx="11">
                  <c:v>1403044.37</c:v>
                </c:pt>
                <c:pt idx="12">
                  <c:v>588887.24</c:v>
                </c:pt>
                <c:pt idx="13">
                  <c:v>702964.03</c:v>
                </c:pt>
                <c:pt idx="14">
                  <c:v>1424294.6000000003</c:v>
                </c:pt>
                <c:pt idx="15">
                  <c:v>800528</c:v>
                </c:pt>
                <c:pt idx="16">
                  <c:v>889483.1</c:v>
                </c:pt>
                <c:pt idx="17">
                  <c:v>765456.09</c:v>
                </c:pt>
                <c:pt idx="18">
                  <c:v>1158779.05</c:v>
                </c:pt>
                <c:pt idx="19">
                  <c:v>1345307.17</c:v>
                </c:pt>
                <c:pt idx="20">
                  <c:v>1907513.9300000002</c:v>
                </c:pt>
                <c:pt idx="21">
                  <c:v>1883750.35</c:v>
                </c:pt>
                <c:pt idx="22">
                  <c:v>926366.22</c:v>
                </c:pt>
                <c:pt idx="23">
                  <c:v>1394917.4499999997</c:v>
                </c:pt>
                <c:pt idx="24">
                  <c:v>303956.2</c:v>
                </c:pt>
                <c:pt idx="25">
                  <c:v>538092.20000000007</c:v>
                </c:pt>
                <c:pt idx="26">
                  <c:v>786579.8</c:v>
                </c:pt>
                <c:pt idx="27">
                  <c:v>703240.45</c:v>
                </c:pt>
                <c:pt idx="28">
                  <c:v>2852965.7700000005</c:v>
                </c:pt>
                <c:pt idx="29">
                  <c:v>1812151.7799999998</c:v>
                </c:pt>
                <c:pt idx="30">
                  <c:v>1377394.26</c:v>
                </c:pt>
                <c:pt idx="31">
                  <c:v>908124.89000000013</c:v>
                </c:pt>
                <c:pt idx="32">
                  <c:v>1401035.1600000004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1-4065-97F9-54012402CE51}"/>
            </c:ext>
          </c:extLst>
        </c:ser>
        <c:ser>
          <c:idx val="1"/>
          <c:order val="1"/>
          <c:tx>
            <c:strRef>
              <c:f>'Monthly Sales'!$C$2</c:f>
              <c:strCache>
                <c:ptCount val="1"/>
                <c:pt idx="0">
                  <c:v>Count of Qty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'Monthly Sales'!$A$3:$A$39</c:f>
              <c:multiLvlStrCache>
                <c:ptCount val="3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Jul</c:v>
                  </c:pt>
                  <c:pt idx="28">
                    <c:v>Aug</c:v>
                  </c:pt>
                  <c:pt idx="29">
                    <c:v>Sep</c:v>
                  </c:pt>
                  <c:pt idx="30">
                    <c:v>Oct</c:v>
                  </c:pt>
                  <c:pt idx="31">
                    <c:v>Nov</c:v>
                  </c:pt>
                  <c:pt idx="32">
                    <c:v>Dec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2021</c:v>
                  </c:pt>
                </c:lvl>
              </c:multiLvlStrCache>
            </c:multiLvlStrRef>
          </c:cat>
          <c:val>
            <c:numRef>
              <c:f>'Monthly Sales'!$C$3:$C$39</c:f>
              <c:numCache>
                <c:formatCode>General</c:formatCode>
                <c:ptCount val="33"/>
                <c:pt idx="0">
                  <c:v>61</c:v>
                </c:pt>
                <c:pt idx="1">
                  <c:v>44</c:v>
                </c:pt>
                <c:pt idx="2">
                  <c:v>61</c:v>
                </c:pt>
                <c:pt idx="3">
                  <c:v>30</c:v>
                </c:pt>
                <c:pt idx="4">
                  <c:v>51</c:v>
                </c:pt>
                <c:pt idx="5">
                  <c:v>43</c:v>
                </c:pt>
                <c:pt idx="6">
                  <c:v>21</c:v>
                </c:pt>
                <c:pt idx="7">
                  <c:v>39</c:v>
                </c:pt>
                <c:pt idx="8">
                  <c:v>26</c:v>
                </c:pt>
                <c:pt idx="9">
                  <c:v>22</c:v>
                </c:pt>
                <c:pt idx="10">
                  <c:v>23</c:v>
                </c:pt>
                <c:pt idx="11">
                  <c:v>68</c:v>
                </c:pt>
                <c:pt idx="12">
                  <c:v>21</c:v>
                </c:pt>
                <c:pt idx="13">
                  <c:v>28</c:v>
                </c:pt>
                <c:pt idx="14">
                  <c:v>55</c:v>
                </c:pt>
                <c:pt idx="15">
                  <c:v>29</c:v>
                </c:pt>
                <c:pt idx="16">
                  <c:v>29</c:v>
                </c:pt>
                <c:pt idx="17">
                  <c:v>25</c:v>
                </c:pt>
                <c:pt idx="18">
                  <c:v>22</c:v>
                </c:pt>
                <c:pt idx="19">
                  <c:v>40</c:v>
                </c:pt>
                <c:pt idx="20">
                  <c:v>51</c:v>
                </c:pt>
                <c:pt idx="21">
                  <c:v>58</c:v>
                </c:pt>
                <c:pt idx="22">
                  <c:v>33</c:v>
                </c:pt>
                <c:pt idx="23">
                  <c:v>45</c:v>
                </c:pt>
                <c:pt idx="24">
                  <c:v>15</c:v>
                </c:pt>
                <c:pt idx="25">
                  <c:v>18</c:v>
                </c:pt>
                <c:pt idx="26">
                  <c:v>24</c:v>
                </c:pt>
                <c:pt idx="27">
                  <c:v>22</c:v>
                </c:pt>
                <c:pt idx="28">
                  <c:v>57</c:v>
                </c:pt>
                <c:pt idx="29">
                  <c:v>67</c:v>
                </c:pt>
                <c:pt idx="30">
                  <c:v>51</c:v>
                </c:pt>
                <c:pt idx="31">
                  <c:v>45</c:v>
                </c:pt>
                <c:pt idx="3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1-4065-97F9-54012402C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01119"/>
        <c:axId val="14715519"/>
      </c:barChart>
      <c:catAx>
        <c:axId val="1470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5519"/>
        <c:crosses val="autoZero"/>
        <c:auto val="1"/>
        <c:lblAlgn val="ctr"/>
        <c:lblOffset val="100"/>
        <c:noMultiLvlLbl val="0"/>
      </c:catAx>
      <c:valAx>
        <c:axId val="147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[AMN. task sales analysis.xlsx]Sitewise Sales!PivotTable1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'Sitewise Sales'!$B$3:$B$4</c:f>
              <c:strCache>
                <c:ptCount val="1"/>
                <c:pt idx="0">
                  <c:v>Bhilad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'Sitewise Sales'!$A$5:$A$22</c:f>
              <c:strCache>
                <c:ptCount val="17"/>
                <c:pt idx="0">
                  <c:v>Anti-Biotic</c:v>
                </c:pt>
                <c:pt idx="1">
                  <c:v>Gastro</c:v>
                </c:pt>
                <c:pt idx="2">
                  <c:v>Anti-Inflammatory</c:v>
                </c:pt>
                <c:pt idx="3">
                  <c:v>Covid</c:v>
                </c:pt>
                <c:pt idx="4">
                  <c:v>Steroid</c:v>
                </c:pt>
                <c:pt idx="5">
                  <c:v>(blank)</c:v>
                </c:pt>
                <c:pt idx="6">
                  <c:v>CVS</c:v>
                </c:pt>
                <c:pt idx="7">
                  <c:v>Antihistamine</c:v>
                </c:pt>
                <c:pt idx="8">
                  <c:v>CNS</c:v>
                </c:pt>
                <c:pt idx="9">
                  <c:v>Urology</c:v>
                </c:pt>
                <c:pt idx="10">
                  <c:v>Nutra</c:v>
                </c:pt>
                <c:pt idx="11">
                  <c:v>Anti-Diabetic</c:v>
                </c:pt>
                <c:pt idx="12">
                  <c:v>Antifibrinolytic</c:v>
                </c:pt>
                <c:pt idx="13">
                  <c:v>Immunosuppresant</c:v>
                </c:pt>
                <c:pt idx="14">
                  <c:v>Electrolyte</c:v>
                </c:pt>
                <c:pt idx="15">
                  <c:v>Antigout</c:v>
                </c:pt>
                <c:pt idx="16">
                  <c:v>ARV</c:v>
                </c:pt>
              </c:strCache>
            </c:strRef>
          </c:cat>
          <c:val>
            <c:numRef>
              <c:f>'Sitewise Sales'!$B$5:$B$22</c:f>
              <c:numCache>
                <c:formatCode>_(* #,##0.00_);_(* \(#,##0.00\);_(* "-"??_);_(@_)</c:formatCode>
                <c:ptCount val="17"/>
                <c:pt idx="0">
                  <c:v>14010295.4</c:v>
                </c:pt>
                <c:pt idx="5">
                  <c:v>908846.7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A-43B5-ADC0-E8C9F3CE4350}"/>
            </c:ext>
          </c:extLst>
        </c:ser>
        <c:ser>
          <c:idx val="1"/>
          <c:order val="1"/>
          <c:tx>
            <c:strRef>
              <c:f>'Sitewise Sales'!$C$3:$C$4</c:f>
              <c:strCache>
                <c:ptCount val="1"/>
                <c:pt idx="0">
                  <c:v>Kala Amb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'Sitewise Sales'!$A$5:$A$22</c:f>
              <c:strCache>
                <c:ptCount val="17"/>
                <c:pt idx="0">
                  <c:v>Anti-Biotic</c:v>
                </c:pt>
                <c:pt idx="1">
                  <c:v>Gastro</c:v>
                </c:pt>
                <c:pt idx="2">
                  <c:v>Anti-Inflammatory</c:v>
                </c:pt>
                <c:pt idx="3">
                  <c:v>Covid</c:v>
                </c:pt>
                <c:pt idx="4">
                  <c:v>Steroid</c:v>
                </c:pt>
                <c:pt idx="5">
                  <c:v>(blank)</c:v>
                </c:pt>
                <c:pt idx="6">
                  <c:v>CVS</c:v>
                </c:pt>
                <c:pt idx="7">
                  <c:v>Antihistamine</c:v>
                </c:pt>
                <c:pt idx="8">
                  <c:v>CNS</c:v>
                </c:pt>
                <c:pt idx="9">
                  <c:v>Urology</c:v>
                </c:pt>
                <c:pt idx="10">
                  <c:v>Nutra</c:v>
                </c:pt>
                <c:pt idx="11">
                  <c:v>Anti-Diabetic</c:v>
                </c:pt>
                <c:pt idx="12">
                  <c:v>Antifibrinolytic</c:v>
                </c:pt>
                <c:pt idx="13">
                  <c:v>Immunosuppresant</c:v>
                </c:pt>
                <c:pt idx="14">
                  <c:v>Electrolyte</c:v>
                </c:pt>
                <c:pt idx="15">
                  <c:v>Antigout</c:v>
                </c:pt>
                <c:pt idx="16">
                  <c:v>ARV</c:v>
                </c:pt>
              </c:strCache>
            </c:strRef>
          </c:cat>
          <c:val>
            <c:numRef>
              <c:f>'Sitewise Sales'!$C$5:$C$22</c:f>
              <c:numCache>
                <c:formatCode>_(* #,##0.00_);_(* \(#,##0.00\);_(* "-"??_);_(@_)</c:formatCode>
                <c:ptCount val="17"/>
                <c:pt idx="0">
                  <c:v>1712982.590000001</c:v>
                </c:pt>
                <c:pt idx="1">
                  <c:v>2764452.17</c:v>
                </c:pt>
                <c:pt idx="2">
                  <c:v>1029880.48</c:v>
                </c:pt>
                <c:pt idx="5">
                  <c:v>486070.75</c:v>
                </c:pt>
                <c:pt idx="6">
                  <c:v>618695.5</c:v>
                </c:pt>
                <c:pt idx="7">
                  <c:v>890361.08</c:v>
                </c:pt>
                <c:pt idx="8">
                  <c:v>738224.95</c:v>
                </c:pt>
                <c:pt idx="9">
                  <c:v>338296.85</c:v>
                </c:pt>
                <c:pt idx="11">
                  <c:v>157653.1</c:v>
                </c:pt>
                <c:pt idx="15">
                  <c:v>48696.5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A-43B5-ADC0-E8C9F3CE4350}"/>
            </c:ext>
          </c:extLst>
        </c:ser>
        <c:ser>
          <c:idx val="2"/>
          <c:order val="2"/>
          <c:tx>
            <c:strRef>
              <c:f>'Sitewise Sales'!$D$3:$D$4</c:f>
              <c:strCache>
                <c:ptCount val="1"/>
                <c:pt idx="0">
                  <c:v>P2P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'Sitewise Sales'!$A$5:$A$22</c:f>
              <c:strCache>
                <c:ptCount val="17"/>
                <c:pt idx="0">
                  <c:v>Anti-Biotic</c:v>
                </c:pt>
                <c:pt idx="1">
                  <c:v>Gastro</c:v>
                </c:pt>
                <c:pt idx="2">
                  <c:v>Anti-Inflammatory</c:v>
                </c:pt>
                <c:pt idx="3">
                  <c:v>Covid</c:v>
                </c:pt>
                <c:pt idx="4">
                  <c:v>Steroid</c:v>
                </c:pt>
                <c:pt idx="5">
                  <c:v>(blank)</c:v>
                </c:pt>
                <c:pt idx="6">
                  <c:v>CVS</c:v>
                </c:pt>
                <c:pt idx="7">
                  <c:v>Antihistamine</c:v>
                </c:pt>
                <c:pt idx="8">
                  <c:v>CNS</c:v>
                </c:pt>
                <c:pt idx="9">
                  <c:v>Urology</c:v>
                </c:pt>
                <c:pt idx="10">
                  <c:v>Nutra</c:v>
                </c:pt>
                <c:pt idx="11">
                  <c:v>Anti-Diabetic</c:v>
                </c:pt>
                <c:pt idx="12">
                  <c:v>Antifibrinolytic</c:v>
                </c:pt>
                <c:pt idx="13">
                  <c:v>Immunosuppresant</c:v>
                </c:pt>
                <c:pt idx="14">
                  <c:v>Electrolyte</c:v>
                </c:pt>
                <c:pt idx="15">
                  <c:v>Antigout</c:v>
                </c:pt>
                <c:pt idx="16">
                  <c:v>ARV</c:v>
                </c:pt>
              </c:strCache>
            </c:strRef>
          </c:cat>
          <c:val>
            <c:numRef>
              <c:f>'Sitewise Sales'!$D$5:$D$22</c:f>
              <c:numCache>
                <c:formatCode>_(* #,##0.00_);_(* \(#,##0.00\);_(* "-"??_);_(@_)</c:formatCode>
                <c:ptCount val="17"/>
                <c:pt idx="0">
                  <c:v>4977566.6899999985</c:v>
                </c:pt>
                <c:pt idx="1">
                  <c:v>2267251.88</c:v>
                </c:pt>
                <c:pt idx="2">
                  <c:v>1892101.4500000002</c:v>
                </c:pt>
                <c:pt idx="3">
                  <c:v>2110707.5</c:v>
                </c:pt>
                <c:pt idx="4">
                  <c:v>1586186.33</c:v>
                </c:pt>
                <c:pt idx="6">
                  <c:v>429641.25</c:v>
                </c:pt>
                <c:pt idx="8">
                  <c:v>107824</c:v>
                </c:pt>
                <c:pt idx="9">
                  <c:v>420810</c:v>
                </c:pt>
                <c:pt idx="10">
                  <c:v>356912.86999999994</c:v>
                </c:pt>
                <c:pt idx="11">
                  <c:v>106250.5</c:v>
                </c:pt>
                <c:pt idx="12">
                  <c:v>125374</c:v>
                </c:pt>
                <c:pt idx="13">
                  <c:v>124040.87999999999</c:v>
                </c:pt>
                <c:pt idx="14">
                  <c:v>88970.400000000009</c:v>
                </c:pt>
                <c:pt idx="16">
                  <c:v>22500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A-43B5-ADC0-E8C9F3CE4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0645423"/>
        <c:axId val="1710635823"/>
      </c:barChart>
      <c:catAx>
        <c:axId val="17106454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635823"/>
        <c:crosses val="autoZero"/>
        <c:auto val="1"/>
        <c:lblAlgn val="ctr"/>
        <c:lblOffset val="100"/>
        <c:noMultiLvlLbl val="0"/>
      </c:catAx>
      <c:valAx>
        <c:axId val="171063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64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595206</xdr:colOff>
      <xdr:row>0</xdr:row>
      <xdr:rowOff>220557</xdr:rowOff>
    </xdr:from>
    <xdr:to>
      <xdr:col>18</xdr:col>
      <xdr:colOff>298026</xdr:colOff>
      <xdr:row>32</xdr:row>
      <xdr:rowOff>74084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2F769D9-4ACE-AFBE-EBC6-2BFC3E9FC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1</xdr:row>
      <xdr:rowOff>30480</xdr:rowOff>
    </xdr:from>
    <xdr:to>
      <xdr:col>23</xdr:col>
      <xdr:colOff>60960</xdr:colOff>
      <xdr:row>25</xdr:row>
      <xdr:rowOff>327660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62D9B1-7144-FE42-A40F-8AD407C0B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167640</xdr:rowOff>
    </xdr:from>
    <xdr:to>
      <xdr:col>10</xdr:col>
      <xdr:colOff>91440</xdr:colOff>
      <xdr:row>44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75928-3403-7F5E-FA44-A9D9F6F7B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</xdr:row>
      <xdr:rowOff>0</xdr:rowOff>
    </xdr:from>
    <xdr:to>
      <xdr:col>14</xdr:col>
      <xdr:colOff>579120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291C1-F4AE-CB9C-69B9-DA0B8FBA4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231911</xdr:colOff>
      <xdr:row>2</xdr:row>
      <xdr:rowOff>41414</xdr:rowOff>
    </xdr:from>
    <xdr:to>
      <xdr:col>20</xdr:col>
      <xdr:colOff>778565</xdr:colOff>
      <xdr:row>35</xdr:row>
      <xdr:rowOff>124240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321615-B6C4-E27A-3011-A3A6114E8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68580</xdr:rowOff>
    </xdr:from>
    <xdr:to>
      <xdr:col>11</xdr:col>
      <xdr:colOff>2887980</xdr:colOff>
      <xdr:row>31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D8638B-4830-9F51-323D-BF39CF5DF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0</xdr:rowOff>
    </xdr:from>
    <xdr:to>
      <xdr:col>10</xdr:col>
      <xdr:colOff>1211580</xdr:colOff>
      <xdr:row>22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EE1E1-2AFA-AE01-525F-BCE16AFC0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bhu Shinde" refreshedDate="45866.870302083335" backgroundQuery="1" createdVersion="8" refreshedVersion="8" minRefreshableVersion="3" recordCount="0" supportSubquery="1" supportAdvancedDrill="1" xr:uid="{CFCDCA33-508E-4500-B54D-2E3004A011B6}">
  <cacheSource type="external" connectionId="1"/>
  <cacheFields count="5">
    <cacheField name="[Table1].[Invoice Date].[Invoice Date]" caption="Invoice Date" numFmtId="0" hierarchy="1" level="1">
      <sharedItems containsSemiMixedTypes="0" containsNonDate="0" containsDate="1" containsString="0" minDate="2021-04-17T00:00:00" maxDate="2023-12-31T00:00:00" count="219">
        <d v="2021-04-17T00:00:00"/>
        <d v="2021-04-26T00:00:00"/>
        <d v="2021-04-30T00:00:00"/>
        <d v="2021-05-10T00:00:00"/>
        <d v="2021-05-17T00:00:00"/>
        <d v="2021-05-26T00:00:00"/>
        <d v="2021-05-31T00:00:00"/>
        <d v="2021-06-12T00:00:00"/>
        <d v="2021-06-22T00:00:00"/>
        <d v="2021-06-28T00:00:00"/>
        <d v="2021-06-30T00:00:00"/>
        <d v="2021-07-22T00:00:00"/>
        <d v="2021-07-27T00:00:00"/>
        <d v="2021-07-28T00:00:00"/>
        <d v="2021-07-30T00:00:00"/>
        <d v="2021-07-31T00:00:00"/>
        <d v="2021-08-05T00:00:00"/>
        <d v="2021-08-09T00:00:00"/>
        <d v="2021-08-11T00:00:00"/>
        <d v="2021-08-13T00:00:00"/>
        <d v="2021-08-16T00:00:00"/>
        <d v="2021-08-17T00:00:00"/>
        <d v="2021-08-18T00:00:00"/>
        <d v="2021-08-20T00:00:00"/>
        <d v="2021-08-23T00:00:00"/>
        <d v="2021-08-25T00:00:00"/>
        <d v="2021-08-26T00:00:00"/>
        <d v="2021-08-30T00:00:00"/>
        <d v="2021-08-31T00:00:00"/>
        <d v="2021-09-04T00:00:00"/>
        <d v="2021-09-07T00:00:00"/>
        <d v="2021-09-13T00:00:00"/>
        <d v="2021-09-14T00:00:00"/>
        <d v="2021-09-16T00:00:00"/>
        <d v="2021-09-19T00:00:00"/>
        <d v="2021-09-27T00:00:00"/>
        <d v="2021-09-28T00:00:00"/>
        <d v="2021-09-29T00:00:00"/>
        <d v="2021-09-30T00:00:00"/>
        <d v="2021-10-07T00:00:00"/>
        <d v="2021-10-12T00:00:00"/>
        <d v="2021-10-14T00:00:00"/>
        <d v="2021-10-18T00:00:00"/>
        <d v="2021-10-21T00:00:00"/>
        <d v="2021-10-26T00:00:00"/>
        <d v="2021-10-27T00:00:00"/>
        <d v="2021-10-29T00:00:00"/>
        <d v="2021-10-30T00:00:00"/>
        <d v="2021-11-18T00:00:00"/>
        <d v="2021-11-25T00:00:00"/>
        <d v="2021-11-29T00:00:00"/>
        <d v="2021-11-30T00:00:00"/>
        <d v="2021-12-10T00:00:00"/>
        <d v="2021-12-16T00:00:00"/>
        <d v="2021-12-22T00:00:00"/>
        <d v="2021-12-23T00:00:00"/>
        <d v="2021-12-27T00:00:00"/>
        <d v="2021-12-28T00:00:00"/>
        <d v="2021-12-29T00:00:00"/>
        <d v="2021-12-30T00:00:00"/>
        <d v="2021-12-31T00:00:00"/>
        <d v="2022-01-07T00:00:00"/>
        <d v="2022-01-13T00:00:00"/>
        <d v="2022-01-15T00:00:00"/>
        <d v="2022-01-19T00:00:00"/>
        <d v="2022-01-21T00:00:00"/>
        <d v="2022-01-27T00:00:00"/>
        <d v="2022-01-29T00:00:00"/>
        <d v="2022-01-31T00:00:00"/>
        <d v="2022-02-08T00:00:00"/>
        <d v="2022-02-10T00:00:00"/>
        <d v="2022-02-16T00:00:00"/>
        <d v="2022-02-19T00:00:00"/>
        <d v="2022-02-23T00:00:00"/>
        <d v="2022-02-25T00:00:00"/>
        <d v="2022-02-28T00:00:00"/>
        <d v="2022-03-10T00:00:00"/>
        <d v="2022-03-19T00:00:00"/>
        <d v="2022-03-23T00:00:00"/>
        <d v="2022-03-25T00:00:00"/>
        <d v="2022-03-28T00:00:00"/>
        <d v="2022-03-30T00:00:00"/>
        <d v="2022-03-31T00:00:00"/>
        <d v="2022-04-14T00:00:00"/>
        <d v="2022-04-26T00:00:00"/>
        <d v="2022-04-28T00:00:00"/>
        <d v="2022-04-29T00:00:00"/>
        <d v="2022-04-30T00:00:00"/>
        <d v="2022-05-16T00:00:00"/>
        <d v="2022-05-20T00:00:00"/>
        <d v="2022-05-21T00:00:00"/>
        <d v="2022-05-23T00:00:00"/>
        <d v="2022-05-24T00:00:00"/>
        <d v="2022-05-26T00:00:00"/>
        <d v="2022-05-30T00:00:00"/>
        <d v="2022-05-31T00:00:00"/>
        <d v="2022-06-02T00:00:00"/>
        <d v="2022-06-10T00:00:00"/>
        <d v="2022-06-18T00:00:00"/>
        <d v="2022-06-24T00:00:00"/>
        <d v="2022-06-29T00:00:00"/>
        <d v="2022-06-30T00:00:00"/>
        <d v="2022-07-13T00:00:00"/>
        <d v="2022-07-18T00:00:00"/>
        <d v="2022-07-28T00:00:00"/>
        <d v="2022-07-29T00:00:00"/>
        <d v="2022-07-30T00:00:00"/>
        <d v="2022-08-02T00:00:00"/>
        <d v="2022-08-12T00:00:00"/>
        <d v="2022-08-18T00:00:00"/>
        <d v="2022-08-20T00:00:00"/>
        <d v="2022-08-23T00:00:00"/>
        <d v="2022-08-24T00:00:00"/>
        <d v="2022-08-27T00:00:00"/>
        <d v="2022-08-30T00:00:00"/>
        <d v="2022-09-07T00:00:00"/>
        <d v="2022-09-17T00:00:00"/>
        <d v="2022-09-22T00:00:00"/>
        <d v="2022-09-30T00:00:00"/>
        <d v="2022-10-17T00:00:00"/>
        <d v="2022-10-28T00:00:00"/>
        <d v="2022-10-31T00:00:00"/>
        <d v="2022-11-02T00:00:00"/>
        <d v="2022-11-16T00:00:00"/>
        <d v="2022-11-18T00:00:00"/>
        <d v="2022-11-29T00:00:00"/>
        <d v="2022-11-30T00:00:00"/>
        <d v="2022-12-03T00:00:00"/>
        <d v="2022-12-09T00:00:00"/>
        <d v="2022-12-16T00:00:00"/>
        <d v="2022-12-19T00:00:00"/>
        <d v="2022-12-20T00:00:00"/>
        <d v="2022-12-23T00:00:00"/>
        <d v="2022-12-27T00:00:00"/>
        <d v="2022-12-28T00:00:00"/>
        <d v="2022-12-29T00:00:00"/>
        <d v="2022-12-31T00:00:00"/>
        <d v="2023-01-21T00:00:00"/>
        <d v="2023-01-24T00:00:00"/>
        <d v="2023-01-28T00:00:00"/>
        <d v="2023-01-31T00:00:00"/>
        <d v="2023-02-14T00:00:00"/>
        <d v="2023-02-16T00:00:00"/>
        <d v="2023-02-23T00:00:00"/>
        <d v="2023-02-27T00:00:00"/>
        <d v="2023-02-28T00:00:00"/>
        <d v="2023-03-15T00:00:00"/>
        <d v="2023-03-16T00:00:00"/>
        <d v="2023-03-18T00:00:00"/>
        <d v="2023-03-20T00:00:00"/>
        <d v="2023-03-24T00:00:00"/>
        <d v="2023-03-27T00:00:00"/>
        <d v="2023-03-28T00:00:00"/>
        <d v="2023-03-29T00:00:00"/>
        <d v="2023-03-30T00:00:00"/>
        <d v="2023-03-31T00:00:00"/>
        <d v="2023-04-06T00:00:00"/>
        <d v="2023-04-08T00:00:00"/>
        <d v="2023-04-14T00:00:00"/>
        <d v="2023-04-27T00:00:00"/>
        <d v="2023-04-29T00:00:00"/>
        <d v="2023-05-16T00:00:00"/>
        <d v="2023-05-17T00:00:00"/>
        <d v="2023-05-23T00:00:00"/>
        <d v="2023-05-24T00:00:00"/>
        <d v="2023-05-29T00:00:00"/>
        <d v="2023-05-30T00:00:00"/>
        <d v="2023-05-31T00:00:00"/>
        <d v="2023-06-05T00:00:00"/>
        <d v="2023-06-15T00:00:00"/>
        <d v="2023-06-22T00:00:00"/>
        <d v="2023-06-23T00:00:00"/>
        <d v="2023-06-26T00:00:00"/>
        <d v="2023-06-30T00:00:00"/>
        <d v="2023-07-18T00:00:00"/>
        <d v="2023-07-24T00:00:00"/>
        <d v="2023-07-25T00:00:00"/>
        <d v="2023-07-29T00:00:00"/>
        <d v="2023-07-31T00:00:00"/>
        <d v="2023-08-07T00:00:00"/>
        <d v="2023-08-08T00:00:00"/>
        <d v="2023-08-17T00:00:00"/>
        <d v="2023-08-18T00:00:00"/>
        <d v="2023-08-21T00:00:00"/>
        <d v="2023-08-25T00:00:00"/>
        <d v="2023-08-28T00:00:00"/>
        <d v="2023-08-29T00:00:00"/>
        <d v="2023-08-31T00:00:00"/>
        <d v="2023-09-02T00:00:00"/>
        <d v="2023-09-13T00:00:00"/>
        <d v="2023-09-16T00:00:00"/>
        <d v="2023-09-18T00:00:00"/>
        <d v="2023-09-22T00:00:00"/>
        <d v="2023-09-23T00:00:00"/>
        <d v="2023-09-26T00:00:00"/>
        <d v="2023-09-27T00:00:00"/>
        <d v="2023-09-29T00:00:00"/>
        <d v="2023-09-30T00:00:00"/>
        <d v="2023-10-10T00:00:00"/>
        <d v="2023-10-12T00:00:00"/>
        <d v="2023-10-17T00:00:00"/>
        <d v="2023-10-18T00:00:00"/>
        <d v="2023-10-26T00:00:00"/>
        <d v="2023-10-27T00:00:00"/>
        <d v="2023-10-30T00:00:00"/>
        <d v="2023-10-31T00:00:00"/>
        <d v="2023-11-18T00:00:00"/>
        <d v="2023-11-23T00:00:00"/>
        <d v="2023-11-27T00:00:00"/>
        <d v="2023-11-30T00:00:00"/>
        <d v="2023-12-11T00:00:00"/>
        <d v="2023-12-12T00:00:00"/>
        <d v="2023-12-13T00:00:00"/>
        <d v="2023-12-19T00:00:00"/>
        <d v="2023-12-21T00:00:00"/>
        <d v="2023-12-22T00:00:00"/>
        <d v="2023-12-28T00:00:00"/>
        <d v="2023-12-29T00:00:00"/>
        <d v="2023-12-30T00:00:00"/>
      </sharedItems>
    </cacheField>
    <cacheField name="[Table1].[Invoice Date (Month)].[Invoice Date (Month)]" caption="Invoice Date (Month)" numFmtId="0" hierarchy="15" level="1">
      <sharedItems count="3">
        <s v="Jan"/>
        <s v="Feb"/>
        <s v="Mar"/>
      </sharedItems>
    </cacheField>
    <cacheField name="[Table1].[Invoice Date (Quarter)].[Invoice Date (Quarter)]" caption="Invoice Date (Quarter)" numFmtId="0" hierarchy="14" level="1">
      <sharedItems count="4">
        <s v="Qtr2"/>
        <s v="Qtr3"/>
        <s v="Qtr4"/>
        <s v="Qtr1"/>
      </sharedItems>
    </cacheField>
    <cacheField name="[Table1].[Invoice Date (Year)].[Invoice Date (Year)]" caption="Invoice Date (Year)" numFmtId="0" hierarchy="13" level="1">
      <sharedItems count="3">
        <s v="2021"/>
        <s v="2022"/>
        <s v="2023"/>
      </sharedItems>
    </cacheField>
    <cacheField name="[Measures].[Sum of Value]" caption="Sum of Value" numFmtId="0" hierarchy="19" level="32767"/>
  </cacheFields>
  <cacheHierarchies count="21">
    <cacheHierarchy uniqueName="[Table1].[Invoice num]" caption="Invoice num" attribute="1" defaultMemberUniqueName="[Table1].[Invoice num].[All]" allUniqueName="[Table1].[Invoice num].[All]" dimensionUniqueName="[Table1]" displayFolder="" count="0" memberValueDatatype="130" unbalanced="0"/>
    <cacheHierarchy uniqueName="[Table1].[Invoice Date]" caption="Invoice Date" attribute="1" time="1" defaultMemberUniqueName="[Table1].[Invoice Date].[All]" allUniqueName="[Table1].[Invoice Date].[All]" dimensionUniqueName="[Table1]" displayFolder="" count="2" memberValueDatatype="7" unbalanced="0">
      <fieldsUsage count="2">
        <fieldUsage x="-1"/>
        <fieldUsage x="0"/>
      </fieldsUsage>
    </cacheHierarchy>
    <cacheHierarchy uniqueName="[Table1].[Brand Name]" caption="Brand Name" attribute="1" defaultMemberUniqueName="[Table1].[Brand Name].[All]" allUniqueName="[Table1].[Brand Name].[All]" dimensionUniqueName="[Table1]" displayFolder="" count="0" memberValueDatatype="130" unbalanced="0"/>
    <cacheHierarchy uniqueName="[Table1].[Generic name]" caption="Generic name" attribute="1" defaultMemberUniqueName="[Table1].[Generic name].[All]" allUniqueName="[Table1].[Generic name].[All]" dimensionUniqueName="[Table1]" displayFolder="" count="0" memberValueDatatype="130" unbalanced="0"/>
    <cacheHierarchy uniqueName="[Table1].[Pack size]" caption="Pack size" attribute="1" defaultMemberUniqueName="[Table1].[Pack size].[All]" allUniqueName="[Table1].[Pack size].[All]" dimensionUniqueName="[Table1]" displayFolder="" count="0" memberValueDatatype="130" unbalanced="0"/>
    <cacheHierarchy uniqueName="[Table1].[Dosage]" caption="Dosage" attribute="1" defaultMemberUniqueName="[Table1].[Dosage].[All]" allUniqueName="[Table1].[Dosage].[All]" dimensionUniqueName="[Table1]" displayFolder="" count="0" memberValueDatatype="130" unbalanced="0"/>
    <cacheHierarchy uniqueName="[Table1].[Therapy]" caption="Therapy" attribute="1" defaultMemberUniqueName="[Table1].[Therapy].[All]" allUniqueName="[Table1].[Therapy].[All]" dimensionUniqueName="[Table1]" displayFolder="" count="0" memberValueDatatype="130" unbalanced="0"/>
    <cacheHierarchy uniqueName="[Table1].[Site]" caption="Site" attribute="1" defaultMemberUniqueName="[Table1].[Site].[All]" allUniqueName="[Table1].[Site].[All]" dimensionUniqueName="[Table1]" displayFolder="" count="0" memberValueDatatype="130" unbalanced="0"/>
    <cacheHierarchy uniqueName="[Table1].[Group]" caption="Group" attribute="1" defaultMemberUniqueName="[Table1].[Group].[All]" allUniqueName="[Table1].[Group].[All]" dimensionUniqueName="[Table1]" displayFolder="" count="0" memberValueDatatype="130" unbalanced="0"/>
    <cacheHierarchy uniqueName="[Table1].[EXI/NBD]" caption="EXI/NBD" attribute="1" defaultMemberUniqueName="[Table1].[EXI/NBD].[All]" allUniqueName="[Table1].[EXI/NBD].[All]" dimensionUniqueName="[Table1]" displayFolder="" count="0" memberValueDatatype="130" unbalanced="0"/>
    <cacheHierarchy uniqueName="[Table1].[Qty]" caption="Qty" attribute="1" defaultMemberUniqueName="[Table1].[Qty].[All]" allUniqueName="[Table1].[Qty].[All]" dimensionUniqueName="[Table1]" displayFolder="" count="0" memberValueDatatype="130" unbalanced="0"/>
    <cacheHierarchy uniqueName="[Table1].[Rate]" caption="Rate" attribute="1" defaultMemberUniqueName="[Table1].[Rate].[All]" allUniqueName="[Table1].[Rate].[All]" dimensionUniqueName="[Table1]" displayFolder="" count="0" memberValueDatatype="5" unbalanced="0"/>
    <cacheHierarchy uniqueName="[Table1].[Value]" caption="Value" attribute="1" defaultMemberUniqueName="[Table1].[Value].[All]" allUniqueName="[Table1].[Value].[All]" dimensionUniqueName="[Table1]" displayFolder="" count="0" memberValueDatatype="5" unbalanced="0"/>
    <cacheHierarchy uniqueName="[Table1].[Invoice Date (Year)]" caption="Invoice Date (Year)" attribute="1" defaultMemberUniqueName="[Table1].[Invoice Date (Year)].[All]" allUniqueName="[Table1].[Invoice Date (Year)].[All]" dimensionUniqueName="[Table1]" displayFolder="" count="2" memberValueDatatype="130" unbalanced="0">
      <fieldsUsage count="2">
        <fieldUsage x="-1"/>
        <fieldUsage x="3"/>
      </fieldsUsage>
    </cacheHierarchy>
    <cacheHierarchy uniqueName="[Table1].[Invoice Date (Quarter)]" caption="Invoice Date (Quarter)" attribute="1" defaultMemberUniqueName="[Table1].[Invoice Date (Quarter)].[All]" allUniqueName="[Table1].[Invoice Date (Quarter)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Invoice Date (Month)]" caption="Invoice Date (Month)" attribute="1" defaultMemberUniqueName="[Table1].[Invoice Date (Month)].[All]" allUniqueName="[Table1].[Invoice Date (Month)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Invoice Date (Month Index)]" caption="Invoice Date (Month Index)" attribute="1" defaultMemberUniqueName="[Table1].[Invoice Date (Month Index)].[All]" allUniqueName="[Table1].[Invoice 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Value]" caption="Sum of Value" measure="1" displayFolder="" measureGroup="Table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Qty]" caption="Count of Q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bhu Shinde" refreshedDate="45869.743651041666" createdVersion="8" refreshedVersion="8" minRefreshableVersion="3" recordCount="1283" xr:uid="{7A74FF81-D4DE-4479-9445-A6B30B7C8797}">
  <cacheSource type="worksheet">
    <worksheetSource name="Table1"/>
  </cacheSource>
  <cacheFields count="16">
    <cacheField name="Invoice num" numFmtId="0">
      <sharedItems count="314">
        <s v="EG-2122-0002"/>
        <s v="EG-2122-0003"/>
        <s v="EG-2122-0006"/>
        <s v="EG-2122-0008"/>
        <s v="EG-2122-0010"/>
        <s v="EG-2122-0011"/>
        <s v="EG-2122-0012"/>
        <s v="EG-2122-0013"/>
        <s v="EG-2122-0016"/>
        <s v="EG-2122-0027"/>
        <s v="EG-2122-0017"/>
        <s v="EG-2122-0024"/>
        <s v="EG-2122-0029"/>
        <s v="EG-2122-0031"/>
        <s v="EG-2122-0032"/>
        <s v="EG-2122-0034"/>
        <s v="EG-2122-0036"/>
        <s v="EG-2122-0038"/>
        <s v="EG-2122-0039"/>
        <s v="EG-2122-0040"/>
        <s v="EG-2122-0041"/>
        <s v="EG-2122-0042"/>
        <s v="EG-2122-0043"/>
        <s v="EG-2122-0045"/>
        <s v="EG-2122-0046"/>
        <s v="EG-2122-0048"/>
        <s v="EG-2122-0050"/>
        <s v="EG-2122-0051"/>
        <s v="EG-2122-0052"/>
        <s v="EG-2122-0053"/>
        <s v="EG-2122-0054"/>
        <s v="EG-2122-0055"/>
        <s v="EG-2122-0056"/>
        <s v="EG-2122-0059"/>
        <s v="EG-2122-0060"/>
        <s v="EG-2122-0061"/>
        <s v="EG-2122-0063"/>
        <s v="EG-2122-0064"/>
        <s v="EG-2122-0065"/>
        <s v="EG-2122-0066"/>
        <s v="EG-2122-0067"/>
        <s v="EG-2122-0068"/>
        <s v="EG-2122-0071"/>
        <s v="EG-2122-0073"/>
        <s v="EG-2122-0074"/>
        <s v="EG-2122-0078"/>
        <s v="EG-2122-0079"/>
        <s v="EG-2122-0080"/>
        <s v="EG-2122-0081"/>
        <s v="EG-2122-0082"/>
        <s v="EG-2122-0084"/>
        <s v="EG-2122-0085"/>
        <s v="EG-2122-0086"/>
        <s v="EG-2122-0087"/>
        <s v="EG-2122-0088"/>
        <s v="EG-2122-0089"/>
        <s v="EG-2122-0090"/>
        <s v="EG-2122-0091"/>
        <s v="EG-2122-0093"/>
        <s v="EG-2122-0094"/>
        <s v="EG-2122-0096"/>
        <s v="EG-2122-0097"/>
        <s v="EG-2122-0098"/>
        <s v="EG-2122-0099"/>
        <s v="EG-2122-0100"/>
        <s v="EG-2122-0101"/>
        <s v="EG-2122-0106"/>
        <s v="EG-2122-0107"/>
        <s v="EG-2122-0108"/>
        <s v="EG-2122-0109"/>
        <s v="EG-2122-0110"/>
        <s v="EG-2122-0111"/>
        <s v="EG-2122-0112"/>
        <s v="EG-2122-0114"/>
        <s v="EG-2122-0116"/>
        <s v="EG-2122-0117"/>
        <s v="EH/2021-22/001"/>
        <s v="EM-2122-0001"/>
        <s v="EM-2122-0002"/>
        <s v="EM-2122-0003"/>
        <s v="EM-2122-0004"/>
        <s v="EM-2122-0005"/>
        <s v="EM-2122-0006"/>
        <s v="EG-2122-0023"/>
        <s v="EG-2122-0120"/>
        <s v="EG-2122-0121"/>
        <s v="EG-2122-0122"/>
        <s v="EG-2122-0125"/>
        <s v="EG-2122-0128"/>
        <s v="EG-2122-0131"/>
        <s v="EH/2021-22/002"/>
        <s v="EH/2021-22/004"/>
        <s v="EH/2021-22/007"/>
        <s v="EH/2021-22/005"/>
        <s v="EG-2122-0133"/>
        <s v="EG-2122-0134"/>
        <s v="EG-2122-0135"/>
        <s v="EG-2122-0136"/>
        <s v="EG-2122-0137"/>
        <s v="EG-2122-0138"/>
        <s v="EG-2122-0139"/>
        <s v="EG-2122-0144"/>
        <s v="EG-2122-0146"/>
        <s v="EG-2122-0147"/>
        <s v="EH-2122-008"/>
        <s v="EH-2122-010"/>
        <s v="EH/2022-23/001"/>
        <s v="EH/2022-23/002"/>
        <s v="EH/2022-23/003"/>
        <s v="EH/2022-23/004 "/>
        <s v="EG-2223-0001"/>
        <s v="EG-2223-0002"/>
        <s v="EG-2223-0005"/>
        <s v="EG-2223-0008"/>
        <s v="EG-2223-0009"/>
        <s v="EG-2223-0010"/>
        <s v="EG-2223-0011"/>
        <s v="EG-2223-0012"/>
        <s v="EG-2223-0013"/>
        <s v="EG-2223-0015"/>
        <s v="EG-2223-0018"/>
        <s v="EG-2223-0019"/>
        <s v="EH/2022-23/005"/>
        <s v="EH/2022-23/007"/>
        <s v="EH/2022-23/009"/>
        <s v="EH/2022-23/010"/>
        <s v="EG-2223-0023"/>
        <s v="EG-2223-0024"/>
        <s v="EG-2223-0025"/>
        <s v="EG-2223-0026"/>
        <s v="EG-2223-0028"/>
        <s v="EG-2223-0030"/>
        <s v="EG-2223-0031"/>
        <s v="EH/2022-23/013"/>
        <s v="EH/2022-23/012"/>
        <s v="EG-2223-0037"/>
        <s v="EG-2223-0039"/>
        <s v="EG-2223-0041"/>
        <s v="EG-2223-0042"/>
        <s v="EG-2223-0044"/>
        <s v="EG-2223-0048"/>
        <s v="EG-2223-0049"/>
        <s v="EG-2223-0051"/>
        <s v="EG-2223-0053"/>
        <s v="EG-2223-0056"/>
        <s v="EG-2223-0057 "/>
        <s v="EG-2223-0059"/>
        <s v="EG-2223-0060"/>
        <s v="EG-2223-0061"/>
        <s v="EG-2223-0068"/>
        <s v="EG-2223-0069"/>
        <s v="EG-2223-0077"/>
        <s v="EG-2223-0079"/>
        <s v="EG-2223-0081"/>
        <s v="EG-2223-0082"/>
        <s v="EG-2223-0083"/>
        <s v="EG-2223-0087"/>
        <s v="EG-2223-0091"/>
        <s v="EG-2223-0093"/>
        <s v="EG-2223-0096"/>
        <s v="EG-2223-0097 "/>
        <s v="EG-2223-0094 "/>
        <s v="EG-2223-0098"/>
        <s v="EG-2223-0099"/>
        <s v="EG-2223-0103"/>
        <s v="EG-2223-0105"/>
        <s v="EH/2022-23/015"/>
        <s v="EH/2022-23/016"/>
        <s v="EH/2022-23/017"/>
        <s v="EH/2022-23/018"/>
        <s v="EH/2022-23/019"/>
        <s v="EH/2022-23/021"/>
        <s v="EH/2022-23/022 "/>
        <s v="EH/2022-23/024"/>
        <s v="EH/2022-23/025"/>
        <s v="EH/2022-23/026 "/>
        <s v="EH/2022-23/027"/>
        <s v="EH/2022-23/028 "/>
        <s v="EH/2022-23/030"/>
        <s v="EH/2022-23/031"/>
        <s v="EG-2223-0106"/>
        <s v="EG-2223-0107 "/>
        <s v="EG-2223-0108"/>
        <s v="EG-2223-0109"/>
        <s v="EG-2223-0110"/>
        <s v="EG-2223-0112"/>
        <s v="EH/2022-23/014"/>
        <s v="EH/2022-23/032"/>
        <s v="EH/2022-23/033"/>
        <s v="EG-2223-0120"/>
        <s v="EG-2223-0122"/>
        <s v="EG-2223-0123"/>
        <s v="EG-2223-0125"/>
        <s v="EG-2223-0127"/>
        <s v="EH/2022-23/036"/>
        <s v="EG-2223-0129"/>
        <s v="EG-2223-0132"/>
        <s v="EG-2223-0140"/>
        <s v="EG-2223-0138 "/>
        <s v="EH/2022-23/039 "/>
        <s v="EH/2022-23/038"/>
        <s v="EG-2223-0147"/>
        <s v="EG-2223-0146"/>
        <s v="EG-2223-0148"/>
        <s v="EH/2022-23/041"/>
        <s v="EH/2022-23/040"/>
        <s v="EH/2022-23/044"/>
        <s v="EG-2223-0154"/>
        <s v="EG-2223-0150"/>
        <s v="EG-2223-0152"/>
        <s v="EH/2022-23/042"/>
        <s v="EG-2223-0158"/>
        <s v="EG-2223-0157"/>
        <s v="EH/2022-23/043"/>
        <s v="EH/2022-23/045"/>
        <s v="EH/2022-23/046 "/>
        <s v="EH/2022-23/047"/>
        <s v="EG-2223-0153"/>
        <s v="EG-2324-0002"/>
        <s v="EG-2324-0002A"/>
        <s v="EG-2223-0151"/>
        <s v="EH/2023-24/001"/>
        <s v="EG-2324-0005"/>
        <s v="EG-2324-0011 "/>
        <s v="EH/2023-24/003"/>
        <s v="EG-2324-0009"/>
        <s v="EG-2324-0009A"/>
        <s v="EG-2324-0014"/>
        <s v="EG-2324-0015"/>
        <s v="EG-2324-0018"/>
        <s v="EG-2324-0019 "/>
        <s v="EG-2324-0022"/>
        <s v="EH/2023-24/004"/>
        <s v="EH/2023-24/005"/>
        <s v="EH/2023-24/006"/>
        <s v="EG-2324-0026"/>
        <s v="EH/2023-24/008"/>
        <s v="EG-2324-0030 "/>
        <s v="EH/2023-24/010"/>
        <s v="EH/2023-24/011"/>
        <s v="EG-2324-0028"/>
        <s v="EH/2023-24/007"/>
        <s v="EG-2324-0027"/>
        <s v="EG-2324-0032"/>
        <s v="EG-2324-0033"/>
        <s v="EG-2324-0038"/>
        <s v="EG-2324-0039"/>
        <s v="EH/2023-24/013"/>
        <s v="EH/2023-24/014"/>
        <s v="EH/2023-24/016"/>
        <s v="EG-2324-0042"/>
        <s v="EG-2324-0043"/>
        <s v="EG-2324-0045"/>
        <s v="EG-2324-0061"/>
        <s v="EG-2324-0048"/>
        <s v="EG-2324-0049"/>
        <s v="EG-2324-0064"/>
        <s v="EG-2324-0065"/>
        <s v="EG-2324-0050"/>
        <s v="EG-2324-0055"/>
        <s v="EH/2023-24/020"/>
        <s v="EH/2023-24/018"/>
        <s v="EH/2023-24/017"/>
        <s v="EH/2023-24/019"/>
        <s v="EH/2023-24/022"/>
        <s v="EH/2023-24/021"/>
        <s v="EH/2023-24/023"/>
        <s v="EG-2324-0056"/>
        <s v="EG-2324-0057"/>
        <s v="EG-2324-0062"/>
        <s v="EG-2324-0067"/>
        <s v="EG-2324-0068"/>
        <s v="EG-2324-0069"/>
        <s v="EG-2324-0070"/>
        <s v="EH/2023-24/025"/>
        <s v="EH/2023-24/024"/>
        <s v="EH/2023-24/027"/>
        <s v="EH/2023-24/028"/>
        <s v="EG-2324-0071"/>
        <s v="EG-2324-0072"/>
        <s v="EG-2324-0074"/>
        <s v="EG-2324-0077"/>
        <s v="EG-2324-0078"/>
        <s v="EG-2324-0079"/>
        <s v="EG-2324-0080"/>
        <s v="EG-2324-0081"/>
        <s v="EH/2023-24/030"/>
        <s v="EH/2023-24/031"/>
        <s v="EH/2023-24/032"/>
        <s v="EH/2023-24/033"/>
        <s v="EH/2023-24/034"/>
        <s v="EG-2324-0083"/>
        <s v="EG-2324-0085"/>
        <s v="EG-2324-0087"/>
        <s v="EG-2324-0090"/>
        <s v="EG-2324-0094"/>
        <s v="EG-2324-0095"/>
        <s v="EH/2023-24/36"/>
        <s v="EH/2023-24/37"/>
        <s v="EG-2324-0096"/>
        <s v="EG-2324-0097"/>
        <s v="EG-2324-0098"/>
        <s v="EG-2324-0099"/>
        <s v="EG-2324-0100"/>
        <s v="EG-2324-0101"/>
        <s v="EG-2324-0102"/>
        <s v="EG-2324-0103"/>
        <s v="EG-2324-0105"/>
        <s v="EH/2023-24/038"/>
        <s v="EH/2023-24/039"/>
        <s v="EH/2023-24/040"/>
        <s v="EH/2023-24/041"/>
        <s v="EH/2023-24/043"/>
        <s v="EH/2023-24/044"/>
      </sharedItems>
    </cacheField>
    <cacheField name="Invoice Date" numFmtId="14">
      <sharedItems containsSemiMixedTypes="0" containsNonDate="0" containsDate="1" containsString="0" minDate="2021-04-17T00:00:00" maxDate="2023-12-31T00:00:00" count="219">
        <d v="2021-04-17T00:00:00"/>
        <d v="2021-04-26T00:00:00"/>
        <d v="2021-04-30T00:00:00"/>
        <d v="2021-05-10T00:00:00"/>
        <d v="2021-05-17T00:00:00"/>
        <d v="2021-05-26T00:00:00"/>
        <d v="2021-05-31T00:00:00"/>
        <d v="2021-06-12T00:00:00"/>
        <d v="2021-06-22T00:00:00"/>
        <d v="2021-07-22T00:00:00"/>
        <d v="2021-06-28T00:00:00"/>
        <d v="2021-06-30T00:00:00"/>
        <d v="2021-07-27T00:00:00"/>
        <d v="2021-07-28T00:00:00"/>
        <d v="2021-07-30T00:00:00"/>
        <d v="2021-07-31T00:00:00"/>
        <d v="2021-08-05T00:00:00"/>
        <d v="2021-08-09T00:00:00"/>
        <d v="2021-08-13T00:00:00"/>
        <d v="2021-08-16T00:00:00"/>
        <d v="2021-08-17T00:00:00"/>
        <d v="2021-08-20T00:00:00"/>
        <d v="2021-08-25T00:00:00"/>
        <d v="2021-08-26T00:00:00"/>
        <d v="2021-08-30T00:00:00"/>
        <d v="2021-09-04T00:00:00"/>
        <d v="2021-09-07T00:00:00"/>
        <d v="2021-09-13T00:00:00"/>
        <d v="2021-09-14T00:00:00"/>
        <d v="2021-09-16T00:00:00"/>
        <d v="2021-09-19T00:00:00"/>
        <d v="2021-09-27T00:00:00"/>
        <d v="2021-09-29T00:00:00"/>
        <d v="2021-09-30T00:00:00"/>
        <d v="2021-10-07T00:00:00"/>
        <d v="2021-10-12T00:00:00"/>
        <d v="2021-10-14T00:00:00"/>
        <d v="2021-10-18T00:00:00"/>
        <d v="2021-10-21T00:00:00"/>
        <d v="2021-10-26T00:00:00"/>
        <d v="2021-10-27T00:00:00"/>
        <d v="2021-10-29T00:00:00"/>
        <d v="2021-10-30T00:00:00"/>
        <d v="2021-11-18T00:00:00"/>
        <d v="2021-11-25T00:00:00"/>
        <d v="2021-11-29T00:00:00"/>
        <d v="2021-11-30T00:00:00"/>
        <d v="2021-12-10T00:00:00"/>
        <d v="2021-12-16T00:00:00"/>
        <d v="2021-12-22T00:00:00"/>
        <d v="2021-12-23T00:00:00"/>
        <d v="2021-12-27T00:00:00"/>
        <d v="2021-12-28T00:00:00"/>
        <d v="2021-12-29T00:00:00"/>
        <d v="2021-12-30T00:00:00"/>
        <d v="2021-12-31T00:00:00"/>
        <d v="2022-01-07T00:00:00"/>
        <d v="2022-01-13T00:00:00"/>
        <d v="2022-01-15T00:00:00"/>
        <d v="2022-01-19T00:00:00"/>
        <d v="2022-01-21T00:00:00"/>
        <d v="2022-01-27T00:00:00"/>
        <d v="2022-01-29T00:00:00"/>
        <d v="2022-01-31T00:00:00"/>
        <d v="2021-08-11T00:00:00"/>
        <d v="2021-08-18T00:00:00"/>
        <d v="2021-08-23T00:00:00"/>
        <d v="2021-08-31T00:00:00"/>
        <d v="2021-09-28T00:00:00"/>
        <d v="2022-02-08T00:00:00"/>
        <d v="2022-02-10T00:00:00"/>
        <d v="2022-02-16T00:00:00"/>
        <d v="2022-02-23T00:00:00"/>
        <d v="2022-02-28T00:00:00"/>
        <d v="2022-02-19T00:00:00"/>
        <d v="2022-02-25T00:00:00"/>
        <d v="2022-03-10T00:00:00"/>
        <d v="2022-03-19T00:00:00"/>
        <d v="2022-03-23T00:00:00"/>
        <d v="2022-03-25T00:00:00"/>
        <d v="2022-03-28T00:00:00"/>
        <d v="2022-03-30T00:00:00"/>
        <d v="2022-03-31T00:00:00"/>
        <d v="2022-04-14T00:00:00"/>
        <d v="2022-04-26T00:00:00"/>
        <d v="2022-04-29T00:00:00"/>
        <d v="2022-04-30T00:00:00"/>
        <d v="2022-04-28T00:00:00"/>
        <d v="2022-05-20T00:00:00"/>
        <d v="2022-05-21T00:00:00"/>
        <d v="2022-05-23T00:00:00"/>
        <d v="2022-05-24T00:00:00"/>
        <d v="2022-05-30T00:00:00"/>
        <d v="2022-05-31T00:00:00"/>
        <d v="2022-05-16T00:00:00"/>
        <d v="2022-05-26T00:00:00"/>
        <d v="2022-06-02T00:00:00"/>
        <d v="2022-06-10T00:00:00"/>
        <d v="2022-06-18T00:00:00"/>
        <d v="2022-06-24T00:00:00"/>
        <d v="2022-06-29T00:00:00"/>
        <d v="2022-06-30T00:00:00"/>
        <d v="2022-07-13T00:00:00"/>
        <d v="2022-07-28T00:00:00"/>
        <d v="2022-07-29T00:00:00"/>
        <d v="2022-07-30T00:00:00"/>
        <d v="2022-08-02T00:00:00"/>
        <d v="2022-08-12T00:00:00"/>
        <d v="2022-08-23T00:00:00"/>
        <d v="2022-08-24T00:00:00"/>
        <d v="2022-08-27T00:00:00"/>
        <d v="2022-08-30T00:00:00"/>
        <d v="2022-09-07T00:00:00"/>
        <d v="2022-09-22T00:00:00"/>
        <d v="2022-09-30T00:00:00"/>
        <d v="2022-10-17T00:00:00"/>
        <d v="2022-10-28T00:00:00"/>
        <d v="2022-10-31T00:00:00"/>
        <d v="2022-11-02T00:00:00"/>
        <d v="2022-11-18T00:00:00"/>
        <d v="2022-11-29T00:00:00"/>
        <d v="2022-11-30T00:00:00"/>
        <d v="2022-12-09T00:00:00"/>
        <d v="2022-12-16T00:00:00"/>
        <d v="2022-12-03T00:00:00"/>
        <d v="2022-12-19T00:00:00"/>
        <d v="2022-12-20T00:00:00"/>
        <d v="2022-12-23T00:00:00"/>
        <d v="2022-12-27T00:00:00"/>
        <d v="2022-08-18T00:00:00"/>
        <d v="2022-08-20T00:00:00"/>
        <d v="2022-09-17T00:00:00"/>
        <d v="2022-11-16T00:00:00"/>
        <d v="2022-12-28T00:00:00"/>
        <d v="2022-12-29T00:00:00"/>
        <d v="2022-12-31T00:00:00"/>
        <d v="2022-07-18T00:00:00"/>
        <d v="2023-01-21T00:00:00"/>
        <d v="2023-01-24T00:00:00"/>
        <d v="2023-01-28T00:00:00"/>
        <d v="2023-01-31T00:00:00"/>
        <d v="2023-02-14T00:00:00"/>
        <d v="2023-02-16T00:00:00"/>
        <d v="2023-02-28T00:00:00"/>
        <d v="2023-02-27T00:00:00"/>
        <d v="2023-02-23T00:00:00"/>
        <d v="2023-03-16T00:00:00"/>
        <d v="2023-03-15T00:00:00"/>
        <d v="2023-03-18T00:00:00"/>
        <d v="2023-03-27T00:00:00"/>
        <d v="2023-03-29T00:00:00"/>
        <d v="2023-03-20T00:00:00"/>
        <d v="2023-03-24T00:00:00"/>
        <d v="2023-03-31T00:00:00"/>
        <d v="2023-03-30T00:00:00"/>
        <d v="2023-03-28T00:00:00"/>
        <d v="2023-04-14T00:00:00"/>
        <d v="2023-04-06T00:00:00"/>
        <d v="2023-04-27T00:00:00"/>
        <d v="2023-04-29T00:00:00"/>
        <d v="2023-05-16T00:00:00"/>
        <d v="2023-05-17T00:00:00"/>
        <d v="2023-05-23T00:00:00"/>
        <d v="2023-05-29T00:00:00"/>
        <d v="2023-05-31T00:00:00"/>
        <d v="2023-05-24T00:00:00"/>
        <d v="2023-05-30T00:00:00"/>
        <d v="2023-06-05T00:00:00"/>
        <d v="2023-06-23T00:00:00"/>
        <d v="2023-06-30T00:00:00"/>
        <d v="2023-06-26T00:00:00"/>
        <d v="2023-06-22T00:00:00"/>
        <d v="2023-06-15T00:00:00"/>
        <d v="2023-07-18T00:00:00"/>
        <d v="2023-07-25T00:00:00"/>
        <d v="2023-07-31T00:00:00"/>
        <d v="2023-07-24T00:00:00"/>
        <d v="2023-07-29T00:00:00"/>
        <d v="2023-08-08T00:00:00"/>
        <d v="2023-08-17T00:00:00"/>
        <d v="2023-08-18T00:00:00"/>
        <d v="2023-09-18T00:00:00"/>
        <d v="2023-08-25T00:00:00"/>
        <d v="2023-08-29T00:00:00"/>
        <d v="2023-09-23T00:00:00"/>
        <d v="2023-09-26T00:00:00"/>
        <d v="2023-08-31T00:00:00"/>
        <d v="2023-08-28T00:00:00"/>
        <d v="2023-08-21T00:00:00"/>
        <d v="2023-08-07T00:00:00"/>
        <d v="2023-09-02T00:00:00"/>
        <d v="2023-09-13T00:00:00"/>
        <d v="2023-09-29T00:00:00"/>
        <d v="2023-09-30T00:00:00"/>
        <d v="2023-09-22T00:00:00"/>
        <d v="2023-09-16T00:00:00"/>
        <d v="2023-09-27T00:00:00"/>
        <d v="2023-10-10T00:00:00"/>
        <d v="2023-10-12T00:00:00"/>
        <d v="2023-10-18T00:00:00"/>
        <d v="2023-10-26T00:00:00"/>
        <d v="2023-10-27T00:00:00"/>
        <d v="2023-10-31T00:00:00"/>
        <d v="2023-04-08T00:00:00"/>
        <d v="2023-10-17T00:00:00"/>
        <d v="2023-10-30T00:00:00"/>
        <d v="2023-11-18T00:00:00"/>
        <d v="2023-11-23T00:00:00"/>
        <d v="2023-11-27T00:00:00"/>
        <d v="2023-11-30T00:00:00"/>
        <d v="2023-12-12T00:00:00"/>
        <d v="2023-12-13T00:00:00"/>
        <d v="2023-12-19T00:00:00"/>
        <d v="2023-12-21T00:00:00"/>
        <d v="2023-12-28T00:00:00"/>
        <d v="2023-12-29T00:00:00"/>
        <d v="2023-12-30T00:00:00"/>
        <d v="2023-12-11T00:00:00"/>
        <d v="2023-12-22T00:00:00"/>
      </sharedItems>
      <fieldGroup par="15"/>
    </cacheField>
    <cacheField name="Brand Name" numFmtId="0">
      <sharedItems count="133">
        <s v="AMTOPID"/>
        <s v="SUMICEF"/>
        <s v="AMNOTAC 150"/>
        <s v="AMNIPRED"/>
        <s v="ANTAMYCIN INJECTION"/>
        <s v="MOXITAM 250"/>
        <s v="ANESO"/>
        <s v="AMCET 10"/>
        <s v="AMERO 1gm"/>
        <s v="AMERO 500"/>
        <s v="AMCORT INJECTION"/>
        <s v="LODIPAM 5"/>
        <s v="AMNIGREL"/>
        <s v="AMNACLOXA"/>
        <s v="ALEF 500"/>
        <s v="PARAM (S)"/>
        <s v="MOXITAM 500"/>
        <s v="AMLORAT"/>
        <s v="VISERAM"/>
        <s v="PARAM (O)"/>
        <s v="RENOKET"/>
        <s v="SEVA 400"/>
        <s v="AMOROS 10"/>
        <s v="AMCITI 500"/>
        <s v="AMIHEPA 5000"/>
        <s v="AVAM 625"/>
        <s v="AMNOMET"/>
        <s v="AMCITI INJ"/>
        <s v="AXIPIME INJ"/>
        <s v="AMNOPRA INJECTION"/>
        <s v="SUNCEXIM 200"/>
        <s v="AMOCAL"/>
        <s v="CARVIT"/>
        <s v="AMEO"/>
        <s v="EMBOXIN 40"/>
        <s v="EMBOXIN 60"/>
        <s v="AMNAVIR 400"/>
        <s v="AZINAM 500 10X3"/>
        <s v="SUMICEF -D"/>
        <s v="REMDSVIR INJ"/>
        <s v="AMSO"/>
        <s v="AVAM 375"/>
        <s v="ADIP"/>
        <s v="RABIPAM TAB"/>
        <s v="AMDEX"/>
        <s v="PACT 4.5"/>
        <s v="AMNOFEN"/>
        <s v="AMNOFENAC INJ"/>
        <s v="AMENTRO"/>
        <s v="AMOLUK-10"/>
        <s v="BETACEF 500"/>
        <s v="AZINAM 500 5X3"/>
        <s v="AZINAM 250"/>
        <s v="ASPAS INJ"/>
        <s v="SUNCEXIM 100"/>
        <s v="AMNOFENAC TAB"/>
        <s v="AMINACIN 500"/>
        <s v="AMDEPRED "/>
        <s v="AMIRAB"/>
        <s v="MYDOPT"/>
        <s v="AMSILY -70"/>
        <s v="AVAM 1.2"/>
        <s v="AVAM 156 60ml"/>
        <s v="RABIPAM INJ"/>
        <s v="GLUCOSE 25%"/>
        <s v="AVAM 156 30ml"/>
        <s v="AMSILY -140"/>
        <s v="AVAM 312 30ml"/>
        <s v="AVAM 312 60ml"/>
        <s v="TRANIX "/>
        <s v="Tranix 500"/>
        <s v="ANESO-D"/>
        <s v="Timmus 0.5 mg"/>
        <s v="AMSAL"/>
        <s v="MOXITAM 125"/>
        <s v="AMIRAB -D"/>
        <s v="SUNCEXIM"/>
        <s v="ANIPAN"/>
        <s v="AMSO D"/>
        <s v="OA 200"/>
        <s v="DIABET CARE PLUS"/>
        <s v="PREGNAVIT "/>
        <s v="TRICARE MAX"/>
        <s v="REVIFIDO"/>
        <s v="AMIHEPA 1000"/>
        <s v="SUNCEXIM 100 Susp"/>
        <s v="AMNOFORTE GF"/>
        <s v="AFEBX 40"/>
        <s v="TRANIX 500 "/>
        <s v="AMPODOX 200  "/>
        <s v="TIMMUS 1 "/>
        <s v="Ciprofloxacin 250"/>
        <s v="Ciprofloxacin 500"/>
        <s v="AMPODOX 100  "/>
        <s v="AFEBX 80    "/>
        <s v="AMITEL 40"/>
        <s v="AMPODOX"/>
        <s v="PACT 2.25"/>
        <s v="SEVA 800"/>
        <s v="FLUCARE 500 MG "/>
        <s v="ASITA M"/>
        <s v="ASITA 100"/>
        <s v="ETOKING 60 "/>
        <s v="Metronidzole Infusion 5mg/ml "/>
        <s v="ETOKING 90"/>
        <s v="Azipro-500"/>
        <s v="SOFOSBUVIR 400 mg+VELPATASVIR 100 Mg"/>
        <s v="MOXITAM 125 100ML"/>
        <s v="AVAM 156 100ml"/>
        <s v="AMENTRO 100"/>
        <s v="Amoxicillin &amp; Pot.clav Tab USP 625mg"/>
        <s v="Amoxicillin Oral Susp. BP 125mg/5 ml"/>
        <s v="AMCORT(Hydrocortisone Sodium Succinate for Inj"/>
        <s v="AVAM 625 (2X10'S PACK)"/>
        <s v="Cefixime Dispersible Tab 100 mg"/>
        <s v="Cefixime Dispersible Tab 200 mg"/>
        <s v="Amoxicillin Capsule BP 250 mg"/>
        <s v="CIPROFLOXACIN TAB BP 500 MG"/>
        <s v="CIPROFLOXACIN TAB BP 500 MG (MEPRO)"/>
        <s v="CIPROFLOXACIN TAB BP 250 MG (MEPRO)"/>
        <s v="SEVOFLURANE USP"/>
        <s v="ISOFLURANE USP"/>
        <s v="PARAM (S) (PARACETAMOL ORAL SUSPENSION BP 125MG/5ML"/>
        <s v="Aneso 20 (No's)"/>
        <s v="Amtopid (No's)"/>
        <s v="PARAM (O)(Paracetamol Oral Suspension BP 125mg/5ml)"/>
        <s v="Amnotac150"/>
        <s v="Amgliz 80 (No's)"/>
        <s v="Amnomet (Nos)"/>
        <s v="Alef 500 (NOS)"/>
        <s v="Sumicef (NOS)"/>
        <s v="AFEBX 40 (NOS)"/>
        <s v="AMSO (NOS)"/>
      </sharedItems>
    </cacheField>
    <cacheField name="Generic name" numFmtId="0">
      <sharedItems containsBlank="1" count="112">
        <s v="Atorvastatin Tablets 10mg"/>
        <s v="Omeprazole Delayed Release Capsules USP 20 mg"/>
        <s v="Ranitidine Tablets USP 150 mg"/>
        <s v="Prednisolone 5Mg Tablet"/>
        <s v="Gentamicin Injection BP 80mg/2 mL"/>
        <s v="Amoxicillin 250mg Capsule"/>
        <s v="Esomeprazole Magnesium Delayed-Relese Capsules USP 20mg"/>
        <s v="Cetirizine Tablets 10 mg"/>
        <s v="MEROPENEM TRIHYDRATE 1g Powder for Injection"/>
        <s v="MEROPENEM FOR INJECTION USP 500 MG"/>
        <s v="Hydrocortisone Sodium Succinate for Injection BP 100 mg"/>
        <s v="Amlodipine Tablets 5 mg"/>
        <s v="Clopidogrel Tablets USP 75 mg"/>
        <s v="Ampicillin and Cloxacillin capsules 250mg+250mg"/>
        <s v="Levofloxacin tablets USP 500 mg "/>
        <s v="Paracetamol Oral Suspension BP 125mg/5ml"/>
        <s v="Amoxicillin 500mg Capsule"/>
        <s v="Loratadine tablets USP 10 mg"/>
        <s v="Serratiopeptidase 10 Mg Enteric Coated Tablets"/>
        <s v="Ketoanalogues Essential Amino Acids"/>
        <s v="Sevelamer Tablets 400mg"/>
        <s v="Rosuvastatin tablet 10mg"/>
        <s v="Citicoline Tablets 500 mg"/>
        <s v="Heparin Injection BP 5000 IU /ml"/>
        <s v="AMOXICILLIN AND CLAVULANATE POTASSIUM TABLETS USP 625 mg "/>
        <s v="MetforminTablets BP 500 mg"/>
        <s v="Citicoline Injection 250mg/ml"/>
        <s v="Cefepime for Injection usp 1g"/>
        <s v="Omeprazole Inj 40mg with 10ml Amp for Water for Inj"/>
        <s v="Cefixime Dispersible tablets 200 mg"/>
        <s v="Calcium Carbonate , Vitamin D3 , Zinc &amp; Magnesium Capsules"/>
        <s v="Multi Vitamin, Minerals , Carbonyl Iron, with Zinc Capsules"/>
        <s v="Natural Vitamin E and Omega -3 Fatty acids in soft gel capsules"/>
        <s v="Enoxaparin sodium prefilled syringe  Injection USP 40mg/0.4ml"/>
        <s v="Enoxaparin sodium prefilled syringe Injection USP 60mg/0.6ml"/>
        <s v="Favipiravir Tablets 400 mg"/>
        <s v="Azithromycin tablets 500mg"/>
        <s v="Omeprazole and Domperidone capsules"/>
        <s v="Remdesivir for Injection 100mg"/>
        <s v="Tamsulosin Hydrochloride Modified Release Capsule 400 mcg"/>
        <s v="AMOXICILLIN AND CLAVULANATE POTASSIUM TABLETS USP 375 mg"/>
        <s v="Diclofenac Sodium and Paracetamol Tablets"/>
        <s v="Rabeprazole sodium enteric coated Tablets 20 mg"/>
        <s v="Dexamethasone Inj 8mg"/>
        <s v="Piperacillin Tazobactam For Injection 4.5 gm"/>
        <s v="Aceclofenac Tablets 100 mg"/>
        <s v="Diclofenac Sodium Injection 75 mg/3ml"/>
        <s v="Metronidazole Oral SuspensionBP 125mg/5ml"/>
        <s v="Montelukast Tablets BP 10mg"/>
        <s v="Cefalexin Capsules BP 500 mg"/>
        <s v="Azithromycin Tablets USP 250mg"/>
        <s v="Hyoscine Butylbromide Injection BP 20 MG/ML"/>
        <s v="Cefixime Dispersible tablets 100 mg"/>
        <s v="Gastro Resistant Diclofenac Tablets 50 mg"/>
        <s v="Amikacin Injection BP 500 mg"/>
        <s v="Methyl Prednisolone Sodium Succinate for Injection USP 1 gm"/>
        <s v="Rabeprazole Capsules 20 mg"/>
        <s v="Mycophenolate mofetil tab 500 mg"/>
        <s v="Silymarin With Vitamin B Complex Capsules"/>
        <s v="Co-amoxiclav for Injection BP 1.2 gm/vial"/>
        <s v="Amoxicillin and Clavulanate Potassium for Oral suspension USP 156mg/5ml"/>
        <s v="Rabeprazole Sodium for Injection 20 mg"/>
        <s v="GLUCOSE INTRAVENOUS INF B. P. 25 % W/V"/>
        <s v="Co-amoxiclav Oral suspension USP 312.5mg/5ml"/>
        <s v="Tranexamic acid Injection BP 100mg/5mL"/>
        <s v="Tranexamic acid Tablet BP 500 mg"/>
        <s v="Esomeprazole And Domperidone Capsules"/>
        <s v="Tacrolimus Caps 0.5mg"/>
        <s v="Ampicillin  &amp; Sulbactum  For Injection"/>
        <s v="Amoxicillin for Oral Suspension BP 125 mg /5ml"/>
        <s v="Rabeprazole And Domperidone Capsules"/>
        <s v="Cefixime 50Mg/5Ml Susp"/>
        <s v="Pantoprazole For Injection 40Mg"/>
        <s v="Tamsulosin and Dutasteride Capsules"/>
        <s v="Ofloxacin Tablets USP 200 MG"/>
        <s v="Micronutrient Tablets"/>
        <s v="Vitamin &amp; Mineral Tablets With Folic Acid"/>
        <s v="Micronutrient Vitamin and Mineral Tablets"/>
        <s v="Prebiotic and Probiotic Hard Gelatin Capsules"/>
        <s v="Heparin Injection BP 1000 IU /ml "/>
        <s v="Cefixime oral"/>
        <s v="Multi Vitamin, Minerals Capsules with Natural Ginseng 42.5 mg +fish oil and Ginkogo bilobaa "/>
        <s v="FEBUXOSTAT Tab 40mg"/>
        <s v="Cefpodoxime  Proxetl DT Tablet 200mg"/>
        <s v="Tacrolimus Caps 1mg"/>
        <s v="Ciprofloxacin 250mg"/>
        <s v="Ciprofloxacin 500mg"/>
        <s v="Cefpodoxime  Proxetl DT Tablet 100mg"/>
        <s v="FEBUXOSTAT Tab 80mg"/>
        <s v="Telmisartan 40mg tab"/>
        <s v="Cefpodoxime  susp"/>
        <s v="Piperacillin Tazobactam For Injection 2.25 gm"/>
        <s v="Sevelamer Tablets 800mg"/>
        <s v="Amoxicillin+Flucloxacillin\Injection"/>
        <s v="Sitagliptin+Metformin\Tablet\50mg+500mg"/>
        <s v="Sitagliptin\Tablet\100mg"/>
        <s v="Etoricoxib\Tablet\60mg"/>
        <s v="Metronidazole Infusion"/>
        <s v="Etoricoxib\Tablet\90mg"/>
        <s v="Azithromycin\Injection\500mg"/>
        <s v="SOFOSBUVIR 400 mg+VELPATASVIR 100 Mg  "/>
        <s v="Ampiclillin &amp; Cloxacillin Cap (AMNACLOXA)"/>
        <s v="AVAM 625 (2X10'S PACK)"/>
        <s v="MOXITAM 125 SUSPENSION (60 ml)"/>
        <m/>
        <s v="ASPAS (Hyoscine Butyl bromide Injection BP 20mg/mL"/>
        <s v="SUNCEXIM 100 TAB"/>
        <s v="SUNCEXIM 200 TAB"/>
        <s v="MOXITAM 250"/>
        <s v="BETACEF 500 (Cefalaxin Capsule BP 500mg)"/>
        <s v="CIPROFLOXACIN TAB BP 500 MG"/>
        <s v="CIPROFLOXACIN TAB BP 250 MG"/>
      </sharedItems>
    </cacheField>
    <cacheField name="Pack size" numFmtId="0">
      <sharedItems containsBlank="1" containsMixedTypes="1" containsNumber="1" containsInteger="1" minValue="0" maxValue="0"/>
    </cacheField>
    <cacheField name="Dosage" numFmtId="0">
      <sharedItems/>
    </cacheField>
    <cacheField name="Therapy" numFmtId="0">
      <sharedItems containsBlank="1" count="17">
        <s v="CVS"/>
        <s v="Gastro"/>
        <s v="Steroid"/>
        <s v="Anti-Biotic"/>
        <s v="Antihistamine"/>
        <s v="Anti-Inflammatory"/>
        <s v="Urology"/>
        <s v="CNS"/>
        <s v="Anti-Diabetic"/>
        <s v="Nutra"/>
        <s v="Covid"/>
        <s v="Immunosuppresant"/>
        <s v="Electrolyte"/>
        <s v="Antifibrinolytic"/>
        <s v="Antigout"/>
        <s v="ARV"/>
        <m/>
      </sharedItems>
    </cacheField>
    <cacheField name="Site" numFmtId="0">
      <sharedItems count="3">
        <s v="Kala Amb"/>
        <s v="P2P"/>
        <s v="Bhilad"/>
      </sharedItems>
    </cacheField>
    <cacheField name="Group" numFmtId="0">
      <sharedItems containsBlank="1"/>
    </cacheField>
    <cacheField name="EXI/NBD" numFmtId="0">
      <sharedItems containsBlank="1"/>
    </cacheField>
    <cacheField name="Qty" numFmtId="0">
      <sharedItems containsMixedTypes="1" containsNumber="1" containsInteger="1" minValue="35" maxValue="280300" count="1033">
        <n v="44535"/>
        <n v="33402"/>
        <n v="37170"/>
        <n v="540"/>
        <n v="30121"/>
        <n v="9920"/>
        <n v="29275"/>
        <n v="13860"/>
        <n v="35600"/>
        <n v="10000"/>
        <n v="5000"/>
        <n v="68360"/>
        <n v="19500"/>
        <n v="14994"/>
        <n v="136150"/>
        <n v="33990"/>
        <n v="47920"/>
        <n v="35091"/>
        <n v="25110"/>
        <n v="8752"/>
        <n v="24780"/>
        <n v="81200"/>
        <n v="25152"/>
        <n v="14600"/>
        <n v="97680"/>
        <n v="29714"/>
        <n v="57365"/>
        <n v="18000"/>
        <n v="29525"/>
        <n v="29625"/>
        <n v="10081"/>
        <n v="19390"/>
        <n v="37345"/>
        <n v="24129"/>
        <n v="12000"/>
        <n v="20155"/>
        <n v="2995"/>
        <n v="5574"/>
        <n v="40000"/>
        <n v="10085"/>
        <n v="79200"/>
        <n v="47514"/>
        <n v="1600"/>
        <n v="12635"/>
        <n v="9600"/>
        <n v="13122"/>
        <n v="19820"/>
        <n v="27230"/>
        <n v="56275"/>
        <n v="4095"/>
        <n v="29340"/>
        <n v="23945"/>
        <n v="39455"/>
        <n v="9847"/>
        <n v="20000"/>
        <n v="25893"/>
        <n v="87254"/>
        <n v="150430"/>
        <n v="4000"/>
        <n v="25190"/>
        <n v="15575"/>
        <n v="49341"/>
        <n v="19800"/>
        <n v="5050"/>
        <n v="33500"/>
        <n v="50000"/>
        <n v="39600"/>
        <n v="19530"/>
        <n v="5045"/>
        <n v="21093"/>
        <n v="21415"/>
        <n v="16457"/>
        <n v="27179"/>
        <n v="35275"/>
        <n v="15000"/>
        <n v="6740"/>
        <n v="10090"/>
        <n v="14160"/>
        <n v="21600"/>
        <n v="400"/>
        <n v="37440"/>
        <n v="9930"/>
        <n v="1930"/>
        <n v="30000"/>
        <n v="39200"/>
        <n v="265"/>
        <n v="39530"/>
        <n v="25000"/>
        <n v="8000"/>
        <n v="4300"/>
        <n v="87360"/>
        <n v="9905"/>
        <n v="38805"/>
        <n v="15779"/>
        <n v="43130"/>
        <n v="18700"/>
        <n v="9900"/>
        <n v="7400"/>
        <n v="12440"/>
        <n v="35721"/>
        <n v="12420"/>
        <n v="17450"/>
        <n v="5056"/>
        <n v="9936"/>
        <n v="19815"/>
        <n v="21590"/>
        <n v="11505"/>
        <n v="23751"/>
        <n v="12450"/>
        <n v="54540"/>
        <n v="4990"/>
        <n v="25713"/>
        <n v="37478"/>
        <n v="500"/>
        <n v="19349"/>
        <n v="9684"/>
        <n v="3890"/>
        <n v="55200"/>
        <n v="9652"/>
        <n v="55550"/>
        <n v="39640"/>
        <n v="9819"/>
        <n v="38775"/>
        <n v="15832"/>
        <n v="12897"/>
        <n v="29200"/>
        <n v="27890"/>
        <n v="14805"/>
        <n v="9720"/>
        <n v="7240"/>
        <n v="22400"/>
        <n v="9765"/>
        <n v="100000"/>
        <n v="19885"/>
        <n v="49920"/>
        <n v="77600"/>
        <n v="728"/>
        <n v="98600"/>
        <n v="6980"/>
        <n v="9888"/>
        <n v="7862"/>
        <n v="49800"/>
        <n v="13000"/>
        <n v="23940"/>
        <n v="25165"/>
        <n v="9903"/>
        <n v="917"/>
        <n v="3851"/>
        <n v="19480"/>
        <n v="49200"/>
        <n v="20100"/>
        <n v="63630"/>
        <n v="24960"/>
        <n v="1935"/>
        <n v="67650"/>
        <n v="81810"/>
        <n v="19760"/>
        <n v="7861"/>
        <n v="19101"/>
        <n v="49300"/>
        <n v="26019"/>
        <n v="8040"/>
        <n v="29683"/>
        <n v="19720"/>
        <n v="28808"/>
        <n v="36360"/>
        <n v="197400"/>
        <n v="148000"/>
        <n v="18200"/>
        <n v="49500"/>
        <n v="48200"/>
        <n v="8442"/>
        <n v="1906"/>
        <n v="18747"/>
        <n v="900"/>
        <n v="49070"/>
        <n v="14088"/>
        <n v="7874"/>
        <n v="8946"/>
        <n v="105000"/>
        <n v="13405"/>
        <n v="19797"/>
        <n v="11811"/>
        <n v="98800"/>
        <n v="26959"/>
        <n v="98900"/>
        <n v="29690"/>
        <n v="9766"/>
        <n v="24800"/>
        <n v="9960"/>
        <n v="129000"/>
        <n v="37520"/>
        <n v="4940"/>
        <n v="122870"/>
        <n v="25115"/>
        <n v="9770"/>
        <n v="6650"/>
        <n v="1876"/>
        <n v="14880"/>
        <n v="9432"/>
        <n v="25168"/>
        <n v="4900"/>
        <n v="9090"/>
        <n v="7020"/>
        <n v="6000"/>
        <n v="28691"/>
        <n v="9854"/>
        <n v="29384"/>
        <n v="27280"/>
        <n v="41400"/>
        <n v="206"/>
        <n v="10236"/>
        <n v="19200"/>
        <n v="1827"/>
        <n v="7438"/>
        <n v="44097"/>
        <n v="31600"/>
        <n v="38400"/>
        <n v="12096"/>
        <n v="12446"/>
        <n v="58765"/>
        <n v="9719"/>
        <n v="75000"/>
        <n v="2919"/>
        <n v="3928"/>
        <n v="19799"/>
        <n v="19095"/>
        <n v="38600"/>
        <n v="46000"/>
        <n v="16600"/>
        <n v="9881"/>
        <n v="19400"/>
        <n v="38573"/>
        <n v="56180"/>
        <n v="9615"/>
        <n v="1000"/>
        <n v="3300"/>
        <n v="28602"/>
        <n v="7200"/>
        <n v="9907"/>
        <n v="19225"/>
        <n v="29040"/>
        <n v="8028"/>
        <n v="4920"/>
        <n v="12400"/>
        <n v="12480"/>
        <n v="30051"/>
        <n v="5216"/>
        <n v="2134"/>
        <n v="14898"/>
        <n v="63650"/>
        <n v="58200"/>
        <n v="14970"/>
        <n v="15418"/>
        <n v="155925"/>
        <n v="19990"/>
        <n v="17451"/>
        <n v="14867"/>
        <n v="12600"/>
        <n v="11800"/>
        <n v="58475"/>
        <n v="38182"/>
        <n v="19240"/>
        <n v="99000"/>
        <n v="79059"/>
        <n v="30105"/>
        <n v="2550"/>
        <n v="12452"/>
        <n v="19840"/>
        <n v="27300"/>
        <n v="39130"/>
        <n v="3400"/>
        <n v="8650"/>
        <n v="25188"/>
        <n v="86700"/>
        <n v="1316"/>
        <n v="10006"/>
        <n v="9723"/>
        <n v="9536"/>
        <n v="3000"/>
        <n v="62255"/>
        <n v="5737"/>
        <n v="19472"/>
        <n v="14360"/>
        <n v="4548"/>
        <n v="14448"/>
        <n v="10015"/>
        <n v="10040"/>
        <n v="9774"/>
        <n v="74300"/>
        <n v="15065"/>
        <n v="6999"/>
        <n v="2996"/>
        <n v="10008"/>
        <n v="24300"/>
        <n v="5010"/>
        <n v="9840"/>
        <n v="87450"/>
        <n v="9345"/>
        <n v="8062"/>
        <n v="54570"/>
        <n v="24400"/>
        <n v="3932"/>
        <n v="45460"/>
        <n v="252"/>
        <n v="113300"/>
        <n v="4995"/>
        <n v="29599"/>
        <n v="15544"/>
        <n v="18180"/>
        <n v="7550"/>
        <n v="25160"/>
        <n v="39563"/>
        <n v="3994"/>
        <n v="4971"/>
        <n v="115150"/>
        <n v="9380"/>
        <n v="9837"/>
        <n v="11760"/>
        <n v="4717"/>
        <n v="19685"/>
        <n v="14753"/>
        <n v="45240"/>
        <n v="57442"/>
        <n v="48286"/>
        <n v="19425"/>
        <n v="9712"/>
        <n v="9760"/>
        <n v="34500"/>
        <n v="19601"/>
        <n v="13700"/>
        <n v="19243"/>
        <n v="9990"/>
        <n v="19000"/>
        <n v="9464"/>
        <n v="19515"/>
        <n v="19516"/>
        <n v="9892"/>
        <n v="140040"/>
        <n v="82800"/>
        <n v="4800"/>
        <n v="4789"/>
        <n v="72720"/>
        <n v="5200"/>
        <n v="49050"/>
        <n v="600"/>
        <n v="44511"/>
        <n v="85625"/>
        <n v="50640"/>
        <n v="19834"/>
        <n v="2016"/>
        <n v="29811"/>
        <n v="19600"/>
        <n v="105697"/>
        <n v="40437"/>
        <n v="15300"/>
        <n v="57600"/>
        <n v="35372"/>
        <n v="49519"/>
        <n v="29731"/>
        <n v="3500"/>
        <n v="33334"/>
        <n v="4927"/>
        <n v="37750"/>
        <n v="108270"/>
        <n v="9533"/>
        <n v="19381"/>
        <n v="13380"/>
        <n v="7524"/>
        <n v="19160"/>
        <n v="9515"/>
        <n v="4410"/>
        <n v="38340"/>
        <n v="46905"/>
        <n v="9828"/>
        <n v="20196"/>
        <n v="10356"/>
        <n v="4320"/>
        <n v="22578"/>
        <n v="33600"/>
        <n v="11500"/>
        <n v="70023"/>
        <n v="29755"/>
        <n v="24965"/>
        <n v="17858"/>
        <n v="115"/>
        <n v="17700"/>
        <n v="14997"/>
        <n v="3040"/>
        <n v="74550"/>
        <n v="22822"/>
        <n v="62400"/>
        <n v="35"/>
        <n v="33295"/>
        <n v="14925"/>
        <n v="29600"/>
        <n v="157500"/>
        <n v="9681"/>
        <n v="6654"/>
        <n v="4950"/>
        <n v="45450"/>
        <n v="34920"/>
        <n v="10800"/>
        <n v="4963"/>
        <n v="9880"/>
        <n v="92"/>
        <n v="116"/>
        <n v="59000"/>
        <n v="57930"/>
        <n v="39737"/>
        <n v="19091"/>
        <n v="9836"/>
        <n v="61448"/>
        <n v="5733"/>
        <n v="19875"/>
        <n v="9788"/>
        <n v="62034"/>
        <n v="77230"/>
        <n v="5003"/>
        <n v="5059"/>
        <n v="1353"/>
        <n v="18910"/>
        <n v="29829"/>
        <n v="2878"/>
        <n v="37990"/>
        <n v="39459"/>
        <n v="19905"/>
        <n v="9450"/>
        <n v="29800"/>
        <n v="800"/>
        <n v="6816"/>
        <n v="63660"/>
        <n v="51015"/>
        <n v="32140"/>
        <n v="3072"/>
        <n v="3008"/>
        <n v="3024"/>
        <n v="6637"/>
        <n v="6912"/>
        <n v="6784"/>
        <n v="17337"/>
        <n v="99175"/>
        <n v="8032"/>
        <n v="65040"/>
        <n v="40300"/>
        <n v="29705"/>
        <n v="8064"/>
        <n v="16000"/>
        <n v="86025"/>
        <n v="70626"/>
        <n v="20180"/>
        <n v="56880"/>
        <n v="63000"/>
        <n v="12405"/>
        <n v="25145"/>
        <n v="14963"/>
        <n v="17600"/>
        <n v="19965"/>
        <n v="8950"/>
        <n v="8115"/>
        <n v="4835"/>
        <n v="14766"/>
        <n v="14147"/>
        <n v="12370"/>
        <n v="15095"/>
        <n v="5040"/>
        <n v="22500"/>
        <n v="14100"/>
        <n v="11040"/>
        <n v="9940"/>
        <n v="19957"/>
        <n v="3264"/>
        <n v="134550"/>
        <n v="35000"/>
        <n v="4706"/>
        <n v="39610"/>
        <n v="53991"/>
        <n v="47430"/>
        <n v="38550"/>
        <n v="60102"/>
        <n v="48983"/>
        <n v="6460"/>
        <n v="59616"/>
        <n v="31270"/>
        <n v="10733"/>
        <n v="60354"/>
        <n v="19870"/>
        <n v="42950"/>
        <s v="26100"/>
        <n v="281"/>
        <n v="19818"/>
        <n v="5712"/>
        <n v="11700"/>
        <n v="18843"/>
        <n v="99600"/>
        <n v="32450"/>
        <n v="29770"/>
        <n v="21126"/>
        <n v="14811"/>
        <n v="56495"/>
        <n v="4896"/>
        <n v="52692"/>
        <n v="9429"/>
        <n v="17430"/>
        <n v="3920"/>
        <n v="19674"/>
        <n v="50235"/>
        <n v="68140"/>
        <n v="3900"/>
        <n v="35254"/>
        <n v="17197"/>
        <n v="14809"/>
        <n v="6179"/>
        <n v="52605"/>
        <n v="4965"/>
        <n v="2779"/>
        <n v="28980"/>
        <n v="48596"/>
        <n v="6455"/>
        <n v="7695"/>
        <n v="9772"/>
        <n v="144750"/>
        <n v="29722"/>
        <n v="117700"/>
        <n v="39677"/>
        <n v="69200"/>
        <n v="67500"/>
        <n v="2880"/>
        <n v="9500"/>
        <n v="150700"/>
        <n v="10731"/>
        <n v="9630"/>
        <n v="49518"/>
        <n v="109000"/>
        <n v="17439"/>
        <n v="48890"/>
        <n v="10200"/>
        <n v="36240"/>
        <n v="59045"/>
        <n v="25920"/>
        <n v="134400"/>
        <n v="39500"/>
        <n v="5080"/>
        <n v="35257"/>
        <n v="4998"/>
        <n v="114600"/>
        <n v="17400"/>
        <n v="34965"/>
        <n v="396"/>
        <n v="35298"/>
        <n v="34925"/>
        <n v="17759"/>
        <n v="13100"/>
        <n v="37500"/>
        <n v="29900"/>
        <n v="16183"/>
        <n v="58600"/>
        <n v="45000"/>
        <n v="34805"/>
        <n v="6214"/>
        <n v="19752"/>
        <n v="99020"/>
        <n v="670"/>
        <n v="12174"/>
        <n v="89116"/>
        <n v="98850"/>
        <n v="46078"/>
        <n v="27664"/>
        <n v="4446"/>
        <n v="51550"/>
        <n v="4890"/>
        <n v="3418"/>
        <n v="18632"/>
        <n v="8312"/>
        <n v="26503"/>
        <n v="2945"/>
        <n v="24000"/>
        <n v="53032"/>
        <n v="12428"/>
        <n v="905"/>
        <n v="1457"/>
        <n v="12345"/>
        <n v="14835"/>
        <n v="146250"/>
        <n v="5112"/>
        <n v="9695"/>
        <n v="4839"/>
        <n v="90105"/>
        <n v="79680"/>
        <n v="50100"/>
        <n v="7070"/>
        <n v="15130"/>
        <n v="29300"/>
        <n v="65700"/>
        <n v="58844"/>
        <n v="5184"/>
        <n v="1536"/>
        <n v="9884"/>
        <n v="85800"/>
        <n v="52621"/>
        <n v="24695"/>
        <n v="6750"/>
        <n v="82500"/>
        <n v="88434"/>
        <n v="25009"/>
        <n v="18450"/>
        <n v="59800"/>
        <n v="26110"/>
        <n v="39230"/>
        <n v="49533"/>
        <n v="57815"/>
        <n v="5817"/>
        <n v="29721"/>
        <n v="5680"/>
        <n v="365"/>
        <n v="59612"/>
        <n v="11658"/>
        <n v="44635"/>
        <n v="11693"/>
        <n v="19058"/>
        <n v="59531"/>
        <n v="29106"/>
        <n v="32632"/>
        <n v="971"/>
        <n v="24145"/>
        <n v="8015"/>
        <n v="15880"/>
        <n v="101965"/>
        <n v="17805"/>
        <n v="1781"/>
        <n v="16979"/>
        <n v="1675"/>
        <n v="56312"/>
        <n v="23910"/>
        <n v="32955"/>
        <n v="3295"/>
        <n v="9080"/>
        <n v="14565"/>
        <n v="24422"/>
        <n v="4915"/>
        <n v="52996"/>
        <n v="5888"/>
        <n v="13027"/>
        <n v="49560"/>
        <n v="4500"/>
        <n v="49575"/>
        <n v="14460"/>
        <n v="69800"/>
        <n v="3464"/>
        <n v="7009"/>
        <n v="17730"/>
        <n v="20110"/>
        <n v="69600"/>
        <n v="17100"/>
        <n v="40100"/>
        <n v="56100"/>
        <n v="8850"/>
        <n v="79300"/>
        <n v="35316"/>
        <n v="15090"/>
        <n v="102550"/>
        <n v="26811"/>
        <n v="2978"/>
        <n v="200"/>
        <n v="6151"/>
        <n v="684"/>
        <n v="64570"/>
        <n v="17496"/>
        <n v="7520"/>
        <n v="38880"/>
        <n v="69128"/>
        <n v="37428"/>
        <n v="6470"/>
        <n v="56855"/>
        <n v="12214"/>
        <n v="14510"/>
        <n v="1100"/>
        <n v="3885"/>
        <n v="4880"/>
        <n v="1168"/>
        <n v="99800"/>
        <n v="35020"/>
        <n v="49130"/>
        <n v="89600"/>
        <n v="39447"/>
        <n v="34326"/>
        <n v="5094"/>
        <n v="15869"/>
        <n v="13375"/>
        <n v="1486"/>
        <n v="35185"/>
        <n v="7286"/>
        <n v="24710"/>
        <n v="1911"/>
        <n v="2883"/>
        <n v="4450"/>
        <n v="496"/>
        <n v="59100"/>
        <n v="2857"/>
        <n v="8167"/>
        <n v="34866"/>
        <n v="15010"/>
        <n v="18110"/>
        <n v="7519"/>
        <n v="19780"/>
        <n v="30165"/>
        <n v="23110"/>
        <n v="13332"/>
        <n v="1481"/>
        <n v="9700"/>
        <n v="1923"/>
        <n v="13740"/>
        <n v="90278"/>
        <n v="19640"/>
        <n v="3190"/>
        <n v="60000"/>
        <n v="9962"/>
        <n v="19545"/>
        <n v="140000"/>
        <n v="120600"/>
        <n v="43200"/>
        <n v="19692"/>
        <n v="19670"/>
        <n v="14920"/>
        <n v="29350"/>
        <n v="2000"/>
        <n v="2221"/>
        <n v="186000"/>
        <n v="60010"/>
        <n v="28710"/>
        <n v="10716"/>
        <n v="6655"/>
        <n v="8766"/>
        <n v="976"/>
        <n v="9885"/>
        <n v="32960"/>
        <n v="49587"/>
        <n v="1440"/>
        <n v="35650"/>
        <n v="3961"/>
        <n v="10052"/>
        <n v="17690"/>
        <n v="20329"/>
        <n v="9890"/>
        <n v="10017"/>
        <n v="58180"/>
        <n v="38640"/>
        <n v="1050"/>
        <n v="39840"/>
        <n v="10032"/>
        <n v="19070"/>
        <n v="20434"/>
        <n v="150000"/>
        <n v="12580"/>
        <n v="8638"/>
        <n v="28853"/>
        <n v="19906"/>
        <n v="8628"/>
        <n v="29874"/>
        <n v="9320"/>
        <n v="144650"/>
        <n v="28512"/>
        <n v="24790"/>
        <n v="5030"/>
        <n v="88030"/>
        <n v="9680"/>
        <n v="24600"/>
        <n v="4660"/>
        <n v="114000"/>
        <n v="170000"/>
        <n v="50220"/>
        <n v="49420"/>
        <n v="9430"/>
        <n v="29569"/>
        <n v="9424"/>
        <n v="6425"/>
        <n v="39100"/>
        <n v="39745"/>
        <n v="495"/>
        <n v="4455"/>
        <n v="24985"/>
        <n v="35210"/>
        <n v="2909"/>
        <n v="15400"/>
        <n v="9747"/>
        <n v="7078"/>
        <n v="9741"/>
        <n v="60469"/>
        <n v="2426"/>
        <n v="58626"/>
        <n v="2464"/>
        <n v="4032"/>
        <n v="20073"/>
        <n v="119350"/>
        <n v="5877"/>
        <n v="30280"/>
        <n v="34013"/>
        <n v="24810"/>
        <n v="24102"/>
        <n v="37330"/>
        <n v="4926"/>
        <n v="28888"/>
        <n v="28708"/>
        <n v="29194"/>
        <n v="28780"/>
        <n v="26079"/>
        <n v="58740"/>
        <n v="8412"/>
        <n v="450"/>
        <n v="10600"/>
        <n v="19460"/>
        <n v="19841"/>
        <n v="4908"/>
        <n v="40150"/>
        <n v="48855"/>
        <n v="48900"/>
        <n v="47455"/>
        <n v="9918"/>
        <n v="48282"/>
        <n v="39770"/>
        <n v="7406"/>
        <n v="8581"/>
        <n v="39547"/>
        <n v="22622"/>
        <n v="25030"/>
        <n v="29826"/>
        <n v="285"/>
        <n v="104777"/>
        <n v="78960"/>
        <n v="9870"/>
        <n v="29286"/>
        <n v="100594"/>
        <n v="33714"/>
        <n v="3746"/>
        <n v="9800"/>
        <n v="54840"/>
        <n v="19260"/>
        <n v="29520"/>
        <n v="69260"/>
        <n v="10065"/>
        <n v="29260"/>
        <n v="38363"/>
        <n v="29293"/>
        <n v="58070"/>
        <n v="29023"/>
        <n v="36852"/>
        <n v="35610"/>
        <n v="23554"/>
        <n v="31062"/>
        <n v="8240"/>
        <n v="49232"/>
        <n v="4877"/>
        <n v="9742"/>
        <n v="19458"/>
        <n v="25762"/>
        <n v="12510"/>
        <n v="8764"/>
        <n v="24760"/>
        <n v="38160"/>
        <n v="2431"/>
        <n v="114"/>
        <n v="46080"/>
        <n v="29708"/>
        <n v="29429"/>
        <n v="14830"/>
        <n v="11816"/>
        <n v="3898"/>
        <n v="4870"/>
        <n v="19727"/>
        <n v="9762"/>
        <n v="29774"/>
        <n v="9024"/>
        <n v="45548"/>
        <n v="59087"/>
        <n v="8773"/>
        <n v="3805"/>
        <n v="10545"/>
        <n v="169400"/>
        <n v="4768"/>
        <n v="49530"/>
        <n v="37060"/>
        <n v="280300"/>
        <n v="4837"/>
        <n v="34820"/>
        <n v="35030"/>
        <n v="4933"/>
        <n v="1351"/>
        <n v="30740"/>
        <n v="11725"/>
        <n v="9886"/>
        <n v="90"/>
        <n v="40180"/>
        <n v="75625"/>
        <n v="136040"/>
        <n v="15150"/>
        <n v="34015"/>
        <n v="1991"/>
        <n v="25800"/>
        <n v="95160"/>
        <n v="10258"/>
        <n v="19761"/>
        <n v="55800"/>
        <n v="136674"/>
        <n v="44100"/>
        <n v="24940"/>
        <n v="9830"/>
        <n v="23416"/>
        <n v="63720"/>
        <n v="19992"/>
        <n v="51480"/>
        <n v="48468"/>
        <n v="9551"/>
        <n v="2920"/>
        <n v="2968"/>
        <n v="19140"/>
        <n v="29282"/>
        <n v="39189"/>
        <n v="9784"/>
        <n v="29404"/>
        <n v="78720"/>
        <n v="9676"/>
        <n v="39136"/>
        <n v="39790"/>
        <n v="39686"/>
        <n v="9955"/>
        <n v="29547"/>
        <n v="29581"/>
        <n v="40050"/>
        <n v="3982"/>
        <n v="10650"/>
        <n v="133"/>
        <n v="8460"/>
        <n v="14650"/>
        <n v="44"/>
        <n v="54590"/>
        <n v="14827"/>
        <n v="14340"/>
        <n v="30020"/>
        <n v="4975"/>
        <n v="132660"/>
        <n v="19708"/>
        <n v="24890"/>
        <n v="59070"/>
        <n v="236496"/>
        <n v="4960"/>
        <n v="49365"/>
        <n v="24920"/>
        <n v="12460"/>
        <n v="29224"/>
        <n v="59130"/>
        <n v="20080"/>
        <n v="43686"/>
        <n v="36320"/>
        <n v="29205"/>
        <n v="14795"/>
        <n v="19644"/>
        <n v="4840"/>
        <n v="27190"/>
        <n v="29646"/>
        <n v="10760"/>
        <n v="19340"/>
        <n v="22240"/>
        <n v="31280"/>
        <n v="16030"/>
        <n v="9639"/>
        <n v="52256"/>
        <n v="4710"/>
        <n v="97643"/>
        <n v="44381"/>
        <n v="48641"/>
        <n v="19583"/>
        <n v="58861"/>
        <n v="38645"/>
        <n v="9708"/>
        <n v="9534"/>
        <n v="6320"/>
        <n v="10350"/>
        <n v="58968"/>
        <n v="19550"/>
        <n v="49970"/>
        <n v="19939"/>
        <n v="175638"/>
        <n v="87672"/>
        <n v="29931"/>
        <n v="29355"/>
        <n v="19817"/>
        <n v="48940"/>
        <n v="4832"/>
        <n v="10252"/>
        <n v="4992"/>
        <n v="29035"/>
        <n v="21000"/>
        <n v="1969"/>
        <n v="19922"/>
        <n v="154440"/>
        <n v="49680"/>
        <n v="50300"/>
        <n v="29843"/>
        <n v="48480"/>
        <n v="44724"/>
        <n v="11140"/>
        <n v="28836"/>
        <n v="4350"/>
        <n v="40265"/>
        <n v="29484"/>
        <n v="3355"/>
        <n v="146610"/>
        <n v="19595"/>
        <n v="39330"/>
        <n v="147528"/>
        <n v="37420"/>
        <n v="29560"/>
        <n v="11836"/>
        <n v="1684"/>
        <n v="10116"/>
        <n v="9975"/>
        <n v="5007"/>
        <n v="350"/>
        <n v="2004"/>
        <n v="3260"/>
        <n v="29070"/>
        <n v="49900"/>
        <n v="69900"/>
        <n v="28790"/>
        <n v="59900"/>
        <n v="49076"/>
        <n v="2882"/>
        <n v="19198"/>
        <n v="87120"/>
        <n v="19415"/>
        <n v="59563"/>
        <n v="7915"/>
        <n v="19788"/>
      </sharedItems>
    </cacheField>
    <cacheField name="Rate" numFmtId="0">
      <sharedItems containsString="0" containsBlank="1" containsNumber="1" minValue="0" maxValue="50"/>
    </cacheField>
    <cacheField name="Total Sales" numFmtId="43">
      <sharedItems containsSemiMixedTypes="0" containsString="0" containsNumber="1" minValue="0" maxValue="271603.80000000005"/>
    </cacheField>
    <cacheField name="Months (Invoice Date)" numFmtId="0" databaseField="0">
      <fieldGroup base="1">
        <rangePr groupBy="months" startDate="2021-04-17T00:00:00" endDate="2023-12-31T00:00:00"/>
        <groupItems count="14">
          <s v="&lt;17-04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23"/>
        </groupItems>
      </fieldGroup>
    </cacheField>
    <cacheField name="Quarters (Invoice Date)" numFmtId="0" databaseField="0">
      <fieldGroup base="1">
        <rangePr groupBy="quarters" startDate="2021-04-17T00:00:00" endDate="2023-12-31T00:00:00"/>
        <groupItems count="6">
          <s v="&lt;17-04-2021"/>
          <s v="Qtr1"/>
          <s v="Qtr2"/>
          <s v="Qtr3"/>
          <s v="Qtr4"/>
          <s v="&gt;31-12-2023"/>
        </groupItems>
      </fieldGroup>
    </cacheField>
    <cacheField name="Years (Invoice Date)" numFmtId="0" databaseField="0">
      <fieldGroup base="1">
        <rangePr groupBy="years" startDate="2021-04-17T00:00:00" endDate="2023-12-31T00:00:00"/>
        <groupItems count="5">
          <s v="&lt;17-04-2021"/>
          <s v="2021"/>
          <s v="2022"/>
          <s v="2023"/>
          <s v="&gt;31-12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bhu Shinde" refreshedDate="45869.830020833331" backgroundQuery="1" createdVersion="8" refreshedVersion="8" minRefreshableVersion="3" recordCount="0" supportSubquery="1" supportAdvancedDrill="1" xr:uid="{8BF22E2B-5958-4C75-BCF9-2E6D61393F18}">
  <cacheSource type="external" connectionId="1"/>
  <cacheFields count="2">
    <cacheField name="[Table1].[Brand Name].[Brand Name]" caption="Brand Name" numFmtId="0" hierarchy="2" level="1">
      <sharedItems count="133">
        <s v="ADIP"/>
        <s v="AMCET 10"/>
        <s v="AMCORT INJECTION"/>
        <s v="AMDEX"/>
        <s v="AMENTRO"/>
        <s v="AMNACLOXA"/>
        <s v="AMNOFENAC INJ"/>
        <s v="AMNOFENAC TAB"/>
        <s v="AMNOPRA INJECTION"/>
        <s v="AMNOTAC 150"/>
        <s v="AVAM 375"/>
        <s v="AVAM 625"/>
        <s v="BETACEF 500"/>
        <s v="MOXITAM 125"/>
        <s v="MOXITAM 250"/>
        <s v="MOXITAM 500"/>
        <s v="PARAM (O)"/>
        <s v="PARAM (S)"/>
        <s v="SUMICEF"/>
        <s v="SUNCEXIM 200"/>
        <s v="Adip (Nos)" u="1"/>
        <s v="AFEBX 40" u="1"/>
        <s v="AFEBX 40 (NOS)" u="1"/>
        <s v="AFEBX 80" u="1"/>
        <s v="ALEF 500" u="1"/>
        <s v="Alef 500 (NOS)" u="1"/>
        <s v="AMCITI 500" u="1"/>
        <s v="AMCITI INJ" u="1"/>
        <s v="AMCORT(Hydrocortisone Sodium Succinate for Inj" u="1"/>
        <s v="AMDEPRED" u="1"/>
        <s v="AMENTRO 100" u="1"/>
        <s v="AMEO" u="1"/>
        <s v="AMERO 1gm" u="1"/>
        <s v="AMERO 500" u="1"/>
        <s v="Amgliz 80 (No's)" u="1"/>
        <s v="AMIHEPA 1000" u="1"/>
        <s v="AMIHEPA 5000" u="1"/>
        <s v="AMINACIN 500" u="1"/>
        <s v="AMIRAB" u="1"/>
        <s v="AMIRAB -D" u="1"/>
        <s v="AMITEL 40" u="1"/>
        <s v="AMLORAT" u="1"/>
        <s v="AMNAVIR 400" u="1"/>
        <s v="AMNIGREL" u="1"/>
        <s v="AMNIPRED" u="1"/>
        <s v="AMNOFEN" u="1"/>
        <s v="AMNOFORTE GF" u="1"/>
        <s v="AMNOMET" u="1"/>
        <s v="Amnomet (Nos)" u="1"/>
        <s v="Amnotac150" u="1"/>
        <s v="AMOCAL" u="1"/>
        <s v="AMOLUK-10" u="1"/>
        <s v="AMOROS 10" u="1"/>
        <s v="Amoxicillin &amp; Pot.clav Tab USP 625mg" u="1"/>
        <s v="Amoxicillin Capsule BP 250 mg" u="1"/>
        <s v="Amoxicillin Oral Susp. BP 125mg/5 ml" u="1"/>
        <s v="AMPODOX" u="1"/>
        <s v="AMPODOX 100" u="1"/>
        <s v="AMPODOX 200" u="1"/>
        <s v="AMSAL" u="1"/>
        <s v="AMSILY -140" u="1"/>
        <s v="AMSILY -70" u="1"/>
        <s v="AMSO" u="1"/>
        <s v="AMSO (NOS)" u="1"/>
        <s v="AMSO D" u="1"/>
        <s v="AMTOPID" u="1"/>
        <s v="Amtopid (No's)" u="1"/>
        <s v="ANESO" u="1"/>
        <s v="Aneso 20 (No's)" u="1"/>
        <s v="ANESO-D" u="1"/>
        <s v="ANIPAN" u="1"/>
        <s v="ANTAMYCIN INJECTION" u="1"/>
        <s v="ASITA 100" u="1"/>
        <s v="ASITA M" u="1"/>
        <s v="ASPAS INJ" u="1"/>
        <s v="AVAM 1.2" u="1"/>
        <s v="AVAM 156 100ml" u="1"/>
        <s v="AVAM 156 30ml" u="1"/>
        <s v="AVAM 156 60ml" u="1"/>
        <s v="AVAM 312 30ml" u="1"/>
        <s v="AVAM 312 60ml" u="1"/>
        <s v="AVAM 625 (2X10'S PACK)" u="1"/>
        <s v="AXIPIME INJ" u="1"/>
        <s v="AZINAM 250" u="1"/>
        <s v="AZINAM 500 10X3" u="1"/>
        <s v="AZINAM 500 5X3" u="1"/>
        <s v="Azipro-500" u="1"/>
        <s v="CARVIT" u="1"/>
        <s v="Cefixime Dispersible Tab 100 mg" u="1"/>
        <s v="Cefixime Dispersible Tab 200 mg" u="1"/>
        <s v="Ciprofloxacin 250" u="1"/>
        <s v="Ciprofloxacin 500" u="1"/>
        <s v="CIPROFLOXACIN TAB BP 250 MG (MEPRO)" u="1"/>
        <s v="CIPROFLOXACIN TAB BP 500 MG" u="1"/>
        <s v="CIPROFLOXACIN TAB BP 500 MG (MEPRO)" u="1"/>
        <s v="DIABET CARE PLUS" u="1"/>
        <s v="EMBOXIN 40" u="1"/>
        <s v="EMBOXIN 60" u="1"/>
        <s v="ETOKING 60" u="1"/>
        <s v="ETOKING 90" u="1"/>
        <s v="FLUCARE 500 MG" u="1"/>
        <s v="GLUCOSE 25%" u="1"/>
        <s v="ISOFLURANE USP" u="1"/>
        <s v="LODIPAM 5" u="1"/>
        <s v="Metronidzole Infusion 5mg/ml" u="1"/>
        <s v="MOXITAM 125 100ML" u="1"/>
        <s v="MYDOPT" u="1"/>
        <s v="OA 200" u="1"/>
        <s v="PACT 2.25" u="1"/>
        <s v="PACT 4.5" u="1"/>
        <s v="PARAM (O)(Paracetamol Oral Suspension BP 125mg/5ml)" u="1"/>
        <s v="PARAM (S) (PARACETAMOL ORAL SUSPENSION BP 125MG/5ML" u="1"/>
        <s v="PREGNAVIT" u="1"/>
        <s v="RABIPAM INJ" u="1"/>
        <s v="RABIPAM TAB" u="1"/>
        <s v="REMDSVIR INJ" u="1"/>
        <s v="RENOKET" u="1"/>
        <s v="REVIFIDO" u="1"/>
        <s v="SEVA 400" u="1"/>
        <s v="SEVA 800" u="1"/>
        <s v="SEVOFLURANE USP" u="1"/>
        <s v="SOFOSBUVIR 400 mg+VELPATASVIR 100 Mg" u="1"/>
        <s v="Sumicef (NOS)" u="1"/>
        <s v="SUMICEF -D" u="1"/>
        <s v="SUNCEXIM" u="1"/>
        <s v="SUNCEXIM 100" u="1"/>
        <s v="SUNCEXIM 100 Susp" u="1"/>
        <s v="Timmus 0.5 mg" u="1"/>
        <s v="TIMMUS 1" u="1"/>
        <s v="TRANIX" u="1"/>
        <s v="Tranix 500" u="1"/>
        <s v="TRICARE MAX" u="1"/>
        <s v="VISERAM" u="1"/>
      </sharedItems>
    </cacheField>
    <cacheField name="[Measures].[Count of Qty]" caption="Count of Qty" numFmtId="0" hierarchy="20" level="32767"/>
  </cacheFields>
  <cacheHierarchies count="21">
    <cacheHierarchy uniqueName="[Table1].[Invoice num]" caption="Invoice num" attribute="1" defaultMemberUniqueName="[Table1].[Invoice num].[All]" allUniqueName="[Table1].[Invoice num].[All]" dimensionUniqueName="[Table1]" displayFolder="" count="0" memberValueDatatype="130" unbalanced="0"/>
    <cacheHierarchy uniqueName="[Table1].[Invoice Date]" caption="Invoice Date" attribute="1" time="1" defaultMemberUniqueName="[Table1].[Invoice Date].[All]" allUniqueName="[Table1].[Invoice Date].[All]" dimensionUniqueName="[Table1]" displayFolder="" count="0" memberValueDatatype="7" unbalanced="0"/>
    <cacheHierarchy uniqueName="[Table1].[Brand Name]" caption="Brand Name" attribute="1" defaultMemberUniqueName="[Table1].[Brand Name].[All]" allUniqueName="[Table1].[Brand Name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Generic name]" caption="Generic name" attribute="1" defaultMemberUniqueName="[Table1].[Generic name].[All]" allUniqueName="[Table1].[Generic name].[All]" dimensionUniqueName="[Table1]" displayFolder="" count="0" memberValueDatatype="130" unbalanced="0"/>
    <cacheHierarchy uniqueName="[Table1].[Pack size]" caption="Pack size" attribute="1" defaultMemberUniqueName="[Table1].[Pack size].[All]" allUniqueName="[Table1].[Pack size].[All]" dimensionUniqueName="[Table1]" displayFolder="" count="0" memberValueDatatype="130" unbalanced="0"/>
    <cacheHierarchy uniqueName="[Table1].[Dosage]" caption="Dosage" attribute="1" defaultMemberUniqueName="[Table1].[Dosage].[All]" allUniqueName="[Table1].[Dosage].[All]" dimensionUniqueName="[Table1]" displayFolder="" count="0" memberValueDatatype="130" unbalanced="0"/>
    <cacheHierarchy uniqueName="[Table1].[Therapy]" caption="Therapy" attribute="1" defaultMemberUniqueName="[Table1].[Therapy].[All]" allUniqueName="[Table1].[Therapy].[All]" dimensionUniqueName="[Table1]" displayFolder="" count="0" memberValueDatatype="130" unbalanced="0"/>
    <cacheHierarchy uniqueName="[Table1].[Site]" caption="Site" attribute="1" defaultMemberUniqueName="[Table1].[Site].[All]" allUniqueName="[Table1].[Site].[All]" dimensionUniqueName="[Table1]" displayFolder="" count="0" memberValueDatatype="130" unbalanced="0"/>
    <cacheHierarchy uniqueName="[Table1].[Group]" caption="Group" attribute="1" defaultMemberUniqueName="[Table1].[Group].[All]" allUniqueName="[Table1].[Group].[All]" dimensionUniqueName="[Table1]" displayFolder="" count="0" memberValueDatatype="130" unbalanced="0"/>
    <cacheHierarchy uniqueName="[Table1].[EXI/NBD]" caption="EXI/NBD" attribute="1" defaultMemberUniqueName="[Table1].[EXI/NBD].[All]" allUniqueName="[Table1].[EXI/NBD].[All]" dimensionUniqueName="[Table1]" displayFolder="" count="0" memberValueDatatype="130" unbalanced="0"/>
    <cacheHierarchy uniqueName="[Table1].[Qty]" caption="Qty" attribute="1" defaultMemberUniqueName="[Table1].[Qty].[All]" allUniqueName="[Table1].[Qty].[All]" dimensionUniqueName="[Table1]" displayFolder="" count="2" memberValueDatatype="130" unbalanced="0"/>
    <cacheHierarchy uniqueName="[Table1].[Rate]" caption="Rate" attribute="1" defaultMemberUniqueName="[Table1].[Rate].[All]" allUniqueName="[Table1].[Rate].[All]" dimensionUniqueName="[Table1]" displayFolder="" count="0" memberValueDatatype="5" unbalanced="0"/>
    <cacheHierarchy uniqueName="[Table1].[Value]" caption="Value" attribute="1" defaultMemberUniqueName="[Table1].[Value].[All]" allUniqueName="[Table1].[Value].[All]" dimensionUniqueName="[Table1]" displayFolder="" count="0" memberValueDatatype="5" unbalanced="0"/>
    <cacheHierarchy uniqueName="[Table1].[Invoice Date (Year)]" caption="Invoice Date (Year)" attribute="1" defaultMemberUniqueName="[Table1].[Invoice Date (Year)].[All]" allUniqueName="[Table1].[Invoice Date (Year)].[All]" dimensionUniqueName="[Table1]" displayFolder="" count="0" memberValueDatatype="130" unbalanced="0"/>
    <cacheHierarchy uniqueName="[Table1].[Invoice Date (Quarter)]" caption="Invoice Date (Quarter)" attribute="1" defaultMemberUniqueName="[Table1].[Invoice Date (Quarter)].[All]" allUniqueName="[Table1].[Invoice Date (Quarter)].[All]" dimensionUniqueName="[Table1]" displayFolder="" count="0" memberValueDatatype="130" unbalanced="0"/>
    <cacheHierarchy uniqueName="[Table1].[Invoice Date (Month)]" caption="Invoice Date (Month)" attribute="1" defaultMemberUniqueName="[Table1].[Invoice Date (Month)].[All]" allUniqueName="[Table1].[Invoice Date (Month)].[All]" dimensionUniqueName="[Table1]" displayFolder="" count="0" memberValueDatatype="130" unbalanced="0"/>
    <cacheHierarchy uniqueName="[Table1].[Invoice Date (Month Index)]" caption="Invoice Date (Month Index)" attribute="1" defaultMemberUniqueName="[Table1].[Invoice Date (Month Index)].[All]" allUniqueName="[Table1].[Invoice 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Value]" caption="Sum of Value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Qty]" caption="Count of Qty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bhu Shinde" refreshedDate="45869.951680324077" backgroundQuery="1" createdVersion="8" refreshedVersion="8" minRefreshableVersion="3" recordCount="0" supportSubquery="1" supportAdvancedDrill="1" xr:uid="{3852B42A-E123-48DA-96B0-BD922117306C}">
  <cacheSource type="external" connectionId="1"/>
  <cacheFields count="6">
    <cacheField name="[Table1].[Invoice Date (Month)].[Invoice Date (Month)]" caption="Invoice Date (Month)" numFmtId="0" hierarchy="1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Table1].[Invoice Date (Quarter)].[Invoice Date (Quarter)]" caption="Invoice Date (Quarter)" numFmtId="0" hierarchy="14" level="1">
      <sharedItems count="4">
        <s v="Qtr2"/>
        <s v="Qtr3"/>
        <s v="Qtr4"/>
        <s v="Qtr1"/>
      </sharedItems>
    </cacheField>
    <cacheField name="[Table1].[Invoice Date (Year)].[Invoice Date (Year)]" caption="Invoice Date (Year)" numFmtId="0" hierarchy="13" level="1">
      <sharedItems count="3">
        <s v="2021"/>
        <s v="2022"/>
        <s v="2023"/>
      </sharedItems>
    </cacheField>
    <cacheField name="[Measures].[Sum of Value]" caption="Sum of Value" numFmtId="0" hierarchy="19" level="32767"/>
    <cacheField name="Dummy0" numFmtId="0" hierarchy="21" level="32767">
      <extLst>
        <ext xmlns:x14="http://schemas.microsoft.com/office/spreadsheetml/2009/9/main" uri="{63CAB8AC-B538-458d-9737-405883B0398D}">
          <x14:cacheField ignore="1"/>
        </ext>
      </extLst>
    </cacheField>
    <cacheField name="Dummy1" numFmtId="0" hierarchy="2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23">
    <cacheHierarchy uniqueName="[Table1].[Invoice num]" caption="Invoice num" attribute="1" defaultMemberUniqueName="[Table1].[Invoice num].[All]" allUniqueName="[Table1].[Invoice num].[All]" dimensionUniqueName="[Table1]" displayFolder="" count="0" memberValueDatatype="130" unbalanced="0"/>
    <cacheHierarchy uniqueName="[Table1].[Invoice Date]" caption="Invoice Date" attribute="1" time="1" defaultMemberUniqueName="[Table1].[Invoice Date].[All]" allUniqueName="[Table1].[Invoice Date].[All]" dimensionUniqueName="[Table1]" displayFolder="" count="2" memberValueDatatype="7" unbalanced="0"/>
    <cacheHierarchy uniqueName="[Table1].[Brand Name]" caption="Brand Name" attribute="1" defaultMemberUniqueName="[Table1].[Brand Name].[All]" allUniqueName="[Table1].[Brand Name].[All]" dimensionUniqueName="[Table1]" displayFolder="" count="2" memberValueDatatype="130" unbalanced="0"/>
    <cacheHierarchy uniqueName="[Table1].[Generic name]" caption="Generic name" attribute="1" defaultMemberUniqueName="[Table1].[Generic name].[All]" allUniqueName="[Table1].[Generic name].[All]" dimensionUniqueName="[Table1]" displayFolder="" count="0" memberValueDatatype="130" unbalanced="0"/>
    <cacheHierarchy uniqueName="[Table1].[Pack size]" caption="Pack size" attribute="1" defaultMemberUniqueName="[Table1].[Pack size].[All]" allUniqueName="[Table1].[Pack size].[All]" dimensionUniqueName="[Table1]" displayFolder="" count="0" memberValueDatatype="130" unbalanced="0"/>
    <cacheHierarchy uniqueName="[Table1].[Dosage]" caption="Dosage" attribute="1" defaultMemberUniqueName="[Table1].[Dosage].[All]" allUniqueName="[Table1].[Dosage].[All]" dimensionUniqueName="[Table1]" displayFolder="" count="0" memberValueDatatype="130" unbalanced="0"/>
    <cacheHierarchy uniqueName="[Table1].[Therapy]" caption="Therapy" attribute="1" defaultMemberUniqueName="[Table1].[Therapy].[All]" allUniqueName="[Table1].[Therapy].[All]" dimensionUniqueName="[Table1]" displayFolder="" count="0" memberValueDatatype="130" unbalanced="0"/>
    <cacheHierarchy uniqueName="[Table1].[Site]" caption="Site" attribute="1" defaultMemberUniqueName="[Table1].[Site].[All]" allUniqueName="[Table1].[Site].[All]" dimensionUniqueName="[Table1]" displayFolder="" count="0" memberValueDatatype="130" unbalanced="0"/>
    <cacheHierarchy uniqueName="[Table1].[Group]" caption="Group" attribute="1" defaultMemberUniqueName="[Table1].[Group].[All]" allUniqueName="[Table1].[Group].[All]" dimensionUniqueName="[Table1]" displayFolder="" count="0" memberValueDatatype="130" unbalanced="0"/>
    <cacheHierarchy uniqueName="[Table1].[EXI/NBD]" caption="EXI/NBD" attribute="1" defaultMemberUniqueName="[Table1].[EXI/NBD].[All]" allUniqueName="[Table1].[EXI/NBD].[All]" dimensionUniqueName="[Table1]" displayFolder="" count="0" memberValueDatatype="130" unbalanced="0"/>
    <cacheHierarchy uniqueName="[Table1].[Qty]" caption="Qty" attribute="1" defaultMemberUniqueName="[Table1].[Qty].[All]" allUniqueName="[Table1].[Qty].[All]" dimensionUniqueName="[Table1]" displayFolder="" count="0" memberValueDatatype="130" unbalanced="0"/>
    <cacheHierarchy uniqueName="[Table1].[Rate]" caption="Rate" attribute="1" defaultMemberUniqueName="[Table1].[Rate].[All]" allUniqueName="[Table1].[Rate].[All]" dimensionUniqueName="[Table1]" displayFolder="" count="0" memberValueDatatype="5" unbalanced="0"/>
    <cacheHierarchy uniqueName="[Table1].[Value]" caption="Value" attribute="1" defaultMemberUniqueName="[Table1].[Value].[All]" allUniqueName="[Table1].[Value].[All]" dimensionUniqueName="[Table1]" displayFolder="" count="0" memberValueDatatype="5" unbalanced="0"/>
    <cacheHierarchy uniqueName="[Table1].[Invoice Date (Year)]" caption="Invoice Date (Year)" attribute="1" defaultMemberUniqueName="[Table1].[Invoice Date (Year)].[All]" allUniqueName="[Table1].[Invoice Date (Year)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Invoice Date (Quarter)]" caption="Invoice Date (Quarter)" attribute="1" defaultMemberUniqueName="[Table1].[Invoice Date (Quarter)].[All]" allUniqueName="[Table1].[Invoice Date (Quarter)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Invoice Date (Month)]" caption="Invoice Date (Month)" attribute="1" defaultMemberUniqueName="[Table1].[Invoice Date (Month)].[All]" allUniqueName="[Table1].[Invoice Date (Month)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Invoice Date (Month Index)]" caption="Invoice Date (Month Index)" attribute="1" defaultMemberUniqueName="[Table1].[Invoice Date (Month Index)].[All]" allUniqueName="[Table1].[Invoice 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Value]" caption="Sum of Value" measure="1" displayFolder="" measureGroup="Tabl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Qty]" caption="Count of Q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Dummy0" caption="Invoice num" measure="1" count="0">
      <extLst>
        <ext xmlns:x14="http://schemas.microsoft.com/office/spreadsheetml/2009/9/main" uri="{8CF416AD-EC4C-4aba-99F5-12A058AE0983}">
          <x14:cacheHierarchy ignore="1"/>
        </ext>
      </extLst>
    </cacheHierarchy>
    <cacheHierarchy uniqueName="Dummy1" caption="Invoice num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bhu Shinde" refreshedDate="45869.955215740738" backgroundQuery="1" createdVersion="8" refreshedVersion="8" minRefreshableVersion="3" recordCount="0" supportSubquery="1" supportAdvancedDrill="1" xr:uid="{02F28090-ED97-4EE8-A510-6FE5BE68B8CB}">
  <cacheSource type="external" connectionId="1"/>
  <cacheFields count="2">
    <cacheField name="[Table1].[Brand Name].[Brand Name]" caption="Brand Name" numFmtId="0" hierarchy="2" level="1">
      <sharedItems count="133">
        <s v="ADIP"/>
        <s v="AMCET 10"/>
        <s v="AMCITI 500"/>
        <s v="AMCORT INJECTION"/>
        <s v="AMNACLOXA"/>
        <s v="AMNOFENAC INJ"/>
        <s v="AMNOPRA INJECTION"/>
        <s v="AMNOTAC 150"/>
        <s v="AVAM 625"/>
        <s v="AZINAM 500 10X3"/>
        <s v="BETACEF 500"/>
        <s v="EMBOXIN 40"/>
        <s v="EMBOXIN 60"/>
        <s v="MOXITAM 125"/>
        <s v="MOXITAM 250"/>
        <s v="MOXITAM 500"/>
        <s v="SUMICEF"/>
        <s v="SUNCEXIM 100"/>
        <s v="SUNCEXIM 200"/>
        <s v="VISERAM"/>
        <s v="Adip (Nos)" u="1"/>
        <s v="AFEBX 40" u="1"/>
        <s v="AFEBX 40 (NOS)" u="1"/>
        <s v="AFEBX 80" u="1"/>
        <s v="ALEF 500" u="1"/>
        <s v="Alef 500 (NOS)" u="1"/>
        <s v="AMCITI INJ" u="1"/>
        <s v="AMCORT(Hydrocortisone Sodium Succinate for Inj" u="1"/>
        <s v="AMDEPRED" u="1"/>
        <s v="AMDEX" u="1"/>
        <s v="AMENTRO" u="1"/>
        <s v="AMENTRO 100" u="1"/>
        <s v="AMEO" u="1"/>
        <s v="AMERO 1gm" u="1"/>
        <s v="AMERO 500" u="1"/>
        <s v="Amgliz 80 (No's)" u="1"/>
        <s v="AMIHEPA 1000" u="1"/>
        <s v="AMIHEPA 5000" u="1"/>
        <s v="AMINACIN 500" u="1"/>
        <s v="AMIRAB" u="1"/>
        <s v="AMIRAB -D" u="1"/>
        <s v="AMITEL 40" u="1"/>
        <s v="AMLORAT" u="1"/>
        <s v="AMNAVIR 400" u="1"/>
        <s v="AMNIGREL" u="1"/>
        <s v="AMNIPRED" u="1"/>
        <s v="AMNOFEN" u="1"/>
        <s v="AMNOFENAC TAB" u="1"/>
        <s v="AMNOFORTE GF" u="1"/>
        <s v="AMNOMET" u="1"/>
        <s v="Amnomet (Nos)" u="1"/>
        <s v="Amnotac150" u="1"/>
        <s v="AMOCAL" u="1"/>
        <s v="AMOLUK-10" u="1"/>
        <s v="AMOROS 10" u="1"/>
        <s v="Amoxicillin &amp; Pot.clav Tab USP 625mg" u="1"/>
        <s v="Amoxicillin Capsule BP 250 mg" u="1"/>
        <s v="Amoxicillin Oral Susp. BP 125mg/5 ml" u="1"/>
        <s v="AMPODOX" u="1"/>
        <s v="AMPODOX 100" u="1"/>
        <s v="AMPODOX 200" u="1"/>
        <s v="AMSAL" u="1"/>
        <s v="AMSILY -140" u="1"/>
        <s v="AMSILY -70" u="1"/>
        <s v="AMSO" u="1"/>
        <s v="AMSO (NOS)" u="1"/>
        <s v="AMSO D" u="1"/>
        <s v="AMTOPID" u="1"/>
        <s v="Amtopid (No's)" u="1"/>
        <s v="ANESO" u="1"/>
        <s v="Aneso 20 (No's)" u="1"/>
        <s v="ANESO-D" u="1"/>
        <s v="ANIPAN" u="1"/>
        <s v="ANTAMYCIN INJECTION" u="1"/>
        <s v="ASITA 100" u="1"/>
        <s v="ASITA M" u="1"/>
        <s v="ASPAS INJ" u="1"/>
        <s v="AVAM 1.2" u="1"/>
        <s v="AVAM 156 100ml" u="1"/>
        <s v="AVAM 156 30ml" u="1"/>
        <s v="AVAM 156 60ml" u="1"/>
        <s v="AVAM 312 30ml" u="1"/>
        <s v="AVAM 312 60ml" u="1"/>
        <s v="AVAM 375" u="1"/>
        <s v="AVAM 625 (2X10'S PACK)" u="1"/>
        <s v="AXIPIME INJ" u="1"/>
        <s v="AZINAM 250" u="1"/>
        <s v="AZINAM 500 5X3" u="1"/>
        <s v="Azipro-500" u="1"/>
        <s v="CARVIT" u="1"/>
        <s v="Cefixime Dispersible Tab 100 mg" u="1"/>
        <s v="Cefixime Dispersible Tab 200 mg" u="1"/>
        <s v="Ciprofloxacin 250" u="1"/>
        <s v="Ciprofloxacin 500" u="1"/>
        <s v="CIPROFLOXACIN TAB BP 250 MG (MEPRO)" u="1"/>
        <s v="CIPROFLOXACIN TAB BP 500 MG" u="1"/>
        <s v="CIPROFLOXACIN TAB BP 500 MG (MEPRO)" u="1"/>
        <s v="DIABET CARE PLUS" u="1"/>
        <s v="ETOKING 60" u="1"/>
        <s v="ETOKING 90" u="1"/>
        <s v="FLUCARE 500 MG" u="1"/>
        <s v="GLUCOSE 25%" u="1"/>
        <s v="ISOFLURANE USP" u="1"/>
        <s v="LODIPAM 5" u="1"/>
        <s v="Metronidzole Infusion 5mg/ml" u="1"/>
        <s v="MOXITAM 125 100ML" u="1"/>
        <s v="MYDOPT" u="1"/>
        <s v="OA 200" u="1"/>
        <s v="PACT 2.25" u="1"/>
        <s v="PACT 4.5" u="1"/>
        <s v="PARAM (O)" u="1"/>
        <s v="PARAM (O)(Paracetamol Oral Suspension BP 125mg/5ml)" u="1"/>
        <s v="PARAM (S)" u="1"/>
        <s v="PARAM (S) (PARACETAMOL ORAL SUSPENSION BP 125MG/5ML" u="1"/>
        <s v="PREGNAVIT" u="1"/>
        <s v="RABIPAM INJ" u="1"/>
        <s v="RABIPAM TAB" u="1"/>
        <s v="REMDSVIR INJ" u="1"/>
        <s v="RENOKET" u="1"/>
        <s v="REVIFIDO" u="1"/>
        <s v="SEVA 400" u="1"/>
        <s v="SEVA 800" u="1"/>
        <s v="SEVOFLURANE USP" u="1"/>
        <s v="SOFOSBUVIR 400 mg+VELPATASVIR 100 Mg" u="1"/>
        <s v="Sumicef (NOS)" u="1"/>
        <s v="SUMICEF -D" u="1"/>
        <s v="SUNCEXIM" u="1"/>
        <s v="SUNCEXIM 100 Susp" u="1"/>
        <s v="Timmus 0.5 mg" u="1"/>
        <s v="TIMMUS 1" u="1"/>
        <s v="TRANIX" u="1"/>
        <s v="Tranix 500" u="1"/>
        <s v="TRICARE MAX" u="1"/>
      </sharedItems>
    </cacheField>
    <cacheField name="[Measures].[Sum of Value]" caption="Sum of Value" numFmtId="0" hierarchy="19" level="32767"/>
  </cacheFields>
  <cacheHierarchies count="21">
    <cacheHierarchy uniqueName="[Table1].[Invoice num]" caption="Invoice num" attribute="1" defaultMemberUniqueName="[Table1].[Invoice num].[All]" allUniqueName="[Table1].[Invoice num].[All]" dimensionUniqueName="[Table1]" displayFolder="" count="0" memberValueDatatype="130" unbalanced="0"/>
    <cacheHierarchy uniqueName="[Table1].[Invoice Date]" caption="Invoice Date" attribute="1" time="1" defaultMemberUniqueName="[Table1].[Invoice Date].[All]" allUniqueName="[Table1].[Invoice Date].[All]" dimensionUniqueName="[Table1]" displayFolder="" count="0" memberValueDatatype="7" unbalanced="0"/>
    <cacheHierarchy uniqueName="[Table1].[Brand Name]" caption="Brand Name" attribute="1" defaultMemberUniqueName="[Table1].[Brand Name].[All]" allUniqueName="[Table1].[Brand Name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Generic name]" caption="Generic name" attribute="1" defaultMemberUniqueName="[Table1].[Generic name].[All]" allUniqueName="[Table1].[Generic name].[All]" dimensionUniqueName="[Table1]" displayFolder="" count="0" memberValueDatatype="130" unbalanced="0"/>
    <cacheHierarchy uniqueName="[Table1].[Pack size]" caption="Pack size" attribute="1" defaultMemberUniqueName="[Table1].[Pack size].[All]" allUniqueName="[Table1].[Pack size].[All]" dimensionUniqueName="[Table1]" displayFolder="" count="0" memberValueDatatype="130" unbalanced="0"/>
    <cacheHierarchy uniqueName="[Table1].[Dosage]" caption="Dosage" attribute="1" defaultMemberUniqueName="[Table1].[Dosage].[All]" allUniqueName="[Table1].[Dosage].[All]" dimensionUniqueName="[Table1]" displayFolder="" count="0" memberValueDatatype="130" unbalanced="0"/>
    <cacheHierarchy uniqueName="[Table1].[Therapy]" caption="Therapy" attribute="1" defaultMemberUniqueName="[Table1].[Therapy].[All]" allUniqueName="[Table1].[Therapy].[All]" dimensionUniqueName="[Table1]" displayFolder="" count="0" memberValueDatatype="130" unbalanced="0"/>
    <cacheHierarchy uniqueName="[Table1].[Site]" caption="Site" attribute="1" defaultMemberUniqueName="[Table1].[Site].[All]" allUniqueName="[Table1].[Site].[All]" dimensionUniqueName="[Table1]" displayFolder="" count="0" memberValueDatatype="130" unbalanced="0"/>
    <cacheHierarchy uniqueName="[Table1].[Group]" caption="Group" attribute="1" defaultMemberUniqueName="[Table1].[Group].[All]" allUniqueName="[Table1].[Group].[All]" dimensionUniqueName="[Table1]" displayFolder="" count="0" memberValueDatatype="130" unbalanced="0"/>
    <cacheHierarchy uniqueName="[Table1].[EXI/NBD]" caption="EXI/NBD" attribute="1" defaultMemberUniqueName="[Table1].[EXI/NBD].[All]" allUniqueName="[Table1].[EXI/NBD].[All]" dimensionUniqueName="[Table1]" displayFolder="" count="0" memberValueDatatype="130" unbalanced="0"/>
    <cacheHierarchy uniqueName="[Table1].[Qty]" caption="Qty" attribute="1" defaultMemberUniqueName="[Table1].[Qty].[All]" allUniqueName="[Table1].[Qty].[All]" dimensionUniqueName="[Table1]" displayFolder="" count="0" memberValueDatatype="130" unbalanced="0"/>
    <cacheHierarchy uniqueName="[Table1].[Rate]" caption="Rate" attribute="1" defaultMemberUniqueName="[Table1].[Rate].[All]" allUniqueName="[Table1].[Rate].[All]" dimensionUniqueName="[Table1]" displayFolder="" count="0" memberValueDatatype="5" unbalanced="0"/>
    <cacheHierarchy uniqueName="[Table1].[Value]" caption="Value" attribute="1" defaultMemberUniqueName="[Table1].[Value].[All]" allUniqueName="[Table1].[Value].[All]" dimensionUniqueName="[Table1]" displayFolder="" count="0" memberValueDatatype="5" unbalanced="0"/>
    <cacheHierarchy uniqueName="[Table1].[Invoice Date (Year)]" caption="Invoice Date (Year)" attribute="1" defaultMemberUniqueName="[Table1].[Invoice Date (Year)].[All]" allUniqueName="[Table1].[Invoice Date (Year)].[All]" dimensionUniqueName="[Table1]" displayFolder="" count="0" memberValueDatatype="130" unbalanced="0"/>
    <cacheHierarchy uniqueName="[Table1].[Invoice Date (Quarter)]" caption="Invoice Date (Quarter)" attribute="1" defaultMemberUniqueName="[Table1].[Invoice Date (Quarter)].[All]" allUniqueName="[Table1].[Invoice Date (Quarter)].[All]" dimensionUniqueName="[Table1]" displayFolder="" count="0" memberValueDatatype="130" unbalanced="0"/>
    <cacheHierarchy uniqueName="[Table1].[Invoice Date (Month)]" caption="Invoice Date (Month)" attribute="1" defaultMemberUniqueName="[Table1].[Invoice Date (Month)].[All]" allUniqueName="[Table1].[Invoice Date (Month)].[All]" dimensionUniqueName="[Table1]" displayFolder="" count="0" memberValueDatatype="130" unbalanced="0"/>
    <cacheHierarchy uniqueName="[Table1].[Invoice Date (Month Index)]" caption="Invoice Date (Month Index)" attribute="1" defaultMemberUniqueName="[Table1].[Invoice Date (Month Index)].[All]" allUniqueName="[Table1].[Invoice 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Value]" caption="Sum of Value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Qty]" caption="Count of Q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3">
  <r>
    <x v="0"/>
    <x v="0"/>
    <x v="0"/>
    <x v="0"/>
    <s v="10X10 Tablets Alu Alu Pack"/>
    <s v="Tablet"/>
    <x v="0"/>
    <x v="0"/>
    <s v="Sales"/>
    <s v="Existing"/>
    <x v="0"/>
    <n v="0.9"/>
    <n v="40081.5"/>
  </r>
  <r>
    <x v="0"/>
    <x v="0"/>
    <x v="1"/>
    <x v="1"/>
    <s v="10X10 Alu Alu Strip"/>
    <s v="Capsule"/>
    <x v="1"/>
    <x v="0"/>
    <s v="Sales"/>
    <s v="Existing"/>
    <x v="1"/>
    <n v="0.7"/>
    <n v="23381.399999999998"/>
  </r>
  <r>
    <x v="0"/>
    <x v="0"/>
    <x v="2"/>
    <x v="2"/>
    <s v="10X10 Alu-Alu Strips Pack"/>
    <s v="Tablet"/>
    <x v="1"/>
    <x v="1"/>
    <s v="Sales"/>
    <s v="Existing"/>
    <x v="2"/>
    <n v="0.67"/>
    <n v="24903.9"/>
  </r>
  <r>
    <x v="0"/>
    <x v="0"/>
    <x v="3"/>
    <x v="3"/>
    <s v="10X10 Blister PVC"/>
    <s v="Tablet"/>
    <x v="2"/>
    <x v="1"/>
    <s v="Sales"/>
    <s v="Existing"/>
    <x v="3"/>
    <n v="0.81"/>
    <n v="437.40000000000003"/>
  </r>
  <r>
    <x v="0"/>
    <x v="0"/>
    <x v="4"/>
    <x v="4"/>
    <s v="10X2ml Vial/Pack "/>
    <s v="Injection"/>
    <x v="3"/>
    <x v="1"/>
    <s v="Sales"/>
    <s v="Existing"/>
    <x v="4"/>
    <n v="0.75"/>
    <n v="22590.75"/>
  </r>
  <r>
    <x v="0"/>
    <x v="0"/>
    <x v="5"/>
    <x v="5"/>
    <s v="10X10 PVC Blister Pack"/>
    <s v="Capsule"/>
    <x v="3"/>
    <x v="2"/>
    <s v="Sales"/>
    <s v="Existing"/>
    <x v="5"/>
    <n v="1"/>
    <n v="9920"/>
  </r>
  <r>
    <x v="1"/>
    <x v="1"/>
    <x v="6"/>
    <x v="6"/>
    <s v="3X10 Tablets Alu Alu Pack"/>
    <s v="Capsule"/>
    <x v="1"/>
    <x v="0"/>
    <s v="Sales"/>
    <s v="Existing"/>
    <x v="6"/>
    <n v="0.45"/>
    <n v="13173.75"/>
  </r>
  <r>
    <x v="1"/>
    <x v="1"/>
    <x v="1"/>
    <x v="1"/>
    <s v="10X10 Alu Alu Strip"/>
    <s v="Capsule"/>
    <x v="1"/>
    <x v="0"/>
    <s v="Sales"/>
    <s v="Existing"/>
    <x v="7"/>
    <n v="0.7"/>
    <n v="9702"/>
  </r>
  <r>
    <x v="1"/>
    <x v="1"/>
    <x v="7"/>
    <x v="7"/>
    <s v="10X10 PVC TAB"/>
    <s v="Tablet"/>
    <x v="4"/>
    <x v="0"/>
    <s v="Sales"/>
    <s v="Existing"/>
    <x v="8"/>
    <n v="0.42"/>
    <n v="14952"/>
  </r>
  <r>
    <x v="1"/>
    <x v="1"/>
    <x v="8"/>
    <x v="8"/>
    <s v="1 vial"/>
    <s v="Injection"/>
    <x v="3"/>
    <x v="1"/>
    <s v="RX-2"/>
    <s v="Existing"/>
    <x v="9"/>
    <n v="5"/>
    <n v="50000"/>
  </r>
  <r>
    <x v="1"/>
    <x v="1"/>
    <x v="9"/>
    <x v="9"/>
    <s v="1 vial"/>
    <s v="Injection"/>
    <x v="3"/>
    <x v="1"/>
    <s v="RX-2"/>
    <s v="Existing"/>
    <x v="10"/>
    <n v="2.7"/>
    <n v="13500"/>
  </r>
  <r>
    <x v="1"/>
    <x v="1"/>
    <x v="10"/>
    <x v="10"/>
    <s v="1 Vial+WFI"/>
    <s v="Injection"/>
    <x v="2"/>
    <x v="1"/>
    <s v="Sales"/>
    <s v="Existing"/>
    <x v="11"/>
    <n v="0.27"/>
    <n v="18457.2"/>
  </r>
  <r>
    <x v="2"/>
    <x v="2"/>
    <x v="11"/>
    <x v="11"/>
    <s v="10X10 TAB Alu-Alu Pack"/>
    <s v="Tablet"/>
    <x v="0"/>
    <x v="0"/>
    <s v="Sales"/>
    <s v="Existing"/>
    <x v="12"/>
    <n v="0.8"/>
    <n v="15600"/>
  </r>
  <r>
    <x v="2"/>
    <x v="2"/>
    <x v="1"/>
    <x v="1"/>
    <s v="10X10 Alu Alu Strip"/>
    <s v="Capsule"/>
    <x v="1"/>
    <x v="0"/>
    <s v="Sales"/>
    <s v="Existing"/>
    <x v="13"/>
    <n v="0.7"/>
    <n v="10495.8"/>
  </r>
  <r>
    <x v="2"/>
    <x v="2"/>
    <x v="10"/>
    <x v="10"/>
    <s v="1 Vial+WFI"/>
    <s v="Injection"/>
    <x v="2"/>
    <x v="1"/>
    <s v="Sales"/>
    <s v="Existing"/>
    <x v="14"/>
    <n v="0.27"/>
    <n v="36760.5"/>
  </r>
  <r>
    <x v="3"/>
    <x v="3"/>
    <x v="11"/>
    <x v="11"/>
    <s v="10X10 TAB Alu-Alu Pack"/>
    <s v="Tablet"/>
    <x v="0"/>
    <x v="0"/>
    <s v="Sales"/>
    <s v="Existing"/>
    <x v="15"/>
    <n v="0.8"/>
    <n v="27192"/>
  </r>
  <r>
    <x v="3"/>
    <x v="3"/>
    <x v="12"/>
    <x v="12"/>
    <s v="3X10 TAB Alu-Alu Pack"/>
    <s v="Tablet"/>
    <x v="0"/>
    <x v="0"/>
    <s v="Sales"/>
    <s v="Existing"/>
    <x v="16"/>
    <n v="1"/>
    <n v="47920"/>
  </r>
  <r>
    <x v="3"/>
    <x v="3"/>
    <x v="1"/>
    <x v="1"/>
    <s v="10X10 Alu Alu Strip"/>
    <s v="Capsule"/>
    <x v="1"/>
    <x v="0"/>
    <s v="Sales"/>
    <s v="Existing"/>
    <x v="17"/>
    <n v="0.7"/>
    <n v="24563.699999999997"/>
  </r>
  <r>
    <x v="3"/>
    <x v="3"/>
    <x v="13"/>
    <x v="13"/>
    <s v="10X10 PVC Blister Pack"/>
    <s v="Capsule"/>
    <x v="3"/>
    <x v="2"/>
    <s v="Sales"/>
    <s v="Existing"/>
    <x v="18"/>
    <n v="2.25"/>
    <n v="56497.5"/>
  </r>
  <r>
    <x v="4"/>
    <x v="4"/>
    <x v="14"/>
    <x v="14"/>
    <s v="5X2X10 TAB Alu Alu Pack"/>
    <s v="Tablet"/>
    <x v="3"/>
    <x v="0"/>
    <s v="Sales"/>
    <s v="Existing"/>
    <x v="19"/>
    <n v="4.25"/>
    <n v="37196"/>
  </r>
  <r>
    <x v="4"/>
    <x v="4"/>
    <x v="2"/>
    <x v="2"/>
    <s v="10X10 Alu-Alu Strips Pack"/>
    <s v="Tablet"/>
    <x v="1"/>
    <x v="1"/>
    <s v="Sales"/>
    <s v="Existing"/>
    <x v="20"/>
    <n v="0.67"/>
    <n v="16602.600000000002"/>
  </r>
  <r>
    <x v="4"/>
    <x v="4"/>
    <x v="15"/>
    <x v="15"/>
    <s v="60ML"/>
    <s v="Suspension"/>
    <x v="5"/>
    <x v="1"/>
    <s v="Sales"/>
    <s v="Existing"/>
    <x v="21"/>
    <n v="0.2"/>
    <n v="16240"/>
  </r>
  <r>
    <x v="4"/>
    <x v="4"/>
    <x v="13"/>
    <x v="13"/>
    <s v="10X10 PVC Blister Pack"/>
    <s v="Capsule"/>
    <x v="3"/>
    <x v="2"/>
    <s v="Sales"/>
    <s v="Existing"/>
    <x v="22"/>
    <n v="2.25"/>
    <n v="56592"/>
  </r>
  <r>
    <x v="5"/>
    <x v="5"/>
    <x v="2"/>
    <x v="2"/>
    <s v="10X10 Alu-Alu Strips Pack"/>
    <s v="Tablet"/>
    <x v="1"/>
    <x v="1"/>
    <s v="Sales"/>
    <s v="Existing"/>
    <x v="2"/>
    <n v="0.67"/>
    <n v="24903.9"/>
  </r>
  <r>
    <x v="5"/>
    <x v="5"/>
    <x v="3"/>
    <x v="3"/>
    <s v="10X10 Blister PVC"/>
    <s v="Tablet"/>
    <x v="2"/>
    <x v="1"/>
    <s v="Sales"/>
    <s v="Existing"/>
    <x v="23"/>
    <n v="0.81"/>
    <n v="11826"/>
  </r>
  <r>
    <x v="5"/>
    <x v="5"/>
    <x v="15"/>
    <x v="15"/>
    <s v="60ML"/>
    <s v="Suspension"/>
    <x v="5"/>
    <x v="1"/>
    <s v="Sales"/>
    <s v="Existing"/>
    <x v="24"/>
    <n v="0.2"/>
    <n v="19536"/>
  </r>
  <r>
    <x v="5"/>
    <x v="5"/>
    <x v="16"/>
    <x v="16"/>
    <s v="10X10 PVC Blister Pack"/>
    <s v="Capsule"/>
    <x v="3"/>
    <x v="2"/>
    <s v="Sales"/>
    <s v="Existing"/>
    <x v="25"/>
    <n v="2"/>
    <n v="59428"/>
  </r>
  <r>
    <x v="6"/>
    <x v="6"/>
    <x v="17"/>
    <x v="17"/>
    <s v="10X10 Tab Alu/Alu blister pack"/>
    <s v="Tablet"/>
    <x v="4"/>
    <x v="0"/>
    <s v="Sales"/>
    <s v="Existing"/>
    <x v="26"/>
    <n v="0.9"/>
    <n v="51628.5"/>
  </r>
  <r>
    <x v="6"/>
    <x v="6"/>
    <x v="11"/>
    <x v="11"/>
    <s v="10X10 TAB Alu-Alu Pack"/>
    <s v="Tablet"/>
    <x v="0"/>
    <x v="0"/>
    <s v="Sales"/>
    <s v="Existing"/>
    <x v="10"/>
    <n v="0.8"/>
    <n v="4000"/>
  </r>
  <r>
    <x v="6"/>
    <x v="6"/>
    <x v="15"/>
    <x v="15"/>
    <s v="60ML"/>
    <s v="Suspension"/>
    <x v="5"/>
    <x v="1"/>
    <s v="Sales"/>
    <s v="Existing"/>
    <x v="27"/>
    <n v="0.2"/>
    <n v="3600"/>
  </r>
  <r>
    <x v="6"/>
    <x v="6"/>
    <x v="18"/>
    <x v="18"/>
    <s v="10X10 PVC pack"/>
    <s v="Tablet"/>
    <x v="5"/>
    <x v="1"/>
    <s v="Sales"/>
    <s v="Existing"/>
    <x v="28"/>
    <n v="0.85"/>
    <n v="25096.25"/>
  </r>
  <r>
    <x v="6"/>
    <x v="6"/>
    <x v="5"/>
    <x v="5"/>
    <s v="10X10 PVC Blister Pack"/>
    <s v="Capsule"/>
    <x v="3"/>
    <x v="2"/>
    <s v="Sales"/>
    <s v="Existing"/>
    <x v="29"/>
    <n v="1.1000000000000001"/>
    <n v="32587.500000000004"/>
  </r>
  <r>
    <x v="6"/>
    <x v="6"/>
    <x v="13"/>
    <x v="13"/>
    <s v="10X10 PVC Blister Pack"/>
    <s v="Capsule"/>
    <x v="3"/>
    <x v="2"/>
    <s v="Sales"/>
    <s v="Existing"/>
    <x v="30"/>
    <n v="2.25"/>
    <n v="22682.25"/>
  </r>
  <r>
    <x v="7"/>
    <x v="7"/>
    <x v="17"/>
    <x v="17"/>
    <s v="10X10 Tab Alu/Alu blister pack"/>
    <s v="Tablet"/>
    <x v="4"/>
    <x v="0"/>
    <s v="Sales"/>
    <s v="Existing"/>
    <x v="31"/>
    <n v="0.9"/>
    <n v="17451"/>
  </r>
  <r>
    <x v="7"/>
    <x v="7"/>
    <x v="2"/>
    <x v="2"/>
    <s v="10X10 Alu-Alu Strips Pack"/>
    <s v="Tablet"/>
    <x v="1"/>
    <x v="1"/>
    <s v="Sales"/>
    <s v="Existing"/>
    <x v="32"/>
    <n v="0.75"/>
    <n v="28008.75"/>
  </r>
  <r>
    <x v="7"/>
    <x v="7"/>
    <x v="1"/>
    <x v="1"/>
    <s v="10X10 Alu Alu Strip"/>
    <s v="Capsule"/>
    <x v="1"/>
    <x v="0"/>
    <s v="Sales"/>
    <s v="Existing"/>
    <x v="33"/>
    <n v="0.7"/>
    <n v="16890.3"/>
  </r>
  <r>
    <x v="7"/>
    <x v="7"/>
    <x v="19"/>
    <x v="15"/>
    <s v="60ML"/>
    <s v="Suspension"/>
    <x v="5"/>
    <x v="1"/>
    <s v="Sales"/>
    <s v="Existing"/>
    <x v="34"/>
    <n v="0.2"/>
    <n v="2400"/>
  </r>
  <r>
    <x v="7"/>
    <x v="7"/>
    <x v="13"/>
    <x v="13"/>
    <s v="10X10 PVC Blister Pack"/>
    <s v="Capsule"/>
    <x v="3"/>
    <x v="2"/>
    <s v="Sales"/>
    <s v="Existing"/>
    <x v="35"/>
    <n v="2.25"/>
    <n v="45348.75"/>
  </r>
  <r>
    <x v="8"/>
    <x v="8"/>
    <x v="20"/>
    <x v="19"/>
    <s v="10X1X10 Tab Alu-Alu Blister Pack"/>
    <s v="Tablet"/>
    <x v="6"/>
    <x v="1"/>
    <s v="RX-2"/>
    <s v="Existing"/>
    <x v="36"/>
    <n v="12"/>
    <n v="35940"/>
  </r>
  <r>
    <x v="9"/>
    <x v="9"/>
    <x v="1"/>
    <x v="1"/>
    <s v="10X10 Alu Alu Strip"/>
    <s v="Capsule"/>
    <x v="1"/>
    <x v="0"/>
    <s v="Sales"/>
    <s v="Existing"/>
    <x v="37"/>
    <n v="0.7"/>
    <n v="3901.7999999999997"/>
  </r>
  <r>
    <x v="8"/>
    <x v="8"/>
    <x v="19"/>
    <x v="15"/>
    <s v="60ML"/>
    <s v="Suspension"/>
    <x v="5"/>
    <x v="1"/>
    <s v="Sales"/>
    <s v="Existing"/>
    <x v="38"/>
    <n v="0.2"/>
    <n v="8000"/>
  </r>
  <r>
    <x v="8"/>
    <x v="8"/>
    <x v="13"/>
    <x v="13"/>
    <s v="10X10 PVC Blister Pack"/>
    <s v="Capsule"/>
    <x v="3"/>
    <x v="2"/>
    <s v="Sales"/>
    <s v="Existing"/>
    <x v="39"/>
    <n v="2.25"/>
    <n v="22691.25"/>
  </r>
  <r>
    <x v="10"/>
    <x v="10"/>
    <x v="19"/>
    <x v="15"/>
    <s v="60ML"/>
    <s v="Suspension"/>
    <x v="5"/>
    <x v="1"/>
    <s v="Sales"/>
    <s v="Existing"/>
    <x v="40"/>
    <n v="0.2"/>
    <n v="15840"/>
  </r>
  <r>
    <x v="8"/>
    <x v="8"/>
    <x v="1"/>
    <x v="1"/>
    <s v="10X10 Alu Alu Strip"/>
    <s v="Capsule"/>
    <x v="1"/>
    <x v="0"/>
    <s v="Sales"/>
    <s v="Existing"/>
    <x v="41"/>
    <n v="0.75"/>
    <n v="35635.5"/>
  </r>
  <r>
    <x v="10"/>
    <x v="10"/>
    <x v="3"/>
    <x v="3"/>
    <s v="10X10 Blister PVC"/>
    <s v="Tablet"/>
    <x v="2"/>
    <x v="1"/>
    <s v="Sales"/>
    <s v="Existing"/>
    <x v="42"/>
    <n v="0.81"/>
    <n v="1296"/>
  </r>
  <r>
    <x v="10"/>
    <x v="10"/>
    <x v="21"/>
    <x v="20"/>
    <s v="3X1X10 Alu-Alu"/>
    <s v="Tablet"/>
    <x v="6"/>
    <x v="0"/>
    <s v="RX-1"/>
    <s v="Existing"/>
    <x v="43"/>
    <n v="2.85"/>
    <n v="36009.75"/>
  </r>
  <r>
    <x v="10"/>
    <x v="10"/>
    <x v="22"/>
    <x v="21"/>
    <s v="3X10 Alu-Alu Pack"/>
    <s v="Tablet"/>
    <x v="0"/>
    <x v="0"/>
    <s v="RX-2"/>
    <s v="Existing"/>
    <x v="44"/>
    <n v="1.1000000000000001"/>
    <n v="10560"/>
  </r>
  <r>
    <x v="10"/>
    <x v="10"/>
    <x v="13"/>
    <x v="13"/>
    <s v="10X10 PVC Blister Pack"/>
    <s v="Capsule"/>
    <x v="3"/>
    <x v="2"/>
    <s v="Sales"/>
    <s v="Existing"/>
    <x v="45"/>
    <n v="2.25"/>
    <n v="29524.5"/>
  </r>
  <r>
    <x v="10"/>
    <x v="10"/>
    <x v="5"/>
    <x v="5"/>
    <s v="10X10 PVC Blister Pack"/>
    <s v="Capsule"/>
    <x v="3"/>
    <x v="2"/>
    <s v="Sales"/>
    <s v="Existing"/>
    <x v="46"/>
    <n v="1.1000000000000001"/>
    <n v="21802"/>
  </r>
  <r>
    <x v="11"/>
    <x v="11"/>
    <x v="23"/>
    <x v="22"/>
    <s v="1X10 Alu Alu Pack"/>
    <s v="Tablet"/>
    <x v="7"/>
    <x v="0"/>
    <s v="RX-2"/>
    <s v="Existing"/>
    <x v="47"/>
    <n v="2.25"/>
    <n v="61267.5"/>
  </r>
  <r>
    <x v="11"/>
    <x v="11"/>
    <x v="24"/>
    <x v="23"/>
    <s v="1 vial"/>
    <s v="Injection"/>
    <x v="0"/>
    <x v="1"/>
    <s v="RX-2"/>
    <s v="Existing"/>
    <x v="48"/>
    <n v="2.85"/>
    <n v="160383.75"/>
  </r>
  <r>
    <x v="10"/>
    <x v="10"/>
    <x v="1"/>
    <x v="1"/>
    <s v="10X10 Alu Alu Strip"/>
    <s v="Capsule"/>
    <x v="1"/>
    <x v="0"/>
    <s v="Sales"/>
    <s v="Existing"/>
    <x v="49"/>
    <n v="0.75"/>
    <n v="3071.25"/>
  </r>
  <r>
    <x v="11"/>
    <x v="11"/>
    <x v="5"/>
    <x v="5"/>
    <s v="10X10 PVC Blister Pack"/>
    <s v="Capsule"/>
    <x v="3"/>
    <x v="2"/>
    <s v="Sales"/>
    <s v="Existing"/>
    <x v="50"/>
    <n v="1.1000000000000001"/>
    <n v="32274.000000000004"/>
  </r>
  <r>
    <x v="11"/>
    <x v="11"/>
    <x v="25"/>
    <x v="24"/>
    <s v="2X10 TAB Alu Alu Blister Pack"/>
    <s v="Tablet"/>
    <x v="3"/>
    <x v="2"/>
    <s v="Sales"/>
    <s v="Existing"/>
    <x v="51"/>
    <n v="2.15"/>
    <n v="51481.75"/>
  </r>
  <r>
    <x v="9"/>
    <x v="9"/>
    <x v="26"/>
    <x v="25"/>
    <s v="10X10 TAB PVC Blister Pack"/>
    <s v="Tablet"/>
    <x v="8"/>
    <x v="0"/>
    <s v="Sales"/>
    <s v="Existing"/>
    <x v="52"/>
    <n v="0.65"/>
    <n v="25645.75"/>
  </r>
  <r>
    <x v="9"/>
    <x v="9"/>
    <x v="27"/>
    <x v="26"/>
    <s v="5X4 AMP"/>
    <s v="Injection"/>
    <x v="7"/>
    <x v="1"/>
    <s v="RX-2"/>
    <s v="Existing"/>
    <x v="53"/>
    <n v="2"/>
    <n v="19694"/>
  </r>
  <r>
    <x v="9"/>
    <x v="9"/>
    <x v="28"/>
    <x v="27"/>
    <s v="1 vial"/>
    <s v="Injection"/>
    <x v="3"/>
    <x v="1"/>
    <s v="RX-2"/>
    <s v="Existing"/>
    <x v="54"/>
    <n v="1.4"/>
    <n v="28000"/>
  </r>
  <r>
    <x v="11"/>
    <x v="11"/>
    <x v="1"/>
    <x v="1"/>
    <s v="10X10 Alu Alu Strip"/>
    <s v="Capsule"/>
    <x v="1"/>
    <x v="0"/>
    <s v="Sales"/>
    <s v="Existing"/>
    <x v="55"/>
    <n v="0.75"/>
    <n v="19419.75"/>
  </r>
  <r>
    <x v="9"/>
    <x v="9"/>
    <x v="2"/>
    <x v="2"/>
    <s v="10X10 Alu-Alu Strips Pack"/>
    <s v="Tablet"/>
    <x v="1"/>
    <x v="1"/>
    <s v="Sales"/>
    <s v="Existing"/>
    <x v="56"/>
    <n v="0.75"/>
    <n v="65440.5"/>
  </r>
  <r>
    <x v="12"/>
    <x v="12"/>
    <x v="29"/>
    <x v="28"/>
    <s v="1 Vial + WFI"/>
    <s v="Injection"/>
    <x v="1"/>
    <x v="1"/>
    <s v="Sales"/>
    <s v="Existing"/>
    <x v="57"/>
    <n v="0.36"/>
    <n v="54154.799999999996"/>
  </r>
  <r>
    <x v="12"/>
    <x v="12"/>
    <x v="7"/>
    <x v="7"/>
    <s v="10X10 PVC TAB"/>
    <s v="Tablet"/>
    <x v="4"/>
    <x v="0"/>
    <s v="Sales"/>
    <s v="Existing"/>
    <x v="58"/>
    <n v="0.42"/>
    <n v="1680"/>
  </r>
  <r>
    <x v="12"/>
    <x v="12"/>
    <x v="13"/>
    <x v="13"/>
    <s v="10X10 PVC Blister Pack"/>
    <s v="Capsule"/>
    <x v="3"/>
    <x v="2"/>
    <s v="Sales"/>
    <s v="Existing"/>
    <x v="59"/>
    <n v="2.25"/>
    <n v="56677.5"/>
  </r>
  <r>
    <x v="13"/>
    <x v="13"/>
    <x v="26"/>
    <x v="25"/>
    <s v="10X10 TAB PVC Blister Pack"/>
    <s v="Tablet"/>
    <x v="8"/>
    <x v="0"/>
    <s v="Sales"/>
    <s v="Existing"/>
    <x v="60"/>
    <n v="0.65"/>
    <n v="10123.75"/>
  </r>
  <r>
    <x v="13"/>
    <x v="13"/>
    <x v="1"/>
    <x v="1"/>
    <s v="10X10 Alu Alu Strip"/>
    <s v="Capsule"/>
    <x v="1"/>
    <x v="0"/>
    <s v="Sales"/>
    <s v="Existing"/>
    <x v="61"/>
    <n v="0.75"/>
    <n v="37005.75"/>
  </r>
  <r>
    <x v="13"/>
    <x v="13"/>
    <x v="18"/>
    <x v="18"/>
    <s v="10X10 PVC pack"/>
    <s v="Tablet"/>
    <x v="5"/>
    <x v="1"/>
    <s v="Sales"/>
    <s v="Existing"/>
    <x v="62"/>
    <n v="0.9"/>
    <n v="17820"/>
  </r>
  <r>
    <x v="13"/>
    <x v="13"/>
    <x v="13"/>
    <x v="13"/>
    <s v="10X10 PVC Blister Pack"/>
    <s v="Capsule"/>
    <x v="3"/>
    <x v="2"/>
    <s v="Sales"/>
    <s v="Existing"/>
    <x v="63"/>
    <n v="2.25"/>
    <n v="11362.5"/>
  </r>
  <r>
    <x v="14"/>
    <x v="14"/>
    <x v="29"/>
    <x v="28"/>
    <s v="1 Vial + WFI"/>
    <s v="Injection"/>
    <x v="1"/>
    <x v="1"/>
    <s v="Sales"/>
    <s v="Existing"/>
    <x v="64"/>
    <n v="0.36"/>
    <n v="12060"/>
  </r>
  <r>
    <x v="14"/>
    <x v="14"/>
    <x v="7"/>
    <x v="7"/>
    <s v="10X10 PVC TAB"/>
    <s v="Tablet"/>
    <x v="4"/>
    <x v="0"/>
    <s v="Sales"/>
    <s v="Existing"/>
    <x v="65"/>
    <n v="0.42"/>
    <n v="21000"/>
  </r>
  <r>
    <x v="14"/>
    <x v="14"/>
    <x v="18"/>
    <x v="18"/>
    <s v="10X10 PVC pack"/>
    <s v="Tablet"/>
    <x v="5"/>
    <x v="1"/>
    <s v="Sales"/>
    <s v="Existing"/>
    <x v="66"/>
    <n v="0.9"/>
    <n v="35640"/>
  </r>
  <r>
    <x v="14"/>
    <x v="14"/>
    <x v="30"/>
    <x v="29"/>
    <s v="10X1X10 TAB Alu Alu Packing"/>
    <s v="Tablet"/>
    <x v="3"/>
    <x v="1"/>
    <s v="Sales"/>
    <s v="Existing"/>
    <x v="67"/>
    <n v="5.2"/>
    <n v="101556"/>
  </r>
  <r>
    <x v="14"/>
    <x v="14"/>
    <x v="13"/>
    <x v="13"/>
    <s v="10X10 PVC Blister Pack"/>
    <s v="Capsule"/>
    <x v="3"/>
    <x v="2"/>
    <s v="Sales"/>
    <s v="Existing"/>
    <x v="68"/>
    <n v="2.25"/>
    <n v="11351.25"/>
  </r>
  <r>
    <x v="15"/>
    <x v="15"/>
    <x v="31"/>
    <x v="30"/>
    <s v="3X10 Cap PVC Pack"/>
    <s v="Capsule"/>
    <x v="9"/>
    <x v="1"/>
    <s v="RX-1"/>
    <s v="Existing"/>
    <x v="69"/>
    <n v="0.8"/>
    <n v="16874.400000000001"/>
  </r>
  <r>
    <x v="15"/>
    <x v="15"/>
    <x v="32"/>
    <x v="31"/>
    <s v="3X10 PVC Bilster"/>
    <s v="Capsule"/>
    <x v="9"/>
    <x v="1"/>
    <s v="Sales"/>
    <s v="Existing"/>
    <x v="70"/>
    <n v="0.81"/>
    <n v="17346.150000000001"/>
  </r>
  <r>
    <x v="15"/>
    <x v="15"/>
    <x v="33"/>
    <x v="32"/>
    <s v="3X10 PVC Bilster"/>
    <s v="Capsule"/>
    <x v="9"/>
    <x v="1"/>
    <s v="RX-1"/>
    <s v="Existing"/>
    <x v="71"/>
    <n v="1.1000000000000001"/>
    <n v="18102.7"/>
  </r>
  <r>
    <x v="15"/>
    <x v="15"/>
    <x v="25"/>
    <x v="24"/>
    <s v="2X10 TAB Alu Alu Blister Pack"/>
    <s v="Tablet"/>
    <x v="3"/>
    <x v="2"/>
    <s v="Sales"/>
    <s v="Existing"/>
    <x v="72"/>
    <n v="2.15"/>
    <n v="58434.85"/>
  </r>
  <r>
    <x v="15"/>
    <x v="15"/>
    <x v="13"/>
    <x v="13"/>
    <s v="10X10 PVC Blister Pack"/>
    <s v="Capsule"/>
    <x v="3"/>
    <x v="2"/>
    <s v="Sales"/>
    <s v="Existing"/>
    <x v="73"/>
    <n v="2.25"/>
    <n v="79368.75"/>
  </r>
  <r>
    <x v="16"/>
    <x v="16"/>
    <x v="34"/>
    <x v="33"/>
    <s v="1 Prifilled syringe Injection"/>
    <s v="Injection"/>
    <x v="10"/>
    <x v="1"/>
    <s v="RX-2"/>
    <s v="Existing"/>
    <x v="74"/>
    <n v="2.75"/>
    <n v="41250"/>
  </r>
  <r>
    <x v="16"/>
    <x v="16"/>
    <x v="35"/>
    <x v="34"/>
    <s v="1 Prifilled syringe Injection"/>
    <s v="Injection"/>
    <x v="10"/>
    <x v="1"/>
    <s v="RX-2"/>
    <s v="Existing"/>
    <x v="74"/>
    <n v="3.5"/>
    <n v="52500"/>
  </r>
  <r>
    <x v="16"/>
    <x v="16"/>
    <x v="36"/>
    <x v="35"/>
    <s v="3X10'S Alu Alu Blister Pack"/>
    <s v="Tablet"/>
    <x v="10"/>
    <x v="1"/>
    <s v="RX-2"/>
    <s v="Existing"/>
    <x v="75"/>
    <n v="15"/>
    <n v="101100"/>
  </r>
  <r>
    <x v="17"/>
    <x v="17"/>
    <x v="37"/>
    <x v="36"/>
    <s v="10X3'S PVC"/>
    <s v="Tablet"/>
    <x v="3"/>
    <x v="0"/>
    <s v="Sales"/>
    <s v="Existing"/>
    <x v="76"/>
    <n v="3.5"/>
    <n v="35315"/>
  </r>
  <r>
    <x v="17"/>
    <x v="17"/>
    <x v="38"/>
    <x v="37"/>
    <s v="10X10 Alu Alu Blister"/>
    <s v="Capsule"/>
    <x v="1"/>
    <x v="0"/>
    <s v="Sales"/>
    <s v="Existing"/>
    <x v="42"/>
    <n v="1.1000000000000001"/>
    <n v="1760.0000000000002"/>
  </r>
  <r>
    <x v="17"/>
    <x v="17"/>
    <x v="7"/>
    <x v="7"/>
    <s v="10X10 PVC TAB"/>
    <s v="Tablet"/>
    <x v="4"/>
    <x v="0"/>
    <s v="Sales"/>
    <s v="Existing"/>
    <x v="9"/>
    <n v="0.42"/>
    <n v="4200"/>
  </r>
  <r>
    <x v="17"/>
    <x v="17"/>
    <x v="8"/>
    <x v="8"/>
    <s v="1 vial"/>
    <s v="Injection"/>
    <x v="3"/>
    <x v="1"/>
    <s v="RX-2"/>
    <s v="Existing"/>
    <x v="77"/>
    <n v="5"/>
    <n v="70800"/>
  </r>
  <r>
    <x v="18"/>
    <x v="18"/>
    <x v="39"/>
    <x v="38"/>
    <s v="1 vial"/>
    <s v="Injection"/>
    <x v="10"/>
    <x v="1"/>
    <s v="RX-1"/>
    <s v="Existing"/>
    <x v="34"/>
    <n v="18"/>
    <n v="216000"/>
  </r>
  <r>
    <x v="19"/>
    <x v="19"/>
    <x v="7"/>
    <x v="7"/>
    <s v="10X10 PVC TAB"/>
    <s v="Tablet"/>
    <x v="4"/>
    <x v="0"/>
    <s v="Sales"/>
    <s v="Existing"/>
    <x v="78"/>
    <n v="0.42"/>
    <n v="9072"/>
  </r>
  <r>
    <x v="19"/>
    <x v="19"/>
    <x v="38"/>
    <x v="37"/>
    <s v="10X10 Alu Alu Blister"/>
    <s v="Capsule"/>
    <x v="1"/>
    <x v="0"/>
    <s v="Sales"/>
    <s v="Existing"/>
    <x v="79"/>
    <n v="1.1000000000000001"/>
    <n v="440.00000000000006"/>
  </r>
  <r>
    <x v="19"/>
    <x v="19"/>
    <x v="2"/>
    <x v="2"/>
    <s v="10X10 Alu-Alu Strips Pack"/>
    <s v="Tablet"/>
    <x v="1"/>
    <x v="1"/>
    <s v="Sales"/>
    <s v="Existing"/>
    <x v="80"/>
    <n v="0.77"/>
    <n v="28828.799999999999"/>
  </r>
  <r>
    <x v="19"/>
    <x v="19"/>
    <x v="1"/>
    <x v="1"/>
    <s v="10X10 Alu Alu Strip"/>
    <s v="Capsule"/>
    <x v="1"/>
    <x v="0"/>
    <s v="Sales"/>
    <s v="Existing"/>
    <x v="81"/>
    <n v="0.75"/>
    <n v="7447.5"/>
  </r>
  <r>
    <x v="19"/>
    <x v="19"/>
    <x v="40"/>
    <x v="39"/>
    <s v="10X10 Alu Alu Capsules"/>
    <s v="Capsule"/>
    <x v="6"/>
    <x v="0"/>
    <s v="RX-2"/>
    <s v="Existing"/>
    <x v="82"/>
    <n v="4.25"/>
    <n v="8202.5"/>
  </r>
  <r>
    <x v="19"/>
    <x v="19"/>
    <x v="10"/>
    <x v="10"/>
    <s v="1 Vial+WFI"/>
    <s v="Injection"/>
    <x v="2"/>
    <x v="1"/>
    <s v="Sales"/>
    <s v="Existing"/>
    <x v="83"/>
    <n v="0.23"/>
    <n v="6900"/>
  </r>
  <r>
    <x v="19"/>
    <x v="19"/>
    <x v="18"/>
    <x v="18"/>
    <s v="10X10 PVC pack"/>
    <s v="Tablet"/>
    <x v="5"/>
    <x v="1"/>
    <s v="Sales"/>
    <s v="Existing"/>
    <x v="84"/>
    <n v="0.9"/>
    <n v="35280"/>
  </r>
  <r>
    <x v="19"/>
    <x v="19"/>
    <x v="25"/>
    <x v="24"/>
    <s v="2X10 TAB Alu Alu Blister Pack"/>
    <s v="Tablet"/>
    <x v="3"/>
    <x v="2"/>
    <s v="Sales"/>
    <s v="Existing"/>
    <x v="85"/>
    <n v="2.15"/>
    <n v="569.75"/>
  </r>
  <r>
    <x v="19"/>
    <x v="19"/>
    <x v="5"/>
    <x v="5"/>
    <s v="10X10 PVC Blister Pack"/>
    <s v="Capsule"/>
    <x v="3"/>
    <x v="2"/>
    <s v="Sales"/>
    <s v="Existing"/>
    <x v="86"/>
    <n v="0.95"/>
    <n v="37553.5"/>
  </r>
  <r>
    <x v="20"/>
    <x v="20"/>
    <x v="7"/>
    <x v="7"/>
    <s v="10X10 PVC TAB"/>
    <s v="Tablet"/>
    <x v="4"/>
    <x v="0"/>
    <s v="Sales"/>
    <s v="Existing"/>
    <x v="54"/>
    <n v="0.42"/>
    <n v="8400"/>
  </r>
  <r>
    <x v="20"/>
    <x v="20"/>
    <x v="35"/>
    <x v="34"/>
    <s v="1 Prifilled syringe Injection"/>
    <s v="Injection"/>
    <x v="10"/>
    <x v="1"/>
    <s v="RX-2"/>
    <s v="Existing"/>
    <x v="87"/>
    <n v="3.5"/>
    <n v="87500"/>
  </r>
  <r>
    <x v="21"/>
    <x v="19"/>
    <x v="39"/>
    <x v="38"/>
    <s v="1 vial"/>
    <s v="Injection"/>
    <x v="10"/>
    <x v="1"/>
    <s v="RX-1"/>
    <s v="Existing"/>
    <x v="88"/>
    <n v="18"/>
    <n v="144000"/>
  </r>
  <r>
    <x v="22"/>
    <x v="21"/>
    <x v="38"/>
    <x v="37"/>
    <s v="10X10 Alu Alu Blister"/>
    <s v="Capsule"/>
    <x v="1"/>
    <x v="0"/>
    <s v="Sales"/>
    <s v="Existing"/>
    <x v="89"/>
    <n v="1.1000000000000001"/>
    <n v="4730"/>
  </r>
  <r>
    <x v="22"/>
    <x v="21"/>
    <x v="2"/>
    <x v="2"/>
    <s v="10X10 Alu-Alu Strips Pack"/>
    <s v="Tablet"/>
    <x v="1"/>
    <x v="1"/>
    <s v="Sales"/>
    <s v="Existing"/>
    <x v="90"/>
    <n v="0.77"/>
    <n v="67267.199999999997"/>
  </r>
  <r>
    <x v="22"/>
    <x v="21"/>
    <x v="1"/>
    <x v="1"/>
    <s v="10X10 Alu Alu Strip"/>
    <s v="Capsule"/>
    <x v="1"/>
    <x v="0"/>
    <s v="Sales"/>
    <s v="Existing"/>
    <x v="91"/>
    <n v="0.75"/>
    <n v="7428.75"/>
  </r>
  <r>
    <x v="22"/>
    <x v="21"/>
    <x v="11"/>
    <x v="11"/>
    <s v="10X10 TAB Alu-Alu Pack"/>
    <s v="Tablet"/>
    <x v="0"/>
    <x v="0"/>
    <s v="Sales"/>
    <s v="Existing"/>
    <x v="92"/>
    <n v="0.8"/>
    <n v="31044"/>
  </r>
  <r>
    <x v="22"/>
    <x v="21"/>
    <x v="26"/>
    <x v="25"/>
    <s v="10X10 TAB PVC Blister Pack"/>
    <s v="Tablet"/>
    <x v="8"/>
    <x v="0"/>
    <s v="Sales"/>
    <s v="Existing"/>
    <x v="93"/>
    <n v="0.65"/>
    <n v="10256.35"/>
  </r>
  <r>
    <x v="23"/>
    <x v="22"/>
    <x v="34"/>
    <x v="33"/>
    <s v="1 Prifilled syringe Injection"/>
    <s v="Injection"/>
    <x v="10"/>
    <x v="1"/>
    <s v="RX-2"/>
    <s v="Existing"/>
    <x v="94"/>
    <n v="2.75"/>
    <n v="118607.5"/>
  </r>
  <r>
    <x v="23"/>
    <x v="22"/>
    <x v="35"/>
    <x v="34"/>
    <s v="1 Prifilled syringe Injection"/>
    <s v="Injection"/>
    <x v="10"/>
    <x v="1"/>
    <s v="RX-2"/>
    <s v="Existing"/>
    <x v="95"/>
    <n v="3.5"/>
    <n v="65450"/>
  </r>
  <r>
    <x v="23"/>
    <x v="22"/>
    <x v="8"/>
    <x v="8"/>
    <s v="1 vial"/>
    <s v="Injection"/>
    <x v="3"/>
    <x v="1"/>
    <s v="RX-2"/>
    <s v="Existing"/>
    <x v="10"/>
    <n v="5"/>
    <n v="25000"/>
  </r>
  <r>
    <x v="23"/>
    <x v="22"/>
    <x v="16"/>
    <x v="16"/>
    <s v="10X10 PVC Blister Pack"/>
    <s v="Capsule"/>
    <x v="3"/>
    <x v="2"/>
    <s v="Sales"/>
    <s v="Existing"/>
    <x v="96"/>
    <n v="2.0499999999999998"/>
    <n v="20295"/>
  </r>
  <r>
    <x v="24"/>
    <x v="23"/>
    <x v="38"/>
    <x v="37"/>
    <s v="10X10 Alu Alu Blister"/>
    <s v="Capsule"/>
    <x v="1"/>
    <x v="0"/>
    <s v="Sales"/>
    <s v="Existing"/>
    <x v="97"/>
    <n v="1.1000000000000001"/>
    <n v="8140.0000000000009"/>
  </r>
  <r>
    <x v="24"/>
    <x v="23"/>
    <x v="2"/>
    <x v="2"/>
    <s v="10X10 Alu-Alu Strips Pack"/>
    <s v="Tablet"/>
    <x v="1"/>
    <x v="1"/>
    <s v="Sales"/>
    <s v="Existing"/>
    <x v="98"/>
    <n v="0.77"/>
    <n v="9578.8000000000011"/>
  </r>
  <r>
    <x v="24"/>
    <x v="23"/>
    <x v="1"/>
    <x v="1"/>
    <s v="10X10 Alu Alu Strip"/>
    <s v="Capsule"/>
    <x v="1"/>
    <x v="0"/>
    <s v="Sales"/>
    <s v="Existing"/>
    <x v="99"/>
    <n v="0.81"/>
    <n v="28934.010000000002"/>
  </r>
  <r>
    <x v="24"/>
    <x v="23"/>
    <x v="25"/>
    <x v="24"/>
    <s v="2X10 TAB Alu Alu Blister Pack"/>
    <s v="Tablet"/>
    <x v="3"/>
    <x v="2"/>
    <s v="Sales"/>
    <s v="Existing"/>
    <x v="100"/>
    <n v="2.15"/>
    <n v="26703"/>
  </r>
  <r>
    <x v="24"/>
    <x v="23"/>
    <x v="41"/>
    <x v="40"/>
    <s v="2X10 TAB Strip Pack"/>
    <s v="Tablet"/>
    <x v="3"/>
    <x v="2"/>
    <s v="Sales"/>
    <s v="Existing"/>
    <x v="101"/>
    <n v="1.4"/>
    <n v="24430"/>
  </r>
  <r>
    <x v="24"/>
    <x v="23"/>
    <x v="13"/>
    <x v="13"/>
    <s v="10X10 PVC Blister Pack"/>
    <s v="Capsule"/>
    <x v="3"/>
    <x v="2"/>
    <s v="Sales"/>
    <s v="Existing"/>
    <x v="102"/>
    <n v="2.15"/>
    <n v="10870.4"/>
  </r>
  <r>
    <x v="24"/>
    <x v="23"/>
    <x v="5"/>
    <x v="5"/>
    <s v="10X10 PVC Blister Pack"/>
    <s v="Capsule"/>
    <x v="3"/>
    <x v="2"/>
    <s v="Sales"/>
    <s v="Existing"/>
    <x v="103"/>
    <n v="1.1000000000000001"/>
    <n v="10929.6"/>
  </r>
  <r>
    <x v="24"/>
    <x v="23"/>
    <x v="16"/>
    <x v="16"/>
    <s v="10X10 PVC Blister Pack"/>
    <s v="Capsule"/>
    <x v="3"/>
    <x v="2"/>
    <s v="Sales"/>
    <s v="Existing"/>
    <x v="104"/>
    <n v="2.0499999999999998"/>
    <n v="40620.75"/>
  </r>
  <r>
    <x v="25"/>
    <x v="24"/>
    <x v="42"/>
    <x v="41"/>
    <s v="10X10 TAB ALU ALU PACK"/>
    <s v="Tablet"/>
    <x v="5"/>
    <x v="0"/>
    <s v="Sales"/>
    <s v="Existing"/>
    <x v="105"/>
    <n v="0.92"/>
    <n v="19862.8"/>
  </r>
  <r>
    <x v="25"/>
    <x v="24"/>
    <x v="43"/>
    <x v="42"/>
    <s v="3X10 Alu-Alu TAB"/>
    <s v="Tablet"/>
    <x v="1"/>
    <x v="0"/>
    <s v="Sales"/>
    <s v="Existing"/>
    <x v="106"/>
    <n v="0.75"/>
    <n v="8628.75"/>
  </r>
  <r>
    <x v="25"/>
    <x v="24"/>
    <x v="1"/>
    <x v="1"/>
    <s v="10X10 Alu Alu Strip"/>
    <s v="Capsule"/>
    <x v="1"/>
    <x v="0"/>
    <s v="Sales"/>
    <s v="Existing"/>
    <x v="107"/>
    <n v="0.81"/>
    <n v="19238.310000000001"/>
  </r>
  <r>
    <x v="25"/>
    <x v="24"/>
    <x v="25"/>
    <x v="24"/>
    <s v="2X10 TAB Alu Alu Blister Pack"/>
    <s v="Tablet"/>
    <x v="3"/>
    <x v="2"/>
    <s v="Sales"/>
    <s v="Existing"/>
    <x v="108"/>
    <n v="2.15"/>
    <n v="26767.5"/>
  </r>
  <r>
    <x v="25"/>
    <x v="24"/>
    <x v="16"/>
    <x v="16"/>
    <s v="10X10 PVC Blister Pack"/>
    <s v="Capsule"/>
    <x v="3"/>
    <x v="2"/>
    <s v="Sales"/>
    <s v="Existing"/>
    <x v="109"/>
    <n v="2.0499999999999998"/>
    <n v="111806.99999999999"/>
  </r>
  <r>
    <x v="26"/>
    <x v="25"/>
    <x v="8"/>
    <x v="8"/>
    <s v="1 vial"/>
    <s v="Injection"/>
    <x v="3"/>
    <x v="1"/>
    <s v="RX-2"/>
    <s v="Existing"/>
    <x v="10"/>
    <n v="5"/>
    <n v="25000"/>
  </r>
  <r>
    <x v="26"/>
    <x v="25"/>
    <x v="30"/>
    <x v="29"/>
    <s v="10X1X10 TAB Alu Alu Packing"/>
    <s v="Tablet"/>
    <x v="3"/>
    <x v="1"/>
    <s v="Sales"/>
    <s v="Existing"/>
    <x v="110"/>
    <n v="5.2"/>
    <n v="25948"/>
  </r>
  <r>
    <x v="27"/>
    <x v="26"/>
    <x v="42"/>
    <x v="41"/>
    <s v="10X10 TAB ALU ALU PACK"/>
    <s v="Tablet"/>
    <x v="5"/>
    <x v="0"/>
    <s v="Sales"/>
    <s v="Existing"/>
    <x v="111"/>
    <n v="0.92"/>
    <n v="23655.960000000003"/>
  </r>
  <r>
    <x v="27"/>
    <x v="26"/>
    <x v="1"/>
    <x v="1"/>
    <s v="10X10 Alu Alu Strip"/>
    <s v="Capsule"/>
    <x v="1"/>
    <x v="0"/>
    <s v="Sales"/>
    <s v="Existing"/>
    <x v="112"/>
    <n v="0.81"/>
    <n v="30357.18"/>
  </r>
  <r>
    <x v="27"/>
    <x v="26"/>
    <x v="38"/>
    <x v="37"/>
    <s v="10X10 Alu Alu Blister"/>
    <s v="Capsule"/>
    <x v="1"/>
    <x v="0"/>
    <s v="Sales"/>
    <s v="Existing"/>
    <x v="113"/>
    <n v="1.1000000000000001"/>
    <n v="550"/>
  </r>
  <r>
    <x v="27"/>
    <x v="26"/>
    <x v="44"/>
    <x v="43"/>
    <s v="25X2ML"/>
    <s v="Injection"/>
    <x v="2"/>
    <x v="1"/>
    <s v="Sales"/>
    <s v="Existing"/>
    <x v="88"/>
    <n v="1.9"/>
    <n v="15200"/>
  </r>
  <r>
    <x v="27"/>
    <x v="26"/>
    <x v="45"/>
    <x v="44"/>
    <s v="1 vial"/>
    <s v="Injection"/>
    <x v="3"/>
    <x v="1"/>
    <s v="RX-1"/>
    <s v="Existing"/>
    <x v="9"/>
    <n v="2.2999999999999998"/>
    <n v="23000"/>
  </r>
  <r>
    <x v="27"/>
    <x v="26"/>
    <x v="16"/>
    <x v="16"/>
    <s v="10X10 PVC Blister Pack"/>
    <s v="Capsule"/>
    <x v="3"/>
    <x v="2"/>
    <s v="Sales"/>
    <s v="Existing"/>
    <x v="20"/>
    <n v="2.0499999999999998"/>
    <n v="50798.999999999993"/>
  </r>
  <r>
    <x v="28"/>
    <x v="27"/>
    <x v="42"/>
    <x v="41"/>
    <s v="10X10 TAB ALU ALU PACK"/>
    <s v="Tablet"/>
    <x v="5"/>
    <x v="0"/>
    <s v="Sales"/>
    <s v="Existing"/>
    <x v="114"/>
    <n v="0.92"/>
    <n v="17801.080000000002"/>
  </r>
  <r>
    <x v="28"/>
    <x v="27"/>
    <x v="37"/>
    <x v="36"/>
    <s v="10X3'S PVC"/>
    <s v="Tablet"/>
    <x v="3"/>
    <x v="0"/>
    <s v="Sales"/>
    <s v="Existing"/>
    <x v="115"/>
    <n v="3.5"/>
    <n v="33894"/>
  </r>
  <r>
    <x v="28"/>
    <x v="27"/>
    <x v="26"/>
    <x v="25"/>
    <s v="10X10 TAB PVC Blister Pack"/>
    <s v="Tablet"/>
    <x v="8"/>
    <x v="0"/>
    <s v="Sales"/>
    <s v="Existing"/>
    <x v="116"/>
    <n v="0.65"/>
    <n v="2528.5"/>
  </r>
  <r>
    <x v="28"/>
    <x v="27"/>
    <x v="2"/>
    <x v="2"/>
    <s v="10X10 Alu-Alu Strips Pack"/>
    <s v="Tablet"/>
    <x v="1"/>
    <x v="1"/>
    <s v="Sales"/>
    <s v="Existing"/>
    <x v="117"/>
    <n v="0.77"/>
    <n v="42504"/>
  </r>
  <r>
    <x v="28"/>
    <x v="27"/>
    <x v="35"/>
    <x v="34"/>
    <s v="1 Prifilled syringe Injection"/>
    <s v="Injection"/>
    <x v="10"/>
    <x v="1"/>
    <s v="RX-2"/>
    <s v="Existing"/>
    <x v="83"/>
    <n v="3.5"/>
    <n v="105000"/>
  </r>
  <r>
    <x v="28"/>
    <x v="27"/>
    <x v="44"/>
    <x v="43"/>
    <s v="25X2ML"/>
    <s v="Injection"/>
    <x v="2"/>
    <x v="1"/>
    <s v="Sales"/>
    <s v="Existing"/>
    <x v="118"/>
    <n v="1.9"/>
    <n v="18338.8"/>
  </r>
  <r>
    <x v="28"/>
    <x v="27"/>
    <x v="24"/>
    <x v="23"/>
    <s v="1 vial"/>
    <s v="Injection"/>
    <x v="0"/>
    <x v="1"/>
    <s v="RX-2"/>
    <s v="Existing"/>
    <x v="119"/>
    <n v="2.85"/>
    <n v="158317.5"/>
  </r>
  <r>
    <x v="28"/>
    <x v="27"/>
    <x v="5"/>
    <x v="5"/>
    <s v="10X10 PVC Blister Pack"/>
    <s v="Capsule"/>
    <x v="3"/>
    <x v="2"/>
    <s v="Sales"/>
    <s v="Existing"/>
    <x v="120"/>
    <n v="1.1000000000000001"/>
    <n v="43604"/>
  </r>
  <r>
    <x v="29"/>
    <x v="28"/>
    <x v="8"/>
    <x v="8"/>
    <s v="1 vial"/>
    <s v="Injection"/>
    <x v="3"/>
    <x v="1"/>
    <s v="RX-2"/>
    <s v="Existing"/>
    <x v="74"/>
    <n v="5"/>
    <n v="75000"/>
  </r>
  <r>
    <x v="30"/>
    <x v="29"/>
    <x v="42"/>
    <x v="41"/>
    <s v="10X10 TAB ALU ALU PACK"/>
    <s v="Tablet"/>
    <x v="5"/>
    <x v="0"/>
    <s v="Sales"/>
    <s v="Existing"/>
    <x v="121"/>
    <n v="0.92"/>
    <n v="9033.48"/>
  </r>
  <r>
    <x v="30"/>
    <x v="29"/>
    <x v="11"/>
    <x v="11"/>
    <s v="10X10 TAB Alu-Alu Pack"/>
    <s v="Tablet"/>
    <x v="0"/>
    <x v="0"/>
    <s v="Sales"/>
    <s v="Existing"/>
    <x v="122"/>
    <n v="0.8"/>
    <n v="31020"/>
  </r>
  <r>
    <x v="30"/>
    <x v="29"/>
    <x v="26"/>
    <x v="25"/>
    <s v="10X10 TAB PVC Blister Pack"/>
    <s v="Tablet"/>
    <x v="8"/>
    <x v="0"/>
    <s v="Sales"/>
    <s v="Existing"/>
    <x v="123"/>
    <n v="0.65"/>
    <n v="10290.800000000001"/>
  </r>
  <r>
    <x v="30"/>
    <x v="29"/>
    <x v="1"/>
    <x v="1"/>
    <s v="10X10 Alu Alu Strip"/>
    <s v="Capsule"/>
    <x v="1"/>
    <x v="0"/>
    <s v="Sales"/>
    <s v="Existing"/>
    <x v="124"/>
    <n v="0.81"/>
    <n v="10446.570000000002"/>
  </r>
  <r>
    <x v="30"/>
    <x v="29"/>
    <x v="46"/>
    <x v="45"/>
    <s v="10X10 PVC Blister Pack"/>
    <s v="Tablet"/>
    <x v="5"/>
    <x v="0"/>
    <s v="Sales"/>
    <s v="Existing"/>
    <x v="125"/>
    <n v="0.9"/>
    <n v="26280"/>
  </r>
  <r>
    <x v="30"/>
    <x v="29"/>
    <x v="8"/>
    <x v="8"/>
    <s v="1 vial"/>
    <s v="Injection"/>
    <x v="3"/>
    <x v="1"/>
    <s v="RX-2"/>
    <s v="Existing"/>
    <x v="126"/>
    <n v="5"/>
    <n v="139450"/>
  </r>
  <r>
    <x v="30"/>
    <x v="29"/>
    <x v="13"/>
    <x v="13"/>
    <s v="10X10 PVC Blister Pack"/>
    <s v="Capsule"/>
    <x v="3"/>
    <x v="2"/>
    <s v="Sales"/>
    <s v="Existing"/>
    <x v="127"/>
    <n v="2.15"/>
    <n v="31830.75"/>
  </r>
  <r>
    <x v="30"/>
    <x v="29"/>
    <x v="5"/>
    <x v="5"/>
    <s v="10X10 PVC Blister Pack"/>
    <s v="Capsule"/>
    <x v="3"/>
    <x v="2"/>
    <s v="Sales"/>
    <s v="Existing"/>
    <x v="128"/>
    <n v="1.1000000000000001"/>
    <n v="10692"/>
  </r>
  <r>
    <x v="31"/>
    <x v="30"/>
    <x v="2"/>
    <x v="2"/>
    <s v="10X10 Alu-Alu Strips Pack"/>
    <s v="Tablet"/>
    <x v="1"/>
    <x v="1"/>
    <s v="Sales"/>
    <s v="Existing"/>
    <x v="129"/>
    <n v="0.77"/>
    <n v="5574.8"/>
  </r>
  <r>
    <x v="31"/>
    <x v="30"/>
    <x v="7"/>
    <x v="7"/>
    <s v="10X10 PVC TAB"/>
    <s v="Tablet"/>
    <x v="4"/>
    <x v="0"/>
    <s v="Sales"/>
    <s v="Existing"/>
    <x v="130"/>
    <n v="0.42"/>
    <n v="9408"/>
  </r>
  <r>
    <x v="31"/>
    <x v="30"/>
    <x v="1"/>
    <x v="1"/>
    <s v="10X10 Alu Alu Strip"/>
    <s v="Capsule"/>
    <x v="1"/>
    <x v="0"/>
    <s v="Sales"/>
    <s v="Existing"/>
    <x v="131"/>
    <n v="0.81"/>
    <n v="7909.6500000000005"/>
  </r>
  <r>
    <x v="31"/>
    <x v="30"/>
    <x v="10"/>
    <x v="10"/>
    <s v="1 Vial+WFI"/>
    <s v="Injection"/>
    <x v="2"/>
    <x v="1"/>
    <s v="Sales"/>
    <s v="Existing"/>
    <x v="12"/>
    <n v="0.23"/>
    <n v="4485"/>
  </r>
  <r>
    <x v="31"/>
    <x v="30"/>
    <x v="47"/>
    <x v="46"/>
    <s v="10 Ampoules of 3ml in a tray pack"/>
    <s v="Injection"/>
    <x v="5"/>
    <x v="1"/>
    <s v="Sales"/>
    <s v="Existing"/>
    <x v="132"/>
    <n v="0.45"/>
    <n v="45000"/>
  </r>
  <r>
    <x v="31"/>
    <x v="30"/>
    <x v="13"/>
    <x v="13"/>
    <s v="10X10 PVC Blister Pack"/>
    <s v="Capsule"/>
    <x v="3"/>
    <x v="2"/>
    <s v="Sales"/>
    <s v="Existing"/>
    <x v="133"/>
    <n v="2.15"/>
    <n v="42752.75"/>
  </r>
  <r>
    <x v="32"/>
    <x v="31"/>
    <x v="2"/>
    <x v="2"/>
    <s v="10X10 Alu-Alu Strips Pack"/>
    <s v="Tablet"/>
    <x v="1"/>
    <x v="1"/>
    <s v="Sales"/>
    <s v="Existing"/>
    <x v="134"/>
    <n v="0.77"/>
    <n v="38438.400000000001"/>
  </r>
  <r>
    <x v="32"/>
    <x v="31"/>
    <x v="7"/>
    <x v="7"/>
    <s v="10X10 PVC TAB"/>
    <s v="Tablet"/>
    <x v="4"/>
    <x v="0"/>
    <s v="Sales"/>
    <s v="Existing"/>
    <x v="135"/>
    <n v="0.42"/>
    <n v="32592"/>
  </r>
  <r>
    <x v="32"/>
    <x v="31"/>
    <x v="38"/>
    <x v="37"/>
    <s v="10X10 Alu Alu Blister"/>
    <s v="Capsule"/>
    <x v="1"/>
    <x v="0"/>
    <s v="Sales"/>
    <s v="Existing"/>
    <x v="136"/>
    <n v="1.1000000000000001"/>
    <n v="800.80000000000007"/>
  </r>
  <r>
    <x v="32"/>
    <x v="31"/>
    <x v="48"/>
    <x v="47"/>
    <s v="60ML"/>
    <s v="Suspension"/>
    <x v="3"/>
    <x v="1"/>
    <s v="Sales"/>
    <s v="Existing"/>
    <x v="137"/>
    <n v="0.23"/>
    <n v="22678"/>
  </r>
  <r>
    <x v="32"/>
    <x v="31"/>
    <x v="41"/>
    <x v="40"/>
    <s v="2X10 TAB Strip Pack"/>
    <s v="Tablet"/>
    <x v="3"/>
    <x v="2"/>
    <s v="Sales"/>
    <s v="Existing"/>
    <x v="138"/>
    <n v="1.4"/>
    <n v="9772"/>
  </r>
  <r>
    <x v="33"/>
    <x v="32"/>
    <x v="1"/>
    <x v="1"/>
    <s v="10X10 Alu Alu Strip"/>
    <s v="Capsule"/>
    <x v="1"/>
    <x v="0"/>
    <s v="Sales"/>
    <s v="Existing"/>
    <x v="139"/>
    <n v="0.81"/>
    <n v="8009.2800000000007"/>
  </r>
  <r>
    <x v="33"/>
    <x v="32"/>
    <x v="26"/>
    <x v="25"/>
    <s v="10X10 TAB PVC Blister Pack"/>
    <s v="Tablet"/>
    <x v="8"/>
    <x v="0"/>
    <s v="Sales"/>
    <s v="Existing"/>
    <x v="140"/>
    <n v="0.65"/>
    <n v="5110.3"/>
  </r>
  <r>
    <x v="33"/>
    <x v="32"/>
    <x v="48"/>
    <x v="47"/>
    <s v="60ML"/>
    <s v="Suspension"/>
    <x v="3"/>
    <x v="1"/>
    <s v="Sales"/>
    <s v="Existing"/>
    <x v="141"/>
    <n v="0.23"/>
    <n v="11454"/>
  </r>
  <r>
    <x v="33"/>
    <x v="32"/>
    <x v="28"/>
    <x v="27"/>
    <s v="1 vial"/>
    <s v="Injection"/>
    <x v="3"/>
    <x v="1"/>
    <s v="RX-2"/>
    <s v="Existing"/>
    <x v="142"/>
    <n v="1.4"/>
    <n v="18200"/>
  </r>
  <r>
    <x v="33"/>
    <x v="32"/>
    <x v="1"/>
    <x v="1"/>
    <s v="10X10 Alu Alu Strip"/>
    <s v="Capsule"/>
    <x v="1"/>
    <x v="0"/>
    <s v="Sales"/>
    <s v="Existing"/>
    <x v="143"/>
    <n v="0.81"/>
    <n v="19391.400000000001"/>
  </r>
  <r>
    <x v="33"/>
    <x v="32"/>
    <x v="13"/>
    <x v="13"/>
    <s v="10X10 PVC Blister Pack"/>
    <s v="Capsule"/>
    <x v="3"/>
    <x v="2"/>
    <s v="Sales"/>
    <s v="Existing"/>
    <x v="144"/>
    <n v="2.15"/>
    <n v="54104.75"/>
  </r>
  <r>
    <x v="34"/>
    <x v="32"/>
    <x v="1"/>
    <x v="1"/>
    <s v="10X10 Alu Alu Strip"/>
    <s v="Capsule"/>
    <x v="1"/>
    <x v="0"/>
    <s v="Sales"/>
    <s v="Existing"/>
    <x v="145"/>
    <n v="0.81"/>
    <n v="8021.43"/>
  </r>
  <r>
    <x v="34"/>
    <x v="32"/>
    <x v="14"/>
    <x v="14"/>
    <s v="5X2X10 TAB Alu Alu Pack"/>
    <s v="Tablet"/>
    <x v="3"/>
    <x v="0"/>
    <s v="Sales"/>
    <s v="Existing"/>
    <x v="146"/>
    <n v="4.25"/>
    <n v="3897.25"/>
  </r>
  <r>
    <x v="34"/>
    <x v="32"/>
    <x v="49"/>
    <x v="48"/>
    <s v="10X1X10 Tablets Alu Alu Pack"/>
    <s v="Tablet"/>
    <x v="4"/>
    <x v="0"/>
    <s v="Sales"/>
    <s v="Existing"/>
    <x v="147"/>
    <n v="5"/>
    <n v="19255"/>
  </r>
  <r>
    <x v="34"/>
    <x v="32"/>
    <x v="11"/>
    <x v="11"/>
    <s v="10X10 TAB Alu-Alu Pack"/>
    <s v="Tablet"/>
    <x v="0"/>
    <x v="0"/>
    <s v="Sales"/>
    <s v="Existing"/>
    <x v="148"/>
    <n v="0.8"/>
    <n v="15584"/>
  </r>
  <r>
    <x v="34"/>
    <x v="32"/>
    <x v="48"/>
    <x v="47"/>
    <s v="60ML"/>
    <s v="Suspension"/>
    <x v="3"/>
    <x v="1"/>
    <s v="Sales"/>
    <s v="Existing"/>
    <x v="149"/>
    <n v="0.23"/>
    <n v="11316"/>
  </r>
  <r>
    <x v="34"/>
    <x v="32"/>
    <x v="10"/>
    <x v="10"/>
    <s v="1 Vial+WFI"/>
    <s v="Injection"/>
    <x v="2"/>
    <x v="1"/>
    <s v="Sales"/>
    <s v="Existing"/>
    <x v="150"/>
    <n v="0.23"/>
    <n v="4623"/>
  </r>
  <r>
    <x v="34"/>
    <x v="32"/>
    <x v="47"/>
    <x v="46"/>
    <s v="10 Ampoules of 3ml in a tray pack"/>
    <s v="Injection"/>
    <x v="5"/>
    <x v="1"/>
    <s v="Sales"/>
    <s v="Existing"/>
    <x v="151"/>
    <n v="0.45"/>
    <n v="28633.5"/>
  </r>
  <r>
    <x v="35"/>
    <x v="33"/>
    <x v="2"/>
    <x v="2"/>
    <s v="10X10 Alu-Alu Strips Pack"/>
    <s v="Tablet"/>
    <x v="1"/>
    <x v="1"/>
    <s v="Sales"/>
    <s v="Existing"/>
    <x v="152"/>
    <n v="0.77"/>
    <n v="19219.2"/>
  </r>
  <r>
    <x v="35"/>
    <x v="33"/>
    <x v="49"/>
    <x v="48"/>
    <s v="10X1X10 Tablets Alu Alu Pack"/>
    <s v="Tablet"/>
    <x v="4"/>
    <x v="0"/>
    <s v="Sales"/>
    <s v="Existing"/>
    <x v="153"/>
    <n v="5"/>
    <n v="9675"/>
  </r>
  <r>
    <x v="35"/>
    <x v="33"/>
    <x v="10"/>
    <x v="10"/>
    <s v="1 Vial+WFI"/>
    <s v="Injection"/>
    <x v="2"/>
    <x v="1"/>
    <s v="Sales"/>
    <s v="Existing"/>
    <x v="154"/>
    <n v="0.23"/>
    <n v="15559.5"/>
  </r>
  <r>
    <x v="35"/>
    <x v="33"/>
    <x v="47"/>
    <x v="46"/>
    <s v="10 Ampoules of 3ml in a tray pack"/>
    <s v="Injection"/>
    <x v="5"/>
    <x v="1"/>
    <s v="Sales"/>
    <s v="Existing"/>
    <x v="155"/>
    <n v="0.45"/>
    <n v="36814.5"/>
  </r>
  <r>
    <x v="36"/>
    <x v="33"/>
    <x v="1"/>
    <x v="1"/>
    <s v="10X10 Alu Alu Strip"/>
    <s v="Capsule"/>
    <x v="1"/>
    <x v="0"/>
    <s v="Sales"/>
    <s v="Existing"/>
    <x v="156"/>
    <n v="0.81"/>
    <n v="16005.6"/>
  </r>
  <r>
    <x v="36"/>
    <x v="33"/>
    <x v="26"/>
    <x v="25"/>
    <s v="10X10 TAB PVC Blister Pack"/>
    <s v="Tablet"/>
    <x v="8"/>
    <x v="0"/>
    <s v="Sales"/>
    <s v="Existing"/>
    <x v="157"/>
    <n v="0.65"/>
    <n v="5109.6500000000005"/>
  </r>
  <r>
    <x v="36"/>
    <x v="33"/>
    <x v="42"/>
    <x v="41"/>
    <s v="10X10 TAB ALU ALU PACK"/>
    <s v="Tablet"/>
    <x v="5"/>
    <x v="0"/>
    <s v="Sales"/>
    <s v="Existing"/>
    <x v="158"/>
    <n v="0.92"/>
    <n v="17572.920000000002"/>
  </r>
  <r>
    <x v="36"/>
    <x v="33"/>
    <x v="48"/>
    <x v="47"/>
    <s v="60ML"/>
    <s v="Suspension"/>
    <x v="3"/>
    <x v="1"/>
    <s v="Sales"/>
    <s v="Existing"/>
    <x v="159"/>
    <n v="0.23"/>
    <n v="11339"/>
  </r>
  <r>
    <x v="36"/>
    <x v="33"/>
    <x v="1"/>
    <x v="1"/>
    <s v="10X10 Alu Alu Strip"/>
    <s v="Capsule"/>
    <x v="1"/>
    <x v="0"/>
    <s v="Sales"/>
    <s v="Existing"/>
    <x v="160"/>
    <n v="0.81"/>
    <n v="21075.390000000003"/>
  </r>
  <r>
    <x v="37"/>
    <x v="33"/>
    <x v="30"/>
    <x v="29"/>
    <s v="10X1X10 TAB Alu Alu Packing"/>
    <s v="Tablet"/>
    <x v="3"/>
    <x v="1"/>
    <s v="Sales"/>
    <s v="Existing"/>
    <x v="161"/>
    <n v="5.2"/>
    <n v="41808"/>
  </r>
  <r>
    <x v="37"/>
    <x v="33"/>
    <x v="50"/>
    <x v="49"/>
    <s v="10X10 Cap Blister Pack"/>
    <s v="Capsule"/>
    <x v="3"/>
    <x v="1"/>
    <s v="Sales"/>
    <s v="Existing"/>
    <x v="58"/>
    <n v="3.7"/>
    <n v="14800"/>
  </r>
  <r>
    <x v="38"/>
    <x v="33"/>
    <x v="1"/>
    <x v="1"/>
    <s v="10X10 Alu Alu Strip"/>
    <s v="Capsule"/>
    <x v="1"/>
    <x v="0"/>
    <s v="Sales"/>
    <s v="Existing"/>
    <x v="162"/>
    <n v="0.81"/>
    <n v="24043.230000000003"/>
  </r>
  <r>
    <x v="38"/>
    <x v="33"/>
    <x v="51"/>
    <x v="36"/>
    <s v="5X3'S PVC"/>
    <s v="Tablet"/>
    <x v="3"/>
    <x v="0"/>
    <s v="Sales"/>
    <s v="Existing"/>
    <x v="163"/>
    <n v="1.75"/>
    <n v="34510"/>
  </r>
  <r>
    <x v="38"/>
    <x v="33"/>
    <x v="52"/>
    <x v="50"/>
    <s v="5X6'S PVC"/>
    <s v="Tablet"/>
    <x v="3"/>
    <x v="0"/>
    <s v="Sales"/>
    <s v="Existing"/>
    <x v="67"/>
    <n v="1.75"/>
    <n v="34177.5"/>
  </r>
  <r>
    <x v="38"/>
    <x v="33"/>
    <x v="42"/>
    <x v="41"/>
    <s v="10X10 TAB ALU ALU PACK"/>
    <s v="Tablet"/>
    <x v="5"/>
    <x v="0"/>
    <s v="Sales"/>
    <s v="Existing"/>
    <x v="164"/>
    <n v="0.92"/>
    <n v="26503.360000000001"/>
  </r>
  <r>
    <x v="38"/>
    <x v="33"/>
    <x v="47"/>
    <x v="46"/>
    <s v="10 Ampoules of 3ml in a tray pack"/>
    <s v="Injection"/>
    <x v="5"/>
    <x v="1"/>
    <s v="Sales"/>
    <s v="Existing"/>
    <x v="165"/>
    <n v="0.45"/>
    <n v="16362"/>
  </r>
  <r>
    <x v="39"/>
    <x v="33"/>
    <x v="48"/>
    <x v="47"/>
    <s v="60ML"/>
    <s v="Suspension"/>
    <x v="3"/>
    <x v="1"/>
    <s v="Sales"/>
    <s v="Existing"/>
    <x v="166"/>
    <n v="0.23"/>
    <n v="45402"/>
  </r>
  <r>
    <x v="40"/>
    <x v="34"/>
    <x v="10"/>
    <x v="10"/>
    <s v="1 Vial+WFI"/>
    <s v="Injection"/>
    <x v="2"/>
    <x v="1"/>
    <s v="Sales"/>
    <s v="Existing"/>
    <x v="167"/>
    <n v="0.23"/>
    <n v="34040"/>
  </r>
  <r>
    <x v="40"/>
    <x v="34"/>
    <x v="47"/>
    <x v="46"/>
    <s v="10 Ampoules of 3ml in a tray pack"/>
    <s v="Injection"/>
    <x v="5"/>
    <x v="1"/>
    <s v="Sales"/>
    <s v="Existing"/>
    <x v="168"/>
    <n v="0.45"/>
    <n v="8190"/>
  </r>
  <r>
    <x v="41"/>
    <x v="35"/>
    <x v="48"/>
    <x v="47"/>
    <s v="60ML"/>
    <s v="Suspension"/>
    <x v="3"/>
    <x v="1"/>
    <s v="Sales"/>
    <s v="Existing"/>
    <x v="169"/>
    <n v="0.23"/>
    <n v="11385"/>
  </r>
  <r>
    <x v="41"/>
    <x v="35"/>
    <x v="34"/>
    <x v="33"/>
    <s v="1 Prifilled syringe Injection"/>
    <s v="Injection"/>
    <x v="10"/>
    <x v="1"/>
    <s v="RX-2"/>
    <s v="Existing"/>
    <x v="74"/>
    <n v="2.75"/>
    <n v="41250"/>
  </r>
  <r>
    <x v="41"/>
    <x v="35"/>
    <x v="7"/>
    <x v="7"/>
    <s v="10X10 PVC TAB"/>
    <s v="Tablet"/>
    <x v="4"/>
    <x v="0"/>
    <s v="Sales"/>
    <s v="Existing"/>
    <x v="170"/>
    <n v="0.42"/>
    <n v="20244"/>
  </r>
  <r>
    <x v="41"/>
    <x v="35"/>
    <x v="1"/>
    <x v="1"/>
    <s v="10X10 Alu Alu Strip"/>
    <s v="Capsule"/>
    <x v="1"/>
    <x v="0"/>
    <s v="Sales"/>
    <s v="Existing"/>
    <x v="171"/>
    <n v="0.81"/>
    <n v="6838.02"/>
  </r>
  <r>
    <x v="41"/>
    <x v="35"/>
    <x v="30"/>
    <x v="29"/>
    <s v="10X1X10 TAB Alu Alu Packing"/>
    <s v="Tablet"/>
    <x v="3"/>
    <x v="1"/>
    <s v="Sales"/>
    <s v="Existing"/>
    <x v="172"/>
    <n v="5.2"/>
    <n v="9911.2000000000007"/>
  </r>
  <r>
    <x v="41"/>
    <x v="35"/>
    <x v="50"/>
    <x v="49"/>
    <s v="10X10 Cap Blister Pack"/>
    <s v="Capsule"/>
    <x v="3"/>
    <x v="1"/>
    <s v="Sales"/>
    <s v="Existing"/>
    <x v="173"/>
    <n v="3.7"/>
    <n v="69363.900000000009"/>
  </r>
  <r>
    <x v="41"/>
    <x v="35"/>
    <x v="50"/>
    <x v="49"/>
    <s v="10X10 Cap Blister Pack"/>
    <s v="Capsule"/>
    <x v="3"/>
    <x v="1"/>
    <s v="Sales"/>
    <s v="Existing"/>
    <x v="174"/>
    <n v="3.7"/>
    <n v="3330"/>
  </r>
  <r>
    <x v="41"/>
    <x v="35"/>
    <x v="5"/>
    <x v="5"/>
    <s v="10X10 PVC Blister Pack"/>
    <s v="Capsule"/>
    <x v="3"/>
    <x v="2"/>
    <s v="Sales"/>
    <s v="Existing"/>
    <x v="175"/>
    <n v="1.1000000000000001"/>
    <n v="53977.000000000007"/>
  </r>
  <r>
    <x v="42"/>
    <x v="36"/>
    <x v="44"/>
    <x v="43"/>
    <s v="25X2ML"/>
    <s v="Injection"/>
    <x v="2"/>
    <x v="1"/>
    <s v="Sales"/>
    <s v="Existing"/>
    <x v="176"/>
    <n v="1.9"/>
    <n v="26767.199999999997"/>
  </r>
  <r>
    <x v="42"/>
    <x v="36"/>
    <x v="26"/>
    <x v="25"/>
    <s v="10X10 TAB PVC Blister Pack"/>
    <s v="Tablet"/>
    <x v="8"/>
    <x v="0"/>
    <s v="Sales"/>
    <s v="Existing"/>
    <x v="177"/>
    <n v="0.65"/>
    <n v="5118.1000000000004"/>
  </r>
  <r>
    <x v="42"/>
    <x v="36"/>
    <x v="2"/>
    <x v="2"/>
    <s v="10X10 Alu-Alu Strips Pack"/>
    <s v="Tablet"/>
    <x v="1"/>
    <x v="1"/>
    <s v="Sales"/>
    <s v="Existing"/>
    <x v="152"/>
    <n v="0.77"/>
    <n v="19219.2"/>
  </r>
  <r>
    <x v="42"/>
    <x v="36"/>
    <x v="1"/>
    <x v="1"/>
    <s v="10X10 Alu Alu Strip"/>
    <s v="Capsule"/>
    <x v="1"/>
    <x v="0"/>
    <s v="Sales"/>
    <s v="Existing"/>
    <x v="178"/>
    <n v="0.81"/>
    <n v="7246.26"/>
  </r>
  <r>
    <x v="42"/>
    <x v="36"/>
    <x v="29"/>
    <x v="28"/>
    <s v="1 Vial + WFI"/>
    <s v="Injection"/>
    <x v="1"/>
    <x v="1"/>
    <s v="Sales"/>
    <s v="Existing"/>
    <x v="179"/>
    <n v="0.36"/>
    <n v="37800"/>
  </r>
  <r>
    <x v="42"/>
    <x v="36"/>
    <x v="25"/>
    <x v="24"/>
    <s v="2X10 TAB Alu Alu Blister Pack"/>
    <s v="Tablet"/>
    <x v="3"/>
    <x v="2"/>
    <s v="Sales"/>
    <s v="Existing"/>
    <x v="180"/>
    <n v="2.15"/>
    <n v="28820.75"/>
  </r>
  <r>
    <x v="43"/>
    <x v="37"/>
    <x v="1"/>
    <x v="1"/>
    <s v="10X10 Alu Alu Strip"/>
    <s v="Capsule"/>
    <x v="1"/>
    <x v="0"/>
    <s v="Sales"/>
    <s v="Existing"/>
    <x v="181"/>
    <n v="0.81"/>
    <n v="16035.570000000002"/>
  </r>
  <r>
    <x v="43"/>
    <x v="37"/>
    <x v="26"/>
    <x v="25"/>
    <s v="10X10 TAB PVC Blister Pack"/>
    <s v="Tablet"/>
    <x v="8"/>
    <x v="0"/>
    <s v="Sales"/>
    <s v="Existing"/>
    <x v="182"/>
    <n v="0.65"/>
    <n v="7677.1500000000005"/>
  </r>
  <r>
    <x v="43"/>
    <x v="37"/>
    <x v="48"/>
    <x v="47"/>
    <s v="60ML"/>
    <s v="Suspension"/>
    <x v="3"/>
    <x v="1"/>
    <s v="Sales"/>
    <s v="Existing"/>
    <x v="183"/>
    <n v="0.23"/>
    <n v="22724"/>
  </r>
  <r>
    <x v="43"/>
    <x v="37"/>
    <x v="34"/>
    <x v="33"/>
    <s v="1 Prifilled syringe Injection"/>
    <s v="Injection"/>
    <x v="10"/>
    <x v="1"/>
    <s v="RX-2"/>
    <s v="Existing"/>
    <x v="87"/>
    <n v="2.75"/>
    <n v="68750"/>
  </r>
  <r>
    <x v="44"/>
    <x v="38"/>
    <x v="42"/>
    <x v="41"/>
    <s v="10X10 TAB ALU ALU PACK"/>
    <s v="Tablet"/>
    <x v="5"/>
    <x v="0"/>
    <s v="Sales"/>
    <s v="Existing"/>
    <x v="184"/>
    <n v="0.92"/>
    <n v="24802.280000000002"/>
  </r>
  <r>
    <x v="44"/>
    <x v="38"/>
    <x v="52"/>
    <x v="50"/>
    <s v="5X6'S PVC"/>
    <s v="Tablet"/>
    <x v="3"/>
    <x v="0"/>
    <s v="Sales"/>
    <s v="Existing"/>
    <x v="84"/>
    <n v="1.75"/>
    <n v="68600"/>
  </r>
  <r>
    <x v="44"/>
    <x v="38"/>
    <x v="48"/>
    <x v="47"/>
    <s v="60ML"/>
    <s v="Suspension"/>
    <x v="3"/>
    <x v="1"/>
    <s v="Sales"/>
    <s v="Existing"/>
    <x v="185"/>
    <n v="0.23"/>
    <n v="22747"/>
  </r>
  <r>
    <x v="44"/>
    <x v="38"/>
    <x v="5"/>
    <x v="5"/>
    <s v="10X10 PVC Blister Pack"/>
    <s v="Capsule"/>
    <x v="3"/>
    <x v="2"/>
    <s v="Sales"/>
    <s v="Existing"/>
    <x v="186"/>
    <n v="1.1000000000000001"/>
    <n v="32659.000000000004"/>
  </r>
  <r>
    <x v="45"/>
    <x v="39"/>
    <x v="42"/>
    <x v="41"/>
    <s v="10X10 TAB ALU ALU PACK"/>
    <s v="Tablet"/>
    <x v="5"/>
    <x v="0"/>
    <s v="Sales"/>
    <s v="Existing"/>
    <x v="187"/>
    <n v="0.92"/>
    <n v="8984.7200000000012"/>
  </r>
  <r>
    <x v="45"/>
    <x v="39"/>
    <x v="1"/>
    <x v="1"/>
    <s v="10X10 Alu Alu Strip"/>
    <s v="Capsule"/>
    <x v="1"/>
    <x v="0"/>
    <s v="Sales"/>
    <s v="Existing"/>
    <x v="188"/>
    <n v="0.81"/>
    <n v="20088"/>
  </r>
  <r>
    <x v="45"/>
    <x v="39"/>
    <x v="48"/>
    <x v="47"/>
    <s v="60ML"/>
    <s v="Suspension"/>
    <x v="3"/>
    <x v="1"/>
    <s v="Sales"/>
    <s v="Existing"/>
    <x v="169"/>
    <n v="0.23"/>
    <n v="11385"/>
  </r>
  <r>
    <x v="45"/>
    <x v="39"/>
    <x v="30"/>
    <x v="29"/>
    <s v="10X1X10 TAB Alu Alu Packing"/>
    <s v="Tablet"/>
    <x v="3"/>
    <x v="1"/>
    <s v="Sales"/>
    <s v="Existing"/>
    <x v="189"/>
    <n v="5.2"/>
    <n v="51792"/>
  </r>
  <r>
    <x v="45"/>
    <x v="39"/>
    <x v="5"/>
    <x v="5"/>
    <s v="10X10 PVC Blister Pack"/>
    <s v="Capsule"/>
    <x v="3"/>
    <x v="2"/>
    <s v="Sales"/>
    <s v="Existing"/>
    <x v="156"/>
    <n v="1.1000000000000001"/>
    <n v="21736"/>
  </r>
  <r>
    <x v="46"/>
    <x v="40"/>
    <x v="10"/>
    <x v="10"/>
    <s v="1 Vial+WFI"/>
    <s v="Injection"/>
    <x v="2"/>
    <x v="1"/>
    <s v="Sales"/>
    <s v="Existing"/>
    <x v="190"/>
    <n v="0.23"/>
    <n v="29670"/>
  </r>
  <r>
    <x v="46"/>
    <x v="40"/>
    <x v="25"/>
    <x v="24"/>
    <s v="2X10 TAB Alu Alu Blister Pack"/>
    <s v="Tablet"/>
    <x v="3"/>
    <x v="2"/>
    <s v="Sales"/>
    <s v="Existing"/>
    <x v="191"/>
    <n v="2.15"/>
    <n v="80668"/>
  </r>
  <r>
    <x v="46"/>
    <x v="40"/>
    <x v="16"/>
    <x v="16"/>
    <s v="10X10 PVC Blister Pack"/>
    <s v="Capsule"/>
    <x v="3"/>
    <x v="2"/>
    <s v="Sales"/>
    <s v="Existing"/>
    <x v="192"/>
    <n v="1.95"/>
    <n v="9633"/>
  </r>
  <r>
    <x v="47"/>
    <x v="41"/>
    <x v="10"/>
    <x v="10"/>
    <s v="1 Vial+WFI"/>
    <s v="Injection"/>
    <x v="2"/>
    <x v="1"/>
    <s v="Sales"/>
    <s v="Existing"/>
    <x v="193"/>
    <n v="0.23"/>
    <n v="28260.100000000002"/>
  </r>
  <r>
    <x v="47"/>
    <x v="41"/>
    <x v="13"/>
    <x v="13"/>
    <s v="10X10 PVC Blister Pack"/>
    <s v="Capsule"/>
    <x v="3"/>
    <x v="2"/>
    <s v="Sales"/>
    <s v="Existing"/>
    <x v="194"/>
    <n v="2.15"/>
    <n v="53997.25"/>
  </r>
  <r>
    <x v="47"/>
    <x v="41"/>
    <x v="16"/>
    <x v="16"/>
    <s v="10X10 PVC Blister Pack"/>
    <s v="Capsule"/>
    <x v="3"/>
    <x v="2"/>
    <s v="Sales"/>
    <s v="Existing"/>
    <x v="195"/>
    <n v="1.95"/>
    <n v="19051.5"/>
  </r>
  <r>
    <x v="48"/>
    <x v="41"/>
    <x v="47"/>
    <x v="46"/>
    <s v="10 Ampoules of 3ml in a tray pack"/>
    <s v="Injection"/>
    <x v="5"/>
    <x v="1"/>
    <s v="Sales"/>
    <s v="Existing"/>
    <x v="151"/>
    <n v="0.45"/>
    <n v="28633.5"/>
  </r>
  <r>
    <x v="48"/>
    <x v="41"/>
    <x v="28"/>
    <x v="27"/>
    <s v="1 vial"/>
    <s v="Injection"/>
    <x v="3"/>
    <x v="1"/>
    <s v="RX-2"/>
    <s v="Existing"/>
    <x v="196"/>
    <n v="1.4"/>
    <n v="9310"/>
  </r>
  <r>
    <x v="48"/>
    <x v="41"/>
    <x v="44"/>
    <x v="43"/>
    <s v="25X2ML"/>
    <s v="Injection"/>
    <x v="2"/>
    <x v="1"/>
    <s v="Sales"/>
    <s v="Existing"/>
    <x v="197"/>
    <n v="1.9"/>
    <n v="3564.3999999999996"/>
  </r>
  <r>
    <x v="48"/>
    <x v="41"/>
    <x v="48"/>
    <x v="47"/>
    <s v="60ML"/>
    <s v="Suspension"/>
    <x v="3"/>
    <x v="1"/>
    <s v="Sales"/>
    <s v="Existing"/>
    <x v="169"/>
    <n v="0.23"/>
    <n v="11385"/>
  </r>
  <r>
    <x v="48"/>
    <x v="41"/>
    <x v="53"/>
    <x v="51"/>
    <s v="10x1ml"/>
    <s v="Injection"/>
    <x v="6"/>
    <x v="1"/>
    <s v="Sales"/>
    <s v="Existing"/>
    <x v="198"/>
    <n v="1.5"/>
    <n v="22320"/>
  </r>
  <r>
    <x v="48"/>
    <x v="41"/>
    <x v="37"/>
    <x v="36"/>
    <s v="10X3'S PVC"/>
    <s v="Tablet"/>
    <x v="3"/>
    <x v="0"/>
    <s v="Sales"/>
    <s v="Existing"/>
    <x v="199"/>
    <n v="3.5"/>
    <n v="33012"/>
  </r>
  <r>
    <x v="48"/>
    <x v="41"/>
    <x v="13"/>
    <x v="13"/>
    <s v="10X10 PVC Blister Pack"/>
    <s v="Capsule"/>
    <x v="3"/>
    <x v="2"/>
    <s v="Sales"/>
    <s v="Existing"/>
    <x v="200"/>
    <n v="2.15"/>
    <n v="54111.199999999997"/>
  </r>
  <r>
    <x v="48"/>
    <x v="41"/>
    <x v="16"/>
    <x v="16"/>
    <s v="10X10 PVC Blister Pack"/>
    <s v="Capsule"/>
    <x v="3"/>
    <x v="2"/>
    <s v="Sales"/>
    <s v="Existing"/>
    <x v="201"/>
    <n v="1.95"/>
    <n v="9555"/>
  </r>
  <r>
    <x v="49"/>
    <x v="42"/>
    <x v="47"/>
    <x v="46"/>
    <s v="10 Ampoules of 3ml in a tray pack"/>
    <s v="Injection"/>
    <x v="5"/>
    <x v="1"/>
    <s v="Sales"/>
    <s v="Existing"/>
    <x v="202"/>
    <n v="0.45"/>
    <n v="4090.5"/>
  </r>
  <r>
    <x v="49"/>
    <x v="42"/>
    <x v="54"/>
    <x v="52"/>
    <s v="10X1X10 TAB Alu Alu Packing"/>
    <s v="Tablet"/>
    <x v="3"/>
    <x v="1"/>
    <s v="Sales"/>
    <s v="Existing"/>
    <x v="203"/>
    <n v="4"/>
    <n v="28080"/>
  </r>
  <r>
    <x v="49"/>
    <x v="42"/>
    <x v="30"/>
    <x v="29"/>
    <s v="10X1X10 TAB Alu Alu Packing"/>
    <s v="Tablet"/>
    <x v="3"/>
    <x v="1"/>
    <s v="Sales"/>
    <s v="Existing"/>
    <x v="204"/>
    <n v="5.2"/>
    <n v="31200"/>
  </r>
  <r>
    <x v="49"/>
    <x v="42"/>
    <x v="42"/>
    <x v="41"/>
    <s v="10X10 TAB ALU ALU PACK"/>
    <s v="Tablet"/>
    <x v="5"/>
    <x v="0"/>
    <s v="Sales"/>
    <s v="Existing"/>
    <x v="205"/>
    <n v="0.92"/>
    <n v="26395.72"/>
  </r>
  <r>
    <x v="49"/>
    <x v="42"/>
    <x v="1"/>
    <x v="1"/>
    <s v="10X10 Alu Alu Strip"/>
    <s v="Capsule"/>
    <x v="1"/>
    <x v="0"/>
    <s v="Sales"/>
    <s v="Existing"/>
    <x v="206"/>
    <n v="0.81"/>
    <n v="7981.7400000000007"/>
  </r>
  <r>
    <x v="49"/>
    <x v="42"/>
    <x v="37"/>
    <x v="36"/>
    <s v="10X3'S PVC"/>
    <s v="Tablet"/>
    <x v="3"/>
    <x v="0"/>
    <s v="Sales"/>
    <s v="Existing"/>
    <x v="207"/>
    <n v="3.5"/>
    <n v="102844"/>
  </r>
  <r>
    <x v="49"/>
    <x v="42"/>
    <x v="34"/>
    <x v="33"/>
    <s v="1 Prifilled syringe Injection"/>
    <s v="Injection"/>
    <x v="10"/>
    <x v="1"/>
    <s v="RX-2"/>
    <s v="Existing"/>
    <x v="10"/>
    <n v="2.75"/>
    <n v="13750"/>
  </r>
  <r>
    <x v="49"/>
    <x v="42"/>
    <x v="55"/>
    <x v="53"/>
    <s v="10X10 PVC pack"/>
    <s v="Tablet"/>
    <x v="1"/>
    <x v="0"/>
    <s v="Sales"/>
    <s v="Existing"/>
    <x v="54"/>
    <n v="0.42"/>
    <n v="8400"/>
  </r>
  <r>
    <x v="50"/>
    <x v="43"/>
    <x v="47"/>
    <x v="46"/>
    <s v="10 Ampoules of 3ml in a tray pack"/>
    <s v="Injection"/>
    <x v="5"/>
    <x v="1"/>
    <s v="Sales"/>
    <s v="Existing"/>
    <x v="208"/>
    <n v="0.45"/>
    <n v="12276"/>
  </r>
  <r>
    <x v="50"/>
    <x v="43"/>
    <x v="56"/>
    <x v="54"/>
    <s v="1 vial"/>
    <s v="Injection"/>
    <x v="3"/>
    <x v="1"/>
    <s v="Sales"/>
    <s v="Existing"/>
    <x v="209"/>
    <n v="0.47"/>
    <n v="19458"/>
  </r>
  <r>
    <x v="50"/>
    <x v="43"/>
    <x v="54"/>
    <x v="52"/>
    <s v="10X1X10 TAB Alu Alu Packing"/>
    <s v="Tablet"/>
    <x v="3"/>
    <x v="1"/>
    <s v="Sales"/>
    <s v="Existing"/>
    <x v="210"/>
    <n v="4"/>
    <n v="824"/>
  </r>
  <r>
    <x v="50"/>
    <x v="43"/>
    <x v="30"/>
    <x v="29"/>
    <s v="10X1X10 TAB Alu Alu Packing"/>
    <s v="Tablet"/>
    <x v="3"/>
    <x v="1"/>
    <s v="Sales"/>
    <s v="Existing"/>
    <x v="211"/>
    <n v="5.2"/>
    <n v="53227.200000000004"/>
  </r>
  <r>
    <x v="50"/>
    <x v="43"/>
    <x v="7"/>
    <x v="7"/>
    <s v="10X10 PVC TAB"/>
    <s v="Tablet"/>
    <x v="4"/>
    <x v="0"/>
    <s v="Sales"/>
    <s v="Existing"/>
    <x v="212"/>
    <n v="0.42"/>
    <n v="8064"/>
  </r>
  <r>
    <x v="50"/>
    <x v="43"/>
    <x v="1"/>
    <x v="1"/>
    <s v="10X10 Alu Alu Strip"/>
    <s v="Capsule"/>
    <x v="1"/>
    <x v="0"/>
    <s v="Sales"/>
    <s v="Existing"/>
    <x v="213"/>
    <n v="0.81"/>
    <n v="1479.8700000000001"/>
  </r>
  <r>
    <x v="50"/>
    <x v="43"/>
    <x v="55"/>
    <x v="53"/>
    <s v="10X10 PVC pack"/>
    <s v="Tablet"/>
    <x v="1"/>
    <x v="0"/>
    <s v="Sales"/>
    <s v="Existing"/>
    <x v="83"/>
    <n v="0.42"/>
    <n v="12600"/>
  </r>
  <r>
    <x v="50"/>
    <x v="43"/>
    <x v="57"/>
    <x v="55"/>
    <s v="1 vial"/>
    <s v="Injection"/>
    <x v="2"/>
    <x v="1"/>
    <s v="RX-2"/>
    <s v="Existing"/>
    <x v="9"/>
    <n v="4.25"/>
    <n v="42500"/>
  </r>
  <r>
    <x v="50"/>
    <x v="43"/>
    <x v="25"/>
    <x v="24"/>
    <s v="2X10 TAB Alu Alu Blister Pack"/>
    <s v="Tablet"/>
    <x v="3"/>
    <x v="2"/>
    <s v="Sales"/>
    <s v="Existing"/>
    <x v="214"/>
    <n v="2.15"/>
    <n v="15991.699999999999"/>
  </r>
  <r>
    <x v="50"/>
    <x v="43"/>
    <x v="5"/>
    <x v="5"/>
    <s v="10X10 PVC Blister Pack"/>
    <s v="Capsule"/>
    <x v="3"/>
    <x v="2"/>
    <s v="Sales"/>
    <s v="Existing"/>
    <x v="215"/>
    <n v="1.1000000000000001"/>
    <n v="48506.700000000004"/>
  </r>
  <r>
    <x v="51"/>
    <x v="44"/>
    <x v="7"/>
    <x v="7"/>
    <s v="10X10 PVC TAB"/>
    <s v="Tablet"/>
    <x v="4"/>
    <x v="0"/>
    <s v="Sales"/>
    <s v="Existing"/>
    <x v="216"/>
    <n v="0.42"/>
    <n v="13272"/>
  </r>
  <r>
    <x v="51"/>
    <x v="44"/>
    <x v="2"/>
    <x v="2"/>
    <s v="10X10 Alu-Alu Strips Pack"/>
    <s v="Tablet"/>
    <x v="1"/>
    <x v="1"/>
    <s v="Sales"/>
    <s v="Existing"/>
    <x v="134"/>
    <n v="0.77"/>
    <n v="38438.400000000001"/>
  </r>
  <r>
    <x v="51"/>
    <x v="44"/>
    <x v="55"/>
    <x v="53"/>
    <s v="10X10 PVC pack"/>
    <s v="Tablet"/>
    <x v="1"/>
    <x v="0"/>
    <s v="Sales"/>
    <s v="Existing"/>
    <x v="217"/>
    <n v="0.42"/>
    <n v="16128"/>
  </r>
  <r>
    <x v="51"/>
    <x v="44"/>
    <x v="44"/>
    <x v="43"/>
    <s v="25X2ML"/>
    <s v="Injection"/>
    <x v="2"/>
    <x v="1"/>
    <s v="Sales"/>
    <s v="Existing"/>
    <x v="218"/>
    <n v="1.9"/>
    <n v="22982.399999999998"/>
  </r>
  <r>
    <x v="51"/>
    <x v="44"/>
    <x v="9"/>
    <x v="9"/>
    <s v="1 vial"/>
    <s v="Injection"/>
    <x v="3"/>
    <x v="1"/>
    <s v="RX-2"/>
    <s v="Existing"/>
    <x v="10"/>
    <n v="2.7"/>
    <n v="13500"/>
  </r>
  <r>
    <x v="51"/>
    <x v="44"/>
    <x v="25"/>
    <x v="24"/>
    <s v="2X10 TAB Alu Alu Blister Pack"/>
    <s v="Tablet"/>
    <x v="3"/>
    <x v="2"/>
    <s v="Sales"/>
    <s v="Existing"/>
    <x v="219"/>
    <n v="2.15"/>
    <n v="26758.899999999998"/>
  </r>
  <r>
    <x v="51"/>
    <x v="44"/>
    <x v="5"/>
    <x v="5"/>
    <s v="10X10 PVC Blister Pack"/>
    <s v="Capsule"/>
    <x v="3"/>
    <x v="2"/>
    <s v="Sales"/>
    <s v="Existing"/>
    <x v="220"/>
    <n v="1.1000000000000001"/>
    <n v="64641.500000000007"/>
  </r>
  <r>
    <x v="52"/>
    <x v="45"/>
    <x v="1"/>
    <x v="1"/>
    <s v="10X10 Alu Alu Strip"/>
    <s v="Capsule"/>
    <x v="1"/>
    <x v="0"/>
    <s v="Sales"/>
    <s v="Existing"/>
    <x v="221"/>
    <n v="0.81"/>
    <n v="7872.39"/>
  </r>
  <r>
    <x v="52"/>
    <x v="45"/>
    <x v="2"/>
    <x v="2"/>
    <s v="10X10 Alu-Alu Strips Pack"/>
    <s v="Tablet"/>
    <x v="1"/>
    <x v="1"/>
    <s v="Sales"/>
    <s v="Existing"/>
    <x v="134"/>
    <n v="0.77"/>
    <n v="38438.400000000001"/>
  </r>
  <r>
    <x v="52"/>
    <x v="45"/>
    <x v="10"/>
    <x v="10"/>
    <s v="1 Vial+WFI"/>
    <s v="Injection"/>
    <x v="2"/>
    <x v="1"/>
    <s v="Sales"/>
    <s v="Existing"/>
    <x v="222"/>
    <n v="0.23"/>
    <n v="17250"/>
  </r>
  <r>
    <x v="52"/>
    <x v="45"/>
    <x v="54"/>
    <x v="52"/>
    <s v="10X1X10 TAB Alu Alu Packing"/>
    <s v="Tablet"/>
    <x v="3"/>
    <x v="1"/>
    <s v="Sales"/>
    <s v="Existing"/>
    <x v="223"/>
    <n v="4"/>
    <n v="11676"/>
  </r>
  <r>
    <x v="52"/>
    <x v="45"/>
    <x v="30"/>
    <x v="29"/>
    <s v="10X1X10 TAB Alu Alu Packing"/>
    <s v="Tablet"/>
    <x v="3"/>
    <x v="1"/>
    <s v="Sales"/>
    <s v="Existing"/>
    <x v="224"/>
    <n v="5.2"/>
    <n v="20425.600000000002"/>
  </r>
  <r>
    <x v="52"/>
    <x v="45"/>
    <x v="37"/>
    <x v="36"/>
    <s v="10X3'S PVC"/>
    <s v="Tablet"/>
    <x v="3"/>
    <x v="0"/>
    <s v="Sales"/>
    <s v="Existing"/>
    <x v="3"/>
    <n v="3.5"/>
    <n v="1890"/>
  </r>
  <r>
    <x v="53"/>
    <x v="45"/>
    <x v="1"/>
    <x v="1"/>
    <s v="10X10 Alu Alu Strip"/>
    <s v="Capsule"/>
    <x v="1"/>
    <x v="0"/>
    <s v="Sales"/>
    <s v="Existing"/>
    <x v="225"/>
    <n v="0.81"/>
    <n v="16037.19"/>
  </r>
  <r>
    <x v="53"/>
    <x v="45"/>
    <x v="17"/>
    <x v="17"/>
    <s v="10X10 Tab Alu/Alu blister pack"/>
    <s v="Tablet"/>
    <x v="4"/>
    <x v="0"/>
    <s v="Sales"/>
    <s v="Existing"/>
    <x v="226"/>
    <n v="0.9"/>
    <n v="17185.5"/>
  </r>
  <r>
    <x v="53"/>
    <x v="45"/>
    <x v="42"/>
    <x v="41"/>
    <s v="10X10 TAB ALU ALU PACK"/>
    <s v="Tablet"/>
    <x v="5"/>
    <x v="0"/>
    <s v="Sales"/>
    <s v="Existing"/>
    <x v="227"/>
    <n v="0.92"/>
    <n v="35512"/>
  </r>
  <r>
    <x v="53"/>
    <x v="45"/>
    <x v="10"/>
    <x v="10"/>
    <s v="1 Vial+WFI"/>
    <s v="Injection"/>
    <x v="2"/>
    <x v="1"/>
    <s v="Sales"/>
    <s v="Existing"/>
    <x v="228"/>
    <n v="0.23"/>
    <n v="10580"/>
  </r>
  <r>
    <x v="53"/>
    <x v="45"/>
    <x v="55"/>
    <x v="53"/>
    <s v="10X10 PVC pack"/>
    <s v="Tablet"/>
    <x v="1"/>
    <x v="0"/>
    <s v="Sales"/>
    <s v="Existing"/>
    <x v="229"/>
    <n v="0.42"/>
    <n v="6972"/>
  </r>
  <r>
    <x v="54"/>
    <x v="46"/>
    <x v="1"/>
    <x v="1"/>
    <s v="10X10 Alu Alu Strip"/>
    <s v="Capsule"/>
    <x v="1"/>
    <x v="0"/>
    <s v="Sales"/>
    <s v="Existing"/>
    <x v="230"/>
    <n v="0.81"/>
    <n v="8003.6100000000006"/>
  </r>
  <r>
    <x v="54"/>
    <x v="46"/>
    <x v="11"/>
    <x v="11"/>
    <s v="10X10 TAB Alu-Alu Pack"/>
    <s v="Tablet"/>
    <x v="0"/>
    <x v="0"/>
    <s v="Sales"/>
    <s v="Existing"/>
    <x v="231"/>
    <n v="0.8"/>
    <n v="15520"/>
  </r>
  <r>
    <x v="54"/>
    <x v="46"/>
    <x v="42"/>
    <x v="41"/>
    <s v="10X10 TAB ALU ALU PACK"/>
    <s v="Tablet"/>
    <x v="5"/>
    <x v="0"/>
    <s v="Sales"/>
    <s v="Existing"/>
    <x v="232"/>
    <n v="0.92"/>
    <n v="35487.160000000003"/>
  </r>
  <r>
    <x v="54"/>
    <x v="46"/>
    <x v="7"/>
    <x v="7"/>
    <s v="10X10 PVC TAB"/>
    <s v="Tablet"/>
    <x v="4"/>
    <x v="0"/>
    <s v="Sales"/>
    <s v="Existing"/>
    <x v="233"/>
    <n v="0.42"/>
    <n v="23595.599999999999"/>
  </r>
  <r>
    <x v="54"/>
    <x v="46"/>
    <x v="17"/>
    <x v="17"/>
    <s v="10X10 Tab Alu/Alu blister pack"/>
    <s v="Tablet"/>
    <x v="4"/>
    <x v="0"/>
    <s v="Sales"/>
    <s v="Existing"/>
    <x v="234"/>
    <n v="0.9"/>
    <n v="8653.5"/>
  </r>
  <r>
    <x v="54"/>
    <x v="46"/>
    <x v="7"/>
    <x v="7"/>
    <s v="10X10 PVC TAB"/>
    <s v="Tablet"/>
    <x v="4"/>
    <x v="0"/>
    <s v="Sales"/>
    <s v="Existing"/>
    <x v="235"/>
    <n v="0.42"/>
    <n v="420"/>
  </r>
  <r>
    <x v="54"/>
    <x v="46"/>
    <x v="41"/>
    <x v="40"/>
    <s v="2X10 TAB Strip Pack"/>
    <s v="Tablet"/>
    <x v="3"/>
    <x v="2"/>
    <s v="Sales"/>
    <s v="Existing"/>
    <x v="236"/>
    <n v="1.6"/>
    <n v="5280"/>
  </r>
  <r>
    <x v="54"/>
    <x v="46"/>
    <x v="16"/>
    <x v="16"/>
    <s v="10X10 PVC Blister Pack"/>
    <s v="Capsule"/>
    <x v="3"/>
    <x v="2"/>
    <s v="Sales"/>
    <s v="Existing"/>
    <x v="237"/>
    <n v="1.95"/>
    <n v="55773.9"/>
  </r>
  <r>
    <x v="54"/>
    <x v="46"/>
    <x v="41"/>
    <x v="40"/>
    <s v="2X10 TAB Strip Pack"/>
    <s v="Tablet"/>
    <x v="3"/>
    <x v="2"/>
    <s v="Sales"/>
    <s v="Existing"/>
    <x v="238"/>
    <n v="1.6"/>
    <n v="11520"/>
  </r>
  <r>
    <x v="55"/>
    <x v="46"/>
    <x v="1"/>
    <x v="1"/>
    <s v="10X10 Alu Alu Strip"/>
    <s v="Capsule"/>
    <x v="1"/>
    <x v="0"/>
    <s v="Sales"/>
    <s v="Existing"/>
    <x v="239"/>
    <n v="0.81"/>
    <n v="8024.670000000001"/>
  </r>
  <r>
    <x v="55"/>
    <x v="46"/>
    <x v="11"/>
    <x v="11"/>
    <s v="10X10 TAB Alu-Alu Pack"/>
    <s v="Tablet"/>
    <x v="0"/>
    <x v="0"/>
    <s v="Sales"/>
    <s v="Existing"/>
    <x v="67"/>
    <n v="0.8"/>
    <n v="15624"/>
  </r>
  <r>
    <x v="55"/>
    <x v="46"/>
    <x v="17"/>
    <x v="17"/>
    <s v="10X10 Tab Alu/Alu blister pack"/>
    <s v="Tablet"/>
    <x v="4"/>
    <x v="0"/>
    <s v="Sales"/>
    <s v="Existing"/>
    <x v="240"/>
    <n v="0.9"/>
    <n v="17302.5"/>
  </r>
  <r>
    <x v="55"/>
    <x v="46"/>
    <x v="58"/>
    <x v="56"/>
    <s v="3X10 Alu Alu Blisters Packed"/>
    <s v="Capsule"/>
    <x v="1"/>
    <x v="1"/>
    <s v="RX-2"/>
    <s v="Existing"/>
    <x v="241"/>
    <n v="0.7"/>
    <n v="20328"/>
  </r>
  <r>
    <x v="55"/>
    <x v="46"/>
    <x v="47"/>
    <x v="46"/>
    <s v="10 Ampoules of 3ml in a tray pack"/>
    <s v="Injection"/>
    <x v="5"/>
    <x v="1"/>
    <s v="Sales"/>
    <s v="Existing"/>
    <x v="109"/>
    <n v="0.45"/>
    <n v="24543"/>
  </r>
  <r>
    <x v="55"/>
    <x v="46"/>
    <x v="44"/>
    <x v="43"/>
    <s v="25X2ML"/>
    <s v="Injection"/>
    <x v="2"/>
    <x v="1"/>
    <s v="Sales"/>
    <s v="Existing"/>
    <x v="242"/>
    <n v="1.9"/>
    <n v="15253.199999999999"/>
  </r>
  <r>
    <x v="55"/>
    <x v="46"/>
    <x v="50"/>
    <x v="49"/>
    <s v="10X10 Cap Blister Pack"/>
    <s v="Capsule"/>
    <x v="3"/>
    <x v="1"/>
    <s v="Sales"/>
    <s v="Existing"/>
    <x v="243"/>
    <n v="4.4000000000000004"/>
    <n v="21648"/>
  </r>
  <r>
    <x v="55"/>
    <x v="46"/>
    <x v="25"/>
    <x v="24"/>
    <s v="2X10 TAB Alu Alu Blister Pack"/>
    <s v="Tablet"/>
    <x v="3"/>
    <x v="2"/>
    <s v="Sales"/>
    <s v="Existing"/>
    <x v="244"/>
    <n v="2.15"/>
    <n v="26660"/>
  </r>
  <r>
    <x v="56"/>
    <x v="47"/>
    <x v="47"/>
    <x v="46"/>
    <s v="10 Ampoules of 3ml in a tray pack"/>
    <s v="Injection"/>
    <x v="5"/>
    <x v="1"/>
    <s v="Sales"/>
    <s v="Existing"/>
    <x v="155"/>
    <n v="0.45"/>
    <n v="36814.5"/>
  </r>
  <r>
    <x v="56"/>
    <x v="47"/>
    <x v="2"/>
    <x v="2"/>
    <s v="10X10 Alu-Alu Strips Pack"/>
    <s v="Tablet"/>
    <x v="1"/>
    <x v="1"/>
    <s v="Sales"/>
    <s v="Existing"/>
    <x v="245"/>
    <n v="0.77"/>
    <n v="9609.6"/>
  </r>
  <r>
    <x v="56"/>
    <x v="47"/>
    <x v="1"/>
    <x v="1"/>
    <s v="10X10 Alu Alu Strip"/>
    <s v="Capsule"/>
    <x v="1"/>
    <x v="0"/>
    <s v="Sales"/>
    <s v="Existing"/>
    <x v="246"/>
    <n v="0.81"/>
    <n v="24341.31"/>
  </r>
  <r>
    <x v="56"/>
    <x v="47"/>
    <x v="25"/>
    <x v="24"/>
    <s v="2X10 TAB Alu Alu Blister Pack"/>
    <s v="Tablet"/>
    <x v="3"/>
    <x v="2"/>
    <s v="Sales"/>
    <s v="Existing"/>
    <x v="247"/>
    <n v="2.2999999999999998"/>
    <n v="11996.8"/>
  </r>
  <r>
    <x v="56"/>
    <x v="47"/>
    <x v="25"/>
    <x v="24"/>
    <s v="2X10 TAB Alu Alu Blister Pack"/>
    <s v="Tablet"/>
    <x v="3"/>
    <x v="2"/>
    <s v="Sales"/>
    <s v="Existing"/>
    <x v="248"/>
    <n v="2.2999999999999998"/>
    <n v="4908.2"/>
  </r>
  <r>
    <x v="56"/>
    <x v="47"/>
    <x v="13"/>
    <x v="13"/>
    <s v="10X10 PVC Blister Pack"/>
    <s v="Capsule"/>
    <x v="3"/>
    <x v="2"/>
    <s v="Sales"/>
    <s v="Existing"/>
    <x v="249"/>
    <n v="2.15"/>
    <n v="32030.699999999997"/>
  </r>
  <r>
    <x v="57"/>
    <x v="48"/>
    <x v="47"/>
    <x v="46"/>
    <s v="10 Ampoules of 3ml in a tray pack"/>
    <s v="Injection"/>
    <x v="5"/>
    <x v="1"/>
    <s v="Sales"/>
    <s v="Existing"/>
    <x v="250"/>
    <n v="0.45"/>
    <n v="28642.5"/>
  </r>
  <r>
    <x v="57"/>
    <x v="48"/>
    <x v="10"/>
    <x v="10"/>
    <s v="1 Vial+WFI"/>
    <s v="Injection"/>
    <x v="2"/>
    <x v="1"/>
    <s v="Sales"/>
    <s v="Existing"/>
    <x v="83"/>
    <n v="0.23"/>
    <n v="6900"/>
  </r>
  <r>
    <x v="57"/>
    <x v="48"/>
    <x v="2"/>
    <x v="2"/>
    <s v="10X10 Alu-Alu Strips Pack"/>
    <s v="Tablet"/>
    <x v="1"/>
    <x v="1"/>
    <s v="Sales"/>
    <s v="Existing"/>
    <x v="152"/>
    <n v="0.77"/>
    <n v="19219.2"/>
  </r>
  <r>
    <x v="57"/>
    <x v="48"/>
    <x v="55"/>
    <x v="53"/>
    <s v="10X10 PVC pack"/>
    <s v="Tablet"/>
    <x v="1"/>
    <x v="0"/>
    <s v="Sales"/>
    <s v="Existing"/>
    <x v="251"/>
    <n v="0.42"/>
    <n v="24444"/>
  </r>
  <r>
    <x v="57"/>
    <x v="48"/>
    <x v="59"/>
    <x v="57"/>
    <s v="1X10 Alu Alu Blister TAB"/>
    <s v="Tablet"/>
    <x v="11"/>
    <x v="1"/>
    <s v="RX-1"/>
    <s v="Existing"/>
    <x v="10"/>
    <n v="2"/>
    <n v="10000"/>
  </r>
  <r>
    <x v="57"/>
    <x v="48"/>
    <x v="13"/>
    <x v="13"/>
    <s v="10X10 PVC Blister Pack"/>
    <s v="Capsule"/>
    <x v="3"/>
    <x v="2"/>
    <s v="Sales"/>
    <s v="Existing"/>
    <x v="252"/>
    <n v="2.15"/>
    <n v="32185.5"/>
  </r>
  <r>
    <x v="58"/>
    <x v="49"/>
    <x v="60"/>
    <x v="58"/>
    <s v="3X10 CAP Alu-Alu Pack"/>
    <s v="Capsule"/>
    <x v="9"/>
    <x v="1"/>
    <s v="RX-1"/>
    <s v="Existing"/>
    <x v="253"/>
    <n v="1.1000000000000001"/>
    <n v="16959.800000000003"/>
  </r>
  <r>
    <x v="58"/>
    <x v="49"/>
    <x v="10"/>
    <x v="10"/>
    <s v="1 Vial+WFI"/>
    <s v="Injection"/>
    <x v="2"/>
    <x v="1"/>
    <s v="Sales"/>
    <s v="Existing"/>
    <x v="254"/>
    <n v="0.25"/>
    <n v="38981.25"/>
  </r>
  <r>
    <x v="58"/>
    <x v="49"/>
    <x v="13"/>
    <x v="13"/>
    <s v="10X10 PVC Blister Pack"/>
    <s v="Capsule"/>
    <x v="3"/>
    <x v="2"/>
    <s v="Sales"/>
    <s v="Existing"/>
    <x v="255"/>
    <n v="2.15"/>
    <n v="42978.5"/>
  </r>
  <r>
    <x v="59"/>
    <x v="50"/>
    <x v="1"/>
    <x v="1"/>
    <s v="10X10 Alu Alu Strip"/>
    <s v="Capsule"/>
    <x v="1"/>
    <x v="0"/>
    <s v="Sales"/>
    <s v="Existing"/>
    <x v="256"/>
    <n v="0.81"/>
    <n v="14135.310000000001"/>
  </r>
  <r>
    <x v="59"/>
    <x v="50"/>
    <x v="10"/>
    <x v="10"/>
    <s v="1 Vial+WFI"/>
    <s v="Injection"/>
    <x v="2"/>
    <x v="1"/>
    <s v="Sales"/>
    <s v="Existing"/>
    <x v="83"/>
    <n v="0.25"/>
    <n v="7500"/>
  </r>
  <r>
    <x v="59"/>
    <x v="50"/>
    <x v="15"/>
    <x v="15"/>
    <s v="60ML"/>
    <s v="Suspension"/>
    <x v="5"/>
    <x v="1"/>
    <s v="Sales"/>
    <s v="Existing"/>
    <x v="137"/>
    <n v="0.2"/>
    <n v="19720"/>
  </r>
  <r>
    <x v="59"/>
    <x v="50"/>
    <x v="50"/>
    <x v="49"/>
    <s v="10X10 Cap Blister Pack"/>
    <s v="Capsule"/>
    <x v="3"/>
    <x v="1"/>
    <s v="Sales"/>
    <s v="Existing"/>
    <x v="257"/>
    <n v="4.12"/>
    <n v="61252.04"/>
  </r>
  <r>
    <x v="60"/>
    <x v="51"/>
    <x v="1"/>
    <x v="1"/>
    <s v="10X10 Alu Alu Strip"/>
    <s v="Capsule"/>
    <x v="1"/>
    <x v="0"/>
    <s v="Sales"/>
    <s v="Existing"/>
    <x v="258"/>
    <n v="0.81"/>
    <n v="10206"/>
  </r>
  <r>
    <x v="60"/>
    <x v="51"/>
    <x v="55"/>
    <x v="53"/>
    <s v="10X10 PVC pack"/>
    <s v="Tablet"/>
    <x v="1"/>
    <x v="0"/>
    <s v="Sales"/>
    <s v="Existing"/>
    <x v="259"/>
    <n v="0.42"/>
    <n v="4956"/>
  </r>
  <r>
    <x v="60"/>
    <x v="51"/>
    <x v="15"/>
    <x v="15"/>
    <s v="60ML"/>
    <s v="Suspension"/>
    <x v="5"/>
    <x v="1"/>
    <s v="Sales"/>
    <s v="Existing"/>
    <x v="159"/>
    <n v="0.2"/>
    <n v="9860"/>
  </r>
  <r>
    <x v="60"/>
    <x v="51"/>
    <x v="11"/>
    <x v="11"/>
    <s v="10X10 TAB Alu-Alu Pack"/>
    <s v="Tablet"/>
    <x v="0"/>
    <x v="0"/>
    <s v="Sales"/>
    <s v="Existing"/>
    <x v="260"/>
    <n v="0.8"/>
    <n v="46780"/>
  </r>
  <r>
    <x v="60"/>
    <x v="51"/>
    <x v="42"/>
    <x v="41"/>
    <s v="10X10 TAB ALU ALU PACK"/>
    <s v="Tablet"/>
    <x v="5"/>
    <x v="0"/>
    <s v="Sales"/>
    <s v="Existing"/>
    <x v="261"/>
    <n v="0.9"/>
    <n v="34363.800000000003"/>
  </r>
  <r>
    <x v="60"/>
    <x v="51"/>
    <x v="7"/>
    <x v="7"/>
    <s v="10X10 PVC TAB"/>
    <s v="Tablet"/>
    <x v="4"/>
    <x v="0"/>
    <s v="Sales"/>
    <s v="Existing"/>
    <x v="262"/>
    <n v="0.42"/>
    <n v="8080.7999999999993"/>
  </r>
  <r>
    <x v="61"/>
    <x v="52"/>
    <x v="15"/>
    <x v="15"/>
    <s v="60ML"/>
    <s v="Suspension"/>
    <x v="5"/>
    <x v="1"/>
    <s v="Sales"/>
    <s v="Existing"/>
    <x v="263"/>
    <n v="0.2"/>
    <n v="19800"/>
  </r>
  <r>
    <x v="61"/>
    <x v="52"/>
    <x v="61"/>
    <x v="59"/>
    <s v="1 vial"/>
    <s v="Injection"/>
    <x v="3"/>
    <x v="1"/>
    <s v="RX-1"/>
    <s v="Existing"/>
    <x v="87"/>
    <n v="1"/>
    <n v="25000"/>
  </r>
  <r>
    <x v="61"/>
    <x v="52"/>
    <x v="5"/>
    <x v="5"/>
    <s v="10X10 PVC Blister Pack"/>
    <s v="Capsule"/>
    <x v="3"/>
    <x v="2"/>
    <s v="Sales"/>
    <s v="Existing"/>
    <x v="264"/>
    <n v="1.2"/>
    <n v="94870.8"/>
  </r>
  <r>
    <x v="62"/>
    <x v="52"/>
    <x v="15"/>
    <x v="15"/>
    <s v="60ML"/>
    <s v="Suspension"/>
    <x v="5"/>
    <x v="1"/>
    <s v="Sales"/>
    <s v="Existing"/>
    <x v="169"/>
    <n v="0.2"/>
    <n v="9900"/>
  </r>
  <r>
    <x v="62"/>
    <x v="52"/>
    <x v="2"/>
    <x v="2"/>
    <s v="10X10 Alu-Alu Strips Pack"/>
    <s v="Tablet"/>
    <x v="1"/>
    <x v="1"/>
    <s v="Sales"/>
    <s v="Existing"/>
    <x v="80"/>
    <n v="0.77"/>
    <n v="28828.799999999999"/>
  </r>
  <r>
    <x v="62"/>
    <x v="52"/>
    <x v="1"/>
    <x v="1"/>
    <s v="10X10 Alu Alu Strip"/>
    <s v="Capsule"/>
    <x v="1"/>
    <x v="0"/>
    <s v="Sales"/>
    <s v="Existing"/>
    <x v="265"/>
    <n v="0.81"/>
    <n v="24385.050000000003"/>
  </r>
  <r>
    <x v="62"/>
    <x v="52"/>
    <x v="40"/>
    <x v="39"/>
    <s v="10X10 Alu Alu Capsules"/>
    <s v="Capsule"/>
    <x v="6"/>
    <x v="0"/>
    <s v="RX-2"/>
    <s v="Existing"/>
    <x v="266"/>
    <n v="4.25"/>
    <n v="10837.5"/>
  </r>
  <r>
    <x v="62"/>
    <x v="52"/>
    <x v="25"/>
    <x v="24"/>
    <s v="2X10 TAB Alu Alu Blister Pack"/>
    <s v="Tablet"/>
    <x v="3"/>
    <x v="2"/>
    <s v="Sales"/>
    <s v="Existing"/>
    <x v="267"/>
    <n v="2.2999999999999998"/>
    <n v="28639.599999999999"/>
  </r>
  <r>
    <x v="62"/>
    <x v="52"/>
    <x v="5"/>
    <x v="5"/>
    <s v="10X10 PVC Blister Pack"/>
    <s v="Capsule"/>
    <x v="3"/>
    <x v="2"/>
    <s v="Sales"/>
    <s v="Existing"/>
    <x v="268"/>
    <n v="1.2"/>
    <n v="23808"/>
  </r>
  <r>
    <x v="63"/>
    <x v="53"/>
    <x v="15"/>
    <x v="15"/>
    <s v="60ML"/>
    <s v="Suspension"/>
    <x v="5"/>
    <x v="1"/>
    <s v="Sales"/>
    <s v="Existing"/>
    <x v="169"/>
    <n v="0.2"/>
    <n v="9900"/>
  </r>
  <r>
    <x v="63"/>
    <x v="53"/>
    <x v="19"/>
    <x v="15"/>
    <s v="60ML"/>
    <s v="Suspension"/>
    <x v="5"/>
    <x v="1"/>
    <s v="Sales"/>
    <s v="Existing"/>
    <x v="269"/>
    <n v="0.2"/>
    <n v="5460"/>
  </r>
  <r>
    <x v="63"/>
    <x v="53"/>
    <x v="7"/>
    <x v="7"/>
    <s v="10X10 PVC TAB"/>
    <s v="Tablet"/>
    <x v="4"/>
    <x v="0"/>
    <s v="Sales"/>
    <s v="Existing"/>
    <x v="270"/>
    <n v="0.42"/>
    <n v="16434.599999999999"/>
  </r>
  <r>
    <x v="63"/>
    <x v="53"/>
    <x v="40"/>
    <x v="39"/>
    <s v="10X10 Alu Alu Capsules"/>
    <s v="Capsule"/>
    <x v="6"/>
    <x v="0"/>
    <s v="RX-2"/>
    <s v="Existing"/>
    <x v="271"/>
    <n v="4.25"/>
    <n v="14450"/>
  </r>
  <r>
    <x v="63"/>
    <x v="53"/>
    <x v="54"/>
    <x v="52"/>
    <s v="10X1X10 TAB Alu Alu Packing"/>
    <s v="Tablet"/>
    <x v="3"/>
    <x v="1"/>
    <s v="Sales"/>
    <s v="Existing"/>
    <x v="272"/>
    <n v="4.4000000000000004"/>
    <n v="38060"/>
  </r>
  <r>
    <x v="63"/>
    <x v="53"/>
    <x v="16"/>
    <x v="16"/>
    <s v="10X10 PVC Blister Pack"/>
    <s v="Capsule"/>
    <x v="3"/>
    <x v="2"/>
    <s v="Sales"/>
    <s v="Existing"/>
    <x v="273"/>
    <n v="2.65"/>
    <n v="66748.2"/>
  </r>
  <r>
    <x v="64"/>
    <x v="54"/>
    <x v="19"/>
    <x v="15"/>
    <s v="60ML"/>
    <s v="Suspension"/>
    <x v="5"/>
    <x v="1"/>
    <s v="Sales"/>
    <s v="Existing"/>
    <x v="274"/>
    <n v="0.2"/>
    <n v="17340"/>
  </r>
  <r>
    <x v="64"/>
    <x v="54"/>
    <x v="54"/>
    <x v="52"/>
    <s v="10X1X10 TAB Alu Alu Packing"/>
    <s v="Tablet"/>
    <x v="3"/>
    <x v="1"/>
    <s v="Sales"/>
    <s v="Existing"/>
    <x v="275"/>
    <n v="4.4000000000000004"/>
    <n v="5790.4000000000005"/>
  </r>
  <r>
    <x v="64"/>
    <x v="54"/>
    <x v="30"/>
    <x v="29"/>
    <s v="10X1X10 TAB Alu Alu Packing"/>
    <s v="Tablet"/>
    <x v="3"/>
    <x v="1"/>
    <s v="Sales"/>
    <s v="Existing"/>
    <x v="276"/>
    <n v="6.5"/>
    <n v="65039"/>
  </r>
  <r>
    <x v="64"/>
    <x v="54"/>
    <x v="16"/>
    <x v="16"/>
    <s v="10X10 PVC Blister Pack"/>
    <s v="Capsule"/>
    <x v="3"/>
    <x v="2"/>
    <s v="Sales"/>
    <s v="Existing"/>
    <x v="277"/>
    <n v="2.65"/>
    <n v="25765.95"/>
  </r>
  <r>
    <x v="64"/>
    <x v="54"/>
    <x v="25"/>
    <x v="24"/>
    <s v="2X10 TAB Alu Alu Blister Pack"/>
    <s v="Tablet"/>
    <x v="3"/>
    <x v="2"/>
    <s v="Sales"/>
    <s v="Existing"/>
    <x v="98"/>
    <n v="2.2999999999999998"/>
    <n v="28611.999999999996"/>
  </r>
  <r>
    <x v="64"/>
    <x v="54"/>
    <x v="62"/>
    <x v="60"/>
    <s v="60ML"/>
    <s v="Suspension"/>
    <x v="3"/>
    <x v="2"/>
    <s v="RX-1"/>
    <s v="Existing"/>
    <x v="278"/>
    <n v="0.85"/>
    <n v="8105.5999999999995"/>
  </r>
  <r>
    <x v="65"/>
    <x v="54"/>
    <x v="19"/>
    <x v="15"/>
    <s v="60ML"/>
    <s v="Suspension"/>
    <x v="5"/>
    <x v="1"/>
    <s v="Sales"/>
    <s v="Existing"/>
    <x v="263"/>
    <n v="0.2"/>
    <n v="19800"/>
  </r>
  <r>
    <x v="65"/>
    <x v="54"/>
    <x v="44"/>
    <x v="43"/>
    <s v="25X2ML"/>
    <s v="Injection"/>
    <x v="2"/>
    <x v="1"/>
    <s v="Sales"/>
    <s v="Existing"/>
    <x v="88"/>
    <n v="2.15"/>
    <n v="17200"/>
  </r>
  <r>
    <x v="66"/>
    <x v="55"/>
    <x v="20"/>
    <x v="19"/>
    <s v="10X1X10 Tab Alu-Alu Blister Pack"/>
    <s v="Tablet"/>
    <x v="6"/>
    <x v="1"/>
    <s v="RX-2"/>
    <s v="Existing"/>
    <x v="279"/>
    <n v="12"/>
    <n v="36000"/>
  </r>
  <r>
    <x v="66"/>
    <x v="55"/>
    <x v="2"/>
    <x v="2"/>
    <s v="10X10 Alu-Alu Strips Pack"/>
    <s v="Tablet"/>
    <x v="1"/>
    <x v="1"/>
    <s v="Sales"/>
    <s v="Existing"/>
    <x v="280"/>
    <n v="0.83"/>
    <n v="51671.649999999994"/>
  </r>
  <r>
    <x v="66"/>
    <x v="55"/>
    <x v="2"/>
    <x v="2"/>
    <s v="10X10 Alu-Alu Strips Pack"/>
    <s v="Tablet"/>
    <x v="1"/>
    <x v="1"/>
    <s v="Sales"/>
    <s v="Existing"/>
    <x v="245"/>
    <n v="0.77"/>
    <n v="9609.6"/>
  </r>
  <r>
    <x v="66"/>
    <x v="55"/>
    <x v="2"/>
    <x v="2"/>
    <s v="10X10 Alu-Alu Strips Pack"/>
    <s v="Tablet"/>
    <x v="1"/>
    <x v="1"/>
    <s v="Sales"/>
    <s v="Existing"/>
    <x v="245"/>
    <n v="0.77"/>
    <n v="9609.6"/>
  </r>
  <r>
    <x v="66"/>
    <x v="55"/>
    <x v="49"/>
    <x v="48"/>
    <s v="10X1X10 Tablets Alu Alu Pack"/>
    <s v="Tablet"/>
    <x v="4"/>
    <x v="0"/>
    <s v="Sales"/>
    <s v="Existing"/>
    <x v="281"/>
    <n v="5"/>
    <n v="28685"/>
  </r>
  <r>
    <x v="66"/>
    <x v="55"/>
    <x v="26"/>
    <x v="25"/>
    <s v="10X10 TAB PVC Blister Pack"/>
    <s v="Tablet"/>
    <x v="8"/>
    <x v="0"/>
    <s v="Sales"/>
    <s v="Existing"/>
    <x v="282"/>
    <n v="0.75"/>
    <n v="14604"/>
  </r>
  <r>
    <x v="66"/>
    <x v="55"/>
    <x v="6"/>
    <x v="6"/>
    <s v="3X10 Tablets Alu Alu Pack"/>
    <s v="Capsule"/>
    <x v="1"/>
    <x v="0"/>
    <s v="Sales"/>
    <s v="Existing"/>
    <x v="283"/>
    <n v="0.45"/>
    <n v="6462"/>
  </r>
  <r>
    <x v="66"/>
    <x v="55"/>
    <x v="51"/>
    <x v="36"/>
    <s v="5X3'S PVC"/>
    <s v="Tablet"/>
    <x v="3"/>
    <x v="0"/>
    <s v="Sales"/>
    <s v="Existing"/>
    <x v="62"/>
    <n v="1.75"/>
    <n v="34650"/>
  </r>
  <r>
    <x v="66"/>
    <x v="55"/>
    <x v="37"/>
    <x v="36"/>
    <s v="10X3'S PVC"/>
    <s v="Tablet"/>
    <x v="3"/>
    <x v="0"/>
    <s v="Sales"/>
    <s v="Existing"/>
    <x v="284"/>
    <n v="3.5"/>
    <n v="15918"/>
  </r>
  <r>
    <x v="66"/>
    <x v="55"/>
    <x v="52"/>
    <x v="50"/>
    <s v="5X6'S PVC"/>
    <s v="Tablet"/>
    <x v="3"/>
    <x v="0"/>
    <s v="Sales"/>
    <s v="Existing"/>
    <x v="285"/>
    <n v="1.75"/>
    <n v="25284"/>
  </r>
  <r>
    <x v="67"/>
    <x v="56"/>
    <x v="54"/>
    <x v="52"/>
    <s v="10X1X10 TAB Alu Alu Packing"/>
    <s v="Tablet"/>
    <x v="3"/>
    <x v="1"/>
    <s v="Sales"/>
    <s v="Existing"/>
    <x v="286"/>
    <n v="4.4000000000000004"/>
    <n v="44066"/>
  </r>
  <r>
    <x v="67"/>
    <x v="56"/>
    <x v="30"/>
    <x v="29"/>
    <s v="10X1X10 TAB Alu Alu Packing"/>
    <s v="Tablet"/>
    <x v="3"/>
    <x v="1"/>
    <s v="Sales"/>
    <s v="Existing"/>
    <x v="287"/>
    <n v="6.5"/>
    <n v="65260"/>
  </r>
  <r>
    <x v="67"/>
    <x v="56"/>
    <x v="26"/>
    <x v="25"/>
    <s v="10X10 TAB PVC Blister Pack"/>
    <s v="Tablet"/>
    <x v="8"/>
    <x v="0"/>
    <s v="Sales"/>
    <s v="Existing"/>
    <x v="288"/>
    <n v="0.75"/>
    <n v="7330.5"/>
  </r>
  <r>
    <x v="67"/>
    <x v="56"/>
    <x v="48"/>
    <x v="47"/>
    <s v="60ML"/>
    <s v="Suspension"/>
    <x v="3"/>
    <x v="1"/>
    <s v="Sales"/>
    <s v="Existing"/>
    <x v="289"/>
    <n v="0.23"/>
    <n v="17089"/>
  </r>
  <r>
    <x v="68"/>
    <x v="57"/>
    <x v="1"/>
    <x v="1"/>
    <s v="10X10 Alu Alu Strip"/>
    <s v="Capsule"/>
    <x v="1"/>
    <x v="0"/>
    <s v="Sales"/>
    <s v="Existing"/>
    <x v="246"/>
    <n v="0.81"/>
    <n v="24341.31"/>
  </r>
  <r>
    <x v="68"/>
    <x v="57"/>
    <x v="2"/>
    <x v="2"/>
    <s v="10X10 Alu-Alu Strips Pack"/>
    <s v="Tablet"/>
    <x v="1"/>
    <x v="1"/>
    <s v="Sales"/>
    <s v="Existing"/>
    <x v="245"/>
    <n v="0.83"/>
    <n v="10358.4"/>
  </r>
  <r>
    <x v="68"/>
    <x v="57"/>
    <x v="38"/>
    <x v="37"/>
    <s v="10X10 Alu Alu Blister"/>
    <s v="Capsule"/>
    <x v="1"/>
    <x v="0"/>
    <s v="Sales"/>
    <s v="Existing"/>
    <x v="9"/>
    <n v="1.1000000000000001"/>
    <n v="11000"/>
  </r>
  <r>
    <x v="68"/>
    <x v="57"/>
    <x v="63"/>
    <x v="61"/>
    <s v="1 vial"/>
    <s v="Injection"/>
    <x v="1"/>
    <x v="1"/>
    <s v="RX-1"/>
    <s v="Existing"/>
    <x v="9"/>
    <n v="1.1000000000000001"/>
    <n v="11000"/>
  </r>
  <r>
    <x v="68"/>
    <x v="57"/>
    <x v="48"/>
    <x v="47"/>
    <s v="60ML"/>
    <s v="Suspension"/>
    <x v="3"/>
    <x v="1"/>
    <s v="Sales"/>
    <s v="Existing"/>
    <x v="159"/>
    <n v="0.23"/>
    <n v="11339"/>
  </r>
  <r>
    <x v="68"/>
    <x v="57"/>
    <x v="61"/>
    <x v="59"/>
    <s v="1 vial"/>
    <s v="Injection"/>
    <x v="3"/>
    <x v="1"/>
    <s v="RX-1"/>
    <s v="Existing"/>
    <x v="74"/>
    <n v="0.9"/>
    <n v="13500"/>
  </r>
  <r>
    <x v="68"/>
    <x v="57"/>
    <x v="13"/>
    <x v="13"/>
    <s v="10X10 PVC Blister Pack"/>
    <s v="Capsule"/>
    <x v="3"/>
    <x v="2"/>
    <s v="Sales"/>
    <s v="Existing"/>
    <x v="290"/>
    <n v="2.65"/>
    <n v="39922.25"/>
  </r>
  <r>
    <x v="69"/>
    <x v="58"/>
    <x v="44"/>
    <x v="43"/>
    <s v="25X2ML"/>
    <s v="Injection"/>
    <x v="2"/>
    <x v="1"/>
    <s v="Sales"/>
    <s v="Existing"/>
    <x v="291"/>
    <n v="2.15"/>
    <n v="15047.849999999999"/>
  </r>
  <r>
    <x v="69"/>
    <x v="58"/>
    <x v="44"/>
    <x v="43"/>
    <s v="25X2ML"/>
    <s v="Injection"/>
    <x v="2"/>
    <x v="1"/>
    <s v="Sales"/>
    <s v="Existing"/>
    <x v="292"/>
    <n v="2.0499999999999998"/>
    <n v="6141.7999999999993"/>
  </r>
  <r>
    <x v="69"/>
    <x v="58"/>
    <x v="47"/>
    <x v="46"/>
    <s v="10 Ampoules of 3ml in a tray pack"/>
    <s v="Injection"/>
    <x v="5"/>
    <x v="1"/>
    <s v="Sales"/>
    <s v="Existing"/>
    <x v="165"/>
    <n v="0.45"/>
    <n v="16362"/>
  </r>
  <r>
    <x v="69"/>
    <x v="58"/>
    <x v="2"/>
    <x v="2"/>
    <s v="10X10 Alu-Alu Strips Pack"/>
    <s v="Tablet"/>
    <x v="1"/>
    <x v="1"/>
    <s v="Sales"/>
    <s v="Existing"/>
    <x v="100"/>
    <n v="0.83"/>
    <n v="10308.6"/>
  </r>
  <r>
    <x v="69"/>
    <x v="58"/>
    <x v="64"/>
    <x v="62"/>
    <s v="20X25ml"/>
    <s v="Infusion"/>
    <x v="12"/>
    <x v="1"/>
    <s v="Sales"/>
    <s v="Existing"/>
    <x v="293"/>
    <n v="1.8"/>
    <n v="18014.400000000001"/>
  </r>
  <r>
    <x v="69"/>
    <x v="58"/>
    <x v="48"/>
    <x v="47"/>
    <s v="60ML"/>
    <s v="Suspension"/>
    <x v="3"/>
    <x v="1"/>
    <s v="Sales"/>
    <s v="Existing"/>
    <x v="294"/>
    <n v="0.23"/>
    <n v="5589"/>
  </r>
  <r>
    <x v="69"/>
    <x v="58"/>
    <x v="13"/>
    <x v="13"/>
    <s v="10X10 PVC Blister Pack"/>
    <s v="Capsule"/>
    <x v="3"/>
    <x v="2"/>
    <s v="Sales"/>
    <s v="Existing"/>
    <x v="295"/>
    <n v="2.65"/>
    <n v="13276.5"/>
  </r>
  <r>
    <x v="70"/>
    <x v="59"/>
    <x v="44"/>
    <x v="43"/>
    <s v="25X2ML"/>
    <s v="Injection"/>
    <x v="2"/>
    <x v="1"/>
    <s v="Sales"/>
    <s v="Existing"/>
    <x v="88"/>
    <n v="2.0499999999999998"/>
    <n v="16400"/>
  </r>
  <r>
    <x v="70"/>
    <x v="59"/>
    <x v="47"/>
    <x v="46"/>
    <s v="10 Ampoules of 3ml in a tray pack"/>
    <s v="Injection"/>
    <x v="5"/>
    <x v="1"/>
    <s v="Sales"/>
    <s v="Existing"/>
    <x v="269"/>
    <n v="0.45"/>
    <n v="12285"/>
  </r>
  <r>
    <x v="70"/>
    <x v="59"/>
    <x v="48"/>
    <x v="47"/>
    <s v="60ML"/>
    <s v="Suspension"/>
    <x v="3"/>
    <x v="1"/>
    <s v="Sales"/>
    <s v="Existing"/>
    <x v="228"/>
    <n v="0.23"/>
    <n v="10580"/>
  </r>
  <r>
    <x v="70"/>
    <x v="59"/>
    <x v="6"/>
    <x v="6"/>
    <s v="3X10 Tablets Alu Alu Pack"/>
    <s v="Capsule"/>
    <x v="1"/>
    <x v="0"/>
    <s v="Sales"/>
    <s v="Existing"/>
    <x v="296"/>
    <n v="0.45"/>
    <n v="4428"/>
  </r>
  <r>
    <x v="70"/>
    <x v="59"/>
    <x v="10"/>
    <x v="10"/>
    <s v="1 Vial+WFI"/>
    <s v="Injection"/>
    <x v="2"/>
    <x v="1"/>
    <s v="Sales"/>
    <s v="Existing"/>
    <x v="297"/>
    <n v="0.25"/>
    <n v="21862.5"/>
  </r>
  <r>
    <x v="70"/>
    <x v="59"/>
    <x v="65"/>
    <x v="60"/>
    <s v="30ML"/>
    <s v="Suspension"/>
    <x v="3"/>
    <x v="2"/>
    <s v="Sales"/>
    <s v="Existing"/>
    <x v="298"/>
    <n v="0.45"/>
    <n v="4205.25"/>
  </r>
  <r>
    <x v="71"/>
    <x v="60"/>
    <x v="44"/>
    <x v="43"/>
    <s v="25X2ML"/>
    <s v="Injection"/>
    <x v="2"/>
    <x v="1"/>
    <s v="Sales"/>
    <s v="Existing"/>
    <x v="299"/>
    <n v="2.0499999999999998"/>
    <n v="16527.099999999999"/>
  </r>
  <r>
    <x v="71"/>
    <x v="60"/>
    <x v="47"/>
    <x v="46"/>
    <s v="10 Ampoules of 3ml in a tray pack"/>
    <s v="Injection"/>
    <x v="5"/>
    <x v="1"/>
    <s v="Sales"/>
    <s v="Existing"/>
    <x v="300"/>
    <n v="0.45"/>
    <n v="24556.5"/>
  </r>
  <r>
    <x v="71"/>
    <x v="60"/>
    <x v="1"/>
    <x v="1"/>
    <s v="10X10 Alu Alu Strip"/>
    <s v="Capsule"/>
    <x v="1"/>
    <x v="0"/>
    <s v="Sales"/>
    <s v="Existing"/>
    <x v="246"/>
    <n v="0.81"/>
    <n v="24341.31"/>
  </r>
  <r>
    <x v="71"/>
    <x v="60"/>
    <x v="55"/>
    <x v="53"/>
    <s v="10X10 PVC pack"/>
    <s v="Tablet"/>
    <x v="1"/>
    <x v="0"/>
    <s v="Sales"/>
    <s v="Existing"/>
    <x v="301"/>
    <n v="0.42"/>
    <n v="10248"/>
  </r>
  <r>
    <x v="71"/>
    <x v="60"/>
    <x v="2"/>
    <x v="2"/>
    <s v="10X10 Alu-Alu Strips Pack"/>
    <s v="Tablet"/>
    <x v="1"/>
    <x v="1"/>
    <s v="Sales"/>
    <s v="Existing"/>
    <x v="80"/>
    <n v="0.83"/>
    <n v="31075.199999999997"/>
  </r>
  <r>
    <x v="72"/>
    <x v="61"/>
    <x v="44"/>
    <x v="43"/>
    <s v="25X2ML"/>
    <s v="Injection"/>
    <x v="2"/>
    <x v="1"/>
    <s v="Sales"/>
    <s v="Existing"/>
    <x v="302"/>
    <n v="2.0499999999999998"/>
    <n v="8060.5999999999995"/>
  </r>
  <r>
    <x v="72"/>
    <x v="61"/>
    <x v="47"/>
    <x v="46"/>
    <s v="10 Ampoules of 3ml in a tray pack"/>
    <s v="Injection"/>
    <x v="5"/>
    <x v="1"/>
    <s v="Sales"/>
    <s v="Existing"/>
    <x v="303"/>
    <n v="0.45"/>
    <n v="20457"/>
  </r>
  <r>
    <x v="72"/>
    <x v="61"/>
    <x v="1"/>
    <x v="1"/>
    <s v="10X10 Alu Alu Strip"/>
    <s v="Capsule"/>
    <x v="1"/>
    <x v="0"/>
    <s v="Sales"/>
    <s v="Existing"/>
    <x v="304"/>
    <n v="0.81"/>
    <n v="204.12"/>
  </r>
  <r>
    <x v="72"/>
    <x v="61"/>
    <x v="48"/>
    <x v="47"/>
    <s v="60ML"/>
    <s v="Suspension"/>
    <x v="3"/>
    <x v="1"/>
    <s v="Sales"/>
    <s v="Existing"/>
    <x v="236"/>
    <n v="0.23"/>
    <n v="759"/>
  </r>
  <r>
    <x v="72"/>
    <x v="61"/>
    <x v="29"/>
    <x v="28"/>
    <s v="1 Vial + WFI"/>
    <s v="Injection"/>
    <x v="1"/>
    <x v="1"/>
    <s v="Sales"/>
    <s v="Existing"/>
    <x v="305"/>
    <n v="0.36"/>
    <n v="40788"/>
  </r>
  <r>
    <x v="72"/>
    <x v="61"/>
    <x v="13"/>
    <x v="13"/>
    <s v="10X10 PVC Blister Pack"/>
    <s v="Capsule"/>
    <x v="3"/>
    <x v="2"/>
    <s v="Sales"/>
    <s v="Existing"/>
    <x v="306"/>
    <n v="2.65"/>
    <n v="13236.75"/>
  </r>
  <r>
    <x v="72"/>
    <x v="61"/>
    <x v="5"/>
    <x v="5"/>
    <s v="10X10 PVC Blister Pack"/>
    <s v="Capsule"/>
    <x v="3"/>
    <x v="2"/>
    <s v="Sales"/>
    <s v="Existing"/>
    <x v="307"/>
    <n v="1.3"/>
    <n v="38478.700000000004"/>
  </r>
  <r>
    <x v="73"/>
    <x v="62"/>
    <x v="66"/>
    <x v="58"/>
    <s v="3X10 PVC"/>
    <s v="Capsule"/>
    <x v="9"/>
    <x v="1"/>
    <s v="RX-1"/>
    <s v="Existing"/>
    <x v="308"/>
    <n v="1.5"/>
    <n v="23316"/>
  </r>
  <r>
    <x v="73"/>
    <x v="62"/>
    <x v="47"/>
    <x v="46"/>
    <s v="10 Ampoules of 3ml in a tray pack"/>
    <s v="Injection"/>
    <x v="5"/>
    <x v="1"/>
    <s v="Sales"/>
    <s v="Existing"/>
    <x v="309"/>
    <n v="0.45"/>
    <n v="8181"/>
  </r>
  <r>
    <x v="73"/>
    <x v="62"/>
    <x v="2"/>
    <x v="2"/>
    <s v="10X10 Alu-Alu Strips Pack"/>
    <s v="Tablet"/>
    <x v="1"/>
    <x v="1"/>
    <s v="Sales"/>
    <s v="Existing"/>
    <x v="80"/>
    <n v="0.83"/>
    <n v="31075.199999999997"/>
  </r>
  <r>
    <x v="73"/>
    <x v="62"/>
    <x v="3"/>
    <x v="3"/>
    <s v="10X10 Blister PVC"/>
    <s v="Tablet"/>
    <x v="2"/>
    <x v="1"/>
    <s v="Sales"/>
    <s v="Existing"/>
    <x v="54"/>
    <n v="0.81"/>
    <n v="16200.000000000002"/>
  </r>
  <r>
    <x v="73"/>
    <x v="62"/>
    <x v="25"/>
    <x v="24"/>
    <s v="2X10 TAB Alu Alu Blister Pack"/>
    <s v="Tablet"/>
    <x v="3"/>
    <x v="2"/>
    <s v="Sales"/>
    <s v="Existing"/>
    <x v="310"/>
    <n v="2.2999999999999998"/>
    <n v="17365"/>
  </r>
  <r>
    <x v="73"/>
    <x v="62"/>
    <x v="13"/>
    <x v="13"/>
    <s v="10X10 PVC Blister Pack"/>
    <s v="Capsule"/>
    <x v="3"/>
    <x v="2"/>
    <s v="Sales"/>
    <s v="Existing"/>
    <x v="311"/>
    <n v="2.65"/>
    <n v="66674"/>
  </r>
  <r>
    <x v="73"/>
    <x v="62"/>
    <x v="5"/>
    <x v="5"/>
    <s v="10X10 PVC Blister Pack"/>
    <s v="Capsule"/>
    <x v="3"/>
    <x v="2"/>
    <s v="Sales"/>
    <s v="Existing"/>
    <x v="312"/>
    <n v="1.3"/>
    <n v="51431.9"/>
  </r>
  <r>
    <x v="74"/>
    <x v="62"/>
    <x v="44"/>
    <x v="43"/>
    <s v="25X2ML"/>
    <s v="Injection"/>
    <x v="2"/>
    <x v="1"/>
    <s v="Sales"/>
    <s v="Existing"/>
    <x v="313"/>
    <n v="2.0499999999999998"/>
    <n v="8187.6999999999989"/>
  </r>
  <r>
    <x v="74"/>
    <x v="62"/>
    <x v="47"/>
    <x v="46"/>
    <s v="10 Ampoules of 3ml in a tray pack"/>
    <s v="Injection"/>
    <x v="5"/>
    <x v="1"/>
    <s v="Sales"/>
    <s v="Existing"/>
    <x v="109"/>
    <n v="0.45"/>
    <n v="24543"/>
  </r>
  <r>
    <x v="74"/>
    <x v="62"/>
    <x v="50"/>
    <x v="49"/>
    <s v="10X10 Cap Blister Pack"/>
    <s v="Capsule"/>
    <x v="3"/>
    <x v="1"/>
    <s v="Sales"/>
    <s v="Existing"/>
    <x v="314"/>
    <n v="4.4000000000000004"/>
    <n v="21872.400000000001"/>
  </r>
  <r>
    <x v="74"/>
    <x v="62"/>
    <x v="29"/>
    <x v="28"/>
    <s v="1 Vial + WFI"/>
    <s v="Injection"/>
    <x v="1"/>
    <x v="1"/>
    <s v="Sales"/>
    <s v="Existing"/>
    <x v="315"/>
    <n v="0.36"/>
    <n v="41454"/>
  </r>
  <r>
    <x v="74"/>
    <x v="62"/>
    <x v="67"/>
    <x v="63"/>
    <s v="30ML"/>
    <s v="Suspension"/>
    <x v="3"/>
    <x v="2"/>
    <s v="Sales"/>
    <s v="Existing"/>
    <x v="316"/>
    <n v="0.55000000000000004"/>
    <n v="5159"/>
  </r>
  <r>
    <x v="74"/>
    <x v="62"/>
    <x v="5"/>
    <x v="5"/>
    <s v="10X10 PVC Blister Pack"/>
    <s v="Capsule"/>
    <x v="3"/>
    <x v="2"/>
    <s v="Sales"/>
    <s v="Existing"/>
    <x v="317"/>
    <n v="1.3"/>
    <n v="12788.1"/>
  </r>
  <r>
    <x v="75"/>
    <x v="63"/>
    <x v="47"/>
    <x v="46"/>
    <s v="10 Ampoules of 3ml in a tray pack"/>
    <s v="Injection"/>
    <x v="5"/>
    <x v="1"/>
    <s v="Sales"/>
    <s v="Existing"/>
    <x v="151"/>
    <n v="0.45"/>
    <n v="28633.5"/>
  </r>
  <r>
    <x v="75"/>
    <x v="63"/>
    <x v="1"/>
    <x v="1"/>
    <s v="10X10 Alu Alu Strip"/>
    <s v="Capsule"/>
    <x v="1"/>
    <x v="0"/>
    <s v="Sales"/>
    <s v="Existing"/>
    <x v="246"/>
    <n v="0.81"/>
    <n v="24341.31"/>
  </r>
  <r>
    <x v="75"/>
    <x v="63"/>
    <x v="2"/>
    <x v="2"/>
    <s v="10X10 Alu-Alu Strips Pack"/>
    <s v="Tablet"/>
    <x v="1"/>
    <x v="1"/>
    <s v="Sales"/>
    <s v="Existing"/>
    <x v="318"/>
    <n v="0.83"/>
    <n v="9760.7999999999993"/>
  </r>
  <r>
    <x v="75"/>
    <x v="63"/>
    <x v="68"/>
    <x v="63"/>
    <s v="60ML"/>
    <s v="Suspension"/>
    <x v="3"/>
    <x v="2"/>
    <s v="RX-1"/>
    <s v="Existing"/>
    <x v="319"/>
    <n v="1"/>
    <n v="4717"/>
  </r>
  <r>
    <x v="75"/>
    <x v="63"/>
    <x v="5"/>
    <x v="5"/>
    <s v="10X10 PVC Blister Pack"/>
    <s v="Capsule"/>
    <x v="3"/>
    <x v="2"/>
    <s v="Sales"/>
    <s v="Existing"/>
    <x v="320"/>
    <n v="1.3"/>
    <n v="25590.5"/>
  </r>
  <r>
    <x v="75"/>
    <x v="63"/>
    <x v="16"/>
    <x v="16"/>
    <s v="10X10 PVC Blister Pack"/>
    <s v="Capsule"/>
    <x v="3"/>
    <x v="2"/>
    <s v="Sales"/>
    <s v="Existing"/>
    <x v="321"/>
    <n v="2.2000000000000002"/>
    <n v="32456.600000000002"/>
  </r>
  <r>
    <x v="76"/>
    <x v="63"/>
    <x v="7"/>
    <x v="7"/>
    <s v="10X10 PVC TAB"/>
    <s v="Tablet"/>
    <x v="4"/>
    <x v="0"/>
    <s v="Sales"/>
    <s v="Existing"/>
    <x v="322"/>
    <n v="0.42"/>
    <n v="19000.8"/>
  </r>
  <r>
    <x v="76"/>
    <x v="63"/>
    <x v="42"/>
    <x v="41"/>
    <s v="10X10 TAB ALU ALU PACK"/>
    <s v="Tablet"/>
    <x v="5"/>
    <x v="0"/>
    <s v="Sales"/>
    <s v="Existing"/>
    <x v="323"/>
    <n v="0.9"/>
    <n v="51697.8"/>
  </r>
  <r>
    <x v="76"/>
    <x v="63"/>
    <x v="26"/>
    <x v="25"/>
    <s v="10X10 TAB PVC Blister Pack"/>
    <s v="Tablet"/>
    <x v="8"/>
    <x v="0"/>
    <s v="Sales"/>
    <s v="Existing"/>
    <x v="324"/>
    <n v="0.75"/>
    <n v="36214.5"/>
  </r>
  <r>
    <x v="76"/>
    <x v="63"/>
    <x v="51"/>
    <x v="36"/>
    <s v="5X3'S PVC"/>
    <s v="Tablet"/>
    <x v="3"/>
    <x v="0"/>
    <s v="Sales"/>
    <s v="Existing"/>
    <x v="325"/>
    <n v="1.75"/>
    <n v="33993.75"/>
  </r>
  <r>
    <x v="76"/>
    <x v="63"/>
    <x v="37"/>
    <x v="36"/>
    <s v="10X3'S PVC"/>
    <s v="Tablet"/>
    <x v="3"/>
    <x v="0"/>
    <s v="Sales"/>
    <s v="Existing"/>
    <x v="326"/>
    <n v="3.5"/>
    <n v="33992"/>
  </r>
  <r>
    <x v="76"/>
    <x v="63"/>
    <x v="37"/>
    <x v="36"/>
    <s v="10X3'S PVC"/>
    <s v="Tablet"/>
    <x v="3"/>
    <x v="0"/>
    <s v="Sales"/>
    <s v="Existing"/>
    <x v="327"/>
    <n v="3.5"/>
    <n v="34160"/>
  </r>
  <r>
    <x v="65"/>
    <x v="54"/>
    <x v="19"/>
    <x v="15"/>
    <s v="60ML"/>
    <s v="Suspension"/>
    <x v="5"/>
    <x v="1"/>
    <s v="Sales"/>
    <s v="Existing"/>
    <x v="328"/>
    <n v="0.2"/>
    <n v="6900"/>
  </r>
  <r>
    <x v="77"/>
    <x v="64"/>
    <x v="37"/>
    <x v="36"/>
    <s v="10X3'S PVC"/>
    <s v="Tablet"/>
    <x v="3"/>
    <x v="0"/>
    <s v="Sales"/>
    <s v="Existing"/>
    <x v="329"/>
    <n v="3.5"/>
    <n v="68603.5"/>
  </r>
  <r>
    <x v="77"/>
    <x v="64"/>
    <x v="34"/>
    <x v="33"/>
    <s v="1 Prifilled syringe Injection"/>
    <s v="Injection"/>
    <x v="10"/>
    <x v="1"/>
    <s v="RX-2"/>
    <s v="Existing"/>
    <x v="74"/>
    <n v="2.75"/>
    <n v="41250"/>
  </r>
  <r>
    <x v="77"/>
    <x v="64"/>
    <x v="35"/>
    <x v="34"/>
    <s v="1 Prifilled syringe Injection"/>
    <s v="Injection"/>
    <x v="10"/>
    <x v="1"/>
    <s v="RX-2"/>
    <s v="Existing"/>
    <x v="330"/>
    <n v="3.5"/>
    <n v="47950"/>
  </r>
  <r>
    <x v="78"/>
    <x v="19"/>
    <x v="52"/>
    <x v="50"/>
    <s v="5X6'S PVC"/>
    <s v="Tablet"/>
    <x v="3"/>
    <x v="0"/>
    <s v="Sales"/>
    <s v="Existing"/>
    <x v="331"/>
    <n v="1.75"/>
    <n v="33675.25"/>
  </r>
  <r>
    <x v="78"/>
    <x v="19"/>
    <x v="36"/>
    <x v="35"/>
    <s v="3X10'S Alu Alu Blister Pack"/>
    <s v="Tablet"/>
    <x v="10"/>
    <x v="1"/>
    <s v="RX-2"/>
    <s v="Existing"/>
    <x v="332"/>
    <n v="15"/>
    <n v="149850"/>
  </r>
  <r>
    <x v="78"/>
    <x v="19"/>
    <x v="34"/>
    <x v="33"/>
    <s v="1 Prifilled syringe Injection"/>
    <s v="Injection"/>
    <x v="10"/>
    <x v="1"/>
    <s v="RX-2"/>
    <s v="Existing"/>
    <x v="38"/>
    <n v="2.75"/>
    <n v="110000"/>
  </r>
  <r>
    <x v="78"/>
    <x v="19"/>
    <x v="35"/>
    <x v="34"/>
    <s v="1 Prifilled syringe Injection"/>
    <s v="Injection"/>
    <x v="10"/>
    <x v="1"/>
    <s v="RX-2"/>
    <s v="Existing"/>
    <x v="38"/>
    <n v="3.5"/>
    <n v="140000"/>
  </r>
  <r>
    <x v="79"/>
    <x v="65"/>
    <x v="34"/>
    <x v="33"/>
    <s v="1 Prifilled syringe Injection"/>
    <s v="Injection"/>
    <x v="10"/>
    <x v="1"/>
    <s v="RX-2"/>
    <s v="Existing"/>
    <x v="38"/>
    <n v="2.75"/>
    <n v="110000"/>
  </r>
  <r>
    <x v="79"/>
    <x v="65"/>
    <x v="35"/>
    <x v="34"/>
    <s v="1 Prifilled syringe Injection"/>
    <s v="Injection"/>
    <x v="10"/>
    <x v="1"/>
    <s v="RX-2"/>
    <s v="Existing"/>
    <x v="38"/>
    <n v="3.5"/>
    <n v="140000"/>
  </r>
  <r>
    <x v="80"/>
    <x v="66"/>
    <x v="34"/>
    <x v="33"/>
    <s v="1 Prifilled syringe Injection"/>
    <s v="Injection"/>
    <x v="10"/>
    <x v="1"/>
    <s v="RX-2"/>
    <s v="Existing"/>
    <x v="38"/>
    <n v="2.75"/>
    <n v="110000"/>
  </r>
  <r>
    <x v="80"/>
    <x v="66"/>
    <x v="35"/>
    <x v="34"/>
    <s v="1 Prifilled syringe Injection"/>
    <s v="Injection"/>
    <x v="10"/>
    <x v="1"/>
    <s v="RX-2"/>
    <s v="Existing"/>
    <x v="38"/>
    <n v="3.5"/>
    <n v="140000"/>
  </r>
  <r>
    <x v="81"/>
    <x v="67"/>
    <x v="35"/>
    <x v="34"/>
    <s v="1 Prifilled syringe Injection"/>
    <s v="Injection"/>
    <x v="10"/>
    <x v="1"/>
    <s v="RX-2"/>
    <s v="Existing"/>
    <x v="333"/>
    <n v="3.5"/>
    <n v="66500"/>
  </r>
  <r>
    <x v="81"/>
    <x v="67"/>
    <x v="37"/>
    <x v="36"/>
    <s v="10X3'S PVC"/>
    <s v="Tablet"/>
    <x v="3"/>
    <x v="0"/>
    <s v="Sales"/>
    <s v="Existing"/>
    <x v="334"/>
    <n v="3.5"/>
    <n v="33124"/>
  </r>
  <r>
    <x v="81"/>
    <x v="67"/>
    <x v="51"/>
    <x v="36"/>
    <s v="5X3'S PVC"/>
    <s v="Tablet"/>
    <x v="3"/>
    <x v="0"/>
    <s v="Sales"/>
    <s v="Existing"/>
    <x v="335"/>
    <n v="1.75"/>
    <n v="34151.25"/>
  </r>
  <r>
    <x v="81"/>
    <x v="67"/>
    <x v="52"/>
    <x v="50"/>
    <s v="5X6'S PVC"/>
    <s v="Tablet"/>
    <x v="3"/>
    <x v="0"/>
    <s v="Sales"/>
    <s v="Existing"/>
    <x v="336"/>
    <n v="1.75"/>
    <n v="34153"/>
  </r>
  <r>
    <x v="82"/>
    <x v="68"/>
    <x v="37"/>
    <x v="36"/>
    <s v="10X3'S PVC"/>
    <s v="Tablet"/>
    <x v="3"/>
    <x v="0"/>
    <s v="Sales"/>
    <s v="Existing"/>
    <x v="337"/>
    <n v="3.5"/>
    <n v="34622"/>
  </r>
  <r>
    <x v="83"/>
    <x v="11"/>
    <x v="69"/>
    <x v="64"/>
    <s v="5X5ML"/>
    <s v="Injection"/>
    <x v="13"/>
    <x v="1"/>
    <s v="RX-1"/>
    <s v="Existing"/>
    <x v="338"/>
    <n v="0.6"/>
    <n v="84024"/>
  </r>
  <r>
    <x v="83"/>
    <x v="11"/>
    <x v="56"/>
    <x v="54"/>
    <s v="1 vial"/>
    <s v="Injection"/>
    <x v="3"/>
    <x v="1"/>
    <s v="Sales"/>
    <s v="Existing"/>
    <x v="339"/>
    <n v="0.45"/>
    <n v="37260"/>
  </r>
  <r>
    <x v="83"/>
    <x v="11"/>
    <x v="70"/>
    <x v="65"/>
    <s v="10X10 PVC"/>
    <s v="Tablet"/>
    <x v="13"/>
    <x v="1"/>
    <s v="RX-1"/>
    <s v="Existing"/>
    <x v="10"/>
    <n v="2"/>
    <n v="10000"/>
  </r>
  <r>
    <x v="84"/>
    <x v="69"/>
    <x v="71"/>
    <x v="66"/>
    <s v="3X10"/>
    <s v="Capsule"/>
    <x v="1"/>
    <x v="1"/>
    <s v="RX-1"/>
    <s v="Existing"/>
    <x v="10"/>
    <n v="0.9"/>
    <n v="4500"/>
  </r>
  <r>
    <x v="84"/>
    <x v="69"/>
    <x v="72"/>
    <x v="67"/>
    <s v="1x10 alu"/>
    <s v="Capsule"/>
    <x v="11"/>
    <x v="1"/>
    <s v="RX-1"/>
    <s v="Existing"/>
    <x v="10"/>
    <n v="0.9"/>
    <n v="4500"/>
  </r>
  <r>
    <x v="84"/>
    <x v="69"/>
    <x v="73"/>
    <x v="68"/>
    <s v="1 vial"/>
    <s v="Injection"/>
    <x v="3"/>
    <x v="1"/>
    <s v="RX-2"/>
    <s v="Existing"/>
    <x v="340"/>
    <n v="0.9"/>
    <n v="4320"/>
  </r>
  <r>
    <x v="84"/>
    <x v="69"/>
    <x v="62"/>
    <x v="60"/>
    <s v="60ML"/>
    <s v="Suspension"/>
    <x v="3"/>
    <x v="2"/>
    <s v="RX-1"/>
    <s v="Existing"/>
    <x v="341"/>
    <n v="0.6"/>
    <n v="2873.4"/>
  </r>
  <r>
    <x v="85"/>
    <x v="70"/>
    <x v="47"/>
    <x v="46"/>
    <s v="10 Ampoules of 3ml in a tray pack"/>
    <s v="Injection"/>
    <x v="5"/>
    <x v="1"/>
    <s v="Sales"/>
    <s v="Existing"/>
    <x v="342"/>
    <n v="0.45"/>
    <n v="32724"/>
  </r>
  <r>
    <x v="85"/>
    <x v="70"/>
    <x v="73"/>
    <x v="68"/>
    <s v="1 vial"/>
    <s v="Injection"/>
    <x v="3"/>
    <x v="1"/>
    <s v="RX-2"/>
    <s v="Existing"/>
    <x v="343"/>
    <n v="0.9"/>
    <n v="4680"/>
  </r>
  <r>
    <x v="85"/>
    <x v="70"/>
    <x v="10"/>
    <x v="10"/>
    <s v="1 Vial+WFI"/>
    <s v="Injection"/>
    <x v="2"/>
    <x v="1"/>
    <s v="Sales"/>
    <s v="Existing"/>
    <x v="344"/>
    <n v="0.25"/>
    <n v="12262.5"/>
  </r>
  <r>
    <x v="85"/>
    <x v="70"/>
    <x v="55"/>
    <x v="53"/>
    <s v="10X10 PVC pack"/>
    <s v="Tablet"/>
    <x v="1"/>
    <x v="0"/>
    <s v="Sales"/>
    <s v="Existing"/>
    <x v="345"/>
    <n v="0.43"/>
    <n v="258"/>
  </r>
  <r>
    <x v="85"/>
    <x v="70"/>
    <x v="16"/>
    <x v="16"/>
    <s v="10X10 PVC Blister Pack"/>
    <s v="Capsule"/>
    <x v="3"/>
    <x v="2"/>
    <s v="Sales"/>
    <s v="Existing"/>
    <x v="346"/>
    <n v="2.65"/>
    <n v="117954.15"/>
  </r>
  <r>
    <x v="86"/>
    <x v="71"/>
    <x v="10"/>
    <x v="10"/>
    <s v="1 Vial+WFI"/>
    <s v="Injection"/>
    <x v="2"/>
    <x v="1"/>
    <s v="Sales"/>
    <s v="Existing"/>
    <x v="347"/>
    <n v="0.25"/>
    <n v="21406.25"/>
  </r>
  <r>
    <x v="86"/>
    <x v="71"/>
    <x v="2"/>
    <x v="2"/>
    <s v="10X10 Alu-Alu Strips Pack"/>
    <s v="Tablet"/>
    <x v="1"/>
    <x v="1"/>
    <s v="Sales"/>
    <s v="Existing"/>
    <x v="348"/>
    <n v="0.83"/>
    <n v="42031.199999999997"/>
  </r>
  <r>
    <x v="86"/>
    <x v="71"/>
    <x v="16"/>
    <x v="16"/>
    <s v="10X10 PVC Blister Pack"/>
    <s v="Capsule"/>
    <x v="3"/>
    <x v="2"/>
    <s v="Sales"/>
    <s v="Existing"/>
    <x v="349"/>
    <n v="2.65"/>
    <n v="52560.1"/>
  </r>
  <r>
    <x v="86"/>
    <x v="71"/>
    <x v="13"/>
    <x v="13"/>
    <s v="10X10 PVC Blister Pack"/>
    <s v="Capsule"/>
    <x v="3"/>
    <x v="2"/>
    <s v="Sales"/>
    <s v="Existing"/>
    <x v="35"/>
    <n v="2.65"/>
    <n v="53410.75"/>
  </r>
  <r>
    <x v="87"/>
    <x v="72"/>
    <x v="44"/>
    <x v="43"/>
    <s v="25X2ML"/>
    <s v="Injection"/>
    <x v="2"/>
    <x v="1"/>
    <s v="Sales"/>
    <s v="Existing"/>
    <x v="350"/>
    <n v="2.0499999999999998"/>
    <n v="4132.7999999999993"/>
  </r>
  <r>
    <x v="87"/>
    <x v="72"/>
    <x v="2"/>
    <x v="2"/>
    <s v="10X10 Alu-Alu Strips Pack"/>
    <s v="Tablet"/>
    <x v="1"/>
    <x v="1"/>
    <s v="Sales"/>
    <s v="Existing"/>
    <x v="351"/>
    <n v="0.83"/>
    <n v="24743.129999999997"/>
  </r>
  <r>
    <x v="87"/>
    <x v="72"/>
    <x v="46"/>
    <x v="45"/>
    <s v="10X10 PVC Blister Pack"/>
    <s v="Tablet"/>
    <x v="5"/>
    <x v="0"/>
    <s v="Sales"/>
    <s v="Existing"/>
    <x v="352"/>
    <n v="0.9"/>
    <n v="17640"/>
  </r>
  <r>
    <x v="87"/>
    <x v="72"/>
    <x v="74"/>
    <x v="69"/>
    <s v="60ML"/>
    <s v="Suspension"/>
    <x v="3"/>
    <x v="2"/>
    <s v="Sales"/>
    <s v="Existing"/>
    <x v="353"/>
    <n v="0.25"/>
    <n v="26424.25"/>
  </r>
  <r>
    <x v="87"/>
    <x v="72"/>
    <x v="13"/>
    <x v="13"/>
    <s v="10X10 PVC Blister Pack"/>
    <s v="Capsule"/>
    <x v="3"/>
    <x v="2"/>
    <s v="Sales"/>
    <s v="Existing"/>
    <x v="354"/>
    <n v="2.65"/>
    <n v="107158.05"/>
  </r>
  <r>
    <x v="88"/>
    <x v="73"/>
    <x v="60"/>
    <x v="58"/>
    <s v="3X10 CAP Alu-Alu Pack"/>
    <s v="Capsule"/>
    <x v="9"/>
    <x v="1"/>
    <s v="RX-1"/>
    <s v="Existing"/>
    <x v="355"/>
    <n v="1.1000000000000001"/>
    <n v="16830"/>
  </r>
  <r>
    <x v="88"/>
    <x v="73"/>
    <x v="2"/>
    <x v="2"/>
    <s v="10X10 Alu-Alu Strips Pack"/>
    <s v="Tablet"/>
    <x v="1"/>
    <x v="1"/>
    <s v="Sales"/>
    <s v="Existing"/>
    <x v="356"/>
    <n v="0.83"/>
    <n v="47808"/>
  </r>
  <r>
    <x v="88"/>
    <x v="73"/>
    <x v="74"/>
    <x v="69"/>
    <s v="60ML"/>
    <s v="Suspension"/>
    <x v="3"/>
    <x v="2"/>
    <s v="Sales"/>
    <s v="Existing"/>
    <x v="357"/>
    <n v="0.25"/>
    <n v="8843"/>
  </r>
  <r>
    <x v="88"/>
    <x v="73"/>
    <x v="5"/>
    <x v="5"/>
    <s v="10X10 PVC Blister Pack"/>
    <s v="Capsule"/>
    <x v="3"/>
    <x v="2"/>
    <s v="Sales"/>
    <s v="Existing"/>
    <x v="358"/>
    <n v="1.3"/>
    <n v="64374.700000000004"/>
  </r>
  <r>
    <x v="88"/>
    <x v="73"/>
    <x v="16"/>
    <x v="16"/>
    <s v="10X10 PVC Blister Pack"/>
    <s v="Capsule"/>
    <x v="3"/>
    <x v="2"/>
    <s v="Sales"/>
    <s v="Existing"/>
    <x v="359"/>
    <n v="2.65"/>
    <n v="78787.149999999994"/>
  </r>
  <r>
    <x v="89"/>
    <x v="73"/>
    <x v="3"/>
    <x v="3"/>
    <s v="10X10 Blister PVC"/>
    <s v="Tablet"/>
    <x v="2"/>
    <x v="1"/>
    <s v="Sales"/>
    <s v="Existing"/>
    <x v="83"/>
    <n v="0.81"/>
    <n v="24300"/>
  </r>
  <r>
    <x v="89"/>
    <x v="73"/>
    <x v="38"/>
    <x v="37"/>
    <s v="10X10 Alu Alu Blister"/>
    <s v="Capsule"/>
    <x v="1"/>
    <x v="0"/>
    <s v="Sales"/>
    <s v="Existing"/>
    <x v="360"/>
    <n v="1.35"/>
    <n v="4725"/>
  </r>
  <r>
    <x v="89"/>
    <x v="73"/>
    <x v="55"/>
    <x v="53"/>
    <s v="10X10 PVC pack"/>
    <s v="Tablet"/>
    <x v="1"/>
    <x v="0"/>
    <s v="Sales"/>
    <s v="Existing"/>
    <x v="361"/>
    <n v="0.43"/>
    <n v="14333.619999999999"/>
  </r>
  <r>
    <x v="89"/>
    <x v="73"/>
    <x v="50"/>
    <x v="49"/>
    <s v="10X10 Cap Blister Pack"/>
    <s v="Capsule"/>
    <x v="3"/>
    <x v="1"/>
    <s v="Sales"/>
    <s v="Existing"/>
    <x v="362"/>
    <n v="4.4000000000000004"/>
    <n v="21678.800000000003"/>
  </r>
  <r>
    <x v="90"/>
    <x v="74"/>
    <x v="7"/>
    <x v="7"/>
    <s v="10X10 PVC TAB"/>
    <s v="Tablet"/>
    <x v="4"/>
    <x v="0"/>
    <s v="Sales"/>
    <s v="Existing"/>
    <x v="363"/>
    <n v="0.42"/>
    <n v="15855"/>
  </r>
  <r>
    <x v="90"/>
    <x v="74"/>
    <x v="7"/>
    <x v="7"/>
    <s v="10X10 PVC TAB"/>
    <s v="Tablet"/>
    <x v="4"/>
    <x v="0"/>
    <s v="Sales"/>
    <s v="Existing"/>
    <x v="364"/>
    <n v="0.5"/>
    <n v="54135"/>
  </r>
  <r>
    <x v="90"/>
    <x v="74"/>
    <x v="42"/>
    <x v="41"/>
    <s v="10X10 TAB ALU ALU PACK"/>
    <s v="Tablet"/>
    <x v="5"/>
    <x v="0"/>
    <s v="Sales"/>
    <s v="Existing"/>
    <x v="365"/>
    <n v="0.9"/>
    <n v="8579.7000000000007"/>
  </r>
  <r>
    <x v="90"/>
    <x v="74"/>
    <x v="26"/>
    <x v="25"/>
    <s v="10X10 TAB PVC Blister Pack"/>
    <s v="Tablet"/>
    <x v="8"/>
    <x v="0"/>
    <s v="Sales"/>
    <s v="Existing"/>
    <x v="366"/>
    <n v="0.75"/>
    <n v="14535.75"/>
  </r>
  <r>
    <x v="90"/>
    <x v="74"/>
    <x v="1"/>
    <x v="1"/>
    <s v="10X10 Alu Alu Strip"/>
    <s v="Capsule"/>
    <x v="1"/>
    <x v="0"/>
    <s v="Sales"/>
    <s v="Existing"/>
    <x v="246"/>
    <n v="0.81"/>
    <n v="24341.31"/>
  </r>
  <r>
    <x v="90"/>
    <x v="74"/>
    <x v="22"/>
    <x v="21"/>
    <s v="3X10 Alu-Alu Pack"/>
    <s v="Tablet"/>
    <x v="0"/>
    <x v="0"/>
    <s v="RX-2"/>
    <s v="Existing"/>
    <x v="367"/>
    <n v="1.1000000000000001"/>
    <n v="14718.000000000002"/>
  </r>
  <r>
    <x v="91"/>
    <x v="75"/>
    <x v="23"/>
    <x v="22"/>
    <s v="1X10 Alu Alu Pack"/>
    <s v="Tablet"/>
    <x v="7"/>
    <x v="0"/>
    <s v="RX-2"/>
    <s v="Existing"/>
    <x v="368"/>
    <n v="2.35"/>
    <n v="17681.400000000001"/>
  </r>
  <r>
    <x v="92"/>
    <x v="73"/>
    <x v="7"/>
    <x v="7"/>
    <s v="10X10 PVC TAB"/>
    <s v="Tablet"/>
    <x v="4"/>
    <x v="0"/>
    <s v="Sales"/>
    <s v="Existing"/>
    <x v="369"/>
    <n v="0.5"/>
    <n v="9580"/>
  </r>
  <r>
    <x v="92"/>
    <x v="73"/>
    <x v="42"/>
    <x v="41"/>
    <s v="10X10 TAB ALU ALU PACK"/>
    <s v="Tablet"/>
    <x v="5"/>
    <x v="0"/>
    <s v="Sales"/>
    <s v="Existing"/>
    <x v="370"/>
    <n v="0.9"/>
    <n v="8563.5"/>
  </r>
  <r>
    <x v="92"/>
    <x v="73"/>
    <x v="14"/>
    <x v="14"/>
    <s v="5X2X10 TAB Alu Alu Pack"/>
    <s v="Tablet"/>
    <x v="3"/>
    <x v="0"/>
    <s v="Sales"/>
    <s v="Existing"/>
    <x v="371"/>
    <n v="3.7"/>
    <n v="16317"/>
  </r>
  <r>
    <x v="93"/>
    <x v="75"/>
    <x v="7"/>
    <x v="7"/>
    <s v="10X10 PVC TAB"/>
    <s v="Tablet"/>
    <x v="4"/>
    <x v="0"/>
    <s v="Sales"/>
    <s v="Existing"/>
    <x v="372"/>
    <n v="0.5"/>
    <n v="19170"/>
  </r>
  <r>
    <x v="93"/>
    <x v="75"/>
    <x v="1"/>
    <x v="1"/>
    <s v="10X10 Alu Alu Strip"/>
    <s v="Capsule"/>
    <x v="1"/>
    <x v="0"/>
    <s v="Sales"/>
    <s v="Existing"/>
    <x v="373"/>
    <n v="0.95"/>
    <n v="44559.75"/>
  </r>
  <r>
    <x v="93"/>
    <x v="75"/>
    <x v="42"/>
    <x v="41"/>
    <s v="10X10 TAB ALU ALU PACK"/>
    <s v="Tablet"/>
    <x v="5"/>
    <x v="0"/>
    <s v="Sales"/>
    <s v="Existing"/>
    <x v="374"/>
    <n v="0.9"/>
    <n v="8845.2000000000007"/>
  </r>
  <r>
    <x v="93"/>
    <x v="75"/>
    <x v="23"/>
    <x v="22"/>
    <s v="1X10 Alu Alu Pack"/>
    <s v="Tablet"/>
    <x v="7"/>
    <x v="0"/>
    <s v="RX-2"/>
    <s v="Existing"/>
    <x v="375"/>
    <n v="2.35"/>
    <n v="47460.6"/>
  </r>
  <r>
    <x v="93"/>
    <x v="75"/>
    <x v="37"/>
    <x v="36"/>
    <s v="10X3'S PVC"/>
    <s v="Tablet"/>
    <x v="3"/>
    <x v="0"/>
    <s v="Sales"/>
    <s v="Existing"/>
    <x v="376"/>
    <n v="3.5"/>
    <n v="36246"/>
  </r>
  <r>
    <x v="93"/>
    <x v="75"/>
    <x v="37"/>
    <x v="36"/>
    <s v="10X3'S PVC"/>
    <s v="Tablet"/>
    <x v="3"/>
    <x v="0"/>
    <s v="Sales"/>
    <s v="Existing"/>
    <x v="377"/>
    <n v="3.5"/>
    <n v="15120"/>
  </r>
  <r>
    <x v="92"/>
    <x v="73"/>
    <x v="1"/>
    <x v="1"/>
    <s v="10X10 Alu Alu Strip"/>
    <s v="Capsule"/>
    <x v="1"/>
    <x v="0"/>
    <s v="Sales"/>
    <s v="Existing"/>
    <x v="378"/>
    <n v="0.95"/>
    <n v="21449.1"/>
  </r>
  <r>
    <x v="94"/>
    <x v="76"/>
    <x v="55"/>
    <x v="53"/>
    <s v="10X10 PVC pack"/>
    <s v="Tablet"/>
    <x v="1"/>
    <x v="0"/>
    <s v="Sales"/>
    <s v="Existing"/>
    <x v="379"/>
    <n v="0.43"/>
    <n v="14448"/>
  </r>
  <r>
    <x v="94"/>
    <x v="76"/>
    <x v="2"/>
    <x v="2"/>
    <s v="10X10 Alu-Alu Strips Pack"/>
    <s v="Tablet"/>
    <x v="1"/>
    <x v="1"/>
    <s v="Sales"/>
    <s v="Existing"/>
    <x v="245"/>
    <n v="0.83"/>
    <n v="10358.4"/>
  </r>
  <r>
    <x v="94"/>
    <x v="76"/>
    <x v="38"/>
    <x v="37"/>
    <s v="10X10 Alu Alu Blister"/>
    <s v="Capsule"/>
    <x v="1"/>
    <x v="0"/>
    <s v="Sales"/>
    <s v="Existing"/>
    <x v="380"/>
    <n v="1.35"/>
    <n v="15525.000000000002"/>
  </r>
  <r>
    <x v="94"/>
    <x v="76"/>
    <x v="47"/>
    <x v="46"/>
    <s v="10 Ampoules of 3ml in a tray pack"/>
    <s v="Injection"/>
    <x v="5"/>
    <x v="1"/>
    <s v="Sales"/>
    <s v="Existing"/>
    <x v="309"/>
    <n v="0.45"/>
    <n v="8181"/>
  </r>
  <r>
    <x v="94"/>
    <x v="76"/>
    <x v="74"/>
    <x v="69"/>
    <s v="60ML"/>
    <s v="Suspension"/>
    <x v="3"/>
    <x v="2"/>
    <s v="Sales"/>
    <s v="Existing"/>
    <x v="381"/>
    <n v="0.25"/>
    <n v="17505.75"/>
  </r>
  <r>
    <x v="94"/>
    <x v="76"/>
    <x v="16"/>
    <x v="16"/>
    <s v="10X10 PVC Blister Pack"/>
    <s v="Capsule"/>
    <x v="3"/>
    <x v="2"/>
    <s v="Sales"/>
    <s v="Existing"/>
    <x v="382"/>
    <n v="2.65"/>
    <n v="78850.75"/>
  </r>
  <r>
    <x v="95"/>
    <x v="77"/>
    <x v="55"/>
    <x v="53"/>
    <s v="10X10 PVC pack"/>
    <s v="Tablet"/>
    <x v="1"/>
    <x v="0"/>
    <s v="Sales"/>
    <s v="Existing"/>
    <x v="352"/>
    <n v="0.43"/>
    <n v="8428"/>
  </r>
  <r>
    <x v="95"/>
    <x v="77"/>
    <x v="2"/>
    <x v="2"/>
    <s v="10X10 Alu-Alu Strips Pack"/>
    <s v="Tablet"/>
    <x v="1"/>
    <x v="1"/>
    <s v="Sales"/>
    <s v="Existing"/>
    <x v="90"/>
    <n v="0.83"/>
    <n v="72508.800000000003"/>
  </r>
  <r>
    <x v="95"/>
    <x v="77"/>
    <x v="75"/>
    <x v="70"/>
    <s v="3X10"/>
    <s v="Capsule"/>
    <x v="1"/>
    <x v="1"/>
    <s v="RX-2"/>
    <s v="Existing"/>
    <x v="9"/>
    <n v="0.9"/>
    <n v="9000"/>
  </r>
  <r>
    <x v="95"/>
    <x v="77"/>
    <x v="3"/>
    <x v="3"/>
    <s v="10X10 Blister PVC"/>
    <s v="Tablet"/>
    <x v="2"/>
    <x v="1"/>
    <s v="Sales"/>
    <s v="Existing"/>
    <x v="383"/>
    <n v="0.81"/>
    <n v="20221.650000000001"/>
  </r>
  <r>
    <x v="95"/>
    <x v="77"/>
    <x v="76"/>
    <x v="71"/>
    <s v="60ML"/>
    <s v="Suspension"/>
    <x v="3"/>
    <x v="1"/>
    <s v="Sales"/>
    <s v="Existing"/>
    <x v="384"/>
    <n v="0.65"/>
    <n v="11607.7"/>
  </r>
  <r>
    <x v="95"/>
    <x v="77"/>
    <x v="60"/>
    <x v="58"/>
    <s v="3X10 CAP Alu-Alu Pack"/>
    <s v="Capsule"/>
    <x v="9"/>
    <x v="1"/>
    <s v="RX-1"/>
    <s v="Existing"/>
    <x v="385"/>
    <n v="1.1000000000000001"/>
    <n v="126.50000000000001"/>
  </r>
  <r>
    <x v="95"/>
    <x v="77"/>
    <x v="29"/>
    <x v="28"/>
    <s v="1 Vial + WFI"/>
    <s v="Injection"/>
    <x v="1"/>
    <x v="1"/>
    <s v="Sales"/>
    <s v="Existing"/>
    <x v="386"/>
    <n v="0.36"/>
    <n v="6372"/>
  </r>
  <r>
    <x v="95"/>
    <x v="77"/>
    <x v="62"/>
    <x v="60"/>
    <s v="60ML"/>
    <s v="Suspension"/>
    <x v="3"/>
    <x v="2"/>
    <s v="RX-1"/>
    <s v="Existing"/>
    <x v="387"/>
    <n v="0.6"/>
    <n v="8998.1999999999989"/>
  </r>
  <r>
    <x v="96"/>
    <x v="77"/>
    <x v="29"/>
    <x v="28"/>
    <s v="1 Vial + WFI"/>
    <s v="Injection"/>
    <x v="1"/>
    <x v="1"/>
    <s v="Sales"/>
    <s v="Existing"/>
    <x v="150"/>
    <n v="0.36"/>
    <n v="7236"/>
  </r>
  <r>
    <x v="96"/>
    <x v="77"/>
    <x v="76"/>
    <x v="71"/>
    <s v="60ML"/>
    <s v="Suspension"/>
    <x v="3"/>
    <x v="1"/>
    <s v="Sales"/>
    <s v="Existing"/>
    <x v="388"/>
    <n v="0.65"/>
    <n v="1976"/>
  </r>
  <r>
    <x v="97"/>
    <x v="78"/>
    <x v="55"/>
    <x v="53"/>
    <s v="10X10 PVC pack"/>
    <s v="Tablet"/>
    <x v="1"/>
    <x v="0"/>
    <s v="Sales"/>
    <s v="Existing"/>
    <x v="84"/>
    <n v="0.43"/>
    <n v="16856"/>
  </r>
  <r>
    <x v="97"/>
    <x v="78"/>
    <x v="2"/>
    <x v="2"/>
    <s v="10X10 Alu-Alu Strips Pack"/>
    <s v="Tablet"/>
    <x v="1"/>
    <x v="1"/>
    <s v="Sales"/>
    <s v="Existing"/>
    <x v="152"/>
    <n v="0.83"/>
    <n v="20716.8"/>
  </r>
  <r>
    <x v="97"/>
    <x v="78"/>
    <x v="29"/>
    <x v="28"/>
    <s v="1 Vial + WFI"/>
    <s v="Injection"/>
    <x v="1"/>
    <x v="1"/>
    <s v="Sales"/>
    <s v="Existing"/>
    <x v="389"/>
    <n v="0.36"/>
    <n v="26838"/>
  </r>
  <r>
    <x v="97"/>
    <x v="78"/>
    <x v="16"/>
    <x v="16"/>
    <s v="10X10 PVC Blister Pack"/>
    <s v="Capsule"/>
    <x v="3"/>
    <x v="2"/>
    <s v="Sales"/>
    <s v="Existing"/>
    <x v="390"/>
    <n v="2.65"/>
    <n v="60478.299999999996"/>
  </r>
  <r>
    <x v="98"/>
    <x v="79"/>
    <x v="55"/>
    <x v="53"/>
    <s v="10X10 PVC pack"/>
    <s v="Tablet"/>
    <x v="1"/>
    <x v="0"/>
    <s v="Sales"/>
    <s v="Existing"/>
    <x v="352"/>
    <n v="0.43"/>
    <n v="8428"/>
  </r>
  <r>
    <x v="98"/>
    <x v="79"/>
    <x v="2"/>
    <x v="2"/>
    <s v="10X10 Alu-Alu Strips Pack"/>
    <s v="Tablet"/>
    <x v="1"/>
    <x v="1"/>
    <s v="Sales"/>
    <s v="Existing"/>
    <x v="391"/>
    <n v="0.83"/>
    <n v="51792"/>
  </r>
  <r>
    <x v="98"/>
    <x v="79"/>
    <x v="38"/>
    <x v="37"/>
    <s v="10X10 Alu Alu Blister"/>
    <s v="Capsule"/>
    <x v="1"/>
    <x v="0"/>
    <s v="Sales"/>
    <s v="Existing"/>
    <x v="10"/>
    <n v="1.35"/>
    <n v="6750"/>
  </r>
  <r>
    <x v="98"/>
    <x v="79"/>
    <x v="3"/>
    <x v="3"/>
    <s v="10X10 Blister PVC"/>
    <s v="Tablet"/>
    <x v="2"/>
    <x v="1"/>
    <s v="Sales"/>
    <s v="Existing"/>
    <x v="392"/>
    <n v="0.81"/>
    <n v="28.35"/>
  </r>
  <r>
    <x v="98"/>
    <x v="79"/>
    <x v="55"/>
    <x v="53"/>
    <s v="10X10 PVC pack"/>
    <s v="Tablet"/>
    <x v="1"/>
    <x v="0"/>
    <s v="Sales"/>
    <s v="Existing"/>
    <x v="393"/>
    <n v="0.43"/>
    <n v="14316.85"/>
  </r>
  <r>
    <x v="98"/>
    <x v="79"/>
    <x v="47"/>
    <x v="46"/>
    <s v="10 Ampoules of 3ml in a tray pack"/>
    <s v="Injection"/>
    <x v="5"/>
    <x v="1"/>
    <s v="Sales"/>
    <s v="Existing"/>
    <x v="165"/>
    <n v="0.45"/>
    <n v="16362"/>
  </r>
  <r>
    <x v="98"/>
    <x v="79"/>
    <x v="13"/>
    <x v="13"/>
    <s v="10X10 PVC Blister Pack"/>
    <s v="Capsule"/>
    <x v="3"/>
    <x v="2"/>
    <s v="Sales"/>
    <s v="Existing"/>
    <x v="394"/>
    <n v="2.65"/>
    <n v="39551.25"/>
  </r>
  <r>
    <x v="99"/>
    <x v="79"/>
    <x v="77"/>
    <x v="72"/>
    <s v="1VIAL+NACL"/>
    <s v="Injection"/>
    <x v="1"/>
    <x v="1"/>
    <s v="Sales"/>
    <s v="Existing"/>
    <x v="87"/>
    <n v="0.6"/>
    <n v="15000"/>
  </r>
  <r>
    <x v="99"/>
    <x v="79"/>
    <x v="9"/>
    <x v="9"/>
    <s v="1 vial"/>
    <s v="Injection"/>
    <x v="3"/>
    <x v="1"/>
    <s v="RX-2"/>
    <s v="Existing"/>
    <x v="235"/>
    <n v="2.7"/>
    <n v="2700"/>
  </r>
  <r>
    <x v="100"/>
    <x v="80"/>
    <x v="55"/>
    <x v="53"/>
    <s v="10X10 PVC pack"/>
    <s v="Tablet"/>
    <x v="1"/>
    <x v="0"/>
    <s v="Sales"/>
    <s v="Existing"/>
    <x v="352"/>
    <n v="0.43"/>
    <n v="8428"/>
  </r>
  <r>
    <x v="100"/>
    <x v="80"/>
    <x v="71"/>
    <x v="66"/>
    <s v="3X10"/>
    <s v="Capsule"/>
    <x v="1"/>
    <x v="1"/>
    <s v="RX-1"/>
    <s v="Existing"/>
    <x v="10"/>
    <n v="0.9"/>
    <n v="4500"/>
  </r>
  <r>
    <x v="100"/>
    <x v="80"/>
    <x v="18"/>
    <x v="18"/>
    <s v="10X10 PVC pack"/>
    <s v="Tablet"/>
    <x v="5"/>
    <x v="1"/>
    <s v="Sales"/>
    <s v="Existing"/>
    <x v="395"/>
    <n v="0.9"/>
    <n v="26640"/>
  </r>
  <r>
    <x v="100"/>
    <x v="80"/>
    <x v="77"/>
    <x v="72"/>
    <s v="1VIAL+NACL"/>
    <s v="Injection"/>
    <x v="1"/>
    <x v="1"/>
    <s v="Sales"/>
    <s v="Existing"/>
    <x v="396"/>
    <n v="0.6"/>
    <n v="94500"/>
  </r>
  <r>
    <x v="100"/>
    <x v="80"/>
    <x v="47"/>
    <x v="46"/>
    <s v="10 Ampoules of 3ml in a tray pack"/>
    <s v="Injection"/>
    <x v="5"/>
    <x v="1"/>
    <s v="Sales"/>
    <s v="Existing"/>
    <x v="165"/>
    <n v="0.45"/>
    <n v="16362"/>
  </r>
  <r>
    <x v="101"/>
    <x v="81"/>
    <x v="61"/>
    <x v="59"/>
    <s v="1 vial"/>
    <s v="Injection"/>
    <x v="3"/>
    <x v="1"/>
    <s v="RX-1"/>
    <s v="Existing"/>
    <x v="87"/>
    <n v="0.9"/>
    <n v="22500"/>
  </r>
  <r>
    <x v="101"/>
    <x v="81"/>
    <x v="68"/>
    <x v="63"/>
    <s v="60ML"/>
    <s v="Suspension"/>
    <x v="3"/>
    <x v="2"/>
    <s v="RX-1"/>
    <s v="Existing"/>
    <x v="279"/>
    <n v="1"/>
    <n v="3000"/>
  </r>
  <r>
    <x v="102"/>
    <x v="82"/>
    <x v="55"/>
    <x v="53"/>
    <s v="10X10 PVC pack"/>
    <s v="Tablet"/>
    <x v="1"/>
    <x v="0"/>
    <s v="Sales"/>
    <s v="Existing"/>
    <x v="84"/>
    <n v="0.43"/>
    <n v="16856"/>
  </r>
  <r>
    <x v="102"/>
    <x v="82"/>
    <x v="62"/>
    <x v="60"/>
    <s v="60ML"/>
    <s v="Suspension"/>
    <x v="3"/>
    <x v="2"/>
    <s v="RX-1"/>
    <s v="Existing"/>
    <x v="397"/>
    <n v="0.6"/>
    <n v="5808.5999999999995"/>
  </r>
  <r>
    <x v="102"/>
    <x v="82"/>
    <x v="68"/>
    <x v="63"/>
    <s v="60ML"/>
    <s v="Suspension"/>
    <x v="3"/>
    <x v="2"/>
    <s v="RX-1"/>
    <s v="Existing"/>
    <x v="398"/>
    <n v="1"/>
    <n v="6654"/>
  </r>
  <r>
    <x v="102"/>
    <x v="82"/>
    <x v="38"/>
    <x v="37"/>
    <s v="10X10 Alu Alu Blister"/>
    <s v="Capsule"/>
    <x v="1"/>
    <x v="0"/>
    <s v="Sales"/>
    <s v="Existing"/>
    <x v="399"/>
    <n v="1.35"/>
    <n v="6682.5"/>
  </r>
  <r>
    <x v="102"/>
    <x v="82"/>
    <x v="47"/>
    <x v="46"/>
    <s v="10 Ampoules of 3ml in a tray pack"/>
    <s v="Injection"/>
    <x v="5"/>
    <x v="1"/>
    <s v="Sales"/>
    <s v="Existing"/>
    <x v="400"/>
    <n v="0.45"/>
    <n v="20452.5"/>
  </r>
  <r>
    <x v="102"/>
    <x v="82"/>
    <x v="13"/>
    <x v="13"/>
    <s v="10X10 PVC Blister Pack"/>
    <s v="Capsule"/>
    <x v="3"/>
    <x v="2"/>
    <s v="Sales"/>
    <s v="Existing"/>
    <x v="401"/>
    <n v="2.65"/>
    <n v="92538"/>
  </r>
  <r>
    <x v="103"/>
    <x v="82"/>
    <x v="18"/>
    <x v="18"/>
    <s v="10X10 PVC pack"/>
    <s v="Tablet"/>
    <x v="5"/>
    <x v="1"/>
    <s v="Sales"/>
    <s v="Existing"/>
    <x v="402"/>
    <n v="0.9"/>
    <n v="9720"/>
  </r>
  <r>
    <x v="103"/>
    <x v="82"/>
    <x v="59"/>
    <x v="57"/>
    <s v="1X10 Alu Alu Blister TAB"/>
    <s v="Tablet"/>
    <x v="11"/>
    <x v="1"/>
    <s v="RX-1"/>
    <s v="Existing"/>
    <x v="10"/>
    <n v="2.11"/>
    <n v="10550"/>
  </r>
  <r>
    <x v="103"/>
    <x v="82"/>
    <x v="20"/>
    <x v="19"/>
    <s v="10X1X10 Tab Alu-Alu Blister Pack"/>
    <s v="Tablet"/>
    <x v="6"/>
    <x v="1"/>
    <s v="RX-2"/>
    <s v="Existing"/>
    <x v="279"/>
    <n v="12"/>
    <n v="36000"/>
  </r>
  <r>
    <x v="103"/>
    <x v="82"/>
    <x v="38"/>
    <x v="37"/>
    <s v="10X10 Alu Alu Blister"/>
    <s v="Capsule"/>
    <x v="1"/>
    <x v="0"/>
    <s v="Sales"/>
    <s v="Existing"/>
    <x v="63"/>
    <n v="1.35"/>
    <n v="6817.5"/>
  </r>
  <r>
    <x v="103"/>
    <x v="82"/>
    <x v="50"/>
    <x v="49"/>
    <s v="10X10 Cap Blister Pack"/>
    <s v="Capsule"/>
    <x v="3"/>
    <x v="1"/>
    <s v="Sales"/>
    <s v="Existing"/>
    <x v="403"/>
    <n v="4.4000000000000004"/>
    <n v="21837.200000000001"/>
  </r>
  <r>
    <x v="103"/>
    <x v="82"/>
    <x v="78"/>
    <x v="73"/>
    <s v="3X10"/>
    <s v="Capsule"/>
    <x v="6"/>
    <x v="1"/>
    <s v="RX-2"/>
    <s v="Existing"/>
    <x v="404"/>
    <n v="3.5"/>
    <n v="34580"/>
  </r>
  <r>
    <x v="103"/>
    <x v="82"/>
    <x v="37"/>
    <x v="36"/>
    <s v="10X3'S PVC"/>
    <s v="Tablet"/>
    <x v="3"/>
    <x v="0"/>
    <s v="Sales"/>
    <s v="Existing"/>
    <x v="405"/>
    <n v="3.5"/>
    <n v="322"/>
  </r>
  <r>
    <x v="103"/>
    <x v="82"/>
    <x v="58"/>
    <x v="56"/>
    <s v="3X10 Alu Alu Blisters Packed"/>
    <s v="Capsule"/>
    <x v="1"/>
    <x v="1"/>
    <s v="RX-2"/>
    <s v="Existing"/>
    <x v="406"/>
    <n v="0.7"/>
    <n v="81.199999999999989"/>
  </r>
  <r>
    <x v="103"/>
    <x v="82"/>
    <x v="9"/>
    <x v="9"/>
    <s v="1 vial"/>
    <s v="Injection"/>
    <x v="3"/>
    <x v="1"/>
    <s v="RX-2"/>
    <s v="Existing"/>
    <x v="58"/>
    <n v="2.7"/>
    <n v="10800"/>
  </r>
  <r>
    <x v="103"/>
    <x v="82"/>
    <x v="55"/>
    <x v="53"/>
    <s v="10X10 PVC pack"/>
    <s v="Tablet"/>
    <x v="1"/>
    <x v="0"/>
    <s v="Sales"/>
    <s v="Existing"/>
    <x v="407"/>
    <n v="0.43"/>
    <n v="25370"/>
  </r>
  <r>
    <x v="103"/>
    <x v="82"/>
    <x v="61"/>
    <x v="59"/>
    <s v="1 vial"/>
    <s v="Injection"/>
    <x v="3"/>
    <x v="1"/>
    <s v="RX-1"/>
    <s v="Existing"/>
    <x v="54"/>
    <n v="0.9"/>
    <n v="18000"/>
  </r>
  <r>
    <x v="104"/>
    <x v="82"/>
    <x v="7"/>
    <x v="7"/>
    <s v="10X10 PVC TAB"/>
    <s v="Tablet"/>
    <x v="4"/>
    <x v="0"/>
    <s v="Sales"/>
    <s v="Existing"/>
    <x v="408"/>
    <n v="0.5"/>
    <n v="28965"/>
  </r>
  <r>
    <x v="104"/>
    <x v="82"/>
    <x v="1"/>
    <x v="1"/>
    <s v="10X10 Alu Alu Strip"/>
    <s v="Capsule"/>
    <x v="1"/>
    <x v="0"/>
    <s v="Sales"/>
    <s v="Existing"/>
    <x v="409"/>
    <n v="0.95"/>
    <n v="37750.15"/>
  </r>
  <r>
    <x v="104"/>
    <x v="82"/>
    <x v="42"/>
    <x v="41"/>
    <s v="10X10 TAB ALU ALU PACK"/>
    <s v="Tablet"/>
    <x v="5"/>
    <x v="0"/>
    <s v="Sales"/>
    <s v="Existing"/>
    <x v="410"/>
    <n v="0.9"/>
    <n v="17181.900000000001"/>
  </r>
  <r>
    <x v="104"/>
    <x v="82"/>
    <x v="37"/>
    <x v="36"/>
    <s v="10X3'S PVC"/>
    <s v="Tablet"/>
    <x v="3"/>
    <x v="0"/>
    <s v="Sales"/>
    <s v="Existing"/>
    <x v="411"/>
    <n v="3.5"/>
    <n v="34426"/>
  </r>
  <r>
    <x v="105"/>
    <x v="82"/>
    <x v="1"/>
    <x v="1"/>
    <s v="10X10 Alu Alu Strip"/>
    <s v="Capsule"/>
    <x v="1"/>
    <x v="0"/>
    <s v="Sales"/>
    <s v="Existing"/>
    <x v="412"/>
    <n v="0.95"/>
    <n v="58375.6"/>
  </r>
  <r>
    <x v="105"/>
    <x v="82"/>
    <x v="14"/>
    <x v="14"/>
    <s v="5X2X10 TAB Alu Alu Pack"/>
    <s v="Tablet"/>
    <x v="3"/>
    <x v="0"/>
    <s v="Sales"/>
    <s v="Existing"/>
    <x v="413"/>
    <n v="3.7"/>
    <n v="21212.100000000002"/>
  </r>
  <r>
    <x v="105"/>
    <x v="82"/>
    <x v="51"/>
    <x v="36"/>
    <s v="5X3'S PVC"/>
    <s v="Tablet"/>
    <x v="3"/>
    <x v="0"/>
    <s v="Sales"/>
    <s v="Existing"/>
    <x v="414"/>
    <n v="1.75"/>
    <n v="34781.25"/>
  </r>
  <r>
    <x v="105"/>
    <x v="82"/>
    <x v="37"/>
    <x v="36"/>
    <s v="10X3'S PVC"/>
    <s v="Tablet"/>
    <x v="3"/>
    <x v="0"/>
    <s v="Sales"/>
    <s v="Existing"/>
    <x v="415"/>
    <n v="3.5"/>
    <n v="34258"/>
  </r>
  <r>
    <x v="106"/>
    <x v="83"/>
    <x v="1"/>
    <x v="1"/>
    <s v="10X10 Alu Alu Strip"/>
    <s v="Capsule"/>
    <x v="1"/>
    <x v="0"/>
    <s v="Sales"/>
    <s v="Existing"/>
    <x v="416"/>
    <n v="0.95"/>
    <n v="58932.299999999996"/>
  </r>
  <r>
    <x v="106"/>
    <x v="83"/>
    <x v="7"/>
    <x v="7"/>
    <s v="10X10 PVC TAB"/>
    <s v="Tablet"/>
    <x v="4"/>
    <x v="0"/>
    <s v="Sales"/>
    <s v="Existing"/>
    <x v="417"/>
    <n v="0.5"/>
    <n v="38615"/>
  </r>
  <r>
    <x v="107"/>
    <x v="84"/>
    <x v="79"/>
    <x v="74"/>
    <s v="10X10 Alu Alu Blister "/>
    <s v="Tablet"/>
    <x v="3"/>
    <x v="0"/>
    <s v="Sales"/>
    <s v="Existing"/>
    <x v="418"/>
    <n v="1.85"/>
    <n v="9255.5500000000011"/>
  </r>
  <r>
    <x v="108"/>
    <x v="85"/>
    <x v="1"/>
    <x v="1"/>
    <s v="10X10 Alu Alu Strip"/>
    <s v="Capsule"/>
    <x v="1"/>
    <x v="0"/>
    <s v="Sales"/>
    <s v="Existing"/>
    <x v="258"/>
    <n v="0.95"/>
    <n v="11970"/>
  </r>
  <r>
    <x v="108"/>
    <x v="85"/>
    <x v="79"/>
    <x v="74"/>
    <s v="10X10 Alu Alu Blister "/>
    <s v="Tablet"/>
    <x v="3"/>
    <x v="0"/>
    <s v="Sales"/>
    <s v="Existing"/>
    <x v="419"/>
    <n v="1.86"/>
    <n v="9409.74"/>
  </r>
  <r>
    <x v="108"/>
    <x v="85"/>
    <x v="79"/>
    <x v="74"/>
    <s v="10X10 Alu Alu Blister "/>
    <s v="Tablet"/>
    <x v="3"/>
    <x v="0"/>
    <s v="Sales"/>
    <s v="Existing"/>
    <x v="420"/>
    <n v="2.6"/>
    <n v="3517.8"/>
  </r>
  <r>
    <x v="108"/>
    <x v="85"/>
    <x v="7"/>
    <x v="7"/>
    <s v="10X10 PVC TAB"/>
    <s v="Tablet"/>
    <x v="4"/>
    <x v="0"/>
    <s v="Sales"/>
    <s v="Existing"/>
    <x v="421"/>
    <n v="0.5"/>
    <n v="9455"/>
  </r>
  <r>
    <x v="108"/>
    <x v="85"/>
    <x v="1"/>
    <x v="1"/>
    <s v="10X10 Alu Alu Strip"/>
    <s v="Capsule"/>
    <x v="1"/>
    <x v="0"/>
    <s v="Sales"/>
    <s v="Existing"/>
    <x v="422"/>
    <n v="0.95"/>
    <n v="28337.55"/>
  </r>
  <r>
    <x v="108"/>
    <x v="85"/>
    <x v="14"/>
    <x v="14"/>
    <s v="5X2X10 TAB Alu Alu Pack"/>
    <s v="Tablet"/>
    <x v="3"/>
    <x v="0"/>
    <s v="Sales"/>
    <s v="Existing"/>
    <x v="423"/>
    <n v="3.7"/>
    <n v="10648.6"/>
  </r>
  <r>
    <x v="108"/>
    <x v="85"/>
    <x v="17"/>
    <x v="17"/>
    <s v="10X10 Tab Alu/Alu blister pack"/>
    <s v="Tablet"/>
    <x v="4"/>
    <x v="0"/>
    <s v="Sales"/>
    <s v="Existing"/>
    <x v="424"/>
    <n v="1.06"/>
    <n v="40269.4"/>
  </r>
  <r>
    <x v="109"/>
    <x v="86"/>
    <x v="1"/>
    <x v="1"/>
    <s v="10X10 Alu Alu Strip"/>
    <s v="Capsule"/>
    <x v="1"/>
    <x v="0"/>
    <s v="Sales"/>
    <s v="Existing"/>
    <x v="425"/>
    <n v="0.95"/>
    <n v="37486.049999999996"/>
  </r>
  <r>
    <x v="109"/>
    <x v="86"/>
    <x v="1"/>
    <x v="1"/>
    <s v="10X10 Alu Alu Strip"/>
    <s v="Capsule"/>
    <x v="1"/>
    <x v="0"/>
    <s v="Sales"/>
    <s v="Existing"/>
    <x v="426"/>
    <n v="0.95"/>
    <n v="18909.75"/>
  </r>
  <r>
    <x v="109"/>
    <x v="86"/>
    <x v="17"/>
    <x v="17"/>
    <s v="10X10 Tab Alu/Alu blister pack"/>
    <s v="Tablet"/>
    <x v="4"/>
    <x v="0"/>
    <s v="Sales"/>
    <s v="Existing"/>
    <x v="427"/>
    <n v="1.06"/>
    <n v="10017"/>
  </r>
  <r>
    <x v="110"/>
    <x v="84"/>
    <x v="18"/>
    <x v="18"/>
    <s v="10X10 PVC pack"/>
    <s v="Tablet"/>
    <x v="5"/>
    <x v="1"/>
    <s v="Sales"/>
    <s v="Existing"/>
    <x v="428"/>
    <n v="0.9"/>
    <n v="26820"/>
  </r>
  <r>
    <x v="110"/>
    <x v="84"/>
    <x v="55"/>
    <x v="53"/>
    <s v="10X10 PVC pack"/>
    <s v="Tablet"/>
    <x v="1"/>
    <x v="0"/>
    <s v="Sales"/>
    <s v="Existing"/>
    <x v="429"/>
    <n v="0.43"/>
    <n v="344"/>
  </r>
  <r>
    <x v="110"/>
    <x v="84"/>
    <x v="80"/>
    <x v="75"/>
    <s v="2X15 Blister Packed"/>
    <s v="Tablet"/>
    <x v="9"/>
    <x v="1"/>
    <s v="OTC"/>
    <s v="Existing"/>
    <x v="430"/>
    <n v="1.6"/>
    <n v="10905.6"/>
  </r>
  <r>
    <x v="110"/>
    <x v="84"/>
    <x v="81"/>
    <x v="76"/>
    <s v="2X15 Blister Packed"/>
    <s v="Tablet"/>
    <x v="9"/>
    <x v="1"/>
    <s v="OTC"/>
    <s v="Existing"/>
    <x v="430"/>
    <n v="1.25"/>
    <n v="8520"/>
  </r>
  <r>
    <x v="110"/>
    <x v="84"/>
    <x v="47"/>
    <x v="46"/>
    <s v="10 Ampoules of 3ml in a tray pack"/>
    <s v="Injection"/>
    <x v="5"/>
    <x v="1"/>
    <s v="Sales"/>
    <s v="Existing"/>
    <x v="431"/>
    <n v="0.45"/>
    <n v="28647"/>
  </r>
  <r>
    <x v="110"/>
    <x v="84"/>
    <x v="5"/>
    <x v="5"/>
    <s v="10X10 PVC Blister Pack"/>
    <s v="Capsule"/>
    <x v="3"/>
    <x v="2"/>
    <s v="Sales"/>
    <s v="Existing"/>
    <x v="432"/>
    <n v="1.48"/>
    <n v="75502.2"/>
  </r>
  <r>
    <x v="110"/>
    <x v="84"/>
    <x v="16"/>
    <x v="16"/>
    <s v="10X10 PVC Blister Pack"/>
    <s v="Capsule"/>
    <x v="3"/>
    <x v="2"/>
    <s v="Sales"/>
    <s v="Existing"/>
    <x v="433"/>
    <n v="2.65"/>
    <n v="85171"/>
  </r>
  <r>
    <x v="111"/>
    <x v="87"/>
    <x v="80"/>
    <x v="75"/>
    <s v="2X15 Blister Packed"/>
    <s v="Tablet"/>
    <x v="9"/>
    <x v="1"/>
    <s v="OTC"/>
    <s v="Existing"/>
    <x v="434"/>
    <n v="1.6"/>
    <n v="4915.2000000000007"/>
  </r>
  <r>
    <x v="111"/>
    <x v="87"/>
    <x v="81"/>
    <x v="76"/>
    <s v="2X15 Blister Packed"/>
    <s v="Tablet"/>
    <x v="9"/>
    <x v="1"/>
    <s v="OTC"/>
    <s v="Existing"/>
    <x v="434"/>
    <n v="1.25"/>
    <n v="3840"/>
  </r>
  <r>
    <x v="111"/>
    <x v="87"/>
    <x v="82"/>
    <x v="77"/>
    <s v="4X15 Blister Packed"/>
    <s v="Tablet"/>
    <x v="9"/>
    <x v="1"/>
    <s v="OTC"/>
    <s v="Existing"/>
    <x v="435"/>
    <n v="3.45"/>
    <n v="10377.6"/>
  </r>
  <r>
    <x v="111"/>
    <x v="87"/>
    <x v="83"/>
    <x v="78"/>
    <s v="10X10 Capsules"/>
    <s v="Capsule"/>
    <x v="9"/>
    <x v="1"/>
    <s v="OTC"/>
    <s v="Existing"/>
    <x v="436"/>
    <n v="4.25"/>
    <n v="12852"/>
  </r>
  <r>
    <x v="111"/>
    <x v="87"/>
    <x v="30"/>
    <x v="29"/>
    <s v="10X1X10 TAB Alu Alu Packing"/>
    <s v="Tablet"/>
    <x v="3"/>
    <x v="1"/>
    <s v="Sales"/>
    <s v="Existing"/>
    <x v="437"/>
    <n v="7.4"/>
    <n v="49113.8"/>
  </r>
  <r>
    <x v="112"/>
    <x v="86"/>
    <x v="83"/>
    <x v="78"/>
    <s v="10X10 Capsules"/>
    <s v="Capsule"/>
    <x v="9"/>
    <x v="1"/>
    <s v="OTC"/>
    <s v="Existing"/>
    <x v="438"/>
    <n v="4.25"/>
    <n v="29376"/>
  </r>
  <r>
    <x v="112"/>
    <x v="86"/>
    <x v="82"/>
    <x v="77"/>
    <s v="4X15 Blister Packed"/>
    <s v="Tablet"/>
    <x v="9"/>
    <x v="1"/>
    <s v="OTC"/>
    <s v="Existing"/>
    <x v="439"/>
    <n v="3.45"/>
    <n v="23404.800000000003"/>
  </r>
  <r>
    <x v="112"/>
    <x v="86"/>
    <x v="47"/>
    <x v="46"/>
    <s v="10 Ampoules of 3ml in a tray pack"/>
    <s v="Injection"/>
    <x v="5"/>
    <x v="1"/>
    <s v="Sales"/>
    <s v="Existing"/>
    <x v="269"/>
    <n v="0.45"/>
    <n v="12285"/>
  </r>
  <r>
    <x v="112"/>
    <x v="86"/>
    <x v="41"/>
    <x v="40"/>
    <s v="2X10 TAB Strip Pack"/>
    <s v="Tablet"/>
    <x v="3"/>
    <x v="2"/>
    <s v="Sales"/>
    <s v="Existing"/>
    <x v="440"/>
    <n v="1.6"/>
    <n v="27739.200000000001"/>
  </r>
  <r>
    <x v="112"/>
    <x v="86"/>
    <x v="5"/>
    <x v="5"/>
    <s v="10X10 PVC Blister Pack"/>
    <s v="Capsule"/>
    <x v="3"/>
    <x v="2"/>
    <s v="Sales"/>
    <s v="Existing"/>
    <x v="441"/>
    <n v="1.48"/>
    <n v="146779"/>
  </r>
  <r>
    <x v="113"/>
    <x v="88"/>
    <x v="44"/>
    <x v="43"/>
    <s v="25X2ML"/>
    <s v="Injection"/>
    <x v="2"/>
    <x v="1"/>
    <s v="Sales"/>
    <s v="Existing"/>
    <x v="442"/>
    <n v="2.0499999999999998"/>
    <n v="16465.599999999999"/>
  </r>
  <r>
    <x v="113"/>
    <x v="88"/>
    <x v="2"/>
    <x v="2"/>
    <s v="10X10 Alu-Alu Strips Pack"/>
    <s v="Tablet"/>
    <x v="1"/>
    <x v="1"/>
    <s v="Sales"/>
    <s v="Existing"/>
    <x v="443"/>
    <n v="0.83"/>
    <n v="53983.199999999997"/>
  </r>
  <r>
    <x v="113"/>
    <x v="88"/>
    <x v="13"/>
    <x v="13"/>
    <s v="10X10 PVC Blister Pack"/>
    <s v="Capsule"/>
    <x v="3"/>
    <x v="2"/>
    <s v="Sales"/>
    <s v="Existing"/>
    <x v="444"/>
    <n v="2.65"/>
    <n v="106795"/>
  </r>
  <r>
    <x v="113"/>
    <x v="88"/>
    <x v="16"/>
    <x v="16"/>
    <s v="10X10 PVC Blister Pack"/>
    <s v="Capsule"/>
    <x v="3"/>
    <x v="2"/>
    <s v="Sales"/>
    <s v="Existing"/>
    <x v="445"/>
    <n v="2.65"/>
    <n v="78718.25"/>
  </r>
  <r>
    <x v="114"/>
    <x v="88"/>
    <x v="44"/>
    <x v="43"/>
    <s v="25X2ML"/>
    <s v="Injection"/>
    <x v="2"/>
    <x v="1"/>
    <s v="Sales"/>
    <s v="Existing"/>
    <x v="446"/>
    <n v="2.0499999999999998"/>
    <n v="16531.199999999997"/>
  </r>
  <r>
    <x v="114"/>
    <x v="88"/>
    <x v="18"/>
    <x v="18"/>
    <s v="10X10 PVC pack"/>
    <s v="Tablet"/>
    <x v="5"/>
    <x v="1"/>
    <s v="Sales"/>
    <s v="Existing"/>
    <x v="447"/>
    <n v="0.9"/>
    <n v="14400"/>
  </r>
  <r>
    <x v="114"/>
    <x v="88"/>
    <x v="10"/>
    <x v="10"/>
    <s v="1 Vial+WFI"/>
    <s v="Injection"/>
    <x v="2"/>
    <x v="1"/>
    <s v="Sales"/>
    <s v="Existing"/>
    <x v="448"/>
    <n v="0.25"/>
    <n v="21506.25"/>
  </r>
  <r>
    <x v="114"/>
    <x v="88"/>
    <x v="74"/>
    <x v="69"/>
    <s v="60ML"/>
    <s v="Suspension"/>
    <x v="3"/>
    <x v="2"/>
    <s v="Sales"/>
    <s v="Existing"/>
    <x v="449"/>
    <n v="0.25"/>
    <n v="17656.5"/>
  </r>
  <r>
    <x v="114"/>
    <x v="88"/>
    <x v="13"/>
    <x v="13"/>
    <s v="10X10 PVC Blister Pack"/>
    <s v="Capsule"/>
    <x v="3"/>
    <x v="2"/>
    <s v="Sales"/>
    <s v="Existing"/>
    <x v="450"/>
    <n v="2.65"/>
    <n v="53477"/>
  </r>
  <r>
    <x v="115"/>
    <x v="89"/>
    <x v="44"/>
    <x v="43"/>
    <s v="25X2ML"/>
    <s v="Injection"/>
    <x v="2"/>
    <x v="1"/>
    <s v="Sales"/>
    <s v="Existing"/>
    <x v="242"/>
    <n v="2.0499999999999998"/>
    <n v="16457.399999999998"/>
  </r>
  <r>
    <x v="115"/>
    <x v="89"/>
    <x v="84"/>
    <x v="79"/>
    <s v="1 vial"/>
    <s v="Injection"/>
    <x v="0"/>
    <x v="1"/>
    <s v="RX-2"/>
    <s v="Existing"/>
    <x v="54"/>
    <n v="0.65"/>
    <n v="13000"/>
  </r>
  <r>
    <x v="115"/>
    <x v="89"/>
    <x v="2"/>
    <x v="2"/>
    <s v="10X10 Alu-Alu Strips Pack"/>
    <s v="Tablet"/>
    <x v="1"/>
    <x v="1"/>
    <s v="Sales"/>
    <s v="Existing"/>
    <x v="451"/>
    <n v="0.83"/>
    <n v="47210.399999999994"/>
  </r>
  <r>
    <x v="115"/>
    <x v="89"/>
    <x v="75"/>
    <x v="70"/>
    <s v="3X10"/>
    <s v="Capsule"/>
    <x v="1"/>
    <x v="1"/>
    <s v="RX-2"/>
    <s v="Existing"/>
    <x v="9"/>
    <n v="0.9"/>
    <n v="9000"/>
  </r>
  <r>
    <x v="115"/>
    <x v="89"/>
    <x v="10"/>
    <x v="10"/>
    <s v="1 Vial+WFI"/>
    <s v="Injection"/>
    <x v="2"/>
    <x v="1"/>
    <s v="Sales"/>
    <s v="Existing"/>
    <x v="452"/>
    <n v="0.25"/>
    <n v="15750"/>
  </r>
  <r>
    <x v="115"/>
    <x v="89"/>
    <x v="25"/>
    <x v="24"/>
    <s v="2X10 TAB Alu Alu Blister Pack"/>
    <s v="Tablet"/>
    <x v="3"/>
    <x v="2"/>
    <s v="Sales"/>
    <s v="Existing"/>
    <x v="453"/>
    <n v="2.2999999999999998"/>
    <n v="28531.499999999996"/>
  </r>
  <r>
    <x v="115"/>
    <x v="89"/>
    <x v="13"/>
    <x v="13"/>
    <s v="10X10 PVC Blister Pack"/>
    <s v="Capsule"/>
    <x v="3"/>
    <x v="2"/>
    <s v="Sales"/>
    <s v="Existing"/>
    <x v="454"/>
    <n v="2.65"/>
    <n v="66634.25"/>
  </r>
  <r>
    <x v="116"/>
    <x v="90"/>
    <x v="30"/>
    <x v="29"/>
    <s v="10X1X10 TAB Alu Alu Packing"/>
    <s v="Tablet"/>
    <x v="3"/>
    <x v="1"/>
    <s v="Sales"/>
    <s v="Existing"/>
    <x v="455"/>
    <n v="7.4"/>
    <n v="110726.20000000001"/>
  </r>
  <r>
    <x v="117"/>
    <x v="91"/>
    <x v="41"/>
    <x v="40"/>
    <s v="2X10 TAB Strip Pack"/>
    <s v="Tablet"/>
    <x v="3"/>
    <x v="2"/>
    <s v="Sales"/>
    <s v="Existing"/>
    <x v="456"/>
    <n v="1.6"/>
    <n v="28160"/>
  </r>
  <r>
    <x v="118"/>
    <x v="92"/>
    <x v="44"/>
    <x v="43"/>
    <s v="25X2ML"/>
    <s v="Injection"/>
    <x v="2"/>
    <x v="1"/>
    <s v="Sales"/>
    <s v="Existing"/>
    <x v="457"/>
    <n v="2.0499999999999998"/>
    <n v="40928.25"/>
  </r>
  <r>
    <x v="118"/>
    <x v="92"/>
    <x v="18"/>
    <x v="18"/>
    <s v="10X10 PVC pack"/>
    <s v="Tablet"/>
    <x v="5"/>
    <x v="1"/>
    <s v="Sales"/>
    <s v="Existing"/>
    <x v="458"/>
    <n v="0.9"/>
    <n v="8055"/>
  </r>
  <r>
    <x v="118"/>
    <x v="92"/>
    <x v="30"/>
    <x v="29"/>
    <s v="10X1X10 TAB Alu Alu Packing"/>
    <s v="Tablet"/>
    <x v="3"/>
    <x v="1"/>
    <s v="Sales"/>
    <s v="Existing"/>
    <x v="459"/>
    <n v="7.4"/>
    <n v="60051"/>
  </r>
  <r>
    <x v="118"/>
    <x v="92"/>
    <x v="50"/>
    <x v="49"/>
    <s v="10X10 Cap Blister Pack"/>
    <s v="Capsule"/>
    <x v="3"/>
    <x v="1"/>
    <s v="Sales"/>
    <s v="Existing"/>
    <x v="460"/>
    <n v="4.4000000000000004"/>
    <n v="21274"/>
  </r>
  <r>
    <x v="118"/>
    <x v="92"/>
    <x v="50"/>
    <x v="49"/>
    <s v="10X10 Cap Blister Pack"/>
    <s v="Capsule"/>
    <x v="3"/>
    <x v="1"/>
    <s v="Sales"/>
    <s v="Existing"/>
    <x v="461"/>
    <n v="4.9000000000000004"/>
    <n v="72353.400000000009"/>
  </r>
  <r>
    <x v="118"/>
    <x v="92"/>
    <x v="62"/>
    <x v="60"/>
    <s v="60ML"/>
    <s v="Suspension"/>
    <x v="3"/>
    <x v="2"/>
    <s v="RX-1"/>
    <s v="Existing"/>
    <x v="462"/>
    <n v="0.6"/>
    <n v="8488.1999999999989"/>
  </r>
  <r>
    <x v="118"/>
    <x v="92"/>
    <x v="25"/>
    <x v="24"/>
    <s v="2X10 TAB Alu Alu Blister Pack"/>
    <s v="Tablet"/>
    <x v="3"/>
    <x v="2"/>
    <s v="Sales"/>
    <s v="Existing"/>
    <x v="463"/>
    <n v="2.2999999999999998"/>
    <n v="28450.999999999996"/>
  </r>
  <r>
    <x v="118"/>
    <x v="92"/>
    <x v="13"/>
    <x v="13"/>
    <s v="10X10 PVC Blister Pack"/>
    <s v="Capsule"/>
    <x v="3"/>
    <x v="2"/>
    <s v="Sales"/>
    <s v="Existing"/>
    <x v="464"/>
    <n v="2.65"/>
    <n v="40001.75"/>
  </r>
  <r>
    <x v="118"/>
    <x v="92"/>
    <x v="5"/>
    <x v="5"/>
    <s v="10X10 PVC Blister Pack"/>
    <s v="Capsule"/>
    <x v="3"/>
    <x v="2"/>
    <s v="Sales"/>
    <s v="Existing"/>
    <x v="96"/>
    <n v="1.48"/>
    <n v="14652"/>
  </r>
  <r>
    <x v="119"/>
    <x v="93"/>
    <x v="53"/>
    <x v="51"/>
    <s v="10x1ml"/>
    <s v="Injection"/>
    <x v="6"/>
    <x v="1"/>
    <s v="Sales"/>
    <s v="Existing"/>
    <x v="10"/>
    <n v="1.5"/>
    <n v="7500"/>
  </r>
  <r>
    <x v="119"/>
    <x v="93"/>
    <x v="61"/>
    <x v="59"/>
    <s v="1 vial"/>
    <s v="Injection"/>
    <x v="3"/>
    <x v="1"/>
    <s v="RX-1"/>
    <s v="Existing"/>
    <x v="74"/>
    <n v="1"/>
    <n v="15000"/>
  </r>
  <r>
    <x v="119"/>
    <x v="93"/>
    <x v="62"/>
    <x v="60"/>
    <s v="60ML"/>
    <s v="Suspension"/>
    <x v="3"/>
    <x v="2"/>
    <s v="RX-1"/>
    <s v="Existing"/>
    <x v="465"/>
    <n v="0.6"/>
    <n v="3024"/>
  </r>
  <r>
    <x v="119"/>
    <x v="93"/>
    <x v="68"/>
    <x v="63"/>
    <s v="60ML"/>
    <s v="Suspension"/>
    <x v="3"/>
    <x v="2"/>
    <s v="RX-1"/>
    <s v="Existing"/>
    <x v="465"/>
    <n v="1"/>
    <n v="5040"/>
  </r>
  <r>
    <x v="120"/>
    <x v="93"/>
    <x v="29"/>
    <x v="28"/>
    <s v="1 Vial + WFI"/>
    <s v="Injection"/>
    <x v="1"/>
    <x v="1"/>
    <s v="Sales"/>
    <s v="Existing"/>
    <x v="466"/>
    <n v="0.36"/>
    <n v="8100"/>
  </r>
  <r>
    <x v="120"/>
    <x v="93"/>
    <x v="77"/>
    <x v="72"/>
    <s v="1VIAL+NACL"/>
    <s v="Injection"/>
    <x v="1"/>
    <x v="1"/>
    <s v="Sales"/>
    <s v="Existing"/>
    <x v="467"/>
    <n v="0.6"/>
    <n v="8460"/>
  </r>
  <r>
    <x v="120"/>
    <x v="93"/>
    <x v="2"/>
    <x v="2"/>
    <s v="10X10 Alu-Alu Strips Pack"/>
    <s v="Tablet"/>
    <x v="1"/>
    <x v="1"/>
    <s v="Sales"/>
    <s v="Existing"/>
    <x v="468"/>
    <n v="0.83"/>
    <n v="9163.1999999999989"/>
  </r>
  <r>
    <x v="120"/>
    <x v="93"/>
    <x v="30"/>
    <x v="29"/>
    <s v="10X1X10 TAB Alu Alu Packing"/>
    <s v="Tablet"/>
    <x v="3"/>
    <x v="1"/>
    <s v="Sales"/>
    <s v="Existing"/>
    <x v="469"/>
    <n v="7.4"/>
    <n v="73556"/>
  </r>
  <r>
    <x v="120"/>
    <x v="93"/>
    <x v="54"/>
    <x v="52"/>
    <s v="10X1X10 TAB Alu Alu Packing"/>
    <s v="Tablet"/>
    <x v="3"/>
    <x v="1"/>
    <s v="Sales"/>
    <s v="Existing"/>
    <x v="470"/>
    <n v="4.8"/>
    <n v="95793.599999999991"/>
  </r>
  <r>
    <x v="120"/>
    <x v="93"/>
    <x v="58"/>
    <x v="56"/>
    <s v="3X10 Alu Alu Blisters Packed"/>
    <s v="Capsule"/>
    <x v="1"/>
    <x v="1"/>
    <s v="RX-2"/>
    <s v="Existing"/>
    <x v="471"/>
    <n v="0.75"/>
    <n v="2448"/>
  </r>
  <r>
    <x v="121"/>
    <x v="93"/>
    <x v="29"/>
    <x v="28"/>
    <s v="1 Vial + WFI"/>
    <s v="Injection"/>
    <x v="1"/>
    <x v="1"/>
    <s v="Sales"/>
    <s v="Existing"/>
    <x v="472"/>
    <n v="0.36"/>
    <n v="48438"/>
  </r>
  <r>
    <x v="121"/>
    <x v="93"/>
    <x v="53"/>
    <x v="51"/>
    <s v="10x1ml"/>
    <s v="Injection"/>
    <x v="6"/>
    <x v="1"/>
    <s v="Sales"/>
    <s v="Existing"/>
    <x v="9"/>
    <n v="1.5"/>
    <n v="15000"/>
  </r>
  <r>
    <x v="121"/>
    <x v="93"/>
    <x v="61"/>
    <x v="59"/>
    <s v="1 vial"/>
    <s v="Injection"/>
    <x v="3"/>
    <x v="1"/>
    <s v="RX-1"/>
    <s v="Existing"/>
    <x v="473"/>
    <n v="1"/>
    <n v="35000"/>
  </r>
  <r>
    <x v="121"/>
    <x v="93"/>
    <x v="68"/>
    <x v="63"/>
    <s v="60ML"/>
    <s v="Suspension"/>
    <x v="3"/>
    <x v="2"/>
    <s v="RX-1"/>
    <s v="Existing"/>
    <x v="474"/>
    <n v="1"/>
    <n v="4706"/>
  </r>
  <r>
    <x v="121"/>
    <x v="93"/>
    <x v="5"/>
    <x v="5"/>
    <s v="10X10 PVC Blister Pack"/>
    <s v="Capsule"/>
    <x v="3"/>
    <x v="2"/>
    <s v="Sales"/>
    <s v="Existing"/>
    <x v="475"/>
    <n v="1.48"/>
    <n v="58622.8"/>
  </r>
  <r>
    <x v="122"/>
    <x v="94"/>
    <x v="1"/>
    <x v="1"/>
    <s v="10X10 Alu Alu Strip"/>
    <s v="Capsule"/>
    <x v="1"/>
    <x v="0"/>
    <s v="Sales"/>
    <s v="Existing"/>
    <x v="476"/>
    <n v="0.95"/>
    <n v="51291.45"/>
  </r>
  <r>
    <x v="122"/>
    <x v="94"/>
    <x v="17"/>
    <x v="17"/>
    <s v="10X10 Tab Alu/Alu blister pack"/>
    <s v="Tablet"/>
    <x v="4"/>
    <x v="0"/>
    <s v="Sales"/>
    <s v="Existing"/>
    <x v="477"/>
    <n v="1.06"/>
    <n v="50275.8"/>
  </r>
  <r>
    <x v="122"/>
    <x v="94"/>
    <x v="7"/>
    <x v="7"/>
    <s v="10X10 PVC TAB"/>
    <s v="Tablet"/>
    <x v="4"/>
    <x v="0"/>
    <s v="Sales"/>
    <s v="Existing"/>
    <x v="478"/>
    <n v="0.5"/>
    <n v="19275"/>
  </r>
  <r>
    <x v="123"/>
    <x v="95"/>
    <x v="1"/>
    <x v="1"/>
    <s v="10X10 Alu Alu Strip"/>
    <s v="Capsule"/>
    <x v="1"/>
    <x v="0"/>
    <s v="Sales"/>
    <s v="Existing"/>
    <x v="479"/>
    <n v="0.95"/>
    <n v="57096.899999999994"/>
  </r>
  <r>
    <x v="123"/>
    <x v="95"/>
    <x v="23"/>
    <x v="22"/>
    <s v="1X10 Alu Alu Pack"/>
    <s v="Tablet"/>
    <x v="7"/>
    <x v="0"/>
    <s v="RX-2"/>
    <s v="Existing"/>
    <x v="480"/>
    <n v="2.35"/>
    <n v="115110.05"/>
  </r>
  <r>
    <x v="123"/>
    <x v="95"/>
    <x v="21"/>
    <x v="20"/>
    <s v="3X1X10 Alu-Alu"/>
    <s v="Tablet"/>
    <x v="6"/>
    <x v="0"/>
    <s v="RX-1"/>
    <s v="Existing"/>
    <x v="481"/>
    <n v="2.85"/>
    <n v="18411"/>
  </r>
  <r>
    <x v="124"/>
    <x v="93"/>
    <x v="1"/>
    <x v="1"/>
    <s v="10X10 Alu Alu Strip"/>
    <s v="Capsule"/>
    <x v="1"/>
    <x v="0"/>
    <s v="Sales"/>
    <s v="Existing"/>
    <x v="482"/>
    <n v="0.95"/>
    <n v="56635.199999999997"/>
  </r>
  <r>
    <x v="124"/>
    <x v="93"/>
    <x v="7"/>
    <x v="7"/>
    <s v="10X10 PVC TAB"/>
    <s v="Tablet"/>
    <x v="4"/>
    <x v="0"/>
    <s v="Sales"/>
    <s v="Existing"/>
    <x v="483"/>
    <n v="0.5"/>
    <n v="15635"/>
  </r>
  <r>
    <x v="124"/>
    <x v="93"/>
    <x v="79"/>
    <x v="74"/>
    <s v="10X10 Alu Alu Blister "/>
    <s v="Tablet"/>
    <x v="3"/>
    <x v="0"/>
    <s v="Sales"/>
    <s v="Existing"/>
    <x v="484"/>
    <n v="2.6"/>
    <n v="27905.8"/>
  </r>
  <r>
    <x v="125"/>
    <x v="96"/>
    <x v="1"/>
    <x v="1"/>
    <s v="10X10 Alu Alu Strip"/>
    <s v="Capsule"/>
    <x v="1"/>
    <x v="0"/>
    <s v="Sales"/>
    <s v="Existing"/>
    <x v="485"/>
    <n v="0.95"/>
    <n v="57336.299999999996"/>
  </r>
  <r>
    <x v="125"/>
    <x v="96"/>
    <x v="1"/>
    <x v="1"/>
    <s v="10X10 Alu Alu Strip"/>
    <s v="Capsule"/>
    <x v="1"/>
    <x v="0"/>
    <s v="Sales"/>
    <s v="Existing"/>
    <x v="486"/>
    <n v="0.95"/>
    <n v="18876.5"/>
  </r>
  <r>
    <x v="126"/>
    <x v="97"/>
    <x v="29"/>
    <x v="28"/>
    <s v="1 Vial + WFI"/>
    <s v="Injection"/>
    <x v="1"/>
    <x v="1"/>
    <s v="Sales"/>
    <s v="Existing"/>
    <x v="487"/>
    <n v="0.36"/>
    <n v="15462"/>
  </r>
  <r>
    <x v="126"/>
    <x v="97"/>
    <x v="29"/>
    <x v="28"/>
    <s v="1 Vial + WFI"/>
    <s v="Injection"/>
    <x v="1"/>
    <x v="1"/>
    <s v="Sales"/>
    <s v="Existing"/>
    <x v="488"/>
    <n v="0.36"/>
    <n v="9396"/>
  </r>
  <r>
    <x v="126"/>
    <x v="97"/>
    <x v="30"/>
    <x v="29"/>
    <s v="10X1X10 TAB Alu Alu Packing"/>
    <s v="Tablet"/>
    <x v="3"/>
    <x v="1"/>
    <s v="Sales"/>
    <s v="Existing"/>
    <x v="489"/>
    <n v="7.4"/>
    <n v="2079.4"/>
  </r>
  <r>
    <x v="126"/>
    <x v="97"/>
    <x v="54"/>
    <x v="52"/>
    <s v="10X1X10 TAB Alu Alu Packing"/>
    <s v="Tablet"/>
    <x v="3"/>
    <x v="1"/>
    <s v="Sales"/>
    <s v="Existing"/>
    <x v="490"/>
    <n v="4.8"/>
    <n v="95126.399999999994"/>
  </r>
  <r>
    <x v="126"/>
    <x v="97"/>
    <x v="44"/>
    <x v="43"/>
    <s v="25X2ML"/>
    <s v="Injection"/>
    <x v="2"/>
    <x v="1"/>
    <s v="Sales"/>
    <s v="Existing"/>
    <x v="491"/>
    <n v="2.0499999999999998"/>
    <n v="11709.599999999999"/>
  </r>
  <r>
    <x v="126"/>
    <x v="97"/>
    <x v="73"/>
    <x v="68"/>
    <s v="1 vial"/>
    <s v="Injection"/>
    <x v="3"/>
    <x v="1"/>
    <s v="RX-2"/>
    <s v="Existing"/>
    <x v="10"/>
    <n v="0.9"/>
    <n v="4500"/>
  </r>
  <r>
    <x v="126"/>
    <x v="97"/>
    <x v="27"/>
    <x v="26"/>
    <s v="5X4 AMP"/>
    <s v="Injection"/>
    <x v="7"/>
    <x v="1"/>
    <s v="RX-2"/>
    <s v="Existing"/>
    <x v="492"/>
    <n v="3.5"/>
    <n v="40950"/>
  </r>
  <r>
    <x v="127"/>
    <x v="98"/>
    <x v="15"/>
    <x v="15"/>
    <s v="60ML"/>
    <s v="Suspension"/>
    <x v="5"/>
    <x v="1"/>
    <s v="Sales"/>
    <s v="Existing"/>
    <x v="137"/>
    <n v="0.2"/>
    <n v="19720"/>
  </r>
  <r>
    <x v="127"/>
    <x v="98"/>
    <x v="30"/>
    <x v="29"/>
    <s v="10X1X10 TAB Alu Alu Packing"/>
    <s v="Tablet"/>
    <x v="3"/>
    <x v="1"/>
    <s v="Sales"/>
    <s v="Existing"/>
    <x v="493"/>
    <n v="7.4"/>
    <n v="139438.20000000001"/>
  </r>
  <r>
    <x v="127"/>
    <x v="98"/>
    <x v="71"/>
    <x v="66"/>
    <s v="3X10"/>
    <s v="Capsule"/>
    <x v="1"/>
    <x v="1"/>
    <s v="RX-1"/>
    <s v="Existing"/>
    <x v="9"/>
    <n v="0.9"/>
    <n v="9000"/>
  </r>
  <r>
    <x v="128"/>
    <x v="98"/>
    <x v="15"/>
    <x v="15"/>
    <s v="60ML"/>
    <s v="Suspension"/>
    <x v="5"/>
    <x v="1"/>
    <s v="Sales"/>
    <s v="Existing"/>
    <x v="494"/>
    <n v="0.2"/>
    <n v="19920"/>
  </r>
  <r>
    <x v="128"/>
    <x v="98"/>
    <x v="30"/>
    <x v="29"/>
    <s v="10X1X10 TAB Alu Alu Packing"/>
    <s v="Tablet"/>
    <x v="3"/>
    <x v="1"/>
    <s v="Sales"/>
    <s v="Existing"/>
    <x v="287"/>
    <n v="7.4"/>
    <n v="74296"/>
  </r>
  <r>
    <x v="128"/>
    <x v="98"/>
    <x v="10"/>
    <x v="10"/>
    <s v="1 Vial+WFI"/>
    <s v="Injection"/>
    <x v="2"/>
    <x v="1"/>
    <s v="Sales"/>
    <s v="Existing"/>
    <x v="495"/>
    <n v="0.25"/>
    <n v="8112.5"/>
  </r>
  <r>
    <x v="128"/>
    <x v="98"/>
    <x v="5"/>
    <x v="5"/>
    <s v="10X10 PVC Blister Pack"/>
    <s v="Capsule"/>
    <x v="3"/>
    <x v="2"/>
    <s v="Sales"/>
    <s v="Existing"/>
    <x v="496"/>
    <n v="1.48"/>
    <n v="44059.6"/>
  </r>
  <r>
    <x v="129"/>
    <x v="99"/>
    <x v="30"/>
    <x v="29"/>
    <s v="10X1X10 TAB Alu Alu Packing"/>
    <s v="Tablet"/>
    <x v="3"/>
    <x v="1"/>
    <s v="Sales"/>
    <s v="Existing"/>
    <x v="497"/>
    <n v="7.4"/>
    <n v="156332.4"/>
  </r>
  <r>
    <x v="129"/>
    <x v="99"/>
    <x v="16"/>
    <x v="16"/>
    <s v="10X10 PVC Blister Pack"/>
    <s v="Capsule"/>
    <x v="3"/>
    <x v="2"/>
    <s v="Sales"/>
    <s v="Existing"/>
    <x v="498"/>
    <n v="2.65"/>
    <n v="39249.15"/>
  </r>
  <r>
    <x v="129"/>
    <x v="99"/>
    <x v="5"/>
    <x v="5"/>
    <s v="10X10 PVC Blister Pack"/>
    <s v="Capsule"/>
    <x v="3"/>
    <x v="2"/>
    <s v="Sales"/>
    <s v="Existing"/>
    <x v="499"/>
    <n v="1.48"/>
    <n v="83612.600000000006"/>
  </r>
  <r>
    <x v="130"/>
    <x v="100"/>
    <x v="85"/>
    <x v="80"/>
    <s v="60ML"/>
    <s v="Suspension"/>
    <x v="3"/>
    <x v="1"/>
    <s v="RX-1"/>
    <s v="Existing"/>
    <x v="500"/>
    <n v="1"/>
    <n v="4896"/>
  </r>
  <r>
    <x v="130"/>
    <x v="100"/>
    <x v="76"/>
    <x v="71"/>
    <s v="60ML"/>
    <s v="Suspension"/>
    <x v="3"/>
    <x v="1"/>
    <s v="Sales"/>
    <s v="Existing"/>
    <x v="103"/>
    <n v="0.65"/>
    <n v="6458.4000000000005"/>
  </r>
  <r>
    <x v="130"/>
    <x v="100"/>
    <x v="74"/>
    <x v="69"/>
    <s v="60ML"/>
    <s v="Suspension"/>
    <x v="3"/>
    <x v="2"/>
    <s v="Sales"/>
    <s v="Existing"/>
    <x v="501"/>
    <n v="0.25"/>
    <n v="13173"/>
  </r>
  <r>
    <x v="130"/>
    <x v="100"/>
    <x v="67"/>
    <x v="63"/>
    <s v="30ML"/>
    <s v="Suspension"/>
    <x v="3"/>
    <x v="2"/>
    <s v="Sales"/>
    <s v="Existing"/>
    <x v="502"/>
    <n v="0.55000000000000004"/>
    <n v="5185.9500000000007"/>
  </r>
  <r>
    <x v="130"/>
    <x v="100"/>
    <x v="41"/>
    <x v="40"/>
    <s v="2X10 TAB Strip Pack"/>
    <s v="Tablet"/>
    <x v="3"/>
    <x v="2"/>
    <s v="Sales"/>
    <s v="Existing"/>
    <x v="503"/>
    <n v="1.6"/>
    <n v="27888"/>
  </r>
  <r>
    <x v="130"/>
    <x v="100"/>
    <x v="16"/>
    <x v="16"/>
    <s v="10X10 PVC Blister Pack"/>
    <s v="Capsule"/>
    <x v="3"/>
    <x v="2"/>
    <s v="Sales"/>
    <s v="Existing"/>
    <x v="504"/>
    <n v="2.65"/>
    <n v="10388"/>
  </r>
  <r>
    <x v="130"/>
    <x v="100"/>
    <x v="5"/>
    <x v="5"/>
    <s v="10X10 PVC Blister Pack"/>
    <s v="Capsule"/>
    <x v="3"/>
    <x v="2"/>
    <s v="Sales"/>
    <s v="Existing"/>
    <x v="505"/>
    <n v="1.48"/>
    <n v="29117.52"/>
  </r>
  <r>
    <x v="130"/>
    <x v="100"/>
    <x v="13"/>
    <x v="13"/>
    <s v="10X10 PVC Blister Pack"/>
    <s v="Capsule"/>
    <x v="3"/>
    <x v="2"/>
    <s v="Sales"/>
    <s v="Existing"/>
    <x v="506"/>
    <n v="2.65"/>
    <n v="133122.75"/>
  </r>
  <r>
    <x v="131"/>
    <x v="101"/>
    <x v="10"/>
    <x v="10"/>
    <s v="1 Vial+WFI"/>
    <s v="Injection"/>
    <x v="2"/>
    <x v="1"/>
    <s v="Sales"/>
    <s v="Existing"/>
    <x v="507"/>
    <n v="0.25"/>
    <n v="17035"/>
  </r>
  <r>
    <x v="131"/>
    <x v="101"/>
    <x v="30"/>
    <x v="29"/>
    <s v="10X1X10 TAB Alu Alu Packing"/>
    <s v="Tablet"/>
    <x v="3"/>
    <x v="1"/>
    <s v="Sales"/>
    <s v="Existing"/>
    <x v="508"/>
    <n v="7.4"/>
    <n v="28860"/>
  </r>
  <r>
    <x v="131"/>
    <x v="101"/>
    <x v="74"/>
    <x v="69"/>
    <s v="60ML"/>
    <s v="Suspension"/>
    <x v="3"/>
    <x v="2"/>
    <s v="Sales"/>
    <s v="Existing"/>
    <x v="509"/>
    <n v="0.25"/>
    <n v="8813.5"/>
  </r>
  <r>
    <x v="131"/>
    <x v="101"/>
    <x v="41"/>
    <x v="40"/>
    <s v="2X10 TAB Strip Pack"/>
    <s v="Tablet"/>
    <x v="3"/>
    <x v="2"/>
    <s v="Sales"/>
    <s v="Existing"/>
    <x v="510"/>
    <n v="1.6"/>
    <n v="27515.200000000001"/>
  </r>
  <r>
    <x v="131"/>
    <x v="101"/>
    <x v="13"/>
    <x v="13"/>
    <s v="10X10 PVC Blister Pack"/>
    <s v="Capsule"/>
    <x v="3"/>
    <x v="2"/>
    <s v="Sales"/>
    <s v="Existing"/>
    <x v="38"/>
    <n v="2.65"/>
    <n v="106000"/>
  </r>
  <r>
    <x v="132"/>
    <x v="101"/>
    <x v="86"/>
    <x v="81"/>
    <s v="3X10"/>
    <s v="Capsule"/>
    <x v="9"/>
    <x v="1"/>
    <s v="OTC"/>
    <s v="Existing"/>
    <x v="511"/>
    <n v="2.25"/>
    <n v="33320.25"/>
  </r>
  <r>
    <x v="132"/>
    <x v="101"/>
    <x v="30"/>
    <x v="29"/>
    <s v="10X1X10 TAB Alu Alu Packing"/>
    <s v="Tablet"/>
    <x v="3"/>
    <x v="1"/>
    <s v="Sales"/>
    <s v="Existing"/>
    <x v="512"/>
    <n v="7.4"/>
    <n v="45724.600000000006"/>
  </r>
  <r>
    <x v="132"/>
    <x v="101"/>
    <x v="74"/>
    <x v="69"/>
    <s v="60ML"/>
    <s v="Suspension"/>
    <x v="3"/>
    <x v="2"/>
    <s v="Sales"/>
    <s v="Existing"/>
    <x v="513"/>
    <n v="0.25"/>
    <n v="13151.25"/>
  </r>
  <r>
    <x v="132"/>
    <x v="101"/>
    <x v="13"/>
    <x v="13"/>
    <s v="10X10 PVC Blister Pack"/>
    <s v="Capsule"/>
    <x v="3"/>
    <x v="2"/>
    <s v="Sales"/>
    <s v="Existing"/>
    <x v="514"/>
    <n v="2.65"/>
    <n v="13157.25"/>
  </r>
  <r>
    <x v="132"/>
    <x v="101"/>
    <x v="25"/>
    <x v="24"/>
    <s v="2X10 TAB Alu Alu Blister Pack"/>
    <s v="Tablet"/>
    <x v="3"/>
    <x v="2"/>
    <s v="Sales"/>
    <s v="Existing"/>
    <x v="515"/>
    <n v="2.2999999999999998"/>
    <n v="6391.7"/>
  </r>
  <r>
    <x v="133"/>
    <x v="101"/>
    <x v="1"/>
    <x v="1"/>
    <s v="10X10 Alu Alu Strip"/>
    <s v="Capsule"/>
    <x v="1"/>
    <x v="0"/>
    <s v="Sales"/>
    <s v="Existing"/>
    <x v="516"/>
    <n v="0.95"/>
    <n v="27531"/>
  </r>
  <r>
    <x v="134"/>
    <x v="101"/>
    <x v="1"/>
    <x v="1"/>
    <s v="10X10 Alu Alu Strip"/>
    <s v="Capsule"/>
    <x v="1"/>
    <x v="0"/>
    <s v="Sales"/>
    <s v="Existing"/>
    <x v="517"/>
    <n v="0.95"/>
    <n v="46166.2"/>
  </r>
  <r>
    <x v="134"/>
    <x v="101"/>
    <x v="40"/>
    <x v="39"/>
    <s v="10X10 Alu Alu Capsules"/>
    <s v="Capsule"/>
    <x v="6"/>
    <x v="0"/>
    <s v="RX-2"/>
    <s v="Existing"/>
    <x v="399"/>
    <n v="4.25"/>
    <n v="21037.5"/>
  </r>
  <r>
    <x v="134"/>
    <x v="101"/>
    <x v="21"/>
    <x v="20"/>
    <s v="3X1X10 Alu-Alu"/>
    <s v="Tablet"/>
    <x v="6"/>
    <x v="0"/>
    <s v="RX-1"/>
    <s v="Existing"/>
    <x v="518"/>
    <n v="2.85"/>
    <n v="18396.75"/>
  </r>
  <r>
    <x v="134"/>
    <x v="101"/>
    <x v="87"/>
    <x v="82"/>
    <s v="3X10"/>
    <s v="Tablet"/>
    <x v="14"/>
    <x v="0"/>
    <s v="RX-2"/>
    <s v="Existing"/>
    <x v="519"/>
    <n v="1.1000000000000001"/>
    <n v="8464.5"/>
  </r>
  <r>
    <x v="134"/>
    <x v="101"/>
    <x v="52"/>
    <x v="50"/>
    <s v="5X6'S PVC"/>
    <s v="Tablet"/>
    <x v="3"/>
    <x v="0"/>
    <s v="Sales"/>
    <s v="Existing"/>
    <x v="520"/>
    <n v="1.75"/>
    <n v="17101"/>
  </r>
  <r>
    <x v="135"/>
    <x v="102"/>
    <x v="10"/>
    <x v="10"/>
    <s v="1 Vial+WFI"/>
    <s v="Injection"/>
    <x v="2"/>
    <x v="1"/>
    <s v="Sales"/>
    <s v="Existing"/>
    <x v="521"/>
    <n v="0.25"/>
    <n v="36187.5"/>
  </r>
  <r>
    <x v="135"/>
    <x v="102"/>
    <x v="53"/>
    <x v="51"/>
    <s v="10x1ml"/>
    <s v="Injection"/>
    <x v="6"/>
    <x v="1"/>
    <s v="Sales"/>
    <s v="Existing"/>
    <x v="10"/>
    <n v="1.5"/>
    <n v="7500"/>
  </r>
  <r>
    <x v="135"/>
    <x v="102"/>
    <x v="13"/>
    <x v="13"/>
    <s v="10X10 PVC Blister Pack"/>
    <s v="Capsule"/>
    <x v="3"/>
    <x v="2"/>
    <s v="Sales"/>
    <s v="Existing"/>
    <x v="522"/>
    <n v="2.65"/>
    <n v="78763.3"/>
  </r>
  <r>
    <x v="136"/>
    <x v="102"/>
    <x v="10"/>
    <x v="10"/>
    <s v="1 Vial+WFI"/>
    <s v="Injection"/>
    <x v="2"/>
    <x v="1"/>
    <s v="Sales"/>
    <s v="Existing"/>
    <x v="523"/>
    <n v="0.25"/>
    <n v="29425"/>
  </r>
  <r>
    <x v="136"/>
    <x v="102"/>
    <x v="13"/>
    <x v="13"/>
    <s v="10X10 PVC Blister Pack"/>
    <s v="Capsule"/>
    <x v="3"/>
    <x v="2"/>
    <s v="Sales"/>
    <s v="Existing"/>
    <x v="524"/>
    <n v="2.65"/>
    <n v="105144.05"/>
  </r>
  <r>
    <x v="136"/>
    <x v="102"/>
    <x v="16"/>
    <x v="16"/>
    <s v="10X10 PVC Blister Pack"/>
    <s v="Capsule"/>
    <x v="3"/>
    <x v="2"/>
    <s v="Sales"/>
    <s v="Existing"/>
    <x v="62"/>
    <n v="2.65"/>
    <n v="52470"/>
  </r>
  <r>
    <x v="137"/>
    <x v="103"/>
    <x v="10"/>
    <x v="10"/>
    <s v="1 Vial+WFI"/>
    <s v="Injection"/>
    <x v="2"/>
    <x v="1"/>
    <s v="Sales"/>
    <s v="Existing"/>
    <x v="525"/>
    <n v="0.25"/>
    <n v="17300"/>
  </r>
  <r>
    <x v="137"/>
    <x v="103"/>
    <x v="29"/>
    <x v="28"/>
    <s v="1 Vial + WFI"/>
    <s v="Injection"/>
    <x v="1"/>
    <x v="1"/>
    <s v="Sales"/>
    <s v="Existing"/>
    <x v="526"/>
    <n v="0.36"/>
    <n v="24300"/>
  </r>
  <r>
    <x v="137"/>
    <x v="103"/>
    <x v="59"/>
    <x v="57"/>
    <s v="1X10 Alu Alu Blister TAB"/>
    <s v="Tablet"/>
    <x v="11"/>
    <x v="1"/>
    <s v="RX-1"/>
    <s v="Existing"/>
    <x v="9"/>
    <n v="2.11"/>
    <n v="21100"/>
  </r>
  <r>
    <x v="137"/>
    <x v="103"/>
    <x v="2"/>
    <x v="2"/>
    <s v="10X10 Alu-Alu Strips Pack"/>
    <s v="Tablet"/>
    <x v="1"/>
    <x v="1"/>
    <s v="Sales"/>
    <s v="Existing"/>
    <x v="527"/>
    <n v="0.83"/>
    <n v="2390.4"/>
  </r>
  <r>
    <x v="137"/>
    <x v="103"/>
    <x v="16"/>
    <x v="16"/>
    <s v="10X10 PVC Blister Pack"/>
    <s v="Capsule"/>
    <x v="3"/>
    <x v="2"/>
    <s v="Sales"/>
    <s v="Existing"/>
    <x v="522"/>
    <n v="2.65"/>
    <n v="78763.3"/>
  </r>
  <r>
    <x v="138"/>
    <x v="104"/>
    <x v="88"/>
    <x v="65"/>
    <s v="3X10'S TAB                                          "/>
    <s v="Tablet"/>
    <x v="13"/>
    <x v="1"/>
    <s v="RX-1"/>
    <s v="Existing"/>
    <x v="10"/>
    <n v="1.8"/>
    <n v="9000"/>
  </r>
  <r>
    <x v="139"/>
    <x v="105"/>
    <x v="54"/>
    <x v="52"/>
    <s v="10X1X10 TAB Alu Alu Packing"/>
    <s v="Tablet"/>
    <x v="3"/>
    <x v="1"/>
    <s v="Sales"/>
    <s v="Existing"/>
    <x v="528"/>
    <n v="4.8"/>
    <n v="45600"/>
  </r>
  <r>
    <x v="140"/>
    <x v="106"/>
    <x v="29"/>
    <x v="28"/>
    <s v="1 Vial + WFI"/>
    <s v="Injection"/>
    <x v="1"/>
    <x v="1"/>
    <s v="Sales"/>
    <s v="Existing"/>
    <x v="529"/>
    <n v="0.36"/>
    <n v="54252"/>
  </r>
  <r>
    <x v="140"/>
    <x v="106"/>
    <x v="41"/>
    <x v="40"/>
    <s v="2X10 TAB Strip Pack"/>
    <s v="Tablet"/>
    <x v="3"/>
    <x v="2"/>
    <s v="Sales"/>
    <s v="Existing"/>
    <x v="530"/>
    <n v="1.6"/>
    <n v="17169.600000000002"/>
  </r>
  <r>
    <x v="140"/>
    <x v="106"/>
    <x v="68"/>
    <x v="63"/>
    <s v="60ML"/>
    <s v="Suspension"/>
    <x v="3"/>
    <x v="2"/>
    <s v="RX-1"/>
    <s v="Existing"/>
    <x v="531"/>
    <n v="1"/>
    <n v="9630"/>
  </r>
  <r>
    <x v="140"/>
    <x v="106"/>
    <x v="5"/>
    <x v="5"/>
    <s v="10X10 PVC Blister Pack"/>
    <s v="Capsule"/>
    <x v="3"/>
    <x v="2"/>
    <s v="Sales"/>
    <s v="Existing"/>
    <x v="532"/>
    <n v="1.48"/>
    <n v="73286.64"/>
  </r>
  <r>
    <x v="141"/>
    <x v="107"/>
    <x v="29"/>
    <x v="28"/>
    <s v="1 Vial + WFI"/>
    <s v="Injection"/>
    <x v="1"/>
    <x v="1"/>
    <s v="Sales"/>
    <s v="Existing"/>
    <x v="533"/>
    <n v="0.36"/>
    <n v="39240"/>
  </r>
  <r>
    <x v="141"/>
    <x v="107"/>
    <x v="41"/>
    <x v="40"/>
    <s v="2X10 TAB Strip Pack"/>
    <s v="Tablet"/>
    <x v="3"/>
    <x v="2"/>
    <s v="Sales"/>
    <s v="Existing"/>
    <x v="534"/>
    <n v="1.6"/>
    <n v="27902.400000000001"/>
  </r>
  <r>
    <x v="141"/>
    <x v="107"/>
    <x v="65"/>
    <x v="60"/>
    <s v="30ML"/>
    <s v="Suspension"/>
    <x v="3"/>
    <x v="2"/>
    <s v="Sales"/>
    <s v="Existing"/>
    <x v="333"/>
    <n v="0.45"/>
    <n v="8550"/>
  </r>
  <r>
    <x v="141"/>
    <x v="107"/>
    <x v="5"/>
    <x v="5"/>
    <s v="10X10 PVC Blister Pack"/>
    <s v="Capsule"/>
    <x v="3"/>
    <x v="2"/>
    <s v="Sales"/>
    <s v="Existing"/>
    <x v="535"/>
    <n v="1.48"/>
    <n v="72357.2"/>
  </r>
  <r>
    <x v="142"/>
    <x v="108"/>
    <x v="29"/>
    <x v="28"/>
    <s v="1 Vial + WFI"/>
    <s v="Injection"/>
    <x v="1"/>
    <x v="1"/>
    <s v="Sales"/>
    <s v="Existing"/>
    <x v="536"/>
    <n v="0.36"/>
    <n v="3672"/>
  </r>
  <r>
    <x v="142"/>
    <x v="108"/>
    <x v="3"/>
    <x v="3"/>
    <s v="10X10 Blister PVC"/>
    <s v="Tablet"/>
    <x v="2"/>
    <x v="1"/>
    <s v="Sales"/>
    <s v="Existing"/>
    <x v="65"/>
    <n v="0.81"/>
    <n v="40500"/>
  </r>
  <r>
    <x v="142"/>
    <x v="108"/>
    <x v="2"/>
    <x v="2"/>
    <s v="10X10 Alu-Alu Strips Pack"/>
    <s v="Tablet"/>
    <x v="1"/>
    <x v="1"/>
    <s v="Sales"/>
    <s v="Existing"/>
    <x v="537"/>
    <n v="0.83"/>
    <n v="30079.199999999997"/>
  </r>
  <r>
    <x v="142"/>
    <x v="108"/>
    <x v="15"/>
    <x v="15"/>
    <s v="60ML"/>
    <s v="Suspension"/>
    <x v="5"/>
    <x v="1"/>
    <s v="Sales"/>
    <s v="Existing"/>
    <x v="141"/>
    <n v="0.2"/>
    <n v="9960"/>
  </r>
  <r>
    <x v="142"/>
    <x v="108"/>
    <x v="5"/>
    <x v="5"/>
    <s v="10X10 PVC Blister Pack"/>
    <s v="Capsule"/>
    <x v="3"/>
    <x v="2"/>
    <s v="Sales"/>
    <s v="Existing"/>
    <x v="538"/>
    <n v="1.48"/>
    <n v="87386.6"/>
  </r>
  <r>
    <x v="143"/>
    <x v="109"/>
    <x v="2"/>
    <x v="2"/>
    <s v="10X10 Alu-Alu Strips Pack"/>
    <s v="Tablet"/>
    <x v="1"/>
    <x v="1"/>
    <s v="Sales"/>
    <s v="Existing"/>
    <x v="539"/>
    <n v="0.83"/>
    <n v="21513.599999999999"/>
  </r>
  <r>
    <x v="143"/>
    <x v="109"/>
    <x v="15"/>
    <x v="15"/>
    <s v="60ML"/>
    <s v="Suspension"/>
    <x v="5"/>
    <x v="1"/>
    <s v="Sales"/>
    <s v="Existing"/>
    <x v="540"/>
    <n v="0.2"/>
    <n v="26880"/>
  </r>
  <r>
    <x v="143"/>
    <x v="109"/>
    <x v="5"/>
    <x v="5"/>
    <s v="10X10 PVC Blister Pack"/>
    <s v="Capsule"/>
    <x v="3"/>
    <x v="2"/>
    <s v="Sales"/>
    <s v="Existing"/>
    <x v="541"/>
    <n v="1.48"/>
    <n v="58460"/>
  </r>
  <r>
    <x v="144"/>
    <x v="110"/>
    <x v="19"/>
    <x v="15"/>
    <s v="60ML"/>
    <s v="Suspension"/>
    <x v="5"/>
    <x v="1"/>
    <s v="Sales"/>
    <s v="Existing"/>
    <x v="494"/>
    <n v="0.2"/>
    <n v="19920"/>
  </r>
  <r>
    <x v="144"/>
    <x v="110"/>
    <x v="15"/>
    <x v="15"/>
    <s v="60ML"/>
    <s v="Suspension"/>
    <x v="5"/>
    <x v="1"/>
    <s v="Sales"/>
    <s v="Existing"/>
    <x v="141"/>
    <n v="0.2"/>
    <n v="9960"/>
  </r>
  <r>
    <x v="144"/>
    <x v="110"/>
    <x v="53"/>
    <x v="51"/>
    <s v="10x1ml"/>
    <s v="Injection"/>
    <x v="6"/>
    <x v="1"/>
    <s v="Sales"/>
    <s v="Existing"/>
    <x v="542"/>
    <n v="1.5"/>
    <n v="7620"/>
  </r>
  <r>
    <x v="144"/>
    <x v="110"/>
    <x v="74"/>
    <x v="69"/>
    <s v="60ML"/>
    <s v="Suspension"/>
    <x v="3"/>
    <x v="2"/>
    <s v="Sales"/>
    <s v="Existing"/>
    <x v="543"/>
    <n v="0.25"/>
    <n v="8814.25"/>
  </r>
  <r>
    <x v="144"/>
    <x v="110"/>
    <x v="13"/>
    <x v="13"/>
    <s v="10X10 PVC Blister Pack"/>
    <s v="Capsule"/>
    <x v="3"/>
    <x v="2"/>
    <s v="Sales"/>
    <s v="Existing"/>
    <x v="544"/>
    <n v="2.65"/>
    <n v="13244.699999999999"/>
  </r>
  <r>
    <x v="145"/>
    <x v="110"/>
    <x v="15"/>
    <x v="15"/>
    <s v="60ML"/>
    <s v="Suspension"/>
    <x v="5"/>
    <x v="1"/>
    <s v="Sales"/>
    <s v="Existing"/>
    <x v="545"/>
    <n v="0.2"/>
    <n v="22920"/>
  </r>
  <r>
    <x v="145"/>
    <x v="110"/>
    <x v="41"/>
    <x v="40"/>
    <s v="2X10 TAB Strip Pack"/>
    <s v="Tablet"/>
    <x v="3"/>
    <x v="2"/>
    <s v="Sales"/>
    <s v="Existing"/>
    <x v="546"/>
    <n v="1.6"/>
    <n v="27840"/>
  </r>
  <r>
    <x v="145"/>
    <x v="110"/>
    <x v="13"/>
    <x v="13"/>
    <s v="10X10 PVC Blister Pack"/>
    <s v="Capsule"/>
    <x v="3"/>
    <x v="2"/>
    <s v="Sales"/>
    <s v="Existing"/>
    <x v="547"/>
    <n v="2.65"/>
    <n v="92657.25"/>
  </r>
  <r>
    <x v="146"/>
    <x v="111"/>
    <x v="19"/>
    <x v="15"/>
    <s v="60ML"/>
    <s v="Suspension"/>
    <x v="5"/>
    <x v="1"/>
    <s v="Sales"/>
    <s v="Existing"/>
    <x v="494"/>
    <n v="0.2"/>
    <n v="19920"/>
  </r>
  <r>
    <x v="146"/>
    <x v="111"/>
    <x v="44"/>
    <x v="43"/>
    <s v="25X2ML"/>
    <s v="Injection"/>
    <x v="2"/>
    <x v="1"/>
    <s v="Sales"/>
    <s v="Existing"/>
    <x v="548"/>
    <n v="2.0499999999999998"/>
    <n v="811.8"/>
  </r>
  <r>
    <x v="146"/>
    <x v="111"/>
    <x v="74"/>
    <x v="69"/>
    <s v="60ML"/>
    <s v="Suspension"/>
    <x v="3"/>
    <x v="2"/>
    <s v="Sales"/>
    <s v="Existing"/>
    <x v="549"/>
    <n v="0.25"/>
    <n v="8824.5"/>
  </r>
  <r>
    <x v="146"/>
    <x v="111"/>
    <x v="13"/>
    <x v="13"/>
    <s v="10X10 PVC Blister Pack"/>
    <s v="Capsule"/>
    <x v="3"/>
    <x v="2"/>
    <s v="Sales"/>
    <s v="Existing"/>
    <x v="550"/>
    <n v="2.65"/>
    <n v="92551.25"/>
  </r>
  <r>
    <x v="147"/>
    <x v="111"/>
    <x v="19"/>
    <x v="15"/>
    <s v="60ML"/>
    <s v="Suspension"/>
    <x v="5"/>
    <x v="1"/>
    <s v="Sales"/>
    <s v="Existing"/>
    <x v="494"/>
    <n v="0.2"/>
    <n v="19920"/>
  </r>
  <r>
    <x v="147"/>
    <x v="111"/>
    <x v="15"/>
    <x v="15"/>
    <s v="60ML"/>
    <s v="Suspension"/>
    <x v="5"/>
    <x v="1"/>
    <s v="Sales"/>
    <s v="Existing"/>
    <x v="141"/>
    <n v="0.2"/>
    <n v="9960"/>
  </r>
  <r>
    <x v="147"/>
    <x v="111"/>
    <x v="74"/>
    <x v="69"/>
    <s v="60ML"/>
    <s v="Suspension"/>
    <x v="3"/>
    <x v="2"/>
    <s v="Sales"/>
    <s v="Existing"/>
    <x v="551"/>
    <n v="0.25"/>
    <n v="4439.75"/>
  </r>
  <r>
    <x v="147"/>
    <x v="111"/>
    <x v="78"/>
    <x v="73"/>
    <s v="3X10"/>
    <s v="Capsule"/>
    <x v="6"/>
    <x v="1"/>
    <s v="RX-2"/>
    <s v="Existing"/>
    <x v="552"/>
    <n v="3.5"/>
    <n v="45850"/>
  </r>
  <r>
    <x v="148"/>
    <x v="112"/>
    <x v="19"/>
    <x v="15"/>
    <s v="60ML"/>
    <s v="Suspension"/>
    <x v="5"/>
    <x v="1"/>
    <s v="Sales"/>
    <s v="Existing"/>
    <x v="494"/>
    <n v="0.2"/>
    <n v="19920"/>
  </r>
  <r>
    <x v="148"/>
    <x v="112"/>
    <x v="10"/>
    <x v="10"/>
    <s v="1 Vial+WFI"/>
    <s v="Injection"/>
    <x v="2"/>
    <x v="1"/>
    <s v="Sales"/>
    <s v="Existing"/>
    <x v="553"/>
    <n v="0.25"/>
    <n v="9375"/>
  </r>
  <r>
    <x v="148"/>
    <x v="112"/>
    <x v="13"/>
    <x v="13"/>
    <s v="10X10 PVC Blister Pack"/>
    <s v="Capsule"/>
    <x v="3"/>
    <x v="2"/>
    <s v="Sales"/>
    <s v="Existing"/>
    <x v="554"/>
    <n v="2.65"/>
    <n v="79235"/>
  </r>
  <r>
    <x v="149"/>
    <x v="113"/>
    <x v="58"/>
    <x v="56"/>
    <s v="3X10 Alu Alu Blisters Packed"/>
    <s v="Capsule"/>
    <x v="1"/>
    <x v="1"/>
    <s v="RX-2"/>
    <s v="Existing"/>
    <x v="555"/>
    <n v="0.75"/>
    <n v="12137.25"/>
  </r>
  <r>
    <x v="149"/>
    <x v="113"/>
    <x v="10"/>
    <x v="10"/>
    <s v="1 Vial+WFI"/>
    <s v="Injection"/>
    <x v="2"/>
    <x v="1"/>
    <s v="Sales"/>
    <s v="Existing"/>
    <x v="556"/>
    <n v="0.25"/>
    <n v="14650"/>
  </r>
  <r>
    <x v="149"/>
    <x v="113"/>
    <x v="77"/>
    <x v="72"/>
    <s v="1VIAL+NACL"/>
    <s v="Injection"/>
    <x v="1"/>
    <x v="1"/>
    <s v="Sales"/>
    <s v="Existing"/>
    <x v="557"/>
    <n v="0.6"/>
    <n v="27000"/>
  </r>
  <r>
    <x v="149"/>
    <x v="113"/>
    <x v="3"/>
    <x v="3"/>
    <s v="10X10 Blister PVC"/>
    <s v="Tablet"/>
    <x v="2"/>
    <x v="1"/>
    <s v="Sales"/>
    <s v="Existing"/>
    <x v="65"/>
    <n v="0.81"/>
    <n v="40500"/>
  </r>
  <r>
    <x v="149"/>
    <x v="113"/>
    <x v="13"/>
    <x v="13"/>
    <s v="10X10 PVC Blister Pack"/>
    <s v="Capsule"/>
    <x v="3"/>
    <x v="2"/>
    <s v="Sales"/>
    <s v="Existing"/>
    <x v="558"/>
    <n v="2.65"/>
    <n v="92233.25"/>
  </r>
  <r>
    <x v="149"/>
    <x v="113"/>
    <x v="25"/>
    <x v="24"/>
    <s v="2X10 TAB Alu Alu Blister Pack"/>
    <s v="Tablet"/>
    <x v="3"/>
    <x v="2"/>
    <s v="Sales"/>
    <s v="Existing"/>
    <x v="559"/>
    <n v="2.2999999999999998"/>
    <n v="14292.199999999999"/>
  </r>
  <r>
    <x v="150"/>
    <x v="114"/>
    <x v="73"/>
    <x v="68"/>
    <s v="1 vial"/>
    <s v="Injection"/>
    <x v="3"/>
    <x v="1"/>
    <s v="RX-2"/>
    <s v="Existing"/>
    <x v="10"/>
    <n v="0.9"/>
    <n v="4500"/>
  </r>
  <r>
    <x v="150"/>
    <x v="114"/>
    <x v="59"/>
    <x v="57"/>
    <s v="1X10 Alu Alu Blister TAB"/>
    <s v="Tablet"/>
    <x v="11"/>
    <x v="1"/>
    <s v="RX-1"/>
    <s v="Existing"/>
    <x v="9"/>
    <n v="2.11"/>
    <n v="21100"/>
  </r>
  <r>
    <x v="150"/>
    <x v="114"/>
    <x v="50"/>
    <x v="49"/>
    <s v="10X10 Cap Blister Pack"/>
    <s v="Capsule"/>
    <x v="3"/>
    <x v="1"/>
    <s v="Sales"/>
    <s v="Existing"/>
    <x v="560"/>
    <n v="4.4000000000000004"/>
    <n v="86908.800000000003"/>
  </r>
  <r>
    <x v="150"/>
    <x v="114"/>
    <x v="5"/>
    <x v="5"/>
    <s v="10X10 PVC Blister Pack"/>
    <s v="Capsule"/>
    <x v="3"/>
    <x v="2"/>
    <s v="Sales"/>
    <s v="Existing"/>
    <x v="561"/>
    <n v="1.48"/>
    <n v="146549.6"/>
  </r>
  <r>
    <x v="150"/>
    <x v="114"/>
    <x v="25"/>
    <x v="24"/>
    <s v="2X10 TAB Alu Alu Blister Pack"/>
    <s v="Tablet"/>
    <x v="3"/>
    <x v="2"/>
    <s v="Sales"/>
    <s v="Existing"/>
    <x v="562"/>
    <n v="2.2999999999999998"/>
    <n v="1540.9999999999998"/>
  </r>
  <r>
    <x v="151"/>
    <x v="115"/>
    <x v="54"/>
    <x v="52"/>
    <s v="10X1X10 TAB Alu Alu Packing"/>
    <s v="Tablet"/>
    <x v="3"/>
    <x v="1"/>
    <s v="Sales"/>
    <s v="Existing"/>
    <x v="563"/>
    <n v="4.1500000000000004"/>
    <n v="50522.100000000006"/>
  </r>
  <r>
    <x v="151"/>
    <x v="115"/>
    <x v="16"/>
    <x v="16"/>
    <s v="10X10 PVC Blister Pack"/>
    <s v="Capsule"/>
    <x v="3"/>
    <x v="2"/>
    <s v="Sales"/>
    <s v="Existing"/>
    <x v="564"/>
    <n v="2.5499999999999998"/>
    <n v="227245.8"/>
  </r>
  <r>
    <x v="152"/>
    <x v="116"/>
    <x v="62"/>
    <x v="60"/>
    <s v="60ML"/>
    <s v="Suspension"/>
    <x v="3"/>
    <x v="2"/>
    <s v="RX-1"/>
    <s v="Existing"/>
    <x v="465"/>
    <n v="0.6"/>
    <n v="3024"/>
  </r>
  <r>
    <x v="153"/>
    <x v="117"/>
    <x v="10"/>
    <x v="10"/>
    <s v="1 Vial+WFI"/>
    <s v="Injection"/>
    <x v="2"/>
    <x v="1"/>
    <s v="Sales"/>
    <s v="Existing"/>
    <x v="565"/>
    <n v="0.25"/>
    <n v="24712.5"/>
  </r>
  <r>
    <x v="153"/>
    <x v="117"/>
    <x v="5"/>
    <x v="5"/>
    <s v="10X10 PVC Blister Pack"/>
    <s v="Capsule"/>
    <x v="3"/>
    <x v="2"/>
    <s v="Sales"/>
    <s v="Existing"/>
    <x v="566"/>
    <n v="1.48"/>
    <n v="68195.44"/>
  </r>
  <r>
    <x v="153"/>
    <x v="117"/>
    <x v="25"/>
    <x v="24"/>
    <s v="2X10 TAB Alu Alu Blister Pack"/>
    <s v="Tablet"/>
    <x v="3"/>
    <x v="2"/>
    <s v="Sales"/>
    <s v="Existing"/>
    <x v="567"/>
    <n v="2.2000000000000002"/>
    <n v="60860.800000000003"/>
  </r>
  <r>
    <x v="153"/>
    <x v="117"/>
    <x v="25"/>
    <x v="24"/>
    <s v="2X10 TAB Alu Alu Blister Pack"/>
    <s v="Tablet"/>
    <x v="3"/>
    <x v="2"/>
    <s v="Sales"/>
    <s v="Existing"/>
    <x v="568"/>
    <n v="0"/>
    <n v="0"/>
  </r>
  <r>
    <x v="154"/>
    <x v="117"/>
    <x v="29"/>
    <x v="28"/>
    <s v="1 Vial + WFI"/>
    <s v="Injection"/>
    <x v="1"/>
    <x v="1"/>
    <s v="Sales"/>
    <s v="Existing"/>
    <x v="569"/>
    <n v="0.36"/>
    <n v="18558"/>
  </r>
  <r>
    <x v="154"/>
    <x v="117"/>
    <x v="13"/>
    <x v="13"/>
    <s v="10X10 PVC Blister Pack"/>
    <s v="Capsule"/>
    <x v="3"/>
    <x v="2"/>
    <s v="Sales"/>
    <s v="Existing"/>
    <x v="570"/>
    <n v="2.5499999999999998"/>
    <n v="12469.5"/>
  </r>
  <r>
    <x v="154"/>
    <x v="117"/>
    <x v="16"/>
    <x v="16"/>
    <s v="10X10 PVC Blister Pack"/>
    <s v="Capsule"/>
    <x v="3"/>
    <x v="2"/>
    <s v="Sales"/>
    <s v="Existing"/>
    <x v="571"/>
    <n v="2.5499999999999998"/>
    <n v="8715.9"/>
  </r>
  <r>
    <x v="154"/>
    <x v="117"/>
    <x v="5"/>
    <x v="5"/>
    <s v="10X10 PVC Blister Pack"/>
    <s v="Capsule"/>
    <x v="3"/>
    <x v="2"/>
    <s v="Sales"/>
    <s v="Existing"/>
    <x v="572"/>
    <n v="1.48"/>
    <n v="27575.360000000001"/>
  </r>
  <r>
    <x v="155"/>
    <x v="118"/>
    <x v="54"/>
    <x v="52"/>
    <s v="10X1X10 TAB Alu Alu Packing"/>
    <s v="Tablet"/>
    <x v="3"/>
    <x v="1"/>
    <s v="Sales"/>
    <s v="Existing"/>
    <x v="573"/>
    <n v="4.1500000000000004"/>
    <n v="34494.800000000003"/>
  </r>
  <r>
    <x v="155"/>
    <x v="118"/>
    <x v="76"/>
    <x v="71"/>
    <s v="60ML"/>
    <s v="Suspension"/>
    <x v="3"/>
    <x v="1"/>
    <s v="Sales"/>
    <s v="Existing"/>
    <x v="574"/>
    <n v="0.65"/>
    <n v="17226.95"/>
  </r>
  <r>
    <x v="155"/>
    <x v="118"/>
    <x v="76"/>
    <x v="71"/>
    <s v="60ML"/>
    <s v="Suspension"/>
    <x v="3"/>
    <x v="1"/>
    <s v="Sales"/>
    <s v="Existing"/>
    <x v="575"/>
    <n v="0"/>
    <n v="0"/>
  </r>
  <r>
    <x v="155"/>
    <x v="118"/>
    <x v="62"/>
    <x v="60"/>
    <s v="60ML"/>
    <s v="Suspension"/>
    <x v="3"/>
    <x v="2"/>
    <s v="RX-1"/>
    <s v="Existing"/>
    <x v="576"/>
    <n v="0.6"/>
    <n v="14400"/>
  </r>
  <r>
    <x v="155"/>
    <x v="118"/>
    <x v="74"/>
    <x v="69"/>
    <s v="60ML"/>
    <s v="Suspension"/>
    <x v="3"/>
    <x v="2"/>
    <s v="Sales"/>
    <s v="Existing"/>
    <x v="577"/>
    <n v="0.25"/>
    <n v="13258"/>
  </r>
  <r>
    <x v="155"/>
    <x v="118"/>
    <x v="50"/>
    <x v="49"/>
    <s v="10X10 Cap Blister Pack"/>
    <s v="Capsule"/>
    <x v="3"/>
    <x v="1"/>
    <s v="Sales"/>
    <s v="Existing"/>
    <x v="578"/>
    <n v="4.9000000000000004"/>
    <n v="60897.200000000004"/>
  </r>
  <r>
    <x v="155"/>
    <x v="118"/>
    <x v="50"/>
    <x v="49"/>
    <s v="10X10 Cap Blister Pack"/>
    <s v="Capsule"/>
    <x v="3"/>
    <x v="1"/>
    <s v="Sales"/>
    <s v="Existing"/>
    <x v="579"/>
    <n v="4.9000000000000004"/>
    <n v="4434.5"/>
  </r>
  <r>
    <x v="155"/>
    <x v="118"/>
    <x v="50"/>
    <x v="49"/>
    <s v="10X10 Cap Blister Pack"/>
    <s v="Capsule"/>
    <x v="3"/>
    <x v="1"/>
    <s v="Sales"/>
    <s v="Existing"/>
    <x v="580"/>
    <n v="0"/>
    <n v="0"/>
  </r>
  <r>
    <x v="155"/>
    <x v="118"/>
    <x v="16"/>
    <x v="16"/>
    <s v="10X10 PVC Blister Pack"/>
    <s v="Capsule"/>
    <x v="3"/>
    <x v="2"/>
    <s v="Sales"/>
    <s v="Existing"/>
    <x v="91"/>
    <n v="2.5499999999999998"/>
    <n v="25257.75"/>
  </r>
  <r>
    <x v="155"/>
    <x v="118"/>
    <x v="25"/>
    <x v="24"/>
    <s v="2X10 TAB Alu Alu Blister Pack"/>
    <s v="Tablet"/>
    <x v="3"/>
    <x v="2"/>
    <s v="Sales"/>
    <s v="Existing"/>
    <x v="581"/>
    <n v="2.2000000000000002"/>
    <n v="27159.000000000004"/>
  </r>
  <r>
    <x v="156"/>
    <x v="119"/>
    <x v="13"/>
    <x v="13"/>
    <s v="10X10 PVC Blister Pack"/>
    <s v="Capsule"/>
    <x v="3"/>
    <x v="2"/>
    <s v="Sales"/>
    <s v="Existing"/>
    <x v="582"/>
    <n v="2.5499999999999998"/>
    <n v="37829.25"/>
  </r>
  <r>
    <x v="157"/>
    <x v="120"/>
    <x v="10"/>
    <x v="10"/>
    <s v="1 Vial+WFI"/>
    <s v="Injection"/>
    <x v="2"/>
    <x v="1"/>
    <s v="Sales"/>
    <s v="Existing"/>
    <x v="583"/>
    <n v="0.25"/>
    <n v="36562.5"/>
  </r>
  <r>
    <x v="157"/>
    <x v="120"/>
    <x v="13"/>
    <x v="13"/>
    <s v="10X10 PVC Blister Pack"/>
    <s v="Capsule"/>
    <x v="3"/>
    <x v="2"/>
    <s v="Sales"/>
    <s v="Existing"/>
    <x v="186"/>
    <n v="2.5499999999999998"/>
    <n v="75709.5"/>
  </r>
  <r>
    <x v="158"/>
    <x v="121"/>
    <x v="31"/>
    <x v="30"/>
    <s v="3X10 Cap PVC Pack"/>
    <s v="Capsule"/>
    <x v="9"/>
    <x v="1"/>
    <s v="RX-1"/>
    <s v="Existing"/>
    <x v="584"/>
    <n v="0.8"/>
    <n v="4089.6000000000004"/>
  </r>
  <r>
    <x v="158"/>
    <x v="121"/>
    <x v="68"/>
    <x v="63"/>
    <s v="60ML"/>
    <s v="Suspension"/>
    <x v="3"/>
    <x v="2"/>
    <s v="RX-1"/>
    <s v="Existing"/>
    <x v="585"/>
    <n v="1"/>
    <n v="9695"/>
  </r>
  <r>
    <x v="158"/>
    <x v="121"/>
    <x v="89"/>
    <x v="83"/>
    <s v="1x10 alu"/>
    <s v="Tablet"/>
    <x v="3"/>
    <x v="1"/>
    <s v="RX-2"/>
    <s v="Existing"/>
    <x v="586"/>
    <n v="1.1000000000000001"/>
    <n v="5322.9000000000005"/>
  </r>
  <r>
    <x v="158"/>
    <x v="121"/>
    <x v="13"/>
    <x v="13"/>
    <s v="10X10 PVC Blister Pack"/>
    <s v="Capsule"/>
    <x v="3"/>
    <x v="2"/>
    <s v="Sales"/>
    <s v="Existing"/>
    <x v="587"/>
    <n v="2.5499999999999998"/>
    <n v="229767.74999999997"/>
  </r>
  <r>
    <x v="159"/>
    <x v="122"/>
    <x v="29"/>
    <x v="28"/>
    <s v="1 Vial + WFI"/>
    <s v="Injection"/>
    <x v="1"/>
    <x v="1"/>
    <s v="Sales"/>
    <s v="Existing"/>
    <x v="588"/>
    <n v="0.36"/>
    <n v="28684.799999999999"/>
  </r>
  <r>
    <x v="159"/>
    <x v="122"/>
    <x v="10"/>
    <x v="10"/>
    <s v="1 Vial+WFI"/>
    <s v="Injection"/>
    <x v="2"/>
    <x v="1"/>
    <s v="Sales"/>
    <s v="Existing"/>
    <x v="589"/>
    <n v="0.25"/>
    <n v="12525"/>
  </r>
  <r>
    <x v="159"/>
    <x v="122"/>
    <x v="72"/>
    <x v="67"/>
    <s v="1x10 alu"/>
    <s v="Capsule"/>
    <x v="11"/>
    <x v="1"/>
    <s v="RX-1"/>
    <s v="Existing"/>
    <x v="10"/>
    <n v="1.1000000000000001"/>
    <n v="5500"/>
  </r>
  <r>
    <x v="159"/>
    <x v="122"/>
    <x v="41"/>
    <x v="40"/>
    <s v="2X10 TAB Strip Pack"/>
    <s v="Tablet"/>
    <x v="3"/>
    <x v="2"/>
    <s v="Sales"/>
    <s v="Existing"/>
    <x v="590"/>
    <n v="1.6"/>
    <n v="11312"/>
  </r>
  <r>
    <x v="159"/>
    <x v="122"/>
    <x v="13"/>
    <x v="13"/>
    <s v="10X10 PVC Blister Pack"/>
    <s v="Capsule"/>
    <x v="3"/>
    <x v="2"/>
    <s v="Sales"/>
    <s v="Existing"/>
    <x v="591"/>
    <n v="2.5499999999999998"/>
    <n v="38581.5"/>
  </r>
  <r>
    <x v="159"/>
    <x v="122"/>
    <x v="5"/>
    <x v="5"/>
    <s v="10X10 PVC Blister Pack"/>
    <s v="Capsule"/>
    <x v="3"/>
    <x v="2"/>
    <s v="Sales"/>
    <s v="Existing"/>
    <x v="592"/>
    <n v="1.48"/>
    <n v="43364"/>
  </r>
  <r>
    <x v="160"/>
    <x v="123"/>
    <x v="15"/>
    <x v="15"/>
    <s v="60ML"/>
    <s v="Suspension"/>
    <x v="5"/>
    <x v="1"/>
    <s v="Sales"/>
    <s v="Existing"/>
    <x v="141"/>
    <n v="0.2"/>
    <n v="9960"/>
  </r>
  <r>
    <x v="160"/>
    <x v="123"/>
    <x v="10"/>
    <x v="10"/>
    <s v="1 Vial+WFI"/>
    <s v="Injection"/>
    <x v="2"/>
    <x v="1"/>
    <s v="Sales"/>
    <s v="Existing"/>
    <x v="593"/>
    <n v="0.25"/>
    <n v="16425"/>
  </r>
  <r>
    <x v="160"/>
    <x v="123"/>
    <x v="5"/>
    <x v="5"/>
    <s v="10X10 PVC Blister Pack"/>
    <s v="Capsule"/>
    <x v="3"/>
    <x v="2"/>
    <s v="Sales"/>
    <s v="Existing"/>
    <x v="594"/>
    <n v="1.48"/>
    <n v="87089.12"/>
  </r>
  <r>
    <x v="161"/>
    <x v="124"/>
    <x v="15"/>
    <x v="15"/>
    <s v="60ML"/>
    <s v="Suspension"/>
    <x v="5"/>
    <x v="1"/>
    <s v="Sales"/>
    <s v="Existing"/>
    <x v="141"/>
    <n v="0.2"/>
    <n v="9960"/>
  </r>
  <r>
    <x v="162"/>
    <x v="125"/>
    <x v="31"/>
    <x v="30"/>
    <s v="3X10 Cap PVC Pack"/>
    <s v="Capsule"/>
    <x v="9"/>
    <x v="1"/>
    <s v="RX-1"/>
    <s v="Existing"/>
    <x v="595"/>
    <n v="0.8"/>
    <n v="4147.2"/>
  </r>
  <r>
    <x v="162"/>
    <x v="125"/>
    <x v="90"/>
    <x v="84"/>
    <s v="1x10"/>
    <s v="Capsule"/>
    <x v="11"/>
    <x v="1"/>
    <s v="RX-1"/>
    <s v="Existing"/>
    <x v="10"/>
    <n v="1.85"/>
    <n v="9250"/>
  </r>
  <r>
    <x v="162"/>
    <x v="125"/>
    <x v="91"/>
    <x v="85"/>
    <s v="10X10"/>
    <s v="Tablet"/>
    <x v="3"/>
    <x v="0"/>
    <s v="Sales"/>
    <s v="NBD"/>
    <x v="596"/>
    <n v="1.7"/>
    <n v="2611.1999999999998"/>
  </r>
  <r>
    <x v="162"/>
    <x v="125"/>
    <x v="92"/>
    <x v="86"/>
    <s v="10X10"/>
    <s v="Tablet"/>
    <x v="3"/>
    <x v="0"/>
    <s v="Sales"/>
    <s v="NBD"/>
    <x v="279"/>
    <n v="2.4"/>
    <n v="7200"/>
  </r>
  <r>
    <x v="163"/>
    <x v="126"/>
    <x v="93"/>
    <x v="87"/>
    <s v="1x10 alu"/>
    <s v="Tablet"/>
    <x v="3"/>
    <x v="1"/>
    <s v="RX-2"/>
    <s v="Existing"/>
    <x v="597"/>
    <n v="0.7"/>
    <n v="6918.7999999999993"/>
  </r>
  <r>
    <x v="163"/>
    <x v="126"/>
    <x v="10"/>
    <x v="10"/>
    <s v="1 Vial+WFI"/>
    <s v="Injection"/>
    <x v="2"/>
    <x v="1"/>
    <s v="Sales"/>
    <s v="Existing"/>
    <x v="598"/>
    <n v="0.25"/>
    <n v="21450"/>
  </r>
  <r>
    <x v="163"/>
    <x v="126"/>
    <x v="74"/>
    <x v="69"/>
    <s v="60ML"/>
    <s v="Suspension"/>
    <x v="3"/>
    <x v="2"/>
    <s v="Sales"/>
    <s v="Existing"/>
    <x v="599"/>
    <n v="0.25"/>
    <n v="13155.25"/>
  </r>
  <r>
    <x v="163"/>
    <x v="126"/>
    <x v="16"/>
    <x v="16"/>
    <s v="10X10 PVC Blister Pack"/>
    <s v="Capsule"/>
    <x v="3"/>
    <x v="2"/>
    <s v="Sales"/>
    <s v="Existing"/>
    <x v="600"/>
    <n v="2.5499999999999998"/>
    <n v="62972.249999999993"/>
  </r>
  <r>
    <x v="163"/>
    <x v="126"/>
    <x v="5"/>
    <x v="5"/>
    <s v="10X10 PVC Blister Pack"/>
    <s v="Capsule"/>
    <x v="3"/>
    <x v="2"/>
    <s v="Sales"/>
    <s v="Existing"/>
    <x v="601"/>
    <n v="1.48"/>
    <n v="9990"/>
  </r>
  <r>
    <x v="164"/>
    <x v="127"/>
    <x v="10"/>
    <x v="10"/>
    <s v="1 Vial+WFI"/>
    <s v="Injection"/>
    <x v="2"/>
    <x v="1"/>
    <s v="Sales"/>
    <s v="Existing"/>
    <x v="602"/>
    <n v="0.25"/>
    <n v="20625"/>
  </r>
  <r>
    <x v="164"/>
    <x v="127"/>
    <x v="74"/>
    <x v="69"/>
    <s v="60ML"/>
    <s v="Suspension"/>
    <x v="3"/>
    <x v="2"/>
    <s v="Sales"/>
    <s v="Existing"/>
    <x v="603"/>
    <n v="0.25"/>
    <n v="22108.5"/>
  </r>
  <r>
    <x v="164"/>
    <x v="127"/>
    <x v="13"/>
    <x v="13"/>
    <s v="10X10 PVC Blister Pack"/>
    <s v="Capsule"/>
    <x v="3"/>
    <x v="2"/>
    <s v="Sales"/>
    <s v="Existing"/>
    <x v="604"/>
    <n v="2.5499999999999998"/>
    <n v="63772.95"/>
  </r>
  <r>
    <x v="165"/>
    <x v="128"/>
    <x v="10"/>
    <x v="10"/>
    <s v="1 Vial+WFI"/>
    <s v="Injection"/>
    <x v="2"/>
    <x v="1"/>
    <s v="Sales"/>
    <s v="Existing"/>
    <x v="605"/>
    <n v="0.25"/>
    <n v="4612.5"/>
  </r>
  <r>
    <x v="165"/>
    <x v="128"/>
    <x v="15"/>
    <x v="15"/>
    <s v="60ML"/>
    <s v="Suspension"/>
    <x v="5"/>
    <x v="1"/>
    <s v="Sales"/>
    <s v="Existing"/>
    <x v="606"/>
    <n v="0.2"/>
    <n v="11960"/>
  </r>
  <r>
    <x v="165"/>
    <x v="128"/>
    <x v="13"/>
    <x v="13"/>
    <s v="10X10 PVC Blister Pack"/>
    <s v="Capsule"/>
    <x v="3"/>
    <x v="2"/>
    <s v="Sales"/>
    <s v="Existing"/>
    <x v="607"/>
    <n v="2.5499999999999998"/>
    <n v="66580.5"/>
  </r>
  <r>
    <x v="165"/>
    <x v="128"/>
    <x v="13"/>
    <x v="13"/>
    <s v="10X10 PVC Blister Pack"/>
    <s v="Capsule"/>
    <x v="3"/>
    <x v="2"/>
    <s v="Sales"/>
    <s v="Existing"/>
    <x v="608"/>
    <n v="2.5499999999999998"/>
    <n v="100036.5"/>
  </r>
  <r>
    <x v="166"/>
    <x v="103"/>
    <x v="1"/>
    <x v="1"/>
    <s v="10X10 Alu Alu Strip"/>
    <s v="Capsule"/>
    <x v="1"/>
    <x v="0"/>
    <s v="Sales"/>
    <s v="Existing"/>
    <x v="609"/>
    <n v="0.95"/>
    <n v="47056.35"/>
  </r>
  <r>
    <x v="166"/>
    <x v="103"/>
    <x v="11"/>
    <x v="11"/>
    <s v="10X10 TAB Alu-Alu Pack"/>
    <s v="Tablet"/>
    <x v="0"/>
    <x v="0"/>
    <s v="Sales"/>
    <s v="Existing"/>
    <x v="610"/>
    <n v="1"/>
    <n v="57815"/>
  </r>
  <r>
    <x v="167"/>
    <x v="104"/>
    <x v="14"/>
    <x v="14"/>
    <s v="5X2X10 TAB Alu Alu Pack"/>
    <s v="Tablet"/>
    <x v="3"/>
    <x v="0"/>
    <s v="Sales"/>
    <s v="Existing"/>
    <x v="611"/>
    <n v="3.7"/>
    <n v="21522.9"/>
  </r>
  <r>
    <x v="168"/>
    <x v="104"/>
    <x v="1"/>
    <x v="1"/>
    <s v="10X10 Alu Alu Strip"/>
    <s v="Capsule"/>
    <x v="1"/>
    <x v="0"/>
    <s v="Sales"/>
    <s v="Existing"/>
    <x v="612"/>
    <n v="0.95"/>
    <n v="28234.949999999997"/>
  </r>
  <r>
    <x v="168"/>
    <x v="104"/>
    <x v="14"/>
    <x v="14"/>
    <s v="5X2X10 TAB Alu Alu Pack"/>
    <s v="Tablet"/>
    <x v="3"/>
    <x v="0"/>
    <s v="Sales"/>
    <s v="Existing"/>
    <x v="613"/>
    <n v="3.7"/>
    <n v="21016"/>
  </r>
  <r>
    <x v="168"/>
    <x v="104"/>
    <x v="11"/>
    <x v="11"/>
    <s v="10X10 TAB Alu-Alu Pack"/>
    <s v="Tablet"/>
    <x v="0"/>
    <x v="0"/>
    <s v="Sales"/>
    <s v="Existing"/>
    <x v="614"/>
    <n v="1"/>
    <n v="365"/>
  </r>
  <r>
    <x v="169"/>
    <x v="129"/>
    <x v="20"/>
    <x v="19"/>
    <s v="10X1X10 Tab Alu-Alu Blister Pack"/>
    <s v="Tablet"/>
    <x v="6"/>
    <x v="1"/>
    <s v="RX-2"/>
    <s v="Existing"/>
    <x v="10"/>
    <n v="12"/>
    <n v="60000"/>
  </r>
  <r>
    <x v="170"/>
    <x v="130"/>
    <x v="20"/>
    <x v="19"/>
    <s v="10X1X10 Tab Alu-Alu Blister Pack"/>
    <s v="Tablet"/>
    <x v="6"/>
    <x v="1"/>
    <s v="RX-2"/>
    <s v="Existing"/>
    <x v="279"/>
    <n v="12"/>
    <n v="36000"/>
  </r>
  <r>
    <x v="170"/>
    <x v="130"/>
    <x v="1"/>
    <x v="1"/>
    <s v="10X10 Alu Alu Strip"/>
    <s v="Capsule"/>
    <x v="1"/>
    <x v="0"/>
    <s v="Sales"/>
    <s v="Existing"/>
    <x v="615"/>
    <n v="0.95"/>
    <n v="56631.399999999994"/>
  </r>
  <r>
    <x v="170"/>
    <x v="130"/>
    <x v="79"/>
    <x v="74"/>
    <s v="10X10 Alu Alu Blister "/>
    <s v="Tablet"/>
    <x v="3"/>
    <x v="0"/>
    <s v="Sales"/>
    <s v="Existing"/>
    <x v="616"/>
    <n v="2.6"/>
    <n v="30310.799999999999"/>
  </r>
  <r>
    <x v="171"/>
    <x v="111"/>
    <x v="1"/>
    <x v="1"/>
    <s v="10X10 Alu Alu Strip"/>
    <s v="Capsule"/>
    <x v="1"/>
    <x v="0"/>
    <s v="Sales"/>
    <s v="Existing"/>
    <x v="617"/>
    <n v="0.95"/>
    <n v="42403.25"/>
  </r>
  <r>
    <x v="171"/>
    <x v="111"/>
    <x v="14"/>
    <x v="14"/>
    <s v="5X2X10 TAB Alu Alu Pack"/>
    <s v="Tablet"/>
    <x v="3"/>
    <x v="0"/>
    <s v="Sales"/>
    <s v="Existing"/>
    <x v="618"/>
    <n v="3.7"/>
    <n v="43264.1"/>
  </r>
  <r>
    <x v="171"/>
    <x v="111"/>
    <x v="42"/>
    <x v="41"/>
    <s v="10X10 TAB ALU ALU PACK"/>
    <s v="Tablet"/>
    <x v="5"/>
    <x v="0"/>
    <s v="Sales"/>
    <s v="Existing"/>
    <x v="619"/>
    <n v="0.9"/>
    <n v="17152.2"/>
  </r>
  <r>
    <x v="172"/>
    <x v="131"/>
    <x v="1"/>
    <x v="1"/>
    <s v="10X10 Alu Alu Strip"/>
    <s v="Capsule"/>
    <x v="1"/>
    <x v="0"/>
    <s v="Sales"/>
    <s v="Existing"/>
    <x v="620"/>
    <n v="0.85"/>
    <n v="50601.35"/>
  </r>
  <r>
    <x v="172"/>
    <x v="131"/>
    <x v="23"/>
    <x v="22"/>
    <s v="1X10 Alu Alu Pack"/>
    <s v="Tablet"/>
    <x v="7"/>
    <x v="0"/>
    <s v="RX-2"/>
    <s v="Existing"/>
    <x v="621"/>
    <n v="2.35"/>
    <n v="68399.100000000006"/>
  </r>
  <r>
    <x v="173"/>
    <x v="114"/>
    <x v="1"/>
    <x v="1"/>
    <s v="10X10 Alu Alu Strip"/>
    <s v="Capsule"/>
    <x v="1"/>
    <x v="0"/>
    <s v="Sales"/>
    <s v="Existing"/>
    <x v="622"/>
    <n v="0.8"/>
    <n v="26105.600000000002"/>
  </r>
  <r>
    <x v="173"/>
    <x v="114"/>
    <x v="14"/>
    <x v="14"/>
    <s v="5X2X10 TAB Alu Alu Pack"/>
    <s v="Tablet"/>
    <x v="3"/>
    <x v="0"/>
    <s v="Sales"/>
    <s v="Existing"/>
    <x v="623"/>
    <n v="3.7"/>
    <n v="3592.7000000000003"/>
  </r>
  <r>
    <x v="173"/>
    <x v="114"/>
    <x v="87"/>
    <x v="82"/>
    <s v="3X10"/>
    <s v="Tablet"/>
    <x v="14"/>
    <x v="0"/>
    <s v="RX-2"/>
    <s v="Existing"/>
    <x v="624"/>
    <n v="1.1000000000000001"/>
    <n v="26559.500000000004"/>
  </r>
  <r>
    <x v="173"/>
    <x v="114"/>
    <x v="94"/>
    <x v="88"/>
    <s v="3X10"/>
    <s v="Tablet"/>
    <x v="14"/>
    <x v="0"/>
    <s v="RX-2"/>
    <s v="Existing"/>
    <x v="625"/>
    <n v="1.5"/>
    <n v="12022.5"/>
  </r>
  <r>
    <x v="173"/>
    <x v="114"/>
    <x v="12"/>
    <x v="12"/>
    <s v="3X10 TAB Alu-Alu Pack"/>
    <s v="Tablet"/>
    <x v="0"/>
    <x v="0"/>
    <s v="Sales"/>
    <s v="Existing"/>
    <x v="626"/>
    <n v="1"/>
    <n v="15880"/>
  </r>
  <r>
    <x v="173"/>
    <x v="114"/>
    <x v="18"/>
    <x v="18"/>
    <s v="10X10 PVC pack"/>
    <s v="Tablet"/>
    <x v="5"/>
    <x v="1"/>
    <s v="Sales"/>
    <s v="Existing"/>
    <x v="627"/>
    <n v="0.85"/>
    <n v="86670.25"/>
  </r>
  <r>
    <x v="173"/>
    <x v="114"/>
    <x v="52"/>
    <x v="50"/>
    <s v="5X6'S PVC"/>
    <s v="Tablet"/>
    <x v="3"/>
    <x v="0"/>
    <s v="Sales"/>
    <s v="Existing"/>
    <x v="628"/>
    <n v="1.65"/>
    <n v="29378.25"/>
  </r>
  <r>
    <x v="173"/>
    <x v="114"/>
    <x v="52"/>
    <x v="50"/>
    <s v="5X6'S PVC"/>
    <s v="Tablet"/>
    <x v="3"/>
    <x v="0"/>
    <s v="Sales"/>
    <s v="Existing"/>
    <x v="629"/>
    <n v="0"/>
    <n v="0"/>
  </r>
  <r>
    <x v="174"/>
    <x v="114"/>
    <x v="1"/>
    <x v="1"/>
    <s v="10X10 Alu Alu Strip"/>
    <s v="Capsule"/>
    <x v="1"/>
    <x v="0"/>
    <s v="Sales"/>
    <s v="Existing"/>
    <x v="630"/>
    <n v="0.8"/>
    <n v="13583.2"/>
  </r>
  <r>
    <x v="174"/>
    <x v="114"/>
    <x v="40"/>
    <x v="39"/>
    <s v="10X10 Alu Alu Capsules"/>
    <s v="Capsule"/>
    <x v="6"/>
    <x v="0"/>
    <s v="RX-2"/>
    <s v="Existing"/>
    <x v="631"/>
    <n v="4.4000000000000004"/>
    <n v="7370.0000000000009"/>
  </r>
  <r>
    <x v="175"/>
    <x v="116"/>
    <x v="1"/>
    <x v="1"/>
    <s v="10X10 Alu Alu Strip"/>
    <s v="Capsule"/>
    <x v="1"/>
    <x v="0"/>
    <s v="Sales"/>
    <s v="Existing"/>
    <x v="632"/>
    <n v="0.8"/>
    <n v="45049.600000000006"/>
  </r>
  <r>
    <x v="175"/>
    <x v="116"/>
    <x v="46"/>
    <x v="45"/>
    <s v="10X10 PVC Blister Pack"/>
    <s v="Tablet"/>
    <x v="5"/>
    <x v="0"/>
    <s v="Sales"/>
    <s v="Existing"/>
    <x v="633"/>
    <n v="0.9"/>
    <n v="21519"/>
  </r>
  <r>
    <x v="175"/>
    <x v="116"/>
    <x v="95"/>
    <x v="89"/>
    <s v="3X10"/>
    <s v="Tablet"/>
    <x v="0"/>
    <x v="0"/>
    <s v="RX-2"/>
    <s v="Existing"/>
    <x v="634"/>
    <n v="1"/>
    <n v="32955"/>
  </r>
  <r>
    <x v="175"/>
    <x v="116"/>
    <x v="95"/>
    <x v="89"/>
    <s v="3X10"/>
    <s v="Tablet"/>
    <x v="0"/>
    <x v="0"/>
    <s v="RX-2"/>
    <s v="Existing"/>
    <x v="635"/>
    <n v="0"/>
    <n v="0"/>
  </r>
  <r>
    <x v="176"/>
    <x v="116"/>
    <x v="95"/>
    <x v="89"/>
    <s v="3X10"/>
    <s v="Tablet"/>
    <x v="0"/>
    <x v="0"/>
    <s v="RX-2"/>
    <s v="Existing"/>
    <x v="636"/>
    <n v="1"/>
    <n v="9080"/>
  </r>
  <r>
    <x v="177"/>
    <x v="117"/>
    <x v="22"/>
    <x v="21"/>
    <s v="3X10 Alu-Alu Pack"/>
    <s v="Tablet"/>
    <x v="0"/>
    <x v="0"/>
    <s v="RX-2"/>
    <s v="Existing"/>
    <x v="637"/>
    <n v="1.1000000000000001"/>
    <n v="16021.500000000002"/>
  </r>
  <r>
    <x v="177"/>
    <x v="117"/>
    <x v="46"/>
    <x v="45"/>
    <s v="10X10 PVC Blister Pack"/>
    <s v="Tablet"/>
    <x v="5"/>
    <x v="0"/>
    <s v="Sales"/>
    <s v="Existing"/>
    <x v="638"/>
    <n v="0.9"/>
    <n v="21979.8"/>
  </r>
  <r>
    <x v="177"/>
    <x v="117"/>
    <x v="40"/>
    <x v="39"/>
    <s v="10X10 Alu Alu Capsules"/>
    <s v="Capsule"/>
    <x v="6"/>
    <x v="0"/>
    <s v="RX-2"/>
    <s v="Existing"/>
    <x v="639"/>
    <n v="4.4000000000000004"/>
    <n v="21626"/>
  </r>
  <r>
    <x v="177"/>
    <x v="117"/>
    <x v="18"/>
    <x v="18"/>
    <s v="10X10 PVC pack"/>
    <s v="Tablet"/>
    <x v="5"/>
    <x v="1"/>
    <s v="Sales"/>
    <s v="Existing"/>
    <x v="640"/>
    <n v="0.85"/>
    <n v="45046.6"/>
  </r>
  <r>
    <x v="177"/>
    <x v="117"/>
    <x v="18"/>
    <x v="18"/>
    <s v="10X10 PVC pack"/>
    <s v="Tablet"/>
    <x v="5"/>
    <x v="1"/>
    <s v="Sales"/>
    <s v="Existing"/>
    <x v="641"/>
    <n v="0"/>
    <n v="0"/>
  </r>
  <r>
    <x v="177"/>
    <x v="117"/>
    <x v="1"/>
    <x v="1"/>
    <s v="10X10 Alu Alu Strip"/>
    <s v="Capsule"/>
    <x v="1"/>
    <x v="0"/>
    <s v="Sales"/>
    <s v="Existing"/>
    <x v="642"/>
    <n v="0.8"/>
    <n v="10421.6"/>
  </r>
  <r>
    <x v="178"/>
    <x v="132"/>
    <x v="1"/>
    <x v="1"/>
    <s v="10X10 Alu Alu Strip"/>
    <s v="Capsule"/>
    <x v="1"/>
    <x v="0"/>
    <s v="Sales"/>
    <s v="Existing"/>
    <x v="643"/>
    <n v="0.8"/>
    <n v="39648"/>
  </r>
  <r>
    <x v="178"/>
    <x v="132"/>
    <x v="20"/>
    <x v="19"/>
    <s v="10X1X10 Tab Alu-Alu Blister Pack"/>
    <s v="Tablet"/>
    <x v="6"/>
    <x v="1"/>
    <s v="RX-2"/>
    <s v="Existing"/>
    <x v="644"/>
    <n v="12"/>
    <n v="54000"/>
  </r>
  <r>
    <x v="178"/>
    <x v="132"/>
    <x v="20"/>
    <x v="19"/>
    <s v="10X1X10 Tab Alu-Alu Blister Pack"/>
    <s v="Tablet"/>
    <x v="6"/>
    <x v="1"/>
    <s v="RX-2"/>
    <s v="Existing"/>
    <x v="113"/>
    <n v="0"/>
    <n v="0"/>
  </r>
  <r>
    <x v="179"/>
    <x v="121"/>
    <x v="1"/>
    <x v="1"/>
    <s v="10X10 Alu Alu Strip"/>
    <s v="Capsule"/>
    <x v="1"/>
    <x v="0"/>
    <s v="Sales"/>
    <s v="Existing"/>
    <x v="645"/>
    <n v="0.8"/>
    <n v="39660"/>
  </r>
  <r>
    <x v="179"/>
    <x v="121"/>
    <x v="95"/>
    <x v="89"/>
    <s v="3X10"/>
    <s v="Tablet"/>
    <x v="0"/>
    <x v="0"/>
    <s v="RX-2"/>
    <s v="Existing"/>
    <x v="427"/>
    <n v="1"/>
    <n v="9450"/>
  </r>
  <r>
    <x v="179"/>
    <x v="121"/>
    <x v="12"/>
    <x v="12"/>
    <s v="3X10 TAB Alu-Alu Pack"/>
    <s v="Tablet"/>
    <x v="0"/>
    <x v="0"/>
    <s v="Sales"/>
    <s v="Existing"/>
    <x v="646"/>
    <n v="1"/>
    <n v="14460"/>
  </r>
  <r>
    <x v="180"/>
    <x v="128"/>
    <x v="48"/>
    <x v="47"/>
    <s v="60ML"/>
    <s v="Suspension"/>
    <x v="3"/>
    <x v="1"/>
    <s v="Sales"/>
    <s v="Existing"/>
    <x v="141"/>
    <n v="0.23"/>
    <n v="11454"/>
  </r>
  <r>
    <x v="180"/>
    <x v="128"/>
    <x v="15"/>
    <x v="15"/>
    <s v="60ML"/>
    <s v="Suspension"/>
    <x v="5"/>
    <x v="1"/>
    <s v="Sales"/>
    <s v="Existing"/>
    <x v="647"/>
    <n v="0.2"/>
    <n v="13960"/>
  </r>
  <r>
    <x v="180"/>
    <x v="128"/>
    <x v="91"/>
    <x v="85"/>
    <s v="10X10"/>
    <s v="Tablet"/>
    <x v="3"/>
    <x v="0"/>
    <s v="Sales"/>
    <s v="NBD"/>
    <x v="648"/>
    <n v="1.7"/>
    <n v="5888.8"/>
  </r>
  <r>
    <x v="180"/>
    <x v="128"/>
    <x v="92"/>
    <x v="86"/>
    <s v="10X10"/>
    <s v="Tablet"/>
    <x v="3"/>
    <x v="0"/>
    <s v="Sales"/>
    <s v="NBD"/>
    <x v="649"/>
    <n v="2.4"/>
    <n v="16821.599999999999"/>
  </r>
  <r>
    <x v="180"/>
    <x v="128"/>
    <x v="74"/>
    <x v="69"/>
    <s v="60ML"/>
    <s v="Suspension"/>
    <x v="3"/>
    <x v="2"/>
    <s v="Sales"/>
    <s v="Existing"/>
    <x v="650"/>
    <n v="0.25"/>
    <n v="4432.5"/>
  </r>
  <r>
    <x v="180"/>
    <x v="128"/>
    <x v="13"/>
    <x v="13"/>
    <s v="10X10 PVC Blister Pack"/>
    <s v="Capsule"/>
    <x v="3"/>
    <x v="2"/>
    <s v="Sales"/>
    <s v="Existing"/>
    <x v="651"/>
    <n v="2.5499999999999998"/>
    <n v="51280.5"/>
  </r>
  <r>
    <x v="181"/>
    <x v="133"/>
    <x v="10"/>
    <x v="10"/>
    <s v="1 Vial+WFI"/>
    <s v="Injection"/>
    <x v="2"/>
    <x v="1"/>
    <s v="Sales"/>
    <s v="Existing"/>
    <x v="553"/>
    <n v="0.25"/>
    <n v="9375"/>
  </r>
  <r>
    <x v="181"/>
    <x v="133"/>
    <x v="15"/>
    <x v="15"/>
    <s v="60ML"/>
    <s v="Suspension"/>
    <x v="5"/>
    <x v="1"/>
    <s v="Sales"/>
    <s v="Existing"/>
    <x v="652"/>
    <n v="0.2"/>
    <n v="13920"/>
  </r>
  <r>
    <x v="181"/>
    <x v="133"/>
    <x v="19"/>
    <x v="15"/>
    <s v="60ML"/>
    <s v="Suspension"/>
    <x v="5"/>
    <x v="1"/>
    <s v="Sales"/>
    <s v="Existing"/>
    <x v="653"/>
    <n v="0.2"/>
    <n v="3420"/>
  </r>
  <r>
    <x v="181"/>
    <x v="133"/>
    <x v="48"/>
    <x v="47"/>
    <s v="60ML"/>
    <s v="Suspension"/>
    <x v="3"/>
    <x v="1"/>
    <s v="Sales"/>
    <s v="Existing"/>
    <x v="654"/>
    <n v="0.23"/>
    <n v="9223"/>
  </r>
  <r>
    <x v="181"/>
    <x v="133"/>
    <x v="13"/>
    <x v="13"/>
    <s v="10X10 PVC Blister Pack"/>
    <s v="Capsule"/>
    <x v="3"/>
    <x v="2"/>
    <s v="Sales"/>
    <s v="Existing"/>
    <x v="76"/>
    <n v="2.5499999999999998"/>
    <n v="25729.5"/>
  </r>
  <r>
    <x v="182"/>
    <x v="133"/>
    <x v="10"/>
    <x v="10"/>
    <s v="1 Vial+WFI"/>
    <s v="Injection"/>
    <x v="2"/>
    <x v="1"/>
    <s v="Sales"/>
    <s v="Existing"/>
    <x v="655"/>
    <n v="0.25"/>
    <n v="14025"/>
  </r>
  <r>
    <x v="182"/>
    <x v="133"/>
    <x v="15"/>
    <x v="15"/>
    <s v="60ML"/>
    <s v="Suspension"/>
    <x v="5"/>
    <x v="1"/>
    <s v="Sales"/>
    <s v="Existing"/>
    <x v="494"/>
    <n v="0.2"/>
    <n v="19920"/>
  </r>
  <r>
    <x v="182"/>
    <x v="133"/>
    <x v="48"/>
    <x v="47"/>
    <s v="60ML"/>
    <s v="Suspension"/>
    <x v="3"/>
    <x v="1"/>
    <s v="Sales"/>
    <s v="Existing"/>
    <x v="141"/>
    <n v="0.23"/>
    <n v="11454"/>
  </r>
  <r>
    <x v="183"/>
    <x v="134"/>
    <x v="10"/>
    <x v="10"/>
    <s v="1 Vial+WFI"/>
    <s v="Injection"/>
    <x v="2"/>
    <x v="1"/>
    <s v="Sales"/>
    <s v="Existing"/>
    <x v="656"/>
    <n v="0.25"/>
    <n v="2212.5"/>
  </r>
  <r>
    <x v="183"/>
    <x v="134"/>
    <x v="19"/>
    <x v="15"/>
    <s v="60ML"/>
    <s v="Suspension"/>
    <x v="5"/>
    <x v="1"/>
    <s v="Sales"/>
    <s v="Existing"/>
    <x v="657"/>
    <n v="0.2"/>
    <n v="15860"/>
  </r>
  <r>
    <x v="183"/>
    <x v="134"/>
    <x v="48"/>
    <x v="47"/>
    <s v="60ML"/>
    <s v="Suspension"/>
    <x v="3"/>
    <x v="1"/>
    <s v="Sales"/>
    <s v="Existing"/>
    <x v="141"/>
    <n v="0.23"/>
    <n v="11454"/>
  </r>
  <r>
    <x v="183"/>
    <x v="134"/>
    <x v="74"/>
    <x v="69"/>
    <s v="60ML"/>
    <s v="Suspension"/>
    <x v="3"/>
    <x v="2"/>
    <s v="Sales"/>
    <s v="Existing"/>
    <x v="658"/>
    <n v="0.25"/>
    <n v="8829"/>
  </r>
  <r>
    <x v="183"/>
    <x v="134"/>
    <x v="13"/>
    <x v="13"/>
    <s v="10X10 PVC Blister Pack"/>
    <s v="Capsule"/>
    <x v="3"/>
    <x v="2"/>
    <s v="Sales"/>
    <s v="Existing"/>
    <x v="659"/>
    <n v="2.5499999999999998"/>
    <n v="38479.5"/>
  </r>
  <r>
    <x v="184"/>
    <x v="134"/>
    <x v="10"/>
    <x v="10"/>
    <s v="1 Vial+WFI"/>
    <s v="Injection"/>
    <x v="2"/>
    <x v="1"/>
    <s v="Sales"/>
    <s v="Existing"/>
    <x v="660"/>
    <n v="0.25"/>
    <n v="25637.5"/>
  </r>
  <r>
    <x v="184"/>
    <x v="134"/>
    <x v="48"/>
    <x v="47"/>
    <s v="60ML"/>
    <s v="Suspension"/>
    <x v="3"/>
    <x v="1"/>
    <s v="Sales"/>
    <s v="Existing"/>
    <x v="473"/>
    <n v="0.23"/>
    <n v="8050"/>
  </r>
  <r>
    <x v="184"/>
    <x v="134"/>
    <x v="50"/>
    <x v="49"/>
    <s v="10X10 Cap Blister Pack"/>
    <s v="Capsule"/>
    <x v="3"/>
    <x v="1"/>
    <s v="Sales"/>
    <s v="Existing"/>
    <x v="661"/>
    <n v="4.7"/>
    <n v="126011.70000000001"/>
  </r>
  <r>
    <x v="184"/>
    <x v="134"/>
    <x v="50"/>
    <x v="49"/>
    <s v="10X10 Cap Blister Pack"/>
    <s v="Capsule"/>
    <x v="3"/>
    <x v="1"/>
    <s v="Sales"/>
    <s v="Existing"/>
    <x v="662"/>
    <n v="0"/>
    <n v="0"/>
  </r>
  <r>
    <x v="185"/>
    <x v="135"/>
    <x v="53"/>
    <x v="51"/>
    <s v="10x1ml"/>
    <s v="Injection"/>
    <x v="6"/>
    <x v="1"/>
    <s v="Sales"/>
    <s v="Existing"/>
    <x v="10"/>
    <n v="1.5"/>
    <n v="7500"/>
  </r>
  <r>
    <x v="185"/>
    <x v="135"/>
    <x v="54"/>
    <x v="52"/>
    <s v="10X1X10 TAB Alu Alu Packing"/>
    <s v="Tablet"/>
    <x v="3"/>
    <x v="1"/>
    <s v="Sales"/>
    <s v="Existing"/>
    <x v="663"/>
    <n v="4.1500000000000004"/>
    <n v="830.00000000000011"/>
  </r>
  <r>
    <x v="185"/>
    <x v="135"/>
    <x v="85"/>
    <x v="80"/>
    <s v="60ML"/>
    <s v="Suspension"/>
    <x v="3"/>
    <x v="1"/>
    <s v="RX-1"/>
    <s v="Existing"/>
    <x v="664"/>
    <n v="1"/>
    <n v="6151"/>
  </r>
  <r>
    <x v="185"/>
    <x v="135"/>
    <x v="85"/>
    <x v="80"/>
    <s v="60ML"/>
    <s v="Suspension"/>
    <x v="3"/>
    <x v="1"/>
    <s v="RX-1"/>
    <s v="Existing"/>
    <x v="665"/>
    <n v="0"/>
    <n v="0"/>
  </r>
  <r>
    <x v="185"/>
    <x v="135"/>
    <x v="96"/>
    <x v="90"/>
    <s v="60ML"/>
    <s v="Suspension"/>
    <x v="3"/>
    <x v="1"/>
    <s v="RX-1"/>
    <s v="Existing"/>
    <x v="639"/>
    <n v="0.6"/>
    <n v="2949"/>
  </r>
  <r>
    <x v="185"/>
    <x v="135"/>
    <x v="48"/>
    <x v="47"/>
    <s v="60ML"/>
    <s v="Suspension"/>
    <x v="3"/>
    <x v="1"/>
    <s v="Sales"/>
    <s v="Existing"/>
    <x v="666"/>
    <n v="0.23"/>
    <n v="14851.1"/>
  </r>
  <r>
    <x v="185"/>
    <x v="135"/>
    <x v="38"/>
    <x v="37"/>
    <s v="10X10 Alu Alu Blister"/>
    <s v="Capsule"/>
    <x v="1"/>
    <x v="0"/>
    <s v="Sales"/>
    <s v="Existing"/>
    <x v="54"/>
    <n v="1.35"/>
    <n v="27000"/>
  </r>
  <r>
    <x v="185"/>
    <x v="135"/>
    <x v="74"/>
    <x v="69"/>
    <s v="60ML"/>
    <s v="Suspension"/>
    <x v="3"/>
    <x v="2"/>
    <s v="Sales"/>
    <s v="Existing"/>
    <x v="667"/>
    <n v="0.25"/>
    <n v="4374"/>
  </r>
  <r>
    <x v="185"/>
    <x v="135"/>
    <x v="13"/>
    <x v="13"/>
    <s v="10X10 PVC Blister Pack"/>
    <s v="Capsule"/>
    <x v="3"/>
    <x v="2"/>
    <s v="Sales"/>
    <s v="Existing"/>
    <x v="651"/>
    <n v="2.5499999999999998"/>
    <n v="51280.5"/>
  </r>
  <r>
    <x v="185"/>
    <x v="135"/>
    <x v="41"/>
    <x v="40"/>
    <s v="2X10 TAB Strip Pack"/>
    <s v="Tablet"/>
    <x v="3"/>
    <x v="2"/>
    <s v="Sales"/>
    <s v="Existing"/>
    <x v="668"/>
    <n v="1.6"/>
    <n v="12032"/>
  </r>
  <r>
    <x v="139"/>
    <x v="105"/>
    <x v="2"/>
    <x v="2"/>
    <s v="10X10 Alu-Alu Strips Pack"/>
    <s v="Tablet"/>
    <x v="1"/>
    <x v="1"/>
    <s v="Sales"/>
    <s v="Existing"/>
    <x v="669"/>
    <n v="0.83"/>
    <n v="32270.399999999998"/>
  </r>
  <r>
    <x v="186"/>
    <x v="136"/>
    <x v="1"/>
    <x v="1"/>
    <s v="10X10 Alu Alu Strip"/>
    <s v="Capsule"/>
    <x v="1"/>
    <x v="0"/>
    <s v="Sales"/>
    <s v="Existing"/>
    <x v="670"/>
    <n v="0.95"/>
    <n v="65671.599999999991"/>
  </r>
  <r>
    <x v="187"/>
    <x v="134"/>
    <x v="1"/>
    <x v="1"/>
    <s v="10X10 Alu Alu Strip"/>
    <s v="Capsule"/>
    <x v="1"/>
    <x v="0"/>
    <s v="Sales"/>
    <s v="Existing"/>
    <x v="671"/>
    <n v="0.8"/>
    <n v="29942.400000000001"/>
  </r>
  <r>
    <x v="187"/>
    <x v="134"/>
    <x v="21"/>
    <x v="20"/>
    <s v="3X1X10 Alu-Alu"/>
    <s v="Tablet"/>
    <x v="6"/>
    <x v="0"/>
    <s v="RX-1"/>
    <s v="Existing"/>
    <x v="672"/>
    <n v="2.85"/>
    <n v="18439.5"/>
  </r>
  <r>
    <x v="187"/>
    <x v="134"/>
    <x v="42"/>
    <x v="41"/>
    <s v="10X10 TAB ALU ALU PACK"/>
    <s v="Tablet"/>
    <x v="5"/>
    <x v="0"/>
    <s v="Sales"/>
    <s v="Existing"/>
    <x v="673"/>
    <n v="0.9"/>
    <n v="51169.5"/>
  </r>
  <r>
    <x v="188"/>
    <x v="135"/>
    <x v="1"/>
    <x v="1"/>
    <s v="10X10 Alu Alu Strip"/>
    <s v="Capsule"/>
    <x v="1"/>
    <x v="0"/>
    <s v="Sales"/>
    <s v="Existing"/>
    <x v="674"/>
    <n v="0.8"/>
    <n v="9771.2000000000007"/>
  </r>
  <r>
    <x v="188"/>
    <x v="135"/>
    <x v="11"/>
    <x v="11"/>
    <s v="10X10 TAB Alu-Alu Pack"/>
    <s v="Tablet"/>
    <x v="0"/>
    <x v="0"/>
    <s v="Sales"/>
    <s v="Existing"/>
    <x v="675"/>
    <n v="1"/>
    <n v="14510"/>
  </r>
  <r>
    <x v="188"/>
    <x v="135"/>
    <x v="94"/>
    <x v="88"/>
    <s v="3X10"/>
    <s v="Tablet"/>
    <x v="14"/>
    <x v="0"/>
    <s v="RX-2"/>
    <s v="Existing"/>
    <x v="676"/>
    <n v="1.5"/>
    <n v="1650"/>
  </r>
  <r>
    <x v="188"/>
    <x v="135"/>
    <x v="26"/>
    <x v="25"/>
    <s v="10X10 TAB PVC Blister Pack"/>
    <s v="Tablet"/>
    <x v="8"/>
    <x v="0"/>
    <s v="Sales"/>
    <s v="Existing"/>
    <x v="677"/>
    <n v="0.8"/>
    <n v="3108"/>
  </r>
  <r>
    <x v="188"/>
    <x v="135"/>
    <x v="58"/>
    <x v="56"/>
    <s v="3X10 Alu Alu Blisters Packed"/>
    <s v="Capsule"/>
    <x v="1"/>
    <x v="1"/>
    <s v="RX-2"/>
    <s v="Existing"/>
    <x v="678"/>
    <n v="0.7"/>
    <n v="3416"/>
  </r>
  <r>
    <x v="188"/>
    <x v="135"/>
    <x v="49"/>
    <x v="48"/>
    <s v="10X1X10 Tablets Alu Alu Pack"/>
    <s v="Tablet"/>
    <x v="4"/>
    <x v="0"/>
    <s v="Sales"/>
    <s v="Existing"/>
    <x v="679"/>
    <n v="5"/>
    <n v="5840"/>
  </r>
  <r>
    <x v="189"/>
    <x v="137"/>
    <x v="48"/>
    <x v="47"/>
    <s v="60ML"/>
    <s v="Suspension"/>
    <x v="3"/>
    <x v="1"/>
    <s v="Sales"/>
    <s v="Existing"/>
    <x v="680"/>
    <n v="0.23"/>
    <n v="22954"/>
  </r>
  <r>
    <x v="189"/>
    <x v="137"/>
    <x v="74"/>
    <x v="69"/>
    <s v="60ML"/>
    <s v="Suspension"/>
    <x v="3"/>
    <x v="2"/>
    <s v="Sales"/>
    <s v="Existing"/>
    <x v="681"/>
    <n v="0.25"/>
    <n v="8755"/>
  </r>
  <r>
    <x v="189"/>
    <x v="137"/>
    <x v="5"/>
    <x v="5"/>
    <s v="10X10 PVC Blister Pack"/>
    <s v="Capsule"/>
    <x v="3"/>
    <x v="2"/>
    <s v="Sales"/>
    <s v="Existing"/>
    <x v="682"/>
    <n v="1.48"/>
    <n v="72712.399999999994"/>
  </r>
  <r>
    <x v="190"/>
    <x v="138"/>
    <x v="48"/>
    <x v="47"/>
    <s v="60ML"/>
    <s v="Suspension"/>
    <x v="3"/>
    <x v="1"/>
    <s v="Sales"/>
    <s v="Existing"/>
    <x v="683"/>
    <n v="0.23"/>
    <n v="20608"/>
  </r>
  <r>
    <x v="190"/>
    <x v="138"/>
    <x v="5"/>
    <x v="5"/>
    <s v="10X10 PVC Blister Pack"/>
    <s v="Capsule"/>
    <x v="3"/>
    <x v="2"/>
    <s v="Sales"/>
    <s v="Existing"/>
    <x v="684"/>
    <n v="1.48"/>
    <n v="58381.56"/>
  </r>
  <r>
    <x v="191"/>
    <x v="139"/>
    <x v="64"/>
    <x v="62"/>
    <s v="20X25ml"/>
    <s v="Infusion"/>
    <x v="12"/>
    <x v="1"/>
    <s v="Sales"/>
    <s v="Existing"/>
    <x v="685"/>
    <n v="1.8"/>
    <n v="61786.8"/>
  </r>
  <r>
    <x v="192"/>
    <x v="140"/>
    <x v="48"/>
    <x v="47"/>
    <s v="60ML"/>
    <s v="Suspension"/>
    <x v="3"/>
    <x v="1"/>
    <s v="Sales"/>
    <s v="Existing"/>
    <x v="9"/>
    <n v="0.23"/>
    <n v="2300"/>
  </r>
  <r>
    <x v="192"/>
    <x v="140"/>
    <x v="64"/>
    <x v="62"/>
    <s v="20X25ml"/>
    <s v="Infusion"/>
    <x v="12"/>
    <x v="1"/>
    <s v="Sales"/>
    <s v="Existing"/>
    <x v="686"/>
    <n v="1.8"/>
    <n v="9169.2000000000007"/>
  </r>
  <r>
    <x v="192"/>
    <x v="140"/>
    <x v="56"/>
    <x v="54"/>
    <s v="1 vial"/>
    <s v="Injection"/>
    <x v="3"/>
    <x v="1"/>
    <s v="Sales"/>
    <s v="Existing"/>
    <x v="83"/>
    <n v="0.52"/>
    <n v="15600"/>
  </r>
  <r>
    <x v="192"/>
    <x v="140"/>
    <x v="74"/>
    <x v="69"/>
    <s v="60ML"/>
    <s v="Suspension"/>
    <x v="3"/>
    <x v="2"/>
    <s v="Sales"/>
    <s v="Existing"/>
    <x v="687"/>
    <n v="0.25"/>
    <n v="3967.25"/>
  </r>
  <r>
    <x v="192"/>
    <x v="140"/>
    <x v="50"/>
    <x v="49"/>
    <s v="10X10 Cap Blister Pack"/>
    <s v="Capsule"/>
    <x v="3"/>
    <x v="1"/>
    <s v="Sales"/>
    <s v="Existing"/>
    <x v="688"/>
    <n v="4.7"/>
    <n v="62862.5"/>
  </r>
  <r>
    <x v="192"/>
    <x v="140"/>
    <x v="50"/>
    <x v="49"/>
    <s v="10X10 Cap Blister Pack"/>
    <s v="Capsule"/>
    <x v="3"/>
    <x v="1"/>
    <s v="Sales"/>
    <s v="Existing"/>
    <x v="689"/>
    <n v="0"/>
    <n v="0"/>
  </r>
  <r>
    <x v="192"/>
    <x v="140"/>
    <x v="5"/>
    <x v="5"/>
    <s v="10X10 PVC Blister Pack"/>
    <s v="Capsule"/>
    <x v="3"/>
    <x v="2"/>
    <s v="Sales"/>
    <s v="Existing"/>
    <x v="5"/>
    <n v="1.48"/>
    <n v="14681.6"/>
  </r>
  <r>
    <x v="192"/>
    <x v="140"/>
    <x v="13"/>
    <x v="13"/>
    <s v="10X10 PVC Blister Pack"/>
    <s v="Capsule"/>
    <x v="3"/>
    <x v="2"/>
    <s v="Sales"/>
    <s v="Existing"/>
    <x v="690"/>
    <n v="2.5499999999999998"/>
    <n v="89721.75"/>
  </r>
  <r>
    <x v="193"/>
    <x v="140"/>
    <x v="5"/>
    <x v="5"/>
    <s v="10X10 PVC Blister Pack"/>
    <s v="Capsule"/>
    <x v="3"/>
    <x v="2"/>
    <s v="Sales"/>
    <s v="Existing"/>
    <x v="691"/>
    <n v="1.48"/>
    <n v="10783.28"/>
  </r>
  <r>
    <x v="193"/>
    <x v="140"/>
    <x v="16"/>
    <x v="16"/>
    <s v="10X10 PVC Blister Pack"/>
    <s v="Capsule"/>
    <x v="3"/>
    <x v="2"/>
    <s v="Sales"/>
    <s v="Existing"/>
    <x v="692"/>
    <n v="2.5499999999999998"/>
    <n v="63010.499999999993"/>
  </r>
  <r>
    <x v="194"/>
    <x v="140"/>
    <x v="1"/>
    <x v="1"/>
    <s v="10X10 Alu Alu Strip"/>
    <s v="Capsule"/>
    <x v="1"/>
    <x v="0"/>
    <s v="Sales"/>
    <s v="Existing"/>
    <x v="609"/>
    <n v="0.8"/>
    <n v="39626.400000000001"/>
  </r>
  <r>
    <x v="194"/>
    <x v="140"/>
    <x v="46"/>
    <x v="45"/>
    <s v="10X10 PVC Blister Pack"/>
    <s v="Tablet"/>
    <x v="5"/>
    <x v="0"/>
    <s v="Sales"/>
    <s v="Existing"/>
    <x v="693"/>
    <n v="0.9"/>
    <n v="1719.9"/>
  </r>
  <r>
    <x v="194"/>
    <x v="140"/>
    <x v="14"/>
    <x v="14"/>
    <s v="5X2X10 TAB Alu Alu Pack"/>
    <s v="Tablet"/>
    <x v="3"/>
    <x v="0"/>
    <s v="Sales"/>
    <s v="Existing"/>
    <x v="694"/>
    <n v="3.7"/>
    <n v="10667.1"/>
  </r>
  <r>
    <x v="194"/>
    <x v="140"/>
    <x v="40"/>
    <x v="39"/>
    <s v="10X10 Alu Alu Capsules"/>
    <s v="Capsule"/>
    <x v="6"/>
    <x v="0"/>
    <s v="RX-2"/>
    <s v="Existing"/>
    <x v="695"/>
    <n v="4.4000000000000004"/>
    <n v="19580"/>
  </r>
  <r>
    <x v="194"/>
    <x v="140"/>
    <x v="40"/>
    <x v="39"/>
    <s v="10X10 Alu Alu Capsules"/>
    <s v="Capsule"/>
    <x v="6"/>
    <x v="0"/>
    <s v="RX-2"/>
    <s v="Existing"/>
    <x v="696"/>
    <n v="0"/>
    <n v="0"/>
  </r>
  <r>
    <x v="195"/>
    <x v="141"/>
    <x v="19"/>
    <x v="15"/>
    <s v="60ML"/>
    <s v="Suspension"/>
    <x v="5"/>
    <x v="1"/>
    <s v="Sales"/>
    <s v="Existing"/>
    <x v="65"/>
    <n v="0.2"/>
    <n v="10000"/>
  </r>
  <r>
    <x v="195"/>
    <x v="141"/>
    <x v="10"/>
    <x v="10"/>
    <s v="1 Vial+WFI"/>
    <s v="Injection"/>
    <x v="2"/>
    <x v="1"/>
    <s v="Sales"/>
    <s v="Existing"/>
    <x v="697"/>
    <n v="0.25"/>
    <n v="14775"/>
  </r>
  <r>
    <x v="195"/>
    <x v="141"/>
    <x v="97"/>
    <x v="91"/>
    <s v="1 vial"/>
    <s v="Injection"/>
    <x v="3"/>
    <x v="1"/>
    <s v="RX-1"/>
    <s v="Existing"/>
    <x v="698"/>
    <n v="1.7"/>
    <n v="4856.8999999999996"/>
  </r>
  <r>
    <x v="195"/>
    <x v="141"/>
    <x v="60"/>
    <x v="58"/>
    <s v="3X10 CAP Alu-Alu Pack"/>
    <s v="Capsule"/>
    <x v="9"/>
    <x v="1"/>
    <s v="RX-1"/>
    <s v="Existing"/>
    <x v="699"/>
    <n v="1.1000000000000001"/>
    <n v="8983.7000000000007"/>
  </r>
  <r>
    <x v="195"/>
    <x v="141"/>
    <x v="66"/>
    <x v="58"/>
    <s v="3X10 PVC"/>
    <s v="Capsule"/>
    <x v="9"/>
    <x v="1"/>
    <s v="RX-1"/>
    <s v="Existing"/>
    <x v="327"/>
    <n v="1.5"/>
    <n v="14640"/>
  </r>
  <r>
    <x v="195"/>
    <x v="141"/>
    <x v="74"/>
    <x v="69"/>
    <s v="60ML"/>
    <s v="Suspension"/>
    <x v="3"/>
    <x v="2"/>
    <s v="Sales"/>
    <s v="Existing"/>
    <x v="700"/>
    <n v="0.25"/>
    <n v="8716.5"/>
  </r>
  <r>
    <x v="195"/>
    <x v="141"/>
    <x v="5"/>
    <x v="5"/>
    <s v="10X10 PVC Blister Pack"/>
    <s v="Capsule"/>
    <x v="3"/>
    <x v="2"/>
    <s v="Sales"/>
    <s v="Existing"/>
    <x v="96"/>
    <n v="1.48"/>
    <n v="14652"/>
  </r>
  <r>
    <x v="195"/>
    <x v="141"/>
    <x v="13"/>
    <x v="13"/>
    <s v="10X10 PVC Blister Pack"/>
    <s v="Capsule"/>
    <x v="3"/>
    <x v="2"/>
    <s v="Sales"/>
    <s v="Existing"/>
    <x v="701"/>
    <n v="2.5499999999999998"/>
    <n v="38275.5"/>
  </r>
  <r>
    <x v="196"/>
    <x v="142"/>
    <x v="15"/>
    <x v="15"/>
    <s v="60ML"/>
    <s v="Suspension"/>
    <x v="5"/>
    <x v="1"/>
    <s v="Sales"/>
    <s v="Existing"/>
    <x v="132"/>
    <n v="0.2"/>
    <n v="20000"/>
  </r>
  <r>
    <x v="196"/>
    <x v="142"/>
    <x v="62"/>
    <x v="60"/>
    <s v="60ML"/>
    <s v="Suspension"/>
    <x v="3"/>
    <x v="2"/>
    <s v="RX-1"/>
    <s v="Existing"/>
    <x v="702"/>
    <n v="0.45"/>
    <n v="8149.5"/>
  </r>
  <r>
    <x v="196"/>
    <x v="142"/>
    <x v="25"/>
    <x v="24"/>
    <s v="2X10 TAB Alu Alu Blister Pack"/>
    <s v="Tablet"/>
    <x v="3"/>
    <x v="2"/>
    <s v="Sales"/>
    <s v="Existing"/>
    <x v="703"/>
    <n v="1.75"/>
    <n v="13158.25"/>
  </r>
  <r>
    <x v="196"/>
    <x v="142"/>
    <x v="5"/>
    <x v="5"/>
    <s v="10X10 PVC Blister Pack"/>
    <s v="Capsule"/>
    <x v="3"/>
    <x v="2"/>
    <s v="Sales"/>
    <s v="Existing"/>
    <x v="704"/>
    <n v="1.48"/>
    <n v="29274.400000000001"/>
  </r>
  <r>
    <x v="196"/>
    <x v="142"/>
    <x v="13"/>
    <x v="13"/>
    <s v="10X10 PVC Blister Pack"/>
    <s v="Capsule"/>
    <x v="3"/>
    <x v="2"/>
    <s v="Sales"/>
    <s v="Existing"/>
    <x v="705"/>
    <n v="2.5499999999999998"/>
    <n v="76920.75"/>
  </r>
  <r>
    <x v="197"/>
    <x v="143"/>
    <x v="65"/>
    <x v="60"/>
    <s v="30ML"/>
    <s v="Suspension"/>
    <x v="3"/>
    <x v="2"/>
    <s v="Sales"/>
    <s v="Existing"/>
    <x v="706"/>
    <n v="0.6"/>
    <n v="13866"/>
  </r>
  <r>
    <x v="197"/>
    <x v="143"/>
    <x v="50"/>
    <x v="49"/>
    <s v="10X10 Cap Blister Pack"/>
    <s v="Capsule"/>
    <x v="3"/>
    <x v="1"/>
    <s v="Sales"/>
    <s v="Existing"/>
    <x v="707"/>
    <n v="4.7"/>
    <n v="62660.4"/>
  </r>
  <r>
    <x v="197"/>
    <x v="143"/>
    <x v="50"/>
    <x v="49"/>
    <s v="10X10 Cap Blister Pack"/>
    <s v="Capsule"/>
    <x v="3"/>
    <x v="1"/>
    <s v="Sales"/>
    <s v="Existing"/>
    <x v="708"/>
    <n v="0"/>
    <n v="0"/>
  </r>
  <r>
    <x v="198"/>
    <x v="143"/>
    <x v="48"/>
    <x v="47"/>
    <s v="60ML"/>
    <s v="Suspension"/>
    <x v="3"/>
    <x v="1"/>
    <s v="Sales"/>
    <s v="Existing"/>
    <x v="709"/>
    <n v="0.23"/>
    <n v="2231"/>
  </r>
  <r>
    <x v="198"/>
    <x v="143"/>
    <x v="19"/>
    <x v="15"/>
    <s v="60ML"/>
    <s v="Suspension"/>
    <x v="5"/>
    <x v="1"/>
    <s v="Sales"/>
    <s v="Existing"/>
    <x v="9"/>
    <n v="0.2"/>
    <n v="2000"/>
  </r>
  <r>
    <x v="198"/>
    <x v="143"/>
    <x v="3"/>
    <x v="3"/>
    <s v="10X10 Blister PVC"/>
    <s v="Tablet"/>
    <x v="2"/>
    <x v="1"/>
    <s v="Sales"/>
    <s v="Existing"/>
    <x v="710"/>
    <n v="0.81"/>
    <n v="1557.63"/>
  </r>
  <r>
    <x v="198"/>
    <x v="143"/>
    <x v="63"/>
    <x v="61"/>
    <s v="1 vial"/>
    <s v="Injection"/>
    <x v="1"/>
    <x v="1"/>
    <s v="RX-1"/>
    <s v="Existing"/>
    <x v="88"/>
    <n v="1.1000000000000001"/>
    <n v="8800"/>
  </r>
  <r>
    <x v="198"/>
    <x v="143"/>
    <x v="62"/>
    <x v="60"/>
    <s v="60ML"/>
    <s v="Suspension"/>
    <x v="3"/>
    <x v="2"/>
    <s v="RX-1"/>
    <s v="Existing"/>
    <x v="711"/>
    <n v="0.6"/>
    <n v="8244"/>
  </r>
  <r>
    <x v="198"/>
    <x v="143"/>
    <x v="13"/>
    <x v="13"/>
    <s v="10X10 PVC Blister Pack"/>
    <s v="Capsule"/>
    <x v="3"/>
    <x v="2"/>
    <s v="Sales"/>
    <s v="Existing"/>
    <x v="712"/>
    <n v="2.5499999999999998"/>
    <n v="230208.9"/>
  </r>
  <r>
    <x v="199"/>
    <x v="144"/>
    <x v="38"/>
    <x v="37"/>
    <s v="10X10 Alu Alu Blister"/>
    <s v="Capsule"/>
    <x v="1"/>
    <x v="0"/>
    <s v="Sales"/>
    <s v="Existing"/>
    <x v="713"/>
    <n v="1.35"/>
    <n v="26514"/>
  </r>
  <r>
    <x v="199"/>
    <x v="144"/>
    <x v="98"/>
    <x v="92"/>
    <s v="3X1X10 Alu-Alu"/>
    <s v="Tablet"/>
    <x v="6"/>
    <x v="0"/>
    <s v="RX-1"/>
    <s v="Existing"/>
    <x v="714"/>
    <n v="4.05"/>
    <n v="12919.5"/>
  </r>
  <r>
    <x v="199"/>
    <x v="144"/>
    <x v="48"/>
    <x v="47"/>
    <s v="60ML"/>
    <s v="Suspension"/>
    <x v="3"/>
    <x v="1"/>
    <s v="Sales"/>
    <s v="Existing"/>
    <x v="715"/>
    <n v="0.23"/>
    <n v="13800"/>
  </r>
  <r>
    <x v="200"/>
    <x v="145"/>
    <x v="1"/>
    <x v="1"/>
    <s v="10X10 Alu Alu Strip"/>
    <s v="Capsule"/>
    <x v="1"/>
    <x v="0"/>
    <s v="Sales"/>
    <s v="Existing"/>
    <x v="716"/>
    <n v="0.8"/>
    <n v="7969.6"/>
  </r>
  <r>
    <x v="200"/>
    <x v="145"/>
    <x v="46"/>
    <x v="45"/>
    <s v="10X10 PVC Blister Pack"/>
    <s v="Tablet"/>
    <x v="5"/>
    <x v="0"/>
    <s v="Sales"/>
    <s v="Existing"/>
    <x v="717"/>
    <n v="0.9"/>
    <n v="17590.5"/>
  </r>
  <r>
    <x v="200"/>
    <x v="145"/>
    <x v="48"/>
    <x v="47"/>
    <s v="60ML"/>
    <s v="Suspension"/>
    <x v="3"/>
    <x v="1"/>
    <s v="Sales"/>
    <s v="Existing"/>
    <x v="718"/>
    <n v="0.23"/>
    <n v="32200"/>
  </r>
  <r>
    <x v="201"/>
    <x v="146"/>
    <x v="99"/>
    <x v="93"/>
    <n v="0"/>
    <s v="Injection"/>
    <x v="3"/>
    <x v="1"/>
    <s v="Sales"/>
    <s v="NBD"/>
    <x v="719"/>
    <n v="0.4"/>
    <n v="48240"/>
  </r>
  <r>
    <x v="202"/>
    <x v="147"/>
    <x v="19"/>
    <x v="15"/>
    <s v="60ML"/>
    <s v="Suspension"/>
    <x v="5"/>
    <x v="1"/>
    <s v="Sales"/>
    <s v="Existing"/>
    <x v="720"/>
    <n v="0.2"/>
    <n v="8640"/>
  </r>
  <r>
    <x v="202"/>
    <x v="147"/>
    <x v="16"/>
    <x v="16"/>
    <s v="10X10 PVC Blister Pack"/>
    <s v="Capsule"/>
    <x v="3"/>
    <x v="2"/>
    <s v="Sales"/>
    <s v="Existing"/>
    <x v="721"/>
    <n v="2.5"/>
    <n v="49230"/>
  </r>
  <r>
    <x v="202"/>
    <x v="147"/>
    <x v="5"/>
    <x v="5"/>
    <s v="10X10 PVC Blister Pack"/>
    <s v="Capsule"/>
    <x v="3"/>
    <x v="2"/>
    <s v="Sales"/>
    <s v="Existing"/>
    <x v="722"/>
    <n v="1.48"/>
    <n v="29111.599999999999"/>
  </r>
  <r>
    <x v="202"/>
    <x v="147"/>
    <x v="13"/>
    <x v="13"/>
    <s v="10X10 PVC Blister Pack"/>
    <s v="Capsule"/>
    <x v="3"/>
    <x v="2"/>
    <s v="Sales"/>
    <s v="Existing"/>
    <x v="723"/>
    <n v="2.5499999999999998"/>
    <n v="38046"/>
  </r>
  <r>
    <x v="203"/>
    <x v="148"/>
    <x v="9"/>
    <x v="9"/>
    <s v="1 vial"/>
    <s v="Injection"/>
    <x v="3"/>
    <x v="1"/>
    <s v="RX-2"/>
    <s v="Existing"/>
    <x v="644"/>
    <n v="2.5"/>
    <n v="11250"/>
  </r>
  <r>
    <x v="203"/>
    <x v="148"/>
    <x v="9"/>
    <x v="9"/>
    <s v="1 vial"/>
    <s v="Injection"/>
    <x v="3"/>
    <x v="1"/>
    <s v="RX-2"/>
    <s v="Existing"/>
    <x v="113"/>
    <m/>
    <n v="0"/>
  </r>
  <r>
    <x v="204"/>
    <x v="148"/>
    <x v="100"/>
    <x v="94"/>
    <s v="3X10'S                                     "/>
    <s v="Tablet"/>
    <x v="8"/>
    <x v="1"/>
    <s v="Sales"/>
    <s v="NBD"/>
    <x v="724"/>
    <n v="2.35"/>
    <n v="68972.5"/>
  </r>
  <r>
    <x v="205"/>
    <x v="148"/>
    <x v="101"/>
    <x v="95"/>
    <s v="3X10'S                                     "/>
    <s v="Tablet"/>
    <x v="8"/>
    <x v="1"/>
    <s v="Sales"/>
    <s v="NBD"/>
    <x v="725"/>
    <n v="1.9"/>
    <n v="3800"/>
  </r>
  <r>
    <x v="206"/>
    <x v="149"/>
    <x v="101"/>
    <x v="95"/>
    <s v="3X10'S                                     "/>
    <s v="Tablet"/>
    <x v="8"/>
    <x v="1"/>
    <s v="Sales"/>
    <s v="NBD"/>
    <x v="465"/>
    <n v="1.9"/>
    <n v="9576"/>
  </r>
  <r>
    <x v="207"/>
    <x v="150"/>
    <x v="102"/>
    <x v="96"/>
    <s v="10X10"/>
    <s v="Tablet"/>
    <x v="5"/>
    <x v="1"/>
    <s v="Sales"/>
    <s v="NBD"/>
    <x v="726"/>
    <n v="2.25"/>
    <n v="4997.25"/>
  </r>
  <r>
    <x v="207"/>
    <x v="150"/>
    <x v="102"/>
    <x v="96"/>
    <s v="10X10"/>
    <s v="Tablet"/>
    <x v="5"/>
    <x v="1"/>
    <s v="Sales"/>
    <s v="NBD"/>
    <x v="725"/>
    <n v="3.25"/>
    <n v="6500"/>
  </r>
  <r>
    <x v="208"/>
    <x v="151"/>
    <x v="103"/>
    <x v="97"/>
    <n v="0"/>
    <s v="Infusion"/>
    <x v="3"/>
    <x v="1"/>
    <s v="Sales"/>
    <s v="NBD"/>
    <x v="727"/>
    <n v="0.19"/>
    <n v="35340"/>
  </r>
  <r>
    <x v="209"/>
    <x v="152"/>
    <x v="10"/>
    <x v="10"/>
    <s v="1 Vial+WFI"/>
    <s v="Injection"/>
    <x v="2"/>
    <x v="1"/>
    <s v="Sales"/>
    <s v="Existing"/>
    <x v="728"/>
    <n v="0.25"/>
    <n v="15002.5"/>
  </r>
  <r>
    <x v="209"/>
    <x v="152"/>
    <x v="74"/>
    <x v="69"/>
    <s v="60ML"/>
    <s v="Suspension"/>
    <x v="3"/>
    <x v="2"/>
    <s v="Sales"/>
    <s v="Existing"/>
    <x v="729"/>
    <n v="0.25"/>
    <n v="7177.5"/>
  </r>
  <r>
    <x v="209"/>
    <x v="152"/>
    <x v="102"/>
    <x v="96"/>
    <s v="10X10"/>
    <s v="Tablet"/>
    <x v="5"/>
    <x v="1"/>
    <s v="Sales"/>
    <s v="NBD"/>
    <x v="730"/>
    <n v="2.25"/>
    <n v="24111"/>
  </r>
  <r>
    <x v="209"/>
    <x v="152"/>
    <x v="104"/>
    <x v="98"/>
    <s v="10X10"/>
    <s v="Tablet"/>
    <x v="5"/>
    <x v="1"/>
    <s v="Sales"/>
    <s v="NBD"/>
    <x v="731"/>
    <n v="3.25"/>
    <n v="21628.75"/>
  </r>
  <r>
    <x v="209"/>
    <x v="152"/>
    <x v="50"/>
    <x v="49"/>
    <s v="10X10 Cap Blister Pack"/>
    <s v="Capsule"/>
    <x v="3"/>
    <x v="1"/>
    <s v="Sales"/>
    <s v="Existing"/>
    <x v="732"/>
    <n v="4.9000000000000004"/>
    <n v="42953.4"/>
  </r>
  <r>
    <x v="209"/>
    <x v="152"/>
    <x v="50"/>
    <x v="49"/>
    <s v="10X10 Cap Blister Pack"/>
    <s v="Capsule"/>
    <x v="3"/>
    <x v="1"/>
    <s v="Sales"/>
    <s v="Existing"/>
    <x v="733"/>
    <m/>
    <n v="0"/>
  </r>
  <r>
    <x v="209"/>
    <x v="152"/>
    <x v="5"/>
    <x v="5"/>
    <s v="10X10 PVC Blister Pack"/>
    <s v="Capsule"/>
    <x v="3"/>
    <x v="2"/>
    <s v="Sales"/>
    <s v="Existing"/>
    <x v="734"/>
    <n v="1.48"/>
    <n v="14629.8"/>
  </r>
  <r>
    <x v="209"/>
    <x v="152"/>
    <x v="16"/>
    <x v="16"/>
    <s v="10X10 PVC Blister Pack"/>
    <s v="Capsule"/>
    <x v="3"/>
    <x v="2"/>
    <s v="Sales"/>
    <s v="Existing"/>
    <x v="735"/>
    <n v="2.5"/>
    <n v="82400"/>
  </r>
  <r>
    <x v="210"/>
    <x v="151"/>
    <x v="15"/>
    <x v="15"/>
    <s v="60ML"/>
    <s v="Suspension"/>
    <x v="5"/>
    <x v="1"/>
    <s v="Sales"/>
    <s v="Existing"/>
    <x v="132"/>
    <n v="0.2"/>
    <n v="20000"/>
  </r>
  <r>
    <x v="210"/>
    <x v="151"/>
    <x v="2"/>
    <x v="2"/>
    <s v="10X10 Alu-Alu Strips Pack"/>
    <s v="Tablet"/>
    <x v="1"/>
    <x v="1"/>
    <s v="Sales"/>
    <s v="Existing"/>
    <x v="736"/>
    <n v="0.8"/>
    <n v="39669.600000000006"/>
  </r>
  <r>
    <x v="210"/>
    <x v="151"/>
    <x v="40"/>
    <x v="39"/>
    <s v="10X10 Alu Alu Capsules"/>
    <s v="Capsule"/>
    <x v="6"/>
    <x v="0"/>
    <s v="RX-2"/>
    <s v="Existing"/>
    <x v="737"/>
    <n v="4.4000000000000004"/>
    <n v="6336.0000000000009"/>
  </r>
  <r>
    <x v="210"/>
    <x v="151"/>
    <x v="23"/>
    <x v="22"/>
    <s v="1X10 Alu Alu Pack"/>
    <s v="Tablet"/>
    <x v="7"/>
    <x v="0"/>
    <s v="RX-2"/>
    <s v="Existing"/>
    <x v="738"/>
    <n v="2.35"/>
    <n v="83777.5"/>
  </r>
  <r>
    <x v="210"/>
    <x v="151"/>
    <x v="23"/>
    <x v="22"/>
    <s v="1X10 Alu Alu Pack"/>
    <s v="Tablet"/>
    <x v="7"/>
    <x v="0"/>
    <s v="RX-2"/>
    <s v="Existing"/>
    <x v="739"/>
    <m/>
    <n v="0"/>
  </r>
  <r>
    <x v="211"/>
    <x v="153"/>
    <x v="30"/>
    <x v="29"/>
    <s v="10X1X10 TAB Alu Alu Packing"/>
    <s v="Tablet"/>
    <x v="3"/>
    <x v="1"/>
    <s v="Sales"/>
    <s v="Existing"/>
    <x v="740"/>
    <n v="5.4"/>
    <n v="54280.800000000003"/>
  </r>
  <r>
    <x v="211"/>
    <x v="153"/>
    <x v="27"/>
    <x v="26"/>
    <s v="5X4 AMP"/>
    <s v="Injection"/>
    <x v="7"/>
    <x v="1"/>
    <s v="RX-2"/>
    <s v="Existing"/>
    <x v="271"/>
    <n v="3.5"/>
    <n v="11900"/>
  </r>
  <r>
    <x v="211"/>
    <x v="153"/>
    <x v="65"/>
    <x v="60"/>
    <s v="30ML"/>
    <s v="Suspension"/>
    <x v="3"/>
    <x v="2"/>
    <s v="Sales"/>
    <s v="Existing"/>
    <x v="741"/>
    <n v="0.45"/>
    <n v="7960.5"/>
  </r>
  <r>
    <x v="211"/>
    <x v="153"/>
    <x v="68"/>
    <x v="63"/>
    <s v="60ML"/>
    <s v="Suspension"/>
    <x v="3"/>
    <x v="2"/>
    <s v="RX-1"/>
    <s v="Existing"/>
    <x v="742"/>
    <n v="1"/>
    <n v="20329"/>
  </r>
  <r>
    <x v="211"/>
    <x v="153"/>
    <x v="13"/>
    <x v="13"/>
    <s v="10X10 PVC Blister Pack"/>
    <s v="Capsule"/>
    <x v="3"/>
    <x v="2"/>
    <s v="Sales"/>
    <s v="Existing"/>
    <x v="743"/>
    <n v="2.65"/>
    <n v="26208.5"/>
  </r>
  <r>
    <x v="212"/>
    <x v="154"/>
    <x v="30"/>
    <x v="29"/>
    <s v="10X1X10 TAB Alu Alu Packing"/>
    <s v="Tablet"/>
    <x v="3"/>
    <x v="1"/>
    <s v="Sales"/>
    <s v="Existing"/>
    <x v="744"/>
    <n v="5.4"/>
    <n v="54091.8"/>
  </r>
  <r>
    <x v="212"/>
    <x v="154"/>
    <x v="74"/>
    <x v="69"/>
    <s v="60ML"/>
    <s v="Suspension"/>
    <x v="3"/>
    <x v="2"/>
    <s v="Sales"/>
    <s v="Existing"/>
    <x v="745"/>
    <n v="0.25"/>
    <n v="14545"/>
  </r>
  <r>
    <x v="212"/>
    <x v="154"/>
    <x v="62"/>
    <x v="60"/>
    <s v="60ML"/>
    <s v="Suspension"/>
    <x v="3"/>
    <x v="2"/>
    <s v="RX-1"/>
    <s v="Existing"/>
    <x v="746"/>
    <n v="0.6"/>
    <n v="23184"/>
  </r>
  <r>
    <x v="212"/>
    <x v="154"/>
    <x v="41"/>
    <x v="40"/>
    <s v="2X10 TAB Strip Pack"/>
    <s v="Tablet"/>
    <x v="3"/>
    <x v="2"/>
    <s v="Sales"/>
    <s v="Existing"/>
    <x v="747"/>
    <m/>
    <n v="0"/>
  </r>
  <r>
    <x v="212"/>
    <x v="154"/>
    <x v="41"/>
    <x v="40"/>
    <s v="2X10 TAB Strip Pack"/>
    <s v="Tablet"/>
    <x v="3"/>
    <x v="2"/>
    <s v="Sales"/>
    <s v="Existing"/>
    <x v="427"/>
    <n v="1.5"/>
    <n v="14175"/>
  </r>
  <r>
    <x v="212"/>
    <x v="154"/>
    <x v="13"/>
    <x v="13"/>
    <s v="10X10 PVC Blister Pack"/>
    <s v="Capsule"/>
    <x v="3"/>
    <x v="2"/>
    <s v="Sales"/>
    <s v="Existing"/>
    <x v="748"/>
    <n v="2.65"/>
    <n v="105576"/>
  </r>
  <r>
    <x v="213"/>
    <x v="152"/>
    <x v="15"/>
    <x v="15"/>
    <s v="60ML"/>
    <s v="Suspension"/>
    <x v="5"/>
    <x v="1"/>
    <s v="Sales"/>
    <s v="Existing"/>
    <x v="680"/>
    <n v="0.2"/>
    <n v="19960"/>
  </r>
  <r>
    <x v="213"/>
    <x v="152"/>
    <x v="23"/>
    <x v="22"/>
    <s v="1X10 Alu Alu Pack"/>
    <s v="Tablet"/>
    <x v="7"/>
    <x v="0"/>
    <s v="RX-2"/>
    <s v="Existing"/>
    <x v="749"/>
    <n v="2.35"/>
    <n v="23575.200000000001"/>
  </r>
  <r>
    <x v="213"/>
    <x v="152"/>
    <x v="17"/>
    <x v="17"/>
    <s v="10X10 Tab Alu/Alu blister pack"/>
    <s v="Tablet"/>
    <x v="4"/>
    <x v="0"/>
    <s v="Sales"/>
    <s v="Existing"/>
    <x v="750"/>
    <n v="1.06"/>
    <n v="20214.2"/>
  </r>
  <r>
    <x v="213"/>
    <x v="152"/>
    <x v="92"/>
    <x v="86"/>
    <s v="10X10"/>
    <s v="Tablet"/>
    <x v="3"/>
    <x v="0"/>
    <s v="Sales"/>
    <s v="NBD"/>
    <x v="751"/>
    <n v="2.4"/>
    <n v="49041.599999999999"/>
  </r>
  <r>
    <x v="214"/>
    <x v="155"/>
    <x v="19"/>
    <x v="15"/>
    <s v="60ML"/>
    <s v="Suspension"/>
    <x v="5"/>
    <x v="1"/>
    <s v="Sales"/>
    <s v="Existing"/>
    <x v="752"/>
    <n v="0.2"/>
    <n v="30000"/>
  </r>
  <r>
    <x v="214"/>
    <x v="155"/>
    <x v="101"/>
    <x v="95"/>
    <s v="3X10'S                                     "/>
    <s v="Tablet"/>
    <x v="8"/>
    <x v="1"/>
    <s v="Sales"/>
    <s v="NBD"/>
    <x v="753"/>
    <n v="1.9"/>
    <n v="23902"/>
  </r>
  <r>
    <x v="215"/>
    <x v="150"/>
    <x v="19"/>
    <x v="15"/>
    <s v="60ML"/>
    <s v="Suspension"/>
    <x v="5"/>
    <x v="1"/>
    <s v="Sales"/>
    <s v="Existing"/>
    <x v="65"/>
    <n v="0.2"/>
    <n v="10000"/>
  </r>
  <r>
    <x v="215"/>
    <x v="150"/>
    <x v="14"/>
    <x v="14"/>
    <s v="5X2X10 TAB Alu Alu Pack"/>
    <s v="Tablet"/>
    <x v="3"/>
    <x v="0"/>
    <s v="Sales"/>
    <s v="Existing"/>
    <x v="754"/>
    <n v="3.7"/>
    <n v="31960.600000000002"/>
  </r>
  <r>
    <x v="215"/>
    <x v="150"/>
    <x v="42"/>
    <x v="41"/>
    <s v="10X10 TAB ALU ALU PACK"/>
    <s v="Tablet"/>
    <x v="5"/>
    <x v="0"/>
    <s v="Sales"/>
    <s v="Existing"/>
    <x v="755"/>
    <n v="0.9"/>
    <n v="25967.7"/>
  </r>
  <r>
    <x v="215"/>
    <x v="150"/>
    <x v="1"/>
    <x v="1"/>
    <s v="10X10 Alu Alu Strip"/>
    <s v="Capsule"/>
    <x v="1"/>
    <x v="0"/>
    <s v="Sales"/>
    <s v="Existing"/>
    <x v="756"/>
    <n v="0.8"/>
    <n v="15924.800000000001"/>
  </r>
  <r>
    <x v="215"/>
    <x v="150"/>
    <x v="91"/>
    <x v="85"/>
    <s v="10X10"/>
    <s v="Tablet"/>
    <x v="3"/>
    <x v="0"/>
    <s v="Sales"/>
    <s v="NBD"/>
    <x v="757"/>
    <n v="1.7"/>
    <n v="14667.6"/>
  </r>
  <r>
    <x v="216"/>
    <x v="154"/>
    <x v="1"/>
    <x v="1"/>
    <s v="10X10 Alu Alu Strip"/>
    <s v="Capsule"/>
    <x v="1"/>
    <x v="0"/>
    <s v="Sales"/>
    <s v="Existing"/>
    <x v="758"/>
    <n v="0.8"/>
    <n v="23899.200000000001"/>
  </r>
  <r>
    <x v="216"/>
    <x v="154"/>
    <x v="17"/>
    <x v="17"/>
    <s v="10X10 Tab Alu/Alu blister pack"/>
    <s v="Tablet"/>
    <x v="4"/>
    <x v="0"/>
    <s v="Sales"/>
    <s v="Existing"/>
    <x v="759"/>
    <n v="1.06"/>
    <n v="9879.2000000000007"/>
  </r>
  <r>
    <x v="217"/>
    <x v="155"/>
    <x v="10"/>
    <x v="10"/>
    <s v="1 Vial+WFI"/>
    <s v="Injection"/>
    <x v="2"/>
    <x v="1"/>
    <s v="Sales"/>
    <s v="Existing"/>
    <x v="760"/>
    <n v="0.25"/>
    <n v="36162.5"/>
  </r>
  <r>
    <x v="217"/>
    <x v="155"/>
    <x v="74"/>
    <x v="69"/>
    <s v="60ML"/>
    <s v="Suspension"/>
    <x v="3"/>
    <x v="2"/>
    <s v="Sales"/>
    <s v="Existing"/>
    <x v="761"/>
    <n v="0.25"/>
    <n v="7128"/>
  </r>
  <r>
    <x v="217"/>
    <x v="155"/>
    <x v="25"/>
    <x v="24"/>
    <s v="2X10 TAB Alu Alu Blister Pack"/>
    <s v="Tablet"/>
    <x v="3"/>
    <x v="2"/>
    <s v="Sales"/>
    <s v="Existing"/>
    <x v="762"/>
    <n v="1.75"/>
    <n v="43382.5"/>
  </r>
  <r>
    <x v="217"/>
    <x v="155"/>
    <x v="13"/>
    <x v="13"/>
    <s v="10X10 PVC Blister Pack"/>
    <s v="Capsule"/>
    <x v="3"/>
    <x v="2"/>
    <s v="Sales"/>
    <s v="Existing"/>
    <x v="763"/>
    <n v="2.65"/>
    <n v="13329.5"/>
  </r>
  <r>
    <x v="218"/>
    <x v="156"/>
    <x v="3"/>
    <x v="3"/>
    <s v="10X10 Blister PVC"/>
    <s v="Tablet"/>
    <x v="2"/>
    <x v="1"/>
    <s v="Sales"/>
    <s v="Existing"/>
    <x v="83"/>
    <n v="0.81"/>
    <n v="24300"/>
  </r>
  <r>
    <x v="218"/>
    <x v="156"/>
    <x v="74"/>
    <x v="69"/>
    <s v="60ML"/>
    <s v="Suspension"/>
    <x v="3"/>
    <x v="2"/>
    <s v="Sales"/>
    <s v="Existing"/>
    <x v="764"/>
    <n v="0.25"/>
    <n v="22007.5"/>
  </r>
  <r>
    <x v="218"/>
    <x v="156"/>
    <x v="67"/>
    <x v="63"/>
    <s v="30ML"/>
    <s v="Suspension"/>
    <x v="3"/>
    <x v="2"/>
    <s v="Sales"/>
    <s v="Existing"/>
    <x v="765"/>
    <n v="0.55000000000000004"/>
    <n v="5324"/>
  </r>
  <r>
    <x v="219"/>
    <x v="156"/>
    <x v="69"/>
    <x v="64"/>
    <s v="5X5ML"/>
    <s v="Injection"/>
    <x v="13"/>
    <x v="1"/>
    <s v="RX-1"/>
    <s v="Existing"/>
    <x v="766"/>
    <n v="0.65"/>
    <n v="15990"/>
  </r>
  <r>
    <x v="218"/>
    <x v="156"/>
    <x v="5"/>
    <x v="5"/>
    <s v="10X10 PVC Blister Pack"/>
    <s v="Capsule"/>
    <x v="3"/>
    <x v="2"/>
    <s v="Sales"/>
    <s v="Existing"/>
    <x v="149"/>
    <n v="1.48"/>
    <n v="72816"/>
  </r>
  <r>
    <x v="218"/>
    <x v="156"/>
    <x v="13"/>
    <x v="13"/>
    <s v="10X10 PVC Blister Pack"/>
    <s v="Capsule"/>
    <x v="3"/>
    <x v="2"/>
    <s v="Sales"/>
    <s v="Existing"/>
    <x v="767"/>
    <n v="2.65"/>
    <n v="12349"/>
  </r>
  <r>
    <x v="220"/>
    <x v="152"/>
    <x v="103"/>
    <x v="97"/>
    <n v="0"/>
    <s v="Infusion"/>
    <x v="3"/>
    <x v="1"/>
    <s v="Sales"/>
    <s v="NBD"/>
    <x v="768"/>
    <n v="0.19"/>
    <n v="21660"/>
  </r>
  <r>
    <x v="221"/>
    <x v="157"/>
    <x v="48"/>
    <x v="47"/>
    <s v="60ML"/>
    <s v="Suspension"/>
    <x v="3"/>
    <x v="1"/>
    <s v="Sales"/>
    <s v="Existing"/>
    <x v="769"/>
    <n v="0.23"/>
    <n v="39100"/>
  </r>
  <r>
    <x v="222"/>
    <x v="158"/>
    <x v="13"/>
    <x v="13"/>
    <s v="10X10 PVC Blister Pack"/>
    <s v="Capsule"/>
    <x v="3"/>
    <x v="2"/>
    <s v="Sales"/>
    <s v="Existing"/>
    <x v="770"/>
    <n v="2.65"/>
    <n v="133083"/>
  </r>
  <r>
    <x v="222"/>
    <x v="158"/>
    <x v="5"/>
    <x v="5"/>
    <s v="10X10 PVC Blister Pack"/>
    <s v="Capsule"/>
    <x v="3"/>
    <x v="2"/>
    <s v="Sales"/>
    <s v="Existing"/>
    <x v="771"/>
    <n v="1.48"/>
    <n v="73141.600000000006"/>
  </r>
  <r>
    <x v="222"/>
    <x v="158"/>
    <x v="62"/>
    <x v="60"/>
    <s v="60ML"/>
    <s v="Suspension"/>
    <x v="3"/>
    <x v="2"/>
    <s v="RX-1"/>
    <s v="Existing"/>
    <x v="772"/>
    <n v="0.6"/>
    <n v="5658"/>
  </r>
  <r>
    <x v="222"/>
    <x v="158"/>
    <x v="74"/>
    <x v="69"/>
    <s v="60ML"/>
    <s v="Suspension"/>
    <x v="3"/>
    <x v="2"/>
    <s v="Sales"/>
    <s v="Existing"/>
    <x v="773"/>
    <n v="0.25"/>
    <n v="7392.25"/>
  </r>
  <r>
    <x v="222"/>
    <x v="158"/>
    <x v="66"/>
    <x v="58"/>
    <s v="3X10 PVC"/>
    <s v="Capsule"/>
    <x v="9"/>
    <x v="1"/>
    <s v="RX-1"/>
    <s v="Existing"/>
    <x v="774"/>
    <n v="1.5"/>
    <n v="14136"/>
  </r>
  <r>
    <x v="223"/>
    <x v="159"/>
    <x v="105"/>
    <x v="99"/>
    <n v="0"/>
    <s v="Injection"/>
    <x v="3"/>
    <x v="1"/>
    <s v="Sales"/>
    <s v="NBD"/>
    <x v="279"/>
    <n v="0.85"/>
    <n v="2550"/>
  </r>
  <r>
    <x v="224"/>
    <x v="159"/>
    <x v="51"/>
    <x v="36"/>
    <s v="5X3'S PVC"/>
    <s v="Tablet"/>
    <x v="3"/>
    <x v="0"/>
    <s v="Sales"/>
    <s v="Existing"/>
    <x v="775"/>
    <n v="1.75"/>
    <n v="11243.75"/>
  </r>
  <r>
    <x v="224"/>
    <x v="159"/>
    <x v="11"/>
    <x v="11"/>
    <s v="10X10 TAB Alu-Alu Pack"/>
    <s v="Tablet"/>
    <x v="0"/>
    <x v="0"/>
    <s v="Sales"/>
    <s v="Existing"/>
    <x v="776"/>
    <n v="0.75"/>
    <n v="29325"/>
  </r>
  <r>
    <x v="224"/>
    <x v="159"/>
    <x v="1"/>
    <x v="1"/>
    <s v="10X10 Alu Alu Strip"/>
    <s v="Capsule"/>
    <x v="1"/>
    <x v="0"/>
    <s v="Sales"/>
    <s v="Existing"/>
    <x v="777"/>
    <n v="0.8"/>
    <n v="31796"/>
  </r>
  <r>
    <x v="224"/>
    <x v="159"/>
    <x v="40"/>
    <x v="39"/>
    <s v="10X10 Alu Alu Capsules"/>
    <s v="Capsule"/>
    <x v="6"/>
    <x v="0"/>
    <s v="RX-2"/>
    <s v="Existing"/>
    <x v="778"/>
    <n v="0"/>
    <n v="0"/>
  </r>
  <r>
    <x v="224"/>
    <x v="159"/>
    <x v="40"/>
    <x v="39"/>
    <s v="10X10 Alu Alu Capsules"/>
    <s v="Capsule"/>
    <x v="6"/>
    <x v="0"/>
    <s v="RX-2"/>
    <s v="Existing"/>
    <x v="779"/>
    <n v="4.4000000000000004"/>
    <n v="19602"/>
  </r>
  <r>
    <x v="224"/>
    <x v="159"/>
    <x v="48"/>
    <x v="47"/>
    <s v="60ML"/>
    <s v="Suspension"/>
    <x v="3"/>
    <x v="1"/>
    <s v="Sales"/>
    <s v="Existing"/>
    <x v="83"/>
    <n v="0.23"/>
    <n v="6900"/>
  </r>
  <r>
    <x v="225"/>
    <x v="159"/>
    <x v="25"/>
    <x v="24"/>
    <s v="2X10 TAB Alu Alu Blister Pack"/>
    <s v="Tablet"/>
    <x v="3"/>
    <x v="2"/>
    <s v="Sales"/>
    <s v="Existing"/>
    <x v="780"/>
    <n v="1.75"/>
    <n v="43723.75"/>
  </r>
  <r>
    <x v="225"/>
    <x v="159"/>
    <x v="13"/>
    <x v="13"/>
    <s v="10X10 PVC Blister Pack"/>
    <s v="Capsule"/>
    <x v="3"/>
    <x v="2"/>
    <s v="Sales"/>
    <s v="Existing"/>
    <x v="781"/>
    <n v="2.65"/>
    <n v="93306.5"/>
  </r>
  <r>
    <x v="225"/>
    <x v="159"/>
    <x v="14"/>
    <x v="14"/>
    <s v="5X2X10 TAB Alu Alu Pack"/>
    <s v="Tablet"/>
    <x v="3"/>
    <x v="0"/>
    <s v="Sales"/>
    <s v="Existing"/>
    <x v="782"/>
    <n v="3.7"/>
    <n v="10763.300000000001"/>
  </r>
  <r>
    <x v="226"/>
    <x v="159"/>
    <x v="24"/>
    <x v="23"/>
    <s v="1 vial"/>
    <s v="Injection"/>
    <x v="0"/>
    <x v="1"/>
    <s v="RX-2"/>
    <s v="Existing"/>
    <x v="783"/>
    <n v="2.42"/>
    <n v="37268"/>
  </r>
  <r>
    <x v="225"/>
    <x v="159"/>
    <x v="28"/>
    <x v="27"/>
    <s v="1 vial"/>
    <s v="Injection"/>
    <x v="3"/>
    <x v="1"/>
    <s v="RX-2"/>
    <s v="Existing"/>
    <x v="10"/>
    <n v="1.42"/>
    <n v="7100"/>
  </r>
  <r>
    <x v="225"/>
    <x v="159"/>
    <x v="33"/>
    <x v="32"/>
    <s v="3X10 PVC Bilster"/>
    <s v="Capsule"/>
    <x v="9"/>
    <x v="1"/>
    <s v="RX-1"/>
    <s v="Existing"/>
    <x v="399"/>
    <n v="1.1599999999999999"/>
    <n v="5742"/>
  </r>
  <r>
    <x v="225"/>
    <x v="159"/>
    <x v="32"/>
    <x v="31"/>
    <s v="3X10 PVC Bilster"/>
    <s v="Capsule"/>
    <x v="9"/>
    <x v="1"/>
    <s v="Sales"/>
    <s v="Existing"/>
    <x v="784"/>
    <n v="0.75"/>
    <n v="7310.25"/>
  </r>
  <r>
    <x v="225"/>
    <x v="159"/>
    <x v="67"/>
    <x v="63"/>
    <s v="30ML"/>
    <s v="Suspension"/>
    <x v="3"/>
    <x v="2"/>
    <s v="Sales"/>
    <s v="Existing"/>
    <x v="785"/>
    <n v="0.45"/>
    <n v="3185.1"/>
  </r>
  <r>
    <x v="227"/>
    <x v="160"/>
    <x v="13"/>
    <x v="13"/>
    <s v="10X10 PVC Blister Pack"/>
    <s v="Capsule"/>
    <x v="3"/>
    <x v="2"/>
    <s v="Sales"/>
    <s v="Existing"/>
    <x v="786"/>
    <n v="2.65"/>
    <n v="25813.649999999998"/>
  </r>
  <r>
    <x v="227"/>
    <x v="160"/>
    <x v="13"/>
    <x v="13"/>
    <s v="10X10 PVC Blister Pack"/>
    <s v="Capsule"/>
    <x v="3"/>
    <x v="2"/>
    <s v="Sales"/>
    <s v="Existing"/>
    <x v="787"/>
    <n v="2.65"/>
    <n v="160242.85"/>
  </r>
  <r>
    <x v="227"/>
    <x v="160"/>
    <x v="81"/>
    <x v="76"/>
    <s v="2X15 Blister Packed"/>
    <s v="Tablet"/>
    <x v="9"/>
    <x v="1"/>
    <s v="OTC"/>
    <s v="Existing"/>
    <x v="788"/>
    <n v="1.25"/>
    <n v="3032.5"/>
  </r>
  <r>
    <x v="227"/>
    <x v="160"/>
    <x v="10"/>
    <x v="10"/>
    <s v="1 Vial+WFI"/>
    <s v="Injection"/>
    <x v="2"/>
    <x v="1"/>
    <s v="Sales"/>
    <s v="Existing"/>
    <x v="83"/>
    <n v="0.25"/>
    <n v="7500"/>
  </r>
  <r>
    <x v="227"/>
    <x v="160"/>
    <x v="74"/>
    <x v="69"/>
    <s v="60ML"/>
    <s v="Suspension"/>
    <x v="3"/>
    <x v="2"/>
    <s v="Sales"/>
    <s v="Existing"/>
    <x v="789"/>
    <n v="0.25"/>
    <n v="14656.5"/>
  </r>
  <r>
    <x v="228"/>
    <x v="161"/>
    <x v="81"/>
    <x v="76"/>
    <s v="2X15 Blister Packed"/>
    <s v="Tablet"/>
    <x v="9"/>
    <x v="1"/>
    <s v="OTC"/>
    <s v="Existing"/>
    <x v="790"/>
    <n v="1.25"/>
    <n v="3080"/>
  </r>
  <r>
    <x v="228"/>
    <x v="161"/>
    <x v="31"/>
    <x v="30"/>
    <s v="3X10 Cap PVC Pack"/>
    <s v="Capsule"/>
    <x v="9"/>
    <x v="1"/>
    <s v="RX-1"/>
    <s v="Existing"/>
    <x v="791"/>
    <n v="0.8"/>
    <n v="3225.6000000000004"/>
  </r>
  <r>
    <x v="229"/>
    <x v="162"/>
    <x v="16"/>
    <x v="16"/>
    <s v="10X10 PVC Blister Pack"/>
    <s v="Capsule"/>
    <x v="3"/>
    <x v="2"/>
    <s v="Sales"/>
    <s v="Existing"/>
    <x v="163"/>
    <n v="2.65"/>
    <n v="52258"/>
  </r>
  <r>
    <x v="229"/>
    <x v="162"/>
    <x v="13"/>
    <x v="13"/>
    <s v="10X10 PVC Blister Pack"/>
    <s v="Capsule"/>
    <x v="3"/>
    <x v="2"/>
    <s v="Sales"/>
    <s v="Existing"/>
    <x v="792"/>
    <n v="2.7"/>
    <n v="54197.100000000006"/>
  </r>
  <r>
    <x v="229"/>
    <x v="162"/>
    <x v="10"/>
    <x v="10"/>
    <s v="1 Vial+WFI"/>
    <s v="Injection"/>
    <x v="2"/>
    <x v="1"/>
    <s v="Sales"/>
    <s v="Existing"/>
    <x v="793"/>
    <n v="0.25"/>
    <n v="29837.5"/>
  </r>
  <r>
    <x v="229"/>
    <x v="162"/>
    <x v="31"/>
    <x v="30"/>
    <s v="3X10 Cap PVC Pack"/>
    <s v="Capsule"/>
    <x v="9"/>
    <x v="1"/>
    <s v="RX-1"/>
    <s v="Existing"/>
    <x v="794"/>
    <n v="0.8"/>
    <n v="4701.6000000000004"/>
  </r>
  <r>
    <x v="229"/>
    <x v="162"/>
    <x v="31"/>
    <x v="30"/>
    <s v="3X10 Cap PVC Pack"/>
    <s v="Capsule"/>
    <x v="9"/>
    <x v="1"/>
    <s v="RX-1"/>
    <s v="Existing"/>
    <x v="9"/>
    <n v="0.8"/>
    <n v="8000"/>
  </r>
  <r>
    <x v="230"/>
    <x v="163"/>
    <x v="16"/>
    <x v="16"/>
    <s v="10X10 PVC Blister Pack"/>
    <s v="Capsule"/>
    <x v="3"/>
    <x v="2"/>
    <s v="Sales"/>
    <s v="Existing"/>
    <x v="795"/>
    <n v="2.65"/>
    <n v="80242"/>
  </r>
  <r>
    <x v="230"/>
    <x v="163"/>
    <x v="16"/>
    <x v="16"/>
    <s v="10X10 PVC Blister Pack"/>
    <s v="Capsule"/>
    <x v="3"/>
    <x v="2"/>
    <s v="Sales"/>
    <s v="Existing"/>
    <x v="796"/>
    <n v="2.65"/>
    <n v="90134.45"/>
  </r>
  <r>
    <x v="230"/>
    <x v="163"/>
    <x v="25"/>
    <x v="24"/>
    <s v="2X10 TAB Alu Alu Blister Pack"/>
    <s v="Tablet"/>
    <x v="3"/>
    <x v="2"/>
    <s v="Sales"/>
    <s v="Existing"/>
    <x v="797"/>
    <n v="1.7"/>
    <n v="42177"/>
  </r>
  <r>
    <x v="230"/>
    <x v="163"/>
    <x v="74"/>
    <x v="69"/>
    <s v="60ML"/>
    <s v="Suspension"/>
    <x v="3"/>
    <x v="2"/>
    <s v="Sales"/>
    <s v="Existing"/>
    <x v="798"/>
    <n v="0.25"/>
    <n v="6025.5"/>
  </r>
  <r>
    <x v="230"/>
    <x v="163"/>
    <x v="10"/>
    <x v="10"/>
    <s v="1 Vial+WFI"/>
    <s v="Injection"/>
    <x v="2"/>
    <x v="1"/>
    <s v="Sales"/>
    <s v="Existing"/>
    <x v="799"/>
    <n v="0.25"/>
    <n v="9332.5"/>
  </r>
  <r>
    <x v="231"/>
    <x v="164"/>
    <x v="16"/>
    <x v="16"/>
    <s v="10X10 PVC Blister Pack"/>
    <s v="Capsule"/>
    <x v="3"/>
    <x v="2"/>
    <s v="Sales"/>
    <s v="Existing"/>
    <x v="800"/>
    <n v="2.65"/>
    <n v="13053.9"/>
  </r>
  <r>
    <x v="231"/>
    <x v="164"/>
    <x v="5"/>
    <x v="5"/>
    <s v="10X10 PVC Blister Pack"/>
    <s v="Capsule"/>
    <x v="3"/>
    <x v="2"/>
    <s v="Sales"/>
    <s v="Existing"/>
    <x v="722"/>
    <n v="1.52"/>
    <n v="29898.400000000001"/>
  </r>
  <r>
    <x v="232"/>
    <x v="165"/>
    <x v="2"/>
    <x v="2"/>
    <s v="10X10 Alu-Alu Strips Pack"/>
    <s v="Tablet"/>
    <x v="1"/>
    <x v="1"/>
    <s v="Sales"/>
    <s v="Existing"/>
    <x v="134"/>
    <n v="0.8"/>
    <n v="39936"/>
  </r>
  <r>
    <x v="232"/>
    <x v="165"/>
    <x v="55"/>
    <x v="53"/>
    <s v="10X10 PVC pack"/>
    <s v="Tablet"/>
    <x v="1"/>
    <x v="0"/>
    <s v="Sales"/>
    <s v="Existing"/>
    <x v="801"/>
    <n v="0.35"/>
    <n v="10110.799999999999"/>
  </r>
  <r>
    <x v="232"/>
    <x v="165"/>
    <x v="1"/>
    <x v="1"/>
    <s v="10X10 Alu Alu Strip"/>
    <s v="Capsule"/>
    <x v="1"/>
    <x v="0"/>
    <s v="Sales"/>
    <s v="Existing"/>
    <x v="802"/>
    <n v="0.8"/>
    <n v="22966.400000000001"/>
  </r>
  <r>
    <x v="232"/>
    <x v="165"/>
    <x v="42"/>
    <x v="41"/>
    <s v="10X10 TAB ALU ALU PACK"/>
    <s v="Tablet"/>
    <x v="5"/>
    <x v="0"/>
    <s v="Sales"/>
    <s v="Existing"/>
    <x v="803"/>
    <n v="0.9"/>
    <n v="26274.600000000002"/>
  </r>
  <r>
    <x v="233"/>
    <x v="166"/>
    <x v="98"/>
    <x v="92"/>
    <s v="3X1X10 Alu-Alu"/>
    <s v="Tablet"/>
    <x v="6"/>
    <x v="0"/>
    <s v="RX-1"/>
    <s v="Existing"/>
    <x v="775"/>
    <n v="4.05"/>
    <n v="26021.25"/>
  </r>
  <r>
    <x v="233"/>
    <x v="166"/>
    <x v="42"/>
    <x v="41"/>
    <s v="10X10 TAB ALU ALU PACK"/>
    <s v="Tablet"/>
    <x v="5"/>
    <x v="0"/>
    <s v="Sales"/>
    <s v="Existing"/>
    <x v="804"/>
    <n v="0.9"/>
    <n v="25902"/>
  </r>
  <r>
    <x v="233"/>
    <x v="166"/>
    <x v="1"/>
    <x v="1"/>
    <s v="10X10 Alu Alu Strip"/>
    <s v="Capsule"/>
    <x v="1"/>
    <x v="0"/>
    <s v="Sales"/>
    <s v="Existing"/>
    <x v="805"/>
    <n v="0.8"/>
    <n v="20863.2"/>
  </r>
  <r>
    <x v="233"/>
    <x v="166"/>
    <x v="18"/>
    <x v="18"/>
    <s v="10X10 PVC pack"/>
    <s v="Tablet"/>
    <x v="5"/>
    <x v="1"/>
    <s v="Sales"/>
    <s v="Existing"/>
    <x v="806"/>
    <n v="0.85"/>
    <n v="49929"/>
  </r>
  <r>
    <x v="233"/>
    <x v="166"/>
    <x v="46"/>
    <x v="45"/>
    <s v="10X10 PVC Blister Pack"/>
    <s v="Tablet"/>
    <x v="5"/>
    <x v="0"/>
    <s v="Sales"/>
    <s v="Existing"/>
    <x v="807"/>
    <n v="0.9"/>
    <n v="7570.8"/>
  </r>
  <r>
    <x v="234"/>
    <x v="164"/>
    <x v="106"/>
    <x v="100"/>
    <s v="28 tabs"/>
    <s v="Tablet"/>
    <x v="15"/>
    <x v="1"/>
    <s v="RX-1"/>
    <s v="NBD"/>
    <x v="808"/>
    <n v="50"/>
    <n v="22500"/>
  </r>
  <r>
    <x v="235"/>
    <x v="167"/>
    <x v="70"/>
    <x v="65"/>
    <s v="10X10 PVC"/>
    <s v="Tablet"/>
    <x v="13"/>
    <x v="1"/>
    <s v="RX-1"/>
    <s v="Existing"/>
    <x v="809"/>
    <n v="0.6"/>
    <n v="6360"/>
  </r>
  <r>
    <x v="236"/>
    <x v="168"/>
    <x v="15"/>
    <x v="15"/>
    <s v="60ML"/>
    <s v="Suspension"/>
    <x v="5"/>
    <x v="1"/>
    <s v="Sales"/>
    <s v="Existing"/>
    <x v="65"/>
    <n v="0.2"/>
    <n v="10000"/>
  </r>
  <r>
    <x v="236"/>
    <x v="168"/>
    <x v="46"/>
    <x v="45"/>
    <s v="10X10 PVC Blister Pack"/>
    <s v="Tablet"/>
    <x v="5"/>
    <x v="0"/>
    <s v="Sales"/>
    <s v="Existing"/>
    <x v="810"/>
    <n v="0.9"/>
    <n v="17514"/>
  </r>
  <r>
    <x v="236"/>
    <x v="168"/>
    <x v="1"/>
    <x v="1"/>
    <s v="10X10 Alu Alu Strip"/>
    <s v="Capsule"/>
    <x v="1"/>
    <x v="0"/>
    <s v="Sales"/>
    <s v="Existing"/>
    <x v="811"/>
    <n v="0.8"/>
    <n v="15872.800000000001"/>
  </r>
  <r>
    <x v="236"/>
    <x v="168"/>
    <x v="19"/>
    <x v="15"/>
    <s v="60ML"/>
    <s v="Suspension"/>
    <x v="5"/>
    <x v="1"/>
    <s v="Sales"/>
    <s v="Existing"/>
    <x v="65"/>
    <n v="0.2"/>
    <n v="10000"/>
  </r>
  <r>
    <x v="237"/>
    <x v="169"/>
    <x v="85"/>
    <x v="80"/>
    <s v="60ML"/>
    <s v="Suspension"/>
    <x v="3"/>
    <x v="1"/>
    <s v="RX-1"/>
    <s v="Existing"/>
    <x v="812"/>
    <n v="1"/>
    <n v="4908"/>
  </r>
  <r>
    <x v="237"/>
    <x v="169"/>
    <x v="13"/>
    <x v="13"/>
    <s v="10X10 PVC Blister Pack"/>
    <s v="Capsule"/>
    <x v="3"/>
    <x v="2"/>
    <s v="Sales"/>
    <s v="Existing"/>
    <x v="813"/>
    <n v="2.7"/>
    <n v="108405"/>
  </r>
  <r>
    <x v="237"/>
    <x v="169"/>
    <x v="89"/>
    <x v="83"/>
    <s v="1x10 alu"/>
    <s v="Tablet"/>
    <x v="3"/>
    <x v="1"/>
    <s v="RX-2"/>
    <s v="Existing"/>
    <x v="570"/>
    <n v="1.1000000000000001"/>
    <n v="5379"/>
  </r>
  <r>
    <x v="238"/>
    <x v="170"/>
    <x v="19"/>
    <x v="15"/>
    <s v="60ML"/>
    <s v="Suspension"/>
    <x v="5"/>
    <x v="1"/>
    <s v="Sales"/>
    <s v="Existing"/>
    <x v="814"/>
    <n v="0.2"/>
    <n v="9771"/>
  </r>
  <r>
    <x v="238"/>
    <x v="170"/>
    <x v="15"/>
    <x v="15"/>
    <s v="60ML"/>
    <s v="Suspension"/>
    <x v="5"/>
    <x v="1"/>
    <s v="Sales"/>
    <s v="Existing"/>
    <x v="815"/>
    <n v="0.2"/>
    <n v="9780"/>
  </r>
  <r>
    <x v="238"/>
    <x v="170"/>
    <x v="3"/>
    <x v="3"/>
    <s v="10X10 Blister PVC"/>
    <s v="Tablet"/>
    <x v="2"/>
    <x v="1"/>
    <s v="Sales"/>
    <s v="Existing"/>
    <x v="816"/>
    <n v="0.81"/>
    <n v="38438.550000000003"/>
  </r>
  <r>
    <x v="238"/>
    <x v="170"/>
    <x v="1"/>
    <x v="1"/>
    <s v="10X10 Alu Alu Strip"/>
    <s v="Capsule"/>
    <x v="1"/>
    <x v="0"/>
    <s v="Sales"/>
    <s v="Existing"/>
    <x v="817"/>
    <n v="0.8"/>
    <n v="7934.4000000000005"/>
  </r>
  <r>
    <x v="239"/>
    <x v="169"/>
    <x v="42"/>
    <x v="41"/>
    <s v="10X10 TAB ALU ALU PACK"/>
    <s v="Tablet"/>
    <x v="5"/>
    <x v="0"/>
    <s v="Sales"/>
    <s v="Existing"/>
    <x v="818"/>
    <n v="0.9"/>
    <n v="43453.8"/>
  </r>
  <r>
    <x v="239"/>
    <x v="169"/>
    <x v="1"/>
    <x v="1"/>
    <s v="10X10 Alu Alu Strip"/>
    <s v="Capsule"/>
    <x v="1"/>
    <x v="0"/>
    <s v="Sales"/>
    <s v="Existing"/>
    <x v="819"/>
    <n v="0.8"/>
    <n v="31816"/>
  </r>
  <r>
    <x v="240"/>
    <x v="170"/>
    <x v="30"/>
    <x v="29"/>
    <s v="10X1X10 TAB Alu Alu Packing"/>
    <s v="Tablet"/>
    <x v="3"/>
    <x v="1"/>
    <s v="Sales"/>
    <s v="Existing"/>
    <x v="820"/>
    <n v="5.4"/>
    <n v="39992.400000000001"/>
  </r>
  <r>
    <x v="240"/>
    <x v="170"/>
    <x v="66"/>
    <x v="58"/>
    <s v="3X10 PVC"/>
    <s v="Capsule"/>
    <x v="9"/>
    <x v="1"/>
    <s v="RX-1"/>
    <s v="Existing"/>
    <x v="821"/>
    <n v="1.5"/>
    <n v="12871.5"/>
  </r>
  <r>
    <x v="240"/>
    <x v="170"/>
    <x v="5"/>
    <x v="5"/>
    <s v="10X10 PVC Blister Pack"/>
    <s v="Capsule"/>
    <x v="3"/>
    <x v="2"/>
    <s v="Sales"/>
    <s v="Existing"/>
    <x v="822"/>
    <n v="1.52"/>
    <n v="60111.44"/>
  </r>
  <r>
    <x v="240"/>
    <x v="170"/>
    <x v="16"/>
    <x v="16"/>
    <s v="10X10 PVC Blister Pack"/>
    <s v="Capsule"/>
    <x v="3"/>
    <x v="2"/>
    <s v="Sales"/>
    <s v="Existing"/>
    <x v="823"/>
    <n v="2.65"/>
    <n v="59948.299999999996"/>
  </r>
  <r>
    <x v="240"/>
    <x v="170"/>
    <x v="13"/>
    <x v="13"/>
    <s v="10X10 PVC Blister Pack"/>
    <s v="Capsule"/>
    <x v="3"/>
    <x v="2"/>
    <s v="Sales"/>
    <s v="Existing"/>
    <x v="824"/>
    <n v="2.7"/>
    <n v="67581"/>
  </r>
  <r>
    <x v="241"/>
    <x v="171"/>
    <x v="15"/>
    <x v="15"/>
    <s v="60ML"/>
    <s v="Suspension"/>
    <x v="5"/>
    <x v="1"/>
    <s v="Sales"/>
    <s v="Existing"/>
    <x v="132"/>
    <n v="0.2"/>
    <n v="20000"/>
  </r>
  <r>
    <x v="241"/>
    <x v="171"/>
    <x v="1"/>
    <x v="1"/>
    <s v="10X10 Alu Alu Strip"/>
    <s v="Capsule"/>
    <x v="1"/>
    <x v="0"/>
    <s v="Sales"/>
    <s v="Existing"/>
    <x v="825"/>
    <n v="0.8"/>
    <n v="23860.800000000003"/>
  </r>
  <r>
    <x v="241"/>
    <x v="171"/>
    <x v="18"/>
    <x v="18"/>
    <s v="10X10 PVC pack"/>
    <s v="Tablet"/>
    <x v="5"/>
    <x v="1"/>
    <s v="Sales"/>
    <s v="Existing"/>
    <x v="826"/>
    <n v="0.85"/>
    <n v="242.25"/>
  </r>
  <r>
    <x v="242"/>
    <x v="172"/>
    <x v="74"/>
    <x v="69"/>
    <s v="60ML"/>
    <s v="Suspension"/>
    <x v="3"/>
    <x v="2"/>
    <s v="Sales"/>
    <s v="Existing"/>
    <x v="827"/>
    <n v="0.25"/>
    <n v="26194.25"/>
  </r>
  <r>
    <x v="242"/>
    <x v="172"/>
    <x v="5"/>
    <x v="5"/>
    <s v="10X10 PVC Blister Pack"/>
    <s v="Capsule"/>
    <x v="3"/>
    <x v="2"/>
    <s v="Sales"/>
    <s v="Existing"/>
    <x v="828"/>
    <n v="1.52"/>
    <n v="120019.2"/>
  </r>
  <r>
    <x v="242"/>
    <x v="172"/>
    <x v="5"/>
    <x v="5"/>
    <s v="10X10 PVC Blister Pack"/>
    <s v="Capsule"/>
    <x v="3"/>
    <x v="2"/>
    <s v="Sales"/>
    <s v="Existing"/>
    <x v="829"/>
    <n v="1.52"/>
    <n v="15002.4"/>
  </r>
  <r>
    <x v="243"/>
    <x v="173"/>
    <x v="74"/>
    <x v="69"/>
    <s v="60ML"/>
    <s v="Suspension"/>
    <x v="3"/>
    <x v="2"/>
    <s v="Sales"/>
    <s v="Existing"/>
    <x v="830"/>
    <n v="0.25"/>
    <n v="7321.5"/>
  </r>
  <r>
    <x v="243"/>
    <x v="173"/>
    <x v="13"/>
    <x v="13"/>
    <s v="10X10 PVC Blister Pack"/>
    <s v="Capsule"/>
    <x v="3"/>
    <x v="2"/>
    <s v="Sales"/>
    <s v="Existing"/>
    <x v="831"/>
    <n v="2.7"/>
    <n v="271603.80000000005"/>
  </r>
  <r>
    <x v="244"/>
    <x v="174"/>
    <x v="30"/>
    <x v="29"/>
    <s v="10X1X10 TAB Alu Alu Packing"/>
    <s v="Tablet"/>
    <x v="3"/>
    <x v="1"/>
    <s v="Sales"/>
    <s v="Existing"/>
    <x v="189"/>
    <n v="5.4"/>
    <n v="53784"/>
  </r>
  <r>
    <x v="244"/>
    <x v="174"/>
    <x v="41"/>
    <x v="40"/>
    <s v="2X10 TAB Strip Pack"/>
    <s v="Tablet"/>
    <x v="3"/>
    <x v="2"/>
    <s v="Sales"/>
    <s v="Existing"/>
    <x v="832"/>
    <n v="1.35"/>
    <n v="45513.9"/>
  </r>
  <r>
    <x v="244"/>
    <x v="174"/>
    <x v="41"/>
    <x v="40"/>
    <s v="2X10 TAB Strip Pack"/>
    <s v="Tablet"/>
    <x v="3"/>
    <x v="2"/>
    <s v="Sales"/>
    <s v="Existing"/>
    <x v="833"/>
    <n v="0"/>
    <n v="0"/>
  </r>
  <r>
    <x v="244"/>
    <x v="174"/>
    <x v="16"/>
    <x v="16"/>
    <s v="10X10 PVC Blister Pack"/>
    <s v="Capsule"/>
    <x v="3"/>
    <x v="2"/>
    <s v="Sales"/>
    <s v="Existing"/>
    <x v="834"/>
    <n v="2.65"/>
    <n v="25970"/>
  </r>
  <r>
    <x v="244"/>
    <x v="174"/>
    <x v="13"/>
    <x v="13"/>
    <s v="10X10 PVC Blister Pack"/>
    <s v="Capsule"/>
    <x v="3"/>
    <x v="2"/>
    <s v="Sales"/>
    <s v="Existing"/>
    <x v="835"/>
    <n v="2.7"/>
    <n v="148068"/>
  </r>
  <r>
    <x v="245"/>
    <x v="175"/>
    <x v="4"/>
    <x v="4"/>
    <s v="10X2ml Vial/Pack "/>
    <s v="Injection"/>
    <x v="3"/>
    <x v="1"/>
    <s v="Sales"/>
    <s v="Existing"/>
    <x v="836"/>
    <n v="0.75"/>
    <n v="14445"/>
  </r>
  <r>
    <x v="245"/>
    <x v="175"/>
    <x v="16"/>
    <x v="16"/>
    <s v="10X10 PVC Blister Pack"/>
    <s v="Capsule"/>
    <x v="3"/>
    <x v="2"/>
    <s v="Sales"/>
    <s v="Existing"/>
    <x v="837"/>
    <n v="2.65"/>
    <n v="78228"/>
  </r>
  <r>
    <x v="245"/>
    <x v="175"/>
    <x v="5"/>
    <x v="5"/>
    <s v="10X10 PVC Blister Pack"/>
    <s v="Capsule"/>
    <x v="3"/>
    <x v="2"/>
    <s v="Sales"/>
    <s v="Existing"/>
    <x v="838"/>
    <n v="1.52"/>
    <n v="105275.2"/>
  </r>
  <r>
    <x v="246"/>
    <x v="175"/>
    <x v="30"/>
    <x v="29"/>
    <s v="10X1X10 TAB Alu Alu Packing"/>
    <s v="Tablet"/>
    <x v="3"/>
    <x v="1"/>
    <s v="Sales"/>
    <s v="Existing"/>
    <x v="839"/>
    <n v="5.4"/>
    <n v="54351"/>
  </r>
  <r>
    <x v="247"/>
    <x v="176"/>
    <x v="42"/>
    <x v="41"/>
    <s v="10X10 TAB ALU ALU PACK"/>
    <s v="Tablet"/>
    <x v="5"/>
    <x v="0"/>
    <s v="Sales"/>
    <s v="Existing"/>
    <x v="840"/>
    <n v="0.9"/>
    <n v="26334"/>
  </r>
  <r>
    <x v="247"/>
    <x v="176"/>
    <x v="1"/>
    <x v="1"/>
    <s v="10X10 Alu Alu Strip"/>
    <s v="Capsule"/>
    <x v="1"/>
    <x v="0"/>
    <s v="Sales"/>
    <s v="Existing"/>
    <x v="841"/>
    <n v="0.8"/>
    <n v="30690.400000000001"/>
  </r>
  <r>
    <x v="247"/>
    <x v="176"/>
    <x v="23"/>
    <x v="22"/>
    <s v="1X10 Alu Alu Pack"/>
    <s v="Tablet"/>
    <x v="7"/>
    <x v="0"/>
    <s v="RX-2"/>
    <s v="Existing"/>
    <x v="842"/>
    <n v="2.35"/>
    <n v="68838.55"/>
  </r>
  <r>
    <x v="247"/>
    <x v="176"/>
    <x v="7"/>
    <x v="7"/>
    <s v="10X10 PVC TAB"/>
    <s v="Tablet"/>
    <x v="4"/>
    <x v="0"/>
    <s v="Sales"/>
    <s v="Existing"/>
    <x v="843"/>
    <n v="0.4"/>
    <n v="23228"/>
  </r>
  <r>
    <x v="248"/>
    <x v="177"/>
    <x v="42"/>
    <x v="41"/>
    <s v="10X10 TAB ALU ALU PACK"/>
    <s v="Tablet"/>
    <x v="5"/>
    <x v="0"/>
    <s v="Sales"/>
    <s v="Existing"/>
    <x v="844"/>
    <n v="0.9"/>
    <n v="26120.7"/>
  </r>
  <r>
    <x v="248"/>
    <x v="177"/>
    <x v="1"/>
    <x v="1"/>
    <s v="10X10 Alu Alu Strip"/>
    <s v="Capsule"/>
    <x v="1"/>
    <x v="0"/>
    <s v="Sales"/>
    <s v="Existing"/>
    <x v="845"/>
    <n v="0.8"/>
    <n v="29481.600000000002"/>
  </r>
  <r>
    <x v="248"/>
    <x v="177"/>
    <x v="7"/>
    <x v="7"/>
    <s v="10X10 PVC TAB"/>
    <s v="Tablet"/>
    <x v="4"/>
    <x v="0"/>
    <s v="Sales"/>
    <s v="Existing"/>
    <x v="846"/>
    <n v="0.4"/>
    <n v="14244"/>
  </r>
  <r>
    <x v="248"/>
    <x v="177"/>
    <x v="92"/>
    <x v="86"/>
    <s v="10X10"/>
    <s v="Tablet"/>
    <x v="3"/>
    <x v="0"/>
    <s v="Sales"/>
    <s v="NBD"/>
    <x v="847"/>
    <n v="2.1"/>
    <n v="49463.4"/>
  </r>
  <r>
    <x v="249"/>
    <x v="175"/>
    <x v="40"/>
    <x v="39"/>
    <s v="10X10 Alu Alu Capsules"/>
    <s v="Capsule"/>
    <x v="6"/>
    <x v="0"/>
    <s v="RX-2"/>
    <s v="Existing"/>
    <x v="91"/>
    <n v="4.4000000000000004"/>
    <n v="43582"/>
  </r>
  <r>
    <x v="249"/>
    <x v="175"/>
    <x v="1"/>
    <x v="1"/>
    <s v="10X10 Alu Alu Strip"/>
    <s v="Capsule"/>
    <x v="1"/>
    <x v="0"/>
    <s v="Sales"/>
    <s v="Existing"/>
    <x v="848"/>
    <n v="0.8"/>
    <n v="24849.600000000002"/>
  </r>
  <r>
    <x v="249"/>
    <x v="175"/>
    <x v="59"/>
    <x v="57"/>
    <s v="1X10 Alu Alu Blister TAB"/>
    <s v="Tablet"/>
    <x v="11"/>
    <x v="1"/>
    <s v="RX-1"/>
    <s v="Existing"/>
    <x v="849"/>
    <n v="2.11"/>
    <n v="17386.399999999998"/>
  </r>
  <r>
    <x v="250"/>
    <x v="178"/>
    <x v="5"/>
    <x v="5"/>
    <s v="10X10 PVC Blister Pack"/>
    <s v="Capsule"/>
    <x v="3"/>
    <x v="2"/>
    <s v="Sales"/>
    <s v="Existing"/>
    <x v="850"/>
    <n v="1.52"/>
    <n v="74832.639999999999"/>
  </r>
  <r>
    <x v="251"/>
    <x v="179"/>
    <x v="96"/>
    <x v="90"/>
    <s v="60ML"/>
    <s v="Suspension"/>
    <x v="3"/>
    <x v="1"/>
    <s v="RX-1"/>
    <s v="Existing"/>
    <x v="851"/>
    <n v="0.6"/>
    <n v="2926.2"/>
  </r>
  <r>
    <x v="251"/>
    <x v="179"/>
    <x v="30"/>
    <x v="29"/>
    <s v="10X1X10 TAB Alu Alu Packing"/>
    <s v="Tablet"/>
    <x v="3"/>
    <x v="1"/>
    <s v="Sales"/>
    <s v="Existing"/>
    <x v="852"/>
    <n v="5.4"/>
    <n v="52606.8"/>
  </r>
  <r>
    <x v="252"/>
    <x v="180"/>
    <x v="25"/>
    <x v="24"/>
    <s v="2X10 TAB Alu Alu Blister Pack"/>
    <s v="Tablet"/>
    <x v="3"/>
    <x v="2"/>
    <s v="Sales"/>
    <s v="Existing"/>
    <x v="46"/>
    <n v="1.75"/>
    <n v="34685"/>
  </r>
  <r>
    <x v="253"/>
    <x v="181"/>
    <x v="13"/>
    <x v="13"/>
    <s v="10X10 PVC Blister Pack"/>
    <s v="Capsule"/>
    <x v="3"/>
    <x v="2"/>
    <s v="Sales"/>
    <s v="Existing"/>
    <x v="853"/>
    <n v="2.7"/>
    <n v="52536.600000000006"/>
  </r>
  <r>
    <x v="253"/>
    <x v="181"/>
    <x v="13"/>
    <x v="13"/>
    <s v="10X10 PVC Blister Pack"/>
    <s v="Capsule"/>
    <x v="3"/>
    <x v="2"/>
    <s v="Sales"/>
    <s v="Existing"/>
    <x v="854"/>
    <n v="2.7"/>
    <n v="69557.400000000009"/>
  </r>
  <r>
    <x v="252"/>
    <x v="180"/>
    <x v="30"/>
    <x v="29"/>
    <s v="10X1X10 TAB Alu Alu Packing"/>
    <s v="Tablet"/>
    <x v="3"/>
    <x v="1"/>
    <s v="Sales"/>
    <s v="Existing"/>
    <x v="296"/>
    <n v="5.4"/>
    <n v="53136"/>
  </r>
  <r>
    <x v="254"/>
    <x v="182"/>
    <x v="103"/>
    <x v="97"/>
    <n v="0"/>
    <s v="Infusion"/>
    <x v="3"/>
    <x v="1"/>
    <s v="Sales"/>
    <s v="NBD"/>
    <x v="768"/>
    <n v="0.19"/>
    <n v="21660"/>
  </r>
  <r>
    <x v="255"/>
    <x v="183"/>
    <x v="16"/>
    <x v="16"/>
    <s v="10X10 PVC Blister Pack"/>
    <s v="Capsule"/>
    <x v="3"/>
    <x v="2"/>
    <s v="Sales"/>
    <s v="Existing"/>
    <x v="46"/>
    <n v="2.65"/>
    <n v="52523"/>
  </r>
  <r>
    <x v="255"/>
    <x v="183"/>
    <x v="25"/>
    <x v="24"/>
    <s v="2X10 TAB Alu Alu Blister Pack"/>
    <s v="Tablet"/>
    <x v="3"/>
    <x v="2"/>
    <s v="Sales"/>
    <s v="Existing"/>
    <x v="855"/>
    <n v="1.75"/>
    <n v="21892.5"/>
  </r>
  <r>
    <x v="256"/>
    <x v="184"/>
    <x v="13"/>
    <x v="13"/>
    <s v="10X10 PVC Blister Pack"/>
    <s v="Capsule"/>
    <x v="3"/>
    <x v="2"/>
    <s v="Sales"/>
    <s v="Existing"/>
    <x v="287"/>
    <n v="2.7"/>
    <n v="27108"/>
  </r>
  <r>
    <x v="257"/>
    <x v="185"/>
    <x v="13"/>
    <x v="13"/>
    <s v="10X10 PVC Blister Pack"/>
    <s v="Capsule"/>
    <x v="3"/>
    <x v="2"/>
    <s v="Sales"/>
    <s v="Existing"/>
    <x v="856"/>
    <n v="2.7"/>
    <n v="23662.800000000003"/>
  </r>
  <r>
    <x v="258"/>
    <x v="186"/>
    <x v="27"/>
    <x v="26"/>
    <s v="5X4 AMP"/>
    <s v="Injection"/>
    <x v="7"/>
    <x v="1"/>
    <s v="RX-2"/>
    <s v="Existing"/>
    <x v="465"/>
    <n v="3.5"/>
    <n v="17640"/>
  </r>
  <r>
    <x v="258"/>
    <x v="186"/>
    <x v="90"/>
    <x v="84"/>
    <s v="1x10"/>
    <s v="Capsule"/>
    <x v="11"/>
    <x v="1"/>
    <s v="RX-1"/>
    <s v="Existing"/>
    <x v="678"/>
    <n v="1.85"/>
    <n v="9028"/>
  </r>
  <r>
    <x v="259"/>
    <x v="186"/>
    <x v="9"/>
    <x v="9"/>
    <s v="1 vial"/>
    <s v="Injection"/>
    <x v="3"/>
    <x v="1"/>
    <s v="RX-2"/>
    <s v="Existing"/>
    <x v="10"/>
    <n v="2.5"/>
    <n v="12500"/>
  </r>
  <r>
    <x v="259"/>
    <x v="186"/>
    <x v="16"/>
    <x v="16"/>
    <s v="10X10 PVC Blister Pack"/>
    <s v="Capsule"/>
    <x v="3"/>
    <x v="2"/>
    <s v="Sales"/>
    <s v="Existing"/>
    <x v="857"/>
    <n v="2.65"/>
    <n v="65614"/>
  </r>
  <r>
    <x v="259"/>
    <x v="186"/>
    <x v="10"/>
    <x v="10"/>
    <s v="1 Vial+WFI"/>
    <s v="Injection"/>
    <x v="2"/>
    <x v="1"/>
    <s v="Sales"/>
    <s v="Existing"/>
    <x v="858"/>
    <n v="0.25"/>
    <n v="9540"/>
  </r>
  <r>
    <x v="259"/>
    <x v="186"/>
    <x v="27"/>
    <x v="26"/>
    <s v="5X4 AMP"/>
    <s v="Injection"/>
    <x v="7"/>
    <x v="1"/>
    <s v="RX-2"/>
    <s v="Existing"/>
    <x v="465"/>
    <n v="3.5"/>
    <n v="17640"/>
  </r>
  <r>
    <x v="260"/>
    <x v="187"/>
    <x v="3"/>
    <x v="3"/>
    <s v="10X10 Blister PVC"/>
    <s v="Tablet"/>
    <x v="2"/>
    <x v="1"/>
    <s v="Sales"/>
    <s v="Existing"/>
    <x v="859"/>
    <n v="0.81"/>
    <n v="1969.1100000000001"/>
  </r>
  <r>
    <x v="261"/>
    <x v="188"/>
    <x v="3"/>
    <x v="3"/>
    <s v="10X10 Blister PVC"/>
    <s v="Tablet"/>
    <x v="2"/>
    <x v="1"/>
    <s v="Sales"/>
    <s v="Existing"/>
    <x v="860"/>
    <n v="0.81"/>
    <n v="92.34"/>
  </r>
  <r>
    <x v="261"/>
    <x v="188"/>
    <x v="2"/>
    <x v="2"/>
    <s v="10X10 Alu-Alu Strips Pack"/>
    <s v="Tablet"/>
    <x v="1"/>
    <x v="1"/>
    <s v="Sales"/>
    <s v="Existing"/>
    <x v="861"/>
    <n v="0.8"/>
    <n v="36864"/>
  </r>
  <r>
    <x v="261"/>
    <x v="188"/>
    <x v="38"/>
    <x v="37"/>
    <s v="10X10 Alu Alu Blister"/>
    <s v="Capsule"/>
    <x v="1"/>
    <x v="0"/>
    <s v="Sales"/>
    <s v="Existing"/>
    <x v="862"/>
    <n v="1.35"/>
    <n v="40105.800000000003"/>
  </r>
  <r>
    <x v="261"/>
    <x v="188"/>
    <x v="91"/>
    <x v="85"/>
    <s v="10X10"/>
    <s v="Tablet"/>
    <x v="3"/>
    <x v="0"/>
    <s v="Sales"/>
    <s v="NBD"/>
    <x v="863"/>
    <n v="1.4"/>
    <n v="41200.6"/>
  </r>
  <r>
    <x v="261"/>
    <x v="188"/>
    <x v="92"/>
    <x v="86"/>
    <s v="10X10"/>
    <s v="Tablet"/>
    <x v="3"/>
    <x v="0"/>
    <s v="Sales"/>
    <s v="NBD"/>
    <x v="864"/>
    <n v="2.1"/>
    <n v="31143"/>
  </r>
  <r>
    <x v="262"/>
    <x v="189"/>
    <x v="92"/>
    <x v="86"/>
    <s v="10X10"/>
    <s v="Tablet"/>
    <x v="3"/>
    <x v="0"/>
    <s v="Sales"/>
    <s v="NBD"/>
    <x v="865"/>
    <n v="2.1"/>
    <n v="24813.600000000002"/>
  </r>
  <r>
    <x v="260"/>
    <x v="187"/>
    <x v="14"/>
    <x v="14"/>
    <s v="5X2X10 TAB Alu Alu Pack"/>
    <s v="Tablet"/>
    <x v="3"/>
    <x v="0"/>
    <s v="Sales"/>
    <s v="Existing"/>
    <x v="866"/>
    <n v="3.7"/>
    <n v="14422.6"/>
  </r>
  <r>
    <x v="263"/>
    <x v="182"/>
    <x v="14"/>
    <x v="14"/>
    <s v="5X2X10 TAB Alu Alu Pack"/>
    <s v="Tablet"/>
    <x v="3"/>
    <x v="0"/>
    <s v="Sales"/>
    <s v="Existing"/>
    <x v="867"/>
    <n v="3.7"/>
    <n v="18019"/>
  </r>
  <r>
    <x v="264"/>
    <x v="186"/>
    <x v="46"/>
    <x v="45"/>
    <s v="10X10 PVC Blister Pack"/>
    <s v="Tablet"/>
    <x v="5"/>
    <x v="0"/>
    <s v="Sales"/>
    <s v="Existing"/>
    <x v="868"/>
    <n v="0.9"/>
    <n v="17754.3"/>
  </r>
  <r>
    <x v="265"/>
    <x v="187"/>
    <x v="46"/>
    <x v="45"/>
    <s v="10X10 PVC Blister Pack"/>
    <s v="Tablet"/>
    <x v="5"/>
    <x v="0"/>
    <s v="Sales"/>
    <s v="Existing"/>
    <x v="869"/>
    <n v="0.9"/>
    <n v="8785.8000000000011"/>
  </r>
  <r>
    <x v="264"/>
    <x v="186"/>
    <x v="1"/>
    <x v="1"/>
    <s v="10X10 Alu Alu Strip"/>
    <s v="Capsule"/>
    <x v="1"/>
    <x v="0"/>
    <s v="Sales"/>
    <s v="Existing"/>
    <x v="870"/>
    <n v="0.8"/>
    <n v="23819.200000000001"/>
  </r>
  <r>
    <x v="261"/>
    <x v="188"/>
    <x v="1"/>
    <x v="1"/>
    <s v="10X10 Alu Alu Strip"/>
    <s v="Capsule"/>
    <x v="1"/>
    <x v="0"/>
    <s v="Sales"/>
    <s v="Existing"/>
    <x v="871"/>
    <n v="0.8"/>
    <n v="7219.2000000000007"/>
  </r>
  <r>
    <x v="260"/>
    <x v="187"/>
    <x v="1"/>
    <x v="1"/>
    <s v="10X10 Alu Alu Strip"/>
    <s v="Capsule"/>
    <x v="1"/>
    <x v="0"/>
    <s v="Sales"/>
    <s v="Existing"/>
    <x v="872"/>
    <n v="0.8"/>
    <n v="36438.400000000001"/>
  </r>
  <r>
    <x v="260"/>
    <x v="187"/>
    <x v="18"/>
    <x v="18"/>
    <s v="10X10 PVC pack"/>
    <s v="Tablet"/>
    <x v="5"/>
    <x v="1"/>
    <s v="Sales"/>
    <s v="Existing"/>
    <x v="873"/>
    <n v="0.85"/>
    <n v="50223.95"/>
  </r>
  <r>
    <x v="264"/>
    <x v="186"/>
    <x v="14"/>
    <x v="14"/>
    <s v="5X2X10 TAB Alu Alu Pack"/>
    <s v="Tablet"/>
    <x v="3"/>
    <x v="0"/>
    <s v="Sales"/>
    <s v="Existing"/>
    <x v="874"/>
    <n v="3.7"/>
    <n v="32460.100000000002"/>
  </r>
  <r>
    <x v="264"/>
    <x v="186"/>
    <x v="17"/>
    <x v="17"/>
    <s v="10X10 Tab Alu/Alu blister pack"/>
    <s v="Tablet"/>
    <x v="4"/>
    <x v="0"/>
    <s v="Sales"/>
    <s v="Existing"/>
    <x v="875"/>
    <n v="1.06"/>
    <n v="4033.3"/>
  </r>
  <r>
    <x v="265"/>
    <x v="187"/>
    <x v="11"/>
    <x v="11"/>
    <s v="10X10 TAB Alu-Alu Pack"/>
    <s v="Tablet"/>
    <x v="0"/>
    <x v="0"/>
    <s v="Sales"/>
    <s v="Existing"/>
    <x v="876"/>
    <n v="0.75"/>
    <n v="7908.75"/>
  </r>
  <r>
    <x v="263"/>
    <x v="182"/>
    <x v="11"/>
    <x v="11"/>
    <s v="10X10 TAB Alu-Alu Pack"/>
    <s v="Tablet"/>
    <x v="0"/>
    <x v="0"/>
    <s v="Sales"/>
    <s v="Existing"/>
    <x v="10"/>
    <n v="0.75"/>
    <n v="3750"/>
  </r>
  <r>
    <x v="264"/>
    <x v="186"/>
    <x v="15"/>
    <x v="15"/>
    <s v="60ML"/>
    <s v="Suspension"/>
    <x v="5"/>
    <x v="1"/>
    <s v="Sales"/>
    <s v="Existing"/>
    <x v="428"/>
    <n v="0.2"/>
    <n v="5960"/>
  </r>
  <r>
    <x v="266"/>
    <x v="186"/>
    <x v="15"/>
    <x v="15"/>
    <s v="60ML"/>
    <s v="Suspension"/>
    <x v="5"/>
    <x v="1"/>
    <s v="Sales"/>
    <s v="Existing"/>
    <x v="877"/>
    <n v="0.2"/>
    <n v="33880"/>
  </r>
  <r>
    <x v="262"/>
    <x v="189"/>
    <x v="59"/>
    <x v="57"/>
    <s v="1X10 Alu Alu Blister TAB"/>
    <s v="Tablet"/>
    <x v="11"/>
    <x v="1"/>
    <s v="RX-1"/>
    <s v="Existing"/>
    <x v="878"/>
    <n v="2.11"/>
    <n v="10060.48"/>
  </r>
  <r>
    <x v="267"/>
    <x v="190"/>
    <x v="8"/>
    <x v="8"/>
    <s v="1 vial"/>
    <s v="Injection"/>
    <x v="3"/>
    <x v="1"/>
    <s v="RX-2"/>
    <s v="Existing"/>
    <x v="10"/>
    <n v="4.5"/>
    <n v="22500"/>
  </r>
  <r>
    <x v="268"/>
    <x v="191"/>
    <x v="16"/>
    <x v="16"/>
    <s v="10X10 PVC Blister Pack"/>
    <s v="Capsule"/>
    <x v="3"/>
    <x v="2"/>
    <s v="Sales"/>
    <s v="Existing"/>
    <x v="879"/>
    <n v="2.65"/>
    <n v="131254.5"/>
  </r>
  <r>
    <x v="268"/>
    <x v="191"/>
    <x v="25"/>
    <x v="24"/>
    <s v="2X10 TAB Alu Alu Blister Pack"/>
    <s v="Tablet"/>
    <x v="3"/>
    <x v="2"/>
    <s v="Sales"/>
    <s v="Existing"/>
    <x v="880"/>
    <n v="1.75"/>
    <n v="64855"/>
  </r>
  <r>
    <x v="268"/>
    <x v="191"/>
    <x v="99"/>
    <x v="93"/>
    <n v="0"/>
    <s v="Injection"/>
    <x v="3"/>
    <x v="1"/>
    <s v="Sales"/>
    <s v="NBD"/>
    <x v="881"/>
    <n v="0.32"/>
    <n v="89696"/>
  </r>
  <r>
    <x v="253"/>
    <x v="181"/>
    <x v="16"/>
    <x v="16"/>
    <s v="10X10 PVC Blister Pack"/>
    <s v="Capsule"/>
    <x v="3"/>
    <x v="2"/>
    <s v="Sales"/>
    <s v="Existing"/>
    <x v="882"/>
    <n v="2.65"/>
    <n v="12818.05"/>
  </r>
  <r>
    <x v="256"/>
    <x v="184"/>
    <x v="13"/>
    <x v="13"/>
    <s v="10X10 PVC Blister Pack"/>
    <s v="Capsule"/>
    <x v="3"/>
    <x v="2"/>
    <s v="Sales"/>
    <s v="Existing"/>
    <x v="883"/>
    <n v="2.7"/>
    <n v="94014"/>
  </r>
  <r>
    <x v="252"/>
    <x v="180"/>
    <x v="13"/>
    <x v="13"/>
    <s v="10X10 PVC Blister Pack"/>
    <s v="Capsule"/>
    <x v="3"/>
    <x v="2"/>
    <s v="Sales"/>
    <s v="Existing"/>
    <x v="884"/>
    <n v="2.7"/>
    <n v="94581"/>
  </r>
  <r>
    <x v="253"/>
    <x v="181"/>
    <x v="5"/>
    <x v="5"/>
    <s v="10X10 PVC Blister Pack"/>
    <s v="Capsule"/>
    <x v="3"/>
    <x v="2"/>
    <s v="Sales"/>
    <s v="Existing"/>
    <x v="885"/>
    <n v="1.52"/>
    <n v="7498.16"/>
  </r>
  <r>
    <x v="253"/>
    <x v="181"/>
    <x v="5"/>
    <x v="5"/>
    <s v="10X10 PVC Blister Pack"/>
    <s v="Capsule"/>
    <x v="3"/>
    <x v="2"/>
    <s v="Sales"/>
    <s v="Existing"/>
    <x v="886"/>
    <n v="1.52"/>
    <n v="2053.52"/>
  </r>
  <r>
    <x v="253"/>
    <x v="181"/>
    <x v="5"/>
    <x v="5"/>
    <s v="10X10 PVC Blister Pack"/>
    <s v="Capsule"/>
    <x v="3"/>
    <x v="2"/>
    <s v="Sales"/>
    <s v="Existing"/>
    <x v="887"/>
    <n v="1.52"/>
    <n v="46724.800000000003"/>
  </r>
  <r>
    <x v="253"/>
    <x v="181"/>
    <x v="5"/>
    <x v="5"/>
    <s v="10X10 PVC Blister Pack"/>
    <s v="Capsule"/>
    <x v="3"/>
    <x v="2"/>
    <s v="Sales"/>
    <s v="Existing"/>
    <x v="888"/>
    <n v="1.52"/>
    <n v="17822"/>
  </r>
  <r>
    <x v="253"/>
    <x v="181"/>
    <x v="54"/>
    <x v="52"/>
    <s v="10X1X10 TAB Alu Alu Packing"/>
    <s v="Tablet"/>
    <x v="3"/>
    <x v="1"/>
    <s v="Sales"/>
    <s v="Existing"/>
    <x v="889"/>
    <n v="3.4"/>
    <n v="33612.400000000001"/>
  </r>
  <r>
    <x v="269"/>
    <x v="181"/>
    <x v="54"/>
    <x v="52"/>
    <s v="10X1X10 TAB Alu Alu Packing"/>
    <s v="Tablet"/>
    <x v="3"/>
    <x v="1"/>
    <s v="Sales"/>
    <s v="Existing"/>
    <x v="889"/>
    <n v="3.4"/>
    <n v="33612.400000000001"/>
  </r>
  <r>
    <x v="269"/>
    <x v="181"/>
    <x v="54"/>
    <x v="52"/>
    <s v="10X1X10 TAB Alu Alu Packing"/>
    <s v="Tablet"/>
    <x v="3"/>
    <x v="1"/>
    <s v="Sales"/>
    <s v="Existing"/>
    <x v="890"/>
    <n v="3.4"/>
    <n v="306"/>
  </r>
  <r>
    <x v="252"/>
    <x v="180"/>
    <x v="13"/>
    <x v="13"/>
    <s v="10X10 PVC Blister Pack"/>
    <s v="Capsule"/>
    <x v="3"/>
    <x v="2"/>
    <s v="Sales"/>
    <s v="Existing"/>
    <x v="891"/>
    <n v="2.7"/>
    <n v="108486"/>
  </r>
  <r>
    <x v="255"/>
    <x v="183"/>
    <x v="13"/>
    <x v="13"/>
    <s v="10X10 PVC Blister Pack"/>
    <s v="Capsule"/>
    <x v="3"/>
    <x v="2"/>
    <s v="Sales"/>
    <s v="Existing"/>
    <x v="892"/>
    <n v="2.7"/>
    <n v="204187.5"/>
  </r>
  <r>
    <x v="256"/>
    <x v="184"/>
    <x v="10"/>
    <x v="10"/>
    <s v="1 Vial+WFI"/>
    <s v="Injection"/>
    <x v="2"/>
    <x v="1"/>
    <s v="Sales"/>
    <s v="Existing"/>
    <x v="893"/>
    <n v="0.25"/>
    <n v="34010"/>
  </r>
  <r>
    <x v="255"/>
    <x v="183"/>
    <x v="13"/>
    <x v="13"/>
    <s v="10X10 PVC Blister Pack"/>
    <s v="Capsule"/>
    <x v="3"/>
    <x v="2"/>
    <s v="Sales"/>
    <s v="Existing"/>
    <x v="894"/>
    <n v="2.7"/>
    <n v="40905"/>
  </r>
  <r>
    <x v="257"/>
    <x v="185"/>
    <x v="13"/>
    <x v="13"/>
    <s v="10X10 PVC Blister Pack"/>
    <s v="Capsule"/>
    <x v="3"/>
    <x v="2"/>
    <s v="Sales"/>
    <s v="Existing"/>
    <x v="895"/>
    <n v="2.7"/>
    <n v="91840.5"/>
  </r>
  <r>
    <x v="257"/>
    <x v="185"/>
    <x v="13"/>
    <x v="13"/>
    <s v="10X10 PVC Blister Pack"/>
    <s v="Capsule"/>
    <x v="3"/>
    <x v="2"/>
    <s v="Sales"/>
    <s v="Existing"/>
    <x v="896"/>
    <n v="2.7"/>
    <n v="5375.7000000000007"/>
  </r>
  <r>
    <x v="257"/>
    <x v="185"/>
    <x v="10"/>
    <x v="10"/>
    <s v="1 Vial+WFI"/>
    <s v="Injection"/>
    <x v="2"/>
    <x v="1"/>
    <s v="Sales"/>
    <s v="Existing"/>
    <x v="897"/>
    <n v="0.25"/>
    <n v="6450"/>
  </r>
  <r>
    <x v="257"/>
    <x v="185"/>
    <x v="10"/>
    <x v="10"/>
    <s v="1 Vial+WFI"/>
    <s v="Injection"/>
    <x v="2"/>
    <x v="1"/>
    <s v="Sales"/>
    <s v="Existing"/>
    <x v="898"/>
    <n v="0.25"/>
    <n v="23790"/>
  </r>
  <r>
    <x v="270"/>
    <x v="192"/>
    <x v="30"/>
    <x v="29"/>
    <s v="10X1X10 TAB Alu Alu Packing"/>
    <s v="Tablet"/>
    <x v="3"/>
    <x v="1"/>
    <s v="Sales"/>
    <s v="Existing"/>
    <x v="899"/>
    <n v="5.4"/>
    <n v="55393.200000000004"/>
  </r>
  <r>
    <x v="270"/>
    <x v="192"/>
    <x v="30"/>
    <x v="29"/>
    <s v="10X1X10 TAB Alu Alu Packing"/>
    <s v="Tablet"/>
    <x v="3"/>
    <x v="1"/>
    <s v="Sales"/>
    <s v="Existing"/>
    <x v="900"/>
    <n v="5.4"/>
    <n v="106709.40000000001"/>
  </r>
  <r>
    <x v="270"/>
    <x v="192"/>
    <x v="10"/>
    <x v="10"/>
    <s v="1 Vial+WFI"/>
    <s v="Injection"/>
    <x v="2"/>
    <x v="1"/>
    <s v="Sales"/>
    <s v="Existing"/>
    <x v="901"/>
    <n v="0.25"/>
    <n v="13950"/>
  </r>
  <r>
    <x v="271"/>
    <x v="193"/>
    <x v="74"/>
    <x v="69"/>
    <s v="60ML"/>
    <s v="Suspension"/>
    <x v="3"/>
    <x v="2"/>
    <s v="Sales"/>
    <s v="Existing"/>
    <x v="902"/>
    <n v="0.25"/>
    <n v="34168.5"/>
  </r>
  <r>
    <x v="271"/>
    <x v="193"/>
    <x v="10"/>
    <x v="10"/>
    <s v="1 Vial+WFI"/>
    <s v="Injection"/>
    <x v="2"/>
    <x v="1"/>
    <s v="Sales"/>
    <s v="Existing"/>
    <x v="903"/>
    <n v="0.25"/>
    <n v="11025"/>
  </r>
  <r>
    <x v="271"/>
    <x v="193"/>
    <x v="13"/>
    <x v="13"/>
    <s v="10X10 PVC Blister Pack"/>
    <s v="Capsule"/>
    <x v="3"/>
    <x v="2"/>
    <s v="Sales"/>
    <s v="Existing"/>
    <x v="904"/>
    <n v="2.7"/>
    <n v="67338"/>
  </r>
  <r>
    <x v="272"/>
    <x v="193"/>
    <x v="16"/>
    <x v="16"/>
    <s v="10X10 PVC Blister Pack"/>
    <s v="Capsule"/>
    <x v="3"/>
    <x v="2"/>
    <s v="Sales"/>
    <s v="Existing"/>
    <x v="905"/>
    <n v="2.65"/>
    <n v="26049.5"/>
  </r>
  <r>
    <x v="272"/>
    <x v="193"/>
    <x v="107"/>
    <x v="69"/>
    <s v="100ML"/>
    <s v="Suspension"/>
    <x v="3"/>
    <x v="2"/>
    <s v="Sales"/>
    <s v="Existing"/>
    <x v="906"/>
    <n v="0.27"/>
    <n v="6322.3200000000006"/>
  </r>
  <r>
    <x v="272"/>
    <x v="193"/>
    <x v="10"/>
    <x v="10"/>
    <s v="1 Vial+WFI"/>
    <s v="Injection"/>
    <x v="2"/>
    <x v="1"/>
    <s v="Sales"/>
    <s v="Existing"/>
    <x v="907"/>
    <n v="0.25"/>
    <n v="15930"/>
  </r>
  <r>
    <x v="272"/>
    <x v="193"/>
    <x v="30"/>
    <x v="29"/>
    <s v="10X1X10 TAB Alu Alu Packing"/>
    <s v="Tablet"/>
    <x v="3"/>
    <x v="1"/>
    <s v="Sales"/>
    <s v="Existing"/>
    <x v="908"/>
    <n v="5.4"/>
    <n v="107956.8"/>
  </r>
  <r>
    <x v="273"/>
    <x v="193"/>
    <x v="10"/>
    <x v="10"/>
    <s v="1 Vial+WFI"/>
    <s v="Injection"/>
    <x v="2"/>
    <x v="1"/>
    <s v="Sales"/>
    <s v="Existing"/>
    <x v="909"/>
    <n v="0.25"/>
    <n v="12870"/>
  </r>
  <r>
    <x v="274"/>
    <x v="194"/>
    <x v="42"/>
    <x v="41"/>
    <s v="10X10 TAB ALU ALU PACK"/>
    <s v="Tablet"/>
    <x v="5"/>
    <x v="0"/>
    <s v="Sales"/>
    <s v="Existing"/>
    <x v="910"/>
    <n v="0.9"/>
    <n v="43621.200000000004"/>
  </r>
  <r>
    <x v="275"/>
    <x v="195"/>
    <x v="42"/>
    <x v="41"/>
    <s v="10X10 TAB ALU ALU PACK"/>
    <s v="Tablet"/>
    <x v="5"/>
    <x v="0"/>
    <s v="Sales"/>
    <s v="Existing"/>
    <x v="911"/>
    <n v="0.9"/>
    <n v="8595.9"/>
  </r>
  <r>
    <x v="276"/>
    <x v="196"/>
    <x v="14"/>
    <x v="14"/>
    <s v="5X2X10 TAB Alu Alu Pack"/>
    <s v="Tablet"/>
    <x v="3"/>
    <x v="0"/>
    <s v="Sales"/>
    <s v="Existing"/>
    <x v="912"/>
    <n v="3.7"/>
    <n v="10804"/>
  </r>
  <r>
    <x v="277"/>
    <x v="193"/>
    <x v="14"/>
    <x v="14"/>
    <s v="5X2X10 TAB Alu Alu Pack"/>
    <s v="Tablet"/>
    <x v="3"/>
    <x v="0"/>
    <s v="Sales"/>
    <s v="Existing"/>
    <x v="913"/>
    <n v="3.7"/>
    <n v="10981.6"/>
  </r>
  <r>
    <x v="275"/>
    <x v="195"/>
    <x v="23"/>
    <x v="22"/>
    <s v="1X10 Alu Alu Pack"/>
    <s v="Tablet"/>
    <x v="7"/>
    <x v="0"/>
    <s v="RX-2"/>
    <s v="Existing"/>
    <x v="914"/>
    <n v="2.35"/>
    <n v="44979"/>
  </r>
  <r>
    <x v="274"/>
    <x v="194"/>
    <x v="23"/>
    <x v="22"/>
    <s v="1X10 Alu Alu Pack"/>
    <s v="Tablet"/>
    <x v="7"/>
    <x v="0"/>
    <s v="RX-2"/>
    <s v="Existing"/>
    <x v="915"/>
    <n v="2.35"/>
    <n v="68812.7"/>
  </r>
  <r>
    <x v="276"/>
    <x v="196"/>
    <x v="17"/>
    <x v="17"/>
    <s v="10X10 Tab Alu/Alu blister pack"/>
    <s v="Tablet"/>
    <x v="4"/>
    <x v="0"/>
    <s v="Sales"/>
    <s v="Existing"/>
    <x v="916"/>
    <n v="1.06"/>
    <n v="41540.340000000004"/>
  </r>
  <r>
    <x v="277"/>
    <x v="193"/>
    <x v="17"/>
    <x v="17"/>
    <s v="10X10 Tab Alu/Alu blister pack"/>
    <s v="Tablet"/>
    <x v="4"/>
    <x v="0"/>
    <s v="Sales"/>
    <s v="Existing"/>
    <x v="917"/>
    <n v="1.06"/>
    <n v="10371.040000000001"/>
  </r>
  <r>
    <x v="277"/>
    <x v="193"/>
    <x v="46"/>
    <x v="45"/>
    <s v="10X10 PVC Blister Pack"/>
    <s v="Tablet"/>
    <x v="5"/>
    <x v="0"/>
    <s v="Sales"/>
    <s v="Existing"/>
    <x v="918"/>
    <n v="0.9"/>
    <n v="26463.600000000002"/>
  </r>
  <r>
    <x v="277"/>
    <x v="193"/>
    <x v="2"/>
    <x v="2"/>
    <s v="10X10 Alu-Alu Strips Pack"/>
    <s v="Tablet"/>
    <x v="1"/>
    <x v="1"/>
    <s v="Sales"/>
    <s v="Existing"/>
    <x v="451"/>
    <n v="0.8"/>
    <n v="45504"/>
  </r>
  <r>
    <x v="275"/>
    <x v="195"/>
    <x v="2"/>
    <x v="2"/>
    <s v="10X10 Alu-Alu Strips Pack"/>
    <s v="Tablet"/>
    <x v="1"/>
    <x v="1"/>
    <s v="Sales"/>
    <s v="Existing"/>
    <x v="919"/>
    <n v="0.8"/>
    <n v="62976"/>
  </r>
  <r>
    <x v="277"/>
    <x v="193"/>
    <x v="37"/>
    <x v="36"/>
    <s v="10X3'S PVC"/>
    <s v="Tablet"/>
    <x v="3"/>
    <x v="0"/>
    <s v="Sales"/>
    <s v="Existing"/>
    <x v="920"/>
    <n v="3.4"/>
    <n v="32898.400000000001"/>
  </r>
  <r>
    <x v="275"/>
    <x v="195"/>
    <x v="11"/>
    <x v="11"/>
    <s v="10X10 TAB Alu-Alu Pack"/>
    <s v="Tablet"/>
    <x v="0"/>
    <x v="0"/>
    <s v="Sales"/>
    <s v="Existing"/>
    <x v="921"/>
    <n v="0.75"/>
    <n v="29352"/>
  </r>
  <r>
    <x v="274"/>
    <x v="194"/>
    <x v="1"/>
    <x v="1"/>
    <s v="10X10 Alu Alu Strip"/>
    <s v="Capsule"/>
    <x v="1"/>
    <x v="0"/>
    <s v="Sales"/>
    <s v="Existing"/>
    <x v="922"/>
    <n v="0.8"/>
    <n v="31832"/>
  </r>
  <r>
    <x v="276"/>
    <x v="196"/>
    <x v="1"/>
    <x v="1"/>
    <s v="10X10 Alu Alu Strip"/>
    <s v="Capsule"/>
    <x v="1"/>
    <x v="0"/>
    <s v="Sales"/>
    <s v="Existing"/>
    <x v="923"/>
    <n v="0.8"/>
    <n v="31748.800000000003"/>
  </r>
  <r>
    <x v="275"/>
    <x v="195"/>
    <x v="1"/>
    <x v="1"/>
    <s v="10X10 Alu Alu Strip"/>
    <s v="Capsule"/>
    <x v="1"/>
    <x v="0"/>
    <s v="Sales"/>
    <s v="Existing"/>
    <x v="924"/>
    <n v="0.8"/>
    <n v="7964"/>
  </r>
  <r>
    <x v="276"/>
    <x v="196"/>
    <x v="18"/>
    <x v="18"/>
    <s v="10X10 PVC pack"/>
    <s v="Tablet"/>
    <x v="5"/>
    <x v="1"/>
    <s v="Sales"/>
    <s v="Existing"/>
    <x v="925"/>
    <n v="0.85"/>
    <n v="25114.95"/>
  </r>
  <r>
    <x v="277"/>
    <x v="193"/>
    <x v="18"/>
    <x v="18"/>
    <s v="10X10 PVC pack"/>
    <s v="Tablet"/>
    <x v="5"/>
    <x v="1"/>
    <s v="Sales"/>
    <s v="Existing"/>
    <x v="926"/>
    <n v="0.85"/>
    <n v="25143.85"/>
  </r>
  <r>
    <x v="278"/>
    <x v="197"/>
    <x v="13"/>
    <x v="13"/>
    <s v="10X10 PVC Blister Pack"/>
    <s v="Capsule"/>
    <x v="3"/>
    <x v="2"/>
    <s v="Sales"/>
    <s v="Existing"/>
    <x v="927"/>
    <n v="2.7"/>
    <n v="108135"/>
  </r>
  <r>
    <x v="278"/>
    <x v="197"/>
    <x v="16"/>
    <x v="16"/>
    <s v="10X10 PVC Blister Pack"/>
    <s v="Capsule"/>
    <x v="3"/>
    <x v="2"/>
    <s v="Sales"/>
    <s v="Existing"/>
    <x v="928"/>
    <n v="2.65"/>
    <n v="10552.3"/>
  </r>
  <r>
    <x v="278"/>
    <x v="197"/>
    <x v="16"/>
    <x v="16"/>
    <s v="10X10 PVC Blister Pack"/>
    <s v="Capsule"/>
    <x v="3"/>
    <x v="2"/>
    <s v="Sales"/>
    <s v="Existing"/>
    <x v="929"/>
    <n v="2.65"/>
    <n v="28222.5"/>
  </r>
  <r>
    <x v="278"/>
    <x v="197"/>
    <x v="16"/>
    <x v="16"/>
    <s v="10X10 PVC Blister Pack"/>
    <s v="Capsule"/>
    <x v="3"/>
    <x v="2"/>
    <s v="Sales"/>
    <s v="Existing"/>
    <x v="930"/>
    <n v="2.65"/>
    <n v="352.45"/>
  </r>
  <r>
    <x v="278"/>
    <x v="197"/>
    <x v="108"/>
    <x v="60"/>
    <s v="100ML"/>
    <s v="Suspension"/>
    <x v="3"/>
    <x v="2"/>
    <s v="RX-1"/>
    <s v="Existing"/>
    <x v="931"/>
    <n v="0.8"/>
    <n v="6768"/>
  </r>
  <r>
    <x v="278"/>
    <x v="197"/>
    <x v="62"/>
    <x v="60"/>
    <s v="60ML"/>
    <s v="Suspension"/>
    <x v="3"/>
    <x v="2"/>
    <s v="RX-1"/>
    <s v="Existing"/>
    <x v="932"/>
    <n v="0.6"/>
    <n v="8790"/>
  </r>
  <r>
    <x v="278"/>
    <x v="197"/>
    <x v="30"/>
    <x v="29"/>
    <s v="10X1X10 TAB Alu Alu Packing"/>
    <s v="Tablet"/>
    <x v="3"/>
    <x v="1"/>
    <s v="Sales"/>
    <s v="Existing"/>
    <x v="933"/>
    <n v="5.4"/>
    <n v="237.60000000000002"/>
  </r>
  <r>
    <x v="278"/>
    <x v="197"/>
    <x v="47"/>
    <x v="46"/>
    <s v="10 Ampoules of 3ml in a tray pack"/>
    <s v="Injection"/>
    <x v="5"/>
    <x v="1"/>
    <s v="Sales"/>
    <s v="Existing"/>
    <x v="934"/>
    <n v="0.43"/>
    <n v="23473.7"/>
  </r>
  <r>
    <x v="278"/>
    <x v="197"/>
    <x v="50"/>
    <x v="49"/>
    <s v="10X10 Cap Blister Pack"/>
    <s v="Capsule"/>
    <x v="3"/>
    <x v="1"/>
    <s v="Sales"/>
    <s v="Existing"/>
    <x v="935"/>
    <n v="4.9000000000000004"/>
    <n v="72652.3"/>
  </r>
  <r>
    <x v="279"/>
    <x v="198"/>
    <x v="62"/>
    <x v="60"/>
    <s v="60ML"/>
    <s v="Suspension"/>
    <x v="3"/>
    <x v="2"/>
    <s v="RX-1"/>
    <s v="Existing"/>
    <x v="936"/>
    <n v="0.6"/>
    <n v="8604"/>
  </r>
  <r>
    <x v="279"/>
    <x v="198"/>
    <x v="13"/>
    <x v="13"/>
    <s v="10X10 PVC Blister Pack"/>
    <s v="Capsule"/>
    <x v="3"/>
    <x v="2"/>
    <s v="Sales"/>
    <s v="Existing"/>
    <x v="937"/>
    <n v="2.7"/>
    <n v="81054"/>
  </r>
  <r>
    <x v="279"/>
    <x v="198"/>
    <x v="50"/>
    <x v="49"/>
    <s v="10X10 Cap Blister Pack"/>
    <s v="Capsule"/>
    <x v="3"/>
    <x v="1"/>
    <s v="Sales"/>
    <s v="Existing"/>
    <x v="938"/>
    <n v="4.9000000000000004"/>
    <n v="24377.5"/>
  </r>
  <r>
    <x v="279"/>
    <x v="198"/>
    <x v="47"/>
    <x v="46"/>
    <s v="10 Ampoules of 3ml in a tray pack"/>
    <s v="Injection"/>
    <x v="5"/>
    <x v="1"/>
    <s v="Sales"/>
    <s v="Existing"/>
    <x v="202"/>
    <n v="0.43"/>
    <n v="3908.7"/>
  </r>
  <r>
    <x v="279"/>
    <x v="198"/>
    <x v="10"/>
    <x v="10"/>
    <s v="1 Vial+WFI"/>
    <s v="Injection"/>
    <x v="2"/>
    <x v="1"/>
    <s v="Sales"/>
    <s v="Existing"/>
    <x v="939"/>
    <n v="0.25"/>
    <n v="33165"/>
  </r>
  <r>
    <x v="280"/>
    <x v="199"/>
    <x v="16"/>
    <x v="16"/>
    <s v="10X10 PVC Blister Pack"/>
    <s v="Capsule"/>
    <x v="3"/>
    <x v="2"/>
    <s v="Sales"/>
    <s v="Existing"/>
    <x v="940"/>
    <n v="2.65"/>
    <n v="52226.2"/>
  </r>
  <r>
    <x v="280"/>
    <x v="199"/>
    <x v="25"/>
    <x v="24"/>
    <s v="2X10 TAB Alu Alu Blister Pack"/>
    <s v="Tablet"/>
    <x v="3"/>
    <x v="2"/>
    <s v="Sales"/>
    <s v="Existing"/>
    <x v="941"/>
    <n v="1.75"/>
    <n v="43557.5"/>
  </r>
  <r>
    <x v="280"/>
    <x v="199"/>
    <x v="68"/>
    <x v="63"/>
    <s v="60ML"/>
    <s v="Suspension"/>
    <x v="3"/>
    <x v="2"/>
    <s v="RX-1"/>
    <s v="Existing"/>
    <x v="50"/>
    <n v="1"/>
    <n v="29340"/>
  </r>
  <r>
    <x v="280"/>
    <x v="199"/>
    <x v="10"/>
    <x v="10"/>
    <s v="1 Vial+WFI"/>
    <s v="Injection"/>
    <x v="2"/>
    <x v="1"/>
    <s v="Sales"/>
    <s v="Existing"/>
    <x v="719"/>
    <n v="0.25"/>
    <n v="30150"/>
  </r>
  <r>
    <x v="281"/>
    <x v="200"/>
    <x v="5"/>
    <x v="5"/>
    <s v="10X10 PVC Blister Pack"/>
    <s v="Capsule"/>
    <x v="3"/>
    <x v="2"/>
    <s v="Sales"/>
    <s v="Existing"/>
    <x v="942"/>
    <n v="1.52"/>
    <n v="89786.4"/>
  </r>
  <r>
    <x v="282"/>
    <x v="201"/>
    <x v="74"/>
    <x v="69"/>
    <s v="60ML"/>
    <s v="Suspension"/>
    <x v="3"/>
    <x v="2"/>
    <s v="Sales"/>
    <s v="Existing"/>
    <x v="943"/>
    <n v="0.25"/>
    <n v="59124"/>
  </r>
  <r>
    <x v="283"/>
    <x v="202"/>
    <x v="16"/>
    <x v="16"/>
    <s v="10X10 PVC Blister Pack"/>
    <s v="Capsule"/>
    <x v="3"/>
    <x v="2"/>
    <s v="Sales"/>
    <s v="Existing"/>
    <x v="944"/>
    <n v="2.65"/>
    <n v="13144"/>
  </r>
  <r>
    <x v="283"/>
    <x v="202"/>
    <x v="16"/>
    <x v="16"/>
    <s v="10X10 PVC Blister Pack"/>
    <s v="Capsule"/>
    <x v="3"/>
    <x v="2"/>
    <s v="Sales"/>
    <s v="Existing"/>
    <x v="945"/>
    <n v="2.65"/>
    <n v="130817.25"/>
  </r>
  <r>
    <x v="283"/>
    <x v="203"/>
    <x v="25"/>
    <x v="24"/>
    <s v="2X10 TAB Alu Alu Blister Pack"/>
    <s v="Tablet"/>
    <x v="3"/>
    <x v="2"/>
    <s v="Sales"/>
    <s v="Existing"/>
    <x v="946"/>
    <n v="1.75"/>
    <n v="43610"/>
  </r>
  <r>
    <x v="283"/>
    <x v="203"/>
    <x v="25"/>
    <x v="24"/>
    <s v="2X10 TAB Alu Alu Blister Pack"/>
    <s v="Tablet"/>
    <x v="3"/>
    <x v="2"/>
    <s v="Sales"/>
    <s v="Existing"/>
    <x v="947"/>
    <n v="1.75"/>
    <n v="21805"/>
  </r>
  <r>
    <x v="283"/>
    <x v="202"/>
    <x v="74"/>
    <x v="69"/>
    <s v="60ML"/>
    <s v="Suspension"/>
    <x v="3"/>
    <x v="2"/>
    <s v="Sales"/>
    <s v="Existing"/>
    <x v="948"/>
    <n v="0.25"/>
    <n v="7306"/>
  </r>
  <r>
    <x v="283"/>
    <x v="202"/>
    <x v="74"/>
    <x v="69"/>
    <s v="60ML"/>
    <s v="Suspension"/>
    <x v="3"/>
    <x v="2"/>
    <s v="Sales"/>
    <s v="Existing"/>
    <x v="949"/>
    <n v="0.25"/>
    <n v="14782.5"/>
  </r>
  <r>
    <x v="284"/>
    <x v="202"/>
    <x v="24"/>
    <x v="23"/>
    <s v="1 vial"/>
    <s v="Injection"/>
    <x v="0"/>
    <x v="1"/>
    <s v="RX-2"/>
    <s v="Existing"/>
    <x v="950"/>
    <n v="2.4"/>
    <n v="48192"/>
  </r>
  <r>
    <x v="284"/>
    <x v="202"/>
    <x v="54"/>
    <x v="52"/>
    <s v="10X1X10 TAB Alu Alu Packing"/>
    <s v="Tablet"/>
    <x v="3"/>
    <x v="1"/>
    <s v="Sales"/>
    <s v="Existing"/>
    <x v="238"/>
    <n v="3.4"/>
    <n v="24480"/>
  </r>
  <r>
    <x v="284"/>
    <x v="202"/>
    <x v="74"/>
    <x v="69"/>
    <s v="60ML"/>
    <s v="Suspension"/>
    <x v="3"/>
    <x v="2"/>
    <s v="Sales"/>
    <s v="Existing"/>
    <x v="951"/>
    <n v="0.25"/>
    <n v="10921.5"/>
  </r>
  <r>
    <x v="284"/>
    <x v="202"/>
    <x v="47"/>
    <x v="46"/>
    <s v="10 Ampoules of 3ml in a tray pack"/>
    <s v="Injection"/>
    <x v="5"/>
    <x v="1"/>
    <s v="Sales"/>
    <s v="Existing"/>
    <x v="952"/>
    <n v="0.43"/>
    <n v="15617.6"/>
  </r>
  <r>
    <x v="284"/>
    <x v="202"/>
    <x v="5"/>
    <x v="5"/>
    <s v="10X10 PVC Blister Pack"/>
    <s v="Capsule"/>
    <x v="3"/>
    <x v="2"/>
    <s v="Sales"/>
    <s v="Existing"/>
    <x v="953"/>
    <n v="1.52"/>
    <n v="44391.6"/>
  </r>
  <r>
    <x v="284"/>
    <x v="202"/>
    <x v="5"/>
    <x v="5"/>
    <s v="10X10 PVC Blister Pack"/>
    <s v="Capsule"/>
    <x v="3"/>
    <x v="2"/>
    <s v="Sales"/>
    <s v="Existing"/>
    <x v="826"/>
    <n v="1.52"/>
    <n v="433.2"/>
  </r>
  <r>
    <x v="284"/>
    <x v="202"/>
    <x v="16"/>
    <x v="16"/>
    <s v="10X10 PVC Blister Pack"/>
    <s v="Capsule"/>
    <x v="3"/>
    <x v="2"/>
    <s v="Sales"/>
    <s v="Existing"/>
    <x v="954"/>
    <n v="2.65"/>
    <n v="39206.75"/>
  </r>
  <r>
    <x v="284"/>
    <x v="202"/>
    <x v="50"/>
    <x v="49"/>
    <s v="10X10 Cap Blister Pack"/>
    <s v="Capsule"/>
    <x v="3"/>
    <x v="1"/>
    <s v="Sales"/>
    <s v="Existing"/>
    <x v="955"/>
    <n v="4.9000000000000004"/>
    <n v="96255.6"/>
  </r>
  <r>
    <x v="284"/>
    <x v="202"/>
    <x v="72"/>
    <x v="67"/>
    <s v="1x10 alu"/>
    <s v="Capsule"/>
    <x v="11"/>
    <x v="1"/>
    <s v="RX-1"/>
    <s v="Existing"/>
    <x v="956"/>
    <n v="1.1499999999999999"/>
    <n v="5566"/>
  </r>
  <r>
    <x v="284"/>
    <x v="202"/>
    <x v="53"/>
    <x v="51"/>
    <s v="10x1ml"/>
    <s v="Injection"/>
    <x v="6"/>
    <x v="1"/>
    <s v="Sales"/>
    <s v="Existing"/>
    <x v="9"/>
    <n v="1.5"/>
    <n v="15000"/>
  </r>
  <r>
    <x v="284"/>
    <x v="202"/>
    <x v="24"/>
    <x v="23"/>
    <s v="1 vial"/>
    <s v="Injection"/>
    <x v="0"/>
    <x v="1"/>
    <s v="RX-2"/>
    <s v="Existing"/>
    <x v="343"/>
    <n v="2.4"/>
    <n v="12480"/>
  </r>
  <r>
    <x v="285"/>
    <x v="202"/>
    <x v="10"/>
    <x v="10"/>
    <s v="1 Vial+WFI"/>
    <s v="Injection"/>
    <x v="2"/>
    <x v="1"/>
    <s v="Sales"/>
    <s v="Existing"/>
    <x v="192"/>
    <n v="0.25"/>
    <n v="1235"/>
  </r>
  <r>
    <x v="285"/>
    <x v="202"/>
    <x v="10"/>
    <x v="10"/>
    <s v="1 Vial+WFI"/>
    <s v="Injection"/>
    <x v="2"/>
    <x v="1"/>
    <s v="Sales"/>
    <s v="Existing"/>
    <x v="957"/>
    <n v="0.25"/>
    <n v="6797.5"/>
  </r>
  <r>
    <x v="285"/>
    <x v="202"/>
    <x v="74"/>
    <x v="69"/>
    <s v="60ML"/>
    <s v="Suspension"/>
    <x v="3"/>
    <x v="2"/>
    <s v="Sales"/>
    <s v="Existing"/>
    <x v="958"/>
    <n v="0.25"/>
    <n v="7411.5"/>
  </r>
  <r>
    <x v="285"/>
    <x v="202"/>
    <x v="16"/>
    <x v="16"/>
    <s v="10X10 PVC Blister Pack"/>
    <s v="Capsule"/>
    <x v="3"/>
    <x v="2"/>
    <s v="Sales"/>
    <s v="Existing"/>
    <x v="959"/>
    <n v="2.65"/>
    <n v="28514"/>
  </r>
  <r>
    <x v="286"/>
    <x v="204"/>
    <x v="19"/>
    <x v="15"/>
    <s v="60ML"/>
    <s v="Suspension"/>
    <x v="5"/>
    <x v="1"/>
    <s v="Sales"/>
    <s v="Existing"/>
    <x v="494"/>
    <n v="0.2"/>
    <n v="19920"/>
  </r>
  <r>
    <x v="286"/>
    <x v="204"/>
    <x v="7"/>
    <x v="7"/>
    <s v="10X10 PVC TAB"/>
    <s v="Tablet"/>
    <x v="4"/>
    <x v="0"/>
    <s v="Sales"/>
    <s v="Existing"/>
    <x v="960"/>
    <n v="0.4"/>
    <n v="7736"/>
  </r>
  <r>
    <x v="286"/>
    <x v="204"/>
    <x v="2"/>
    <x v="2"/>
    <s v="10X10 Alu-Alu Strips Pack"/>
    <s v="Tablet"/>
    <x v="1"/>
    <x v="1"/>
    <s v="Sales"/>
    <s v="Existing"/>
    <x v="961"/>
    <n v="0.8"/>
    <n v="17792"/>
  </r>
  <r>
    <x v="286"/>
    <x v="204"/>
    <x v="2"/>
    <x v="2"/>
    <s v="10X10 Alu-Alu Strips Pack"/>
    <s v="Tablet"/>
    <x v="1"/>
    <x v="1"/>
    <s v="Sales"/>
    <s v="Existing"/>
    <x v="962"/>
    <n v="0.8"/>
    <n v="25024"/>
  </r>
  <r>
    <x v="286"/>
    <x v="204"/>
    <x v="12"/>
    <x v="12"/>
    <s v="3X10 TAB Alu-Alu Pack"/>
    <s v="Tablet"/>
    <x v="0"/>
    <x v="0"/>
    <s v="Sales"/>
    <s v="Existing"/>
    <x v="963"/>
    <n v="1"/>
    <n v="16030"/>
  </r>
  <r>
    <x v="286"/>
    <x v="204"/>
    <x v="52"/>
    <x v="50"/>
    <s v="5X6'S PVC"/>
    <s v="Tablet"/>
    <x v="3"/>
    <x v="0"/>
    <s v="Sales"/>
    <s v="Existing"/>
    <x v="964"/>
    <n v="1.65"/>
    <n v="15904.349999999999"/>
  </r>
  <r>
    <x v="287"/>
    <x v="201"/>
    <x v="1"/>
    <x v="1"/>
    <s v="10X10 Alu Alu Strip"/>
    <s v="Capsule"/>
    <x v="1"/>
    <x v="0"/>
    <s v="Sales"/>
    <s v="Existing"/>
    <x v="965"/>
    <n v="0.8"/>
    <n v="41804.800000000003"/>
  </r>
  <r>
    <x v="287"/>
    <x v="201"/>
    <x v="22"/>
    <x v="21"/>
    <s v="3X10 Alu-Alu Pack"/>
    <s v="Tablet"/>
    <x v="0"/>
    <x v="0"/>
    <s v="RX-2"/>
    <s v="Existing"/>
    <x v="966"/>
    <n v="1.1000000000000001"/>
    <n v="5181"/>
  </r>
  <r>
    <x v="288"/>
    <x v="205"/>
    <x v="2"/>
    <x v="2"/>
    <s v="10X10 Alu-Alu Strips Pack"/>
    <s v="Tablet"/>
    <x v="1"/>
    <x v="1"/>
    <s v="Sales"/>
    <s v="Existing"/>
    <x v="391"/>
    <n v="0.8"/>
    <n v="49920"/>
  </r>
  <r>
    <x v="288"/>
    <x v="205"/>
    <x v="42"/>
    <x v="41"/>
    <s v="10X10 TAB ALU ALU PACK"/>
    <s v="Tablet"/>
    <x v="5"/>
    <x v="0"/>
    <s v="Sales"/>
    <s v="Existing"/>
    <x v="967"/>
    <n v="0.9"/>
    <n v="87878.7"/>
  </r>
  <r>
    <x v="289"/>
    <x v="202"/>
    <x v="18"/>
    <x v="18"/>
    <s v="10X10 PVC pack"/>
    <s v="Tablet"/>
    <x v="5"/>
    <x v="1"/>
    <s v="Sales"/>
    <s v="Existing"/>
    <x v="968"/>
    <n v="0.85"/>
    <n v="37723.85"/>
  </r>
  <r>
    <x v="289"/>
    <x v="202"/>
    <x v="46"/>
    <x v="45"/>
    <s v="10X10 PVC Blister Pack"/>
    <s v="Tablet"/>
    <x v="5"/>
    <x v="0"/>
    <s v="Sales"/>
    <s v="Existing"/>
    <x v="969"/>
    <n v="0.9"/>
    <n v="43776.9"/>
  </r>
  <r>
    <x v="289"/>
    <x v="202"/>
    <x v="42"/>
    <x v="41"/>
    <s v="10X10 TAB ALU ALU PACK"/>
    <s v="Tablet"/>
    <x v="5"/>
    <x v="0"/>
    <s v="Sales"/>
    <s v="Existing"/>
    <x v="970"/>
    <n v="0.9"/>
    <n v="17624.7"/>
  </r>
  <r>
    <x v="289"/>
    <x v="202"/>
    <x v="23"/>
    <x v="22"/>
    <s v="1X10 Alu Alu Pack"/>
    <s v="Tablet"/>
    <x v="7"/>
    <x v="0"/>
    <s v="RX-2"/>
    <s v="Existing"/>
    <x v="971"/>
    <n v="2.35"/>
    <n v="138323.35"/>
  </r>
  <r>
    <x v="289"/>
    <x v="202"/>
    <x v="11"/>
    <x v="11"/>
    <s v="10X10 TAB Alu-Alu Pack"/>
    <s v="Tablet"/>
    <x v="0"/>
    <x v="0"/>
    <s v="Sales"/>
    <s v="Existing"/>
    <x v="972"/>
    <n v="0.75"/>
    <n v="28983.75"/>
  </r>
  <r>
    <x v="289"/>
    <x v="202"/>
    <x v="37"/>
    <x v="36"/>
    <s v="10X3'S PVC"/>
    <s v="Tablet"/>
    <x v="3"/>
    <x v="0"/>
    <s v="Sales"/>
    <s v="Existing"/>
    <x v="973"/>
    <n v="3.4"/>
    <n v="33007.199999999997"/>
  </r>
  <r>
    <x v="289"/>
    <x v="202"/>
    <x v="52"/>
    <x v="50"/>
    <s v="5X6'S PVC"/>
    <s v="Tablet"/>
    <x v="3"/>
    <x v="0"/>
    <s v="Sales"/>
    <s v="Existing"/>
    <x v="974"/>
    <n v="1.65"/>
    <n v="15731.099999999999"/>
  </r>
  <r>
    <x v="290"/>
    <x v="202"/>
    <x v="42"/>
    <x v="41"/>
    <s v="10X10 TAB ALU ALU PACK"/>
    <s v="Tablet"/>
    <x v="5"/>
    <x v="0"/>
    <s v="Sales"/>
    <s v="Existing"/>
    <x v="6"/>
    <n v="0.9"/>
    <n v="26347.5"/>
  </r>
  <r>
    <x v="290"/>
    <x v="202"/>
    <x v="21"/>
    <x v="20"/>
    <s v="3X1X10 Alu-Alu"/>
    <s v="Tablet"/>
    <x v="6"/>
    <x v="0"/>
    <s v="RX-1"/>
    <s v="Existing"/>
    <x v="975"/>
    <n v="2.85"/>
    <n v="18012"/>
  </r>
  <r>
    <x v="291"/>
    <x v="206"/>
    <x v="54"/>
    <x v="52"/>
    <s v="10X1X10 TAB Alu Alu Packing"/>
    <s v="Tablet"/>
    <x v="3"/>
    <x v="1"/>
    <s v="Sales"/>
    <s v="Existing"/>
    <x v="976"/>
    <n v="3.4"/>
    <n v="35190"/>
  </r>
  <r>
    <x v="291"/>
    <x v="206"/>
    <x v="74"/>
    <x v="69"/>
    <s v="60ML"/>
    <s v="Suspension"/>
    <x v="3"/>
    <x v="2"/>
    <s v="Sales"/>
    <s v="Existing"/>
    <x v="977"/>
    <n v="0.25"/>
    <n v="14742"/>
  </r>
  <r>
    <x v="291"/>
    <x v="206"/>
    <x v="5"/>
    <x v="5"/>
    <s v="10X10 PVC Blister Pack"/>
    <s v="Capsule"/>
    <x v="3"/>
    <x v="2"/>
    <s v="Sales"/>
    <s v="Existing"/>
    <x v="978"/>
    <n v="1.52"/>
    <n v="29716"/>
  </r>
  <r>
    <x v="291"/>
    <x v="206"/>
    <x v="16"/>
    <x v="16"/>
    <s v="10X10 PVC Blister Pack"/>
    <s v="Capsule"/>
    <x v="3"/>
    <x v="2"/>
    <s v="Sales"/>
    <s v="Existing"/>
    <x v="201"/>
    <n v="2.65"/>
    <n v="12985"/>
  </r>
  <r>
    <x v="291"/>
    <x v="206"/>
    <x v="25"/>
    <x v="24"/>
    <s v="2X10 TAB Alu Alu Blister Pack"/>
    <s v="Tablet"/>
    <x v="3"/>
    <x v="2"/>
    <s v="Sales"/>
    <s v="Existing"/>
    <x v="979"/>
    <n v="1.75"/>
    <n v="87447.5"/>
  </r>
  <r>
    <x v="292"/>
    <x v="207"/>
    <x v="16"/>
    <x v="16"/>
    <s v="10X10 PVC Blister Pack"/>
    <s v="Capsule"/>
    <x v="3"/>
    <x v="2"/>
    <s v="Sales"/>
    <s v="Existing"/>
    <x v="944"/>
    <n v="2.65"/>
    <n v="13144"/>
  </r>
  <r>
    <x v="292"/>
    <x v="207"/>
    <x v="13"/>
    <x v="13"/>
    <s v="10X10 PVC Blister Pack"/>
    <s v="Capsule"/>
    <x v="3"/>
    <x v="2"/>
    <s v="Sales"/>
    <s v="Existing"/>
    <x v="980"/>
    <n v="2.7"/>
    <n v="53835.3"/>
  </r>
  <r>
    <x v="292"/>
    <x v="207"/>
    <x v="74"/>
    <x v="69"/>
    <s v="60ML"/>
    <s v="Suspension"/>
    <x v="3"/>
    <x v="2"/>
    <s v="Sales"/>
    <s v="Existing"/>
    <x v="981"/>
    <n v="0.25"/>
    <n v="43909.5"/>
  </r>
  <r>
    <x v="293"/>
    <x v="208"/>
    <x v="74"/>
    <x v="69"/>
    <s v="60ML"/>
    <s v="Suspension"/>
    <x v="3"/>
    <x v="2"/>
    <s v="Sales"/>
    <s v="Existing"/>
    <x v="982"/>
    <n v="0.25"/>
    <n v="21918"/>
  </r>
  <r>
    <x v="293"/>
    <x v="208"/>
    <x v="13"/>
    <x v="13"/>
    <s v="10X10 PVC Blister Pack"/>
    <s v="Capsule"/>
    <x v="3"/>
    <x v="2"/>
    <s v="Sales"/>
    <s v="Existing"/>
    <x v="983"/>
    <n v="2.7"/>
    <n v="80813.700000000012"/>
  </r>
  <r>
    <x v="293"/>
    <x v="208"/>
    <x v="109"/>
    <x v="47"/>
    <s v="100ML"/>
    <s v="Suspension"/>
    <x v="3"/>
    <x v="1"/>
    <s v="Sales"/>
    <s v="Existing"/>
    <x v="244"/>
    <n v="0.25"/>
    <n v="3100"/>
  </r>
  <r>
    <x v="293"/>
    <x v="208"/>
    <x v="3"/>
    <x v="3"/>
    <s v="10X10 Blister PVC"/>
    <s v="Tablet"/>
    <x v="2"/>
    <x v="1"/>
    <s v="Sales"/>
    <s v="Existing"/>
    <x v="984"/>
    <n v="0.81"/>
    <n v="23777.550000000003"/>
  </r>
  <r>
    <x v="293"/>
    <x v="208"/>
    <x v="76"/>
    <x v="71"/>
    <s v="60ML"/>
    <s v="Suspension"/>
    <x v="3"/>
    <x v="1"/>
    <s v="Sales"/>
    <s v="Existing"/>
    <x v="985"/>
    <n v="0.65"/>
    <n v="12881.050000000001"/>
  </r>
  <r>
    <x v="294"/>
    <x v="209"/>
    <x v="109"/>
    <x v="47"/>
    <s v="100ML"/>
    <s v="Suspension"/>
    <x v="3"/>
    <x v="1"/>
    <s v="Sales"/>
    <s v="Existing"/>
    <x v="244"/>
    <n v="0.25"/>
    <n v="3100"/>
  </r>
  <r>
    <x v="294"/>
    <x v="209"/>
    <x v="13"/>
    <x v="13"/>
    <s v="10X10 PVC Blister Pack"/>
    <s v="Capsule"/>
    <x v="3"/>
    <x v="2"/>
    <s v="Sales"/>
    <s v="Existing"/>
    <x v="63"/>
    <n v="2.7"/>
    <n v="13635"/>
  </r>
  <r>
    <x v="294"/>
    <x v="209"/>
    <x v="74"/>
    <x v="69"/>
    <s v="60ML"/>
    <s v="Suspension"/>
    <x v="3"/>
    <x v="2"/>
    <s v="Sales"/>
    <s v="Existing"/>
    <x v="977"/>
    <n v="0.25"/>
    <n v="14742"/>
  </r>
  <r>
    <x v="294"/>
    <x v="209"/>
    <x v="5"/>
    <x v="5"/>
    <s v="10X10 PVC Blister Pack"/>
    <s v="Capsule"/>
    <x v="3"/>
    <x v="2"/>
    <s v="Sales"/>
    <s v="Existing"/>
    <x v="986"/>
    <n v="1.52"/>
    <n v="74388.800000000003"/>
  </r>
  <r>
    <x v="294"/>
    <x v="209"/>
    <x v="41"/>
    <x v="40"/>
    <s v="2X10 TAB Strip Pack"/>
    <s v="Tablet"/>
    <x v="3"/>
    <x v="2"/>
    <s v="Sales"/>
    <s v="Existing"/>
    <x v="280"/>
    <n v="1.5"/>
    <n v="93382.5"/>
  </r>
  <r>
    <x v="295"/>
    <x v="209"/>
    <x v="50"/>
    <x v="49"/>
    <s v="10X10 Cap Blister Pack"/>
    <s v="Capsule"/>
    <x v="3"/>
    <x v="1"/>
    <s v="Sales"/>
    <s v="Existing"/>
    <x v="987"/>
    <n v="4.9000000000000004"/>
    <n v="23676.800000000003"/>
  </r>
  <r>
    <x v="295"/>
    <x v="209"/>
    <x v="33"/>
    <x v="32"/>
    <s v="3X10 PVC Bilster"/>
    <s v="Capsule"/>
    <x v="9"/>
    <x v="1"/>
    <s v="RX-1"/>
    <s v="Existing"/>
    <x v="988"/>
    <n v="1.1599999999999999"/>
    <n v="11892.32"/>
  </r>
  <r>
    <x v="295"/>
    <x v="209"/>
    <x v="31"/>
    <x v="30"/>
    <s v="3X10 Cap PVC Pack"/>
    <s v="Capsule"/>
    <x v="9"/>
    <x v="1"/>
    <s v="RX-1"/>
    <s v="Existing"/>
    <x v="989"/>
    <n v="0.8"/>
    <n v="3993.6000000000004"/>
  </r>
  <r>
    <x v="296"/>
    <x v="209"/>
    <x v="62"/>
    <x v="60"/>
    <s v="60ML"/>
    <s v="Suspension"/>
    <x v="3"/>
    <x v="2"/>
    <s v="RX-1"/>
    <s v="Existing"/>
    <x v="990"/>
    <n v="0.6"/>
    <n v="17421"/>
  </r>
  <r>
    <x v="296"/>
    <x v="209"/>
    <x v="3"/>
    <x v="3"/>
    <s v="10X10 Blister PVC"/>
    <s v="Tablet"/>
    <x v="2"/>
    <x v="1"/>
    <s v="Sales"/>
    <s v="Existing"/>
    <x v="991"/>
    <n v="0.81"/>
    <n v="17010"/>
  </r>
  <r>
    <x v="297"/>
    <x v="209"/>
    <x v="40"/>
    <x v="39"/>
    <s v="10X10 Alu Alu Capsules"/>
    <s v="Capsule"/>
    <x v="6"/>
    <x v="0"/>
    <s v="RX-2"/>
    <s v="Existing"/>
    <x v="725"/>
    <n v="4.4000000000000004"/>
    <n v="8800"/>
  </r>
  <r>
    <x v="297"/>
    <x v="209"/>
    <x v="40"/>
    <x v="39"/>
    <s v="10X10 Alu Alu Capsules"/>
    <s v="Capsule"/>
    <x v="6"/>
    <x v="0"/>
    <s v="RX-2"/>
    <s v="Existing"/>
    <x v="992"/>
    <n v="4.4000000000000004"/>
    <n v="8663.6"/>
  </r>
  <r>
    <x v="297"/>
    <x v="209"/>
    <x v="1"/>
    <x v="1"/>
    <s v="10X10 Alu Alu Strip"/>
    <s v="Capsule"/>
    <x v="1"/>
    <x v="0"/>
    <s v="Sales"/>
    <s v="Existing"/>
    <x v="993"/>
    <n v="0.8"/>
    <n v="15937.6"/>
  </r>
  <r>
    <x v="297"/>
    <x v="209"/>
    <x v="7"/>
    <x v="7"/>
    <s v="10X10 PVC TAB"/>
    <s v="Tablet"/>
    <x v="4"/>
    <x v="0"/>
    <s v="Sales"/>
    <s v="Existing"/>
    <x v="994"/>
    <n v="0.4"/>
    <n v="61776"/>
  </r>
  <r>
    <x v="297"/>
    <x v="209"/>
    <x v="2"/>
    <x v="2"/>
    <s v="10X10 Alu-Alu Strips Pack"/>
    <s v="Tablet"/>
    <x v="1"/>
    <x v="1"/>
    <s v="Sales"/>
    <s v="Existing"/>
    <x v="995"/>
    <n v="0.8"/>
    <n v="39744"/>
  </r>
  <r>
    <x v="298"/>
    <x v="209"/>
    <x v="15"/>
    <x v="15"/>
    <s v="60ML"/>
    <s v="Suspension"/>
    <x v="5"/>
    <x v="1"/>
    <s v="Sales"/>
    <s v="Existing"/>
    <x v="996"/>
    <n v="0.2"/>
    <n v="10060"/>
  </r>
  <r>
    <x v="298"/>
    <x v="209"/>
    <x v="19"/>
    <x v="15"/>
    <s v="60ML"/>
    <s v="Suspension"/>
    <x v="5"/>
    <x v="1"/>
    <s v="Sales"/>
    <s v="Existing"/>
    <x v="663"/>
    <n v="0.2"/>
    <n v="40"/>
  </r>
  <r>
    <x v="298"/>
    <x v="209"/>
    <x v="1"/>
    <x v="1"/>
    <s v="10X10 Alu Alu Strip"/>
    <s v="Capsule"/>
    <x v="1"/>
    <x v="0"/>
    <s v="Sales"/>
    <s v="Existing"/>
    <x v="997"/>
    <n v="0.8"/>
    <n v="23874.400000000001"/>
  </r>
  <r>
    <x v="298"/>
    <x v="209"/>
    <x v="0"/>
    <x v="0"/>
    <s v="10X10 Tablets Alu Alu Pack"/>
    <s v="Tablet"/>
    <x v="0"/>
    <x v="0"/>
    <s v="Sales"/>
    <s v="Existing"/>
    <x v="467"/>
    <n v="0.85"/>
    <n v="11985"/>
  </r>
  <r>
    <x v="298"/>
    <x v="209"/>
    <x v="2"/>
    <x v="2"/>
    <s v="10X10 Alu-Alu Strips Pack"/>
    <s v="Tablet"/>
    <x v="1"/>
    <x v="1"/>
    <s v="Sales"/>
    <s v="Existing"/>
    <x v="998"/>
    <n v="0.8"/>
    <n v="38784"/>
  </r>
  <r>
    <x v="299"/>
    <x v="210"/>
    <x v="13"/>
    <x v="101"/>
    <m/>
    <s v="Tablet"/>
    <x v="16"/>
    <x v="2"/>
    <m/>
    <m/>
    <x v="999"/>
    <n v="2.7"/>
    <n v="120754.8"/>
  </r>
  <r>
    <x v="300"/>
    <x v="211"/>
    <x v="110"/>
    <x v="102"/>
    <m/>
    <s v="Injection"/>
    <x v="16"/>
    <x v="2"/>
    <m/>
    <m/>
    <x v="1000"/>
    <n v="1.75"/>
    <n v="19495"/>
  </r>
  <r>
    <x v="300"/>
    <x v="211"/>
    <x v="111"/>
    <x v="103"/>
    <m/>
    <s v="Suspension"/>
    <x v="16"/>
    <x v="2"/>
    <m/>
    <m/>
    <x v="1001"/>
    <n v="0.25"/>
    <n v="7209"/>
  </r>
  <r>
    <x v="301"/>
    <x v="212"/>
    <x v="112"/>
    <x v="104"/>
    <m/>
    <s v="Injection"/>
    <x v="16"/>
    <x v="2"/>
    <m/>
    <m/>
    <x v="1002"/>
    <n v="0.25"/>
    <n v="1087.5"/>
  </r>
  <r>
    <x v="301"/>
    <x v="212"/>
    <x v="113"/>
    <x v="105"/>
    <m/>
    <s v="Injection"/>
    <x v="16"/>
    <x v="2"/>
    <m/>
    <m/>
    <x v="1003"/>
    <n v="1.5"/>
    <n v="60397.5"/>
  </r>
  <r>
    <x v="301"/>
    <x v="212"/>
    <x v="111"/>
    <x v="103"/>
    <m/>
    <s v="Suspension"/>
    <x v="16"/>
    <x v="2"/>
    <m/>
    <m/>
    <x v="1004"/>
    <n v="0.25"/>
    <n v="7371"/>
  </r>
  <r>
    <x v="301"/>
    <x v="212"/>
    <x v="114"/>
    <x v="106"/>
    <m/>
    <s v="Tablet"/>
    <x v="16"/>
    <x v="2"/>
    <m/>
    <m/>
    <x v="108"/>
    <n v="3.4"/>
    <n v="42330"/>
  </r>
  <r>
    <x v="302"/>
    <x v="213"/>
    <x v="13"/>
    <x v="101"/>
    <m/>
    <s v="Tablet"/>
    <x v="16"/>
    <x v="2"/>
    <m/>
    <m/>
    <x v="1005"/>
    <n v="2.7"/>
    <n v="9058.5"/>
  </r>
  <r>
    <x v="302"/>
    <x v="213"/>
    <x v="111"/>
    <x v="103"/>
    <m/>
    <s v="Suspension"/>
    <x v="16"/>
    <x v="2"/>
    <m/>
    <m/>
    <x v="1006"/>
    <n v="0.25"/>
    <n v="36652.5"/>
  </r>
  <r>
    <x v="303"/>
    <x v="214"/>
    <x v="111"/>
    <x v="103"/>
    <m/>
    <s v="Suspension"/>
    <x v="16"/>
    <x v="2"/>
    <m/>
    <m/>
    <x v="1004"/>
    <n v="0.25"/>
    <n v="7371"/>
  </r>
  <r>
    <x v="303"/>
    <x v="214"/>
    <x v="115"/>
    <x v="107"/>
    <m/>
    <s v="Tablet"/>
    <x v="16"/>
    <x v="2"/>
    <m/>
    <m/>
    <x v="1007"/>
    <n v="5.4"/>
    <n v="105813"/>
  </r>
  <r>
    <x v="304"/>
    <x v="215"/>
    <x v="116"/>
    <x v="108"/>
    <m/>
    <s v="Capsule"/>
    <x v="16"/>
    <x v="2"/>
    <m/>
    <m/>
    <x v="1008"/>
    <n v="1.52"/>
    <n v="59781.599999999999"/>
  </r>
  <r>
    <x v="304"/>
    <x v="215"/>
    <x v="110"/>
    <x v="102"/>
    <m/>
    <s v="Suspension"/>
    <x v="16"/>
    <x v="2"/>
    <m/>
    <m/>
    <x v="244"/>
    <n v="1.75"/>
    <n v="21700"/>
  </r>
  <r>
    <x v="304"/>
    <x v="215"/>
    <x v="111"/>
    <x v="103"/>
    <m/>
    <s v="Suspension"/>
    <x v="16"/>
    <x v="2"/>
    <m/>
    <m/>
    <x v="1009"/>
    <n v="0.25"/>
    <n v="36882"/>
  </r>
  <r>
    <x v="305"/>
    <x v="216"/>
    <x v="117"/>
    <x v="109"/>
    <m/>
    <s v="Tablet"/>
    <x v="16"/>
    <x v="2"/>
    <m/>
    <m/>
    <x v="201"/>
    <n v="4.9000000000000004"/>
    <n v="24010"/>
  </r>
  <r>
    <x v="305"/>
    <x v="216"/>
    <x v="111"/>
    <x v="103"/>
    <m/>
    <s v="Suspension"/>
    <x v="16"/>
    <x v="2"/>
    <m/>
    <m/>
    <x v="977"/>
    <n v="0.25"/>
    <n v="14742"/>
  </r>
  <r>
    <x v="305"/>
    <x v="216"/>
    <x v="110"/>
    <x v="102"/>
    <m/>
    <s v="Suspension"/>
    <x v="16"/>
    <x v="2"/>
    <m/>
    <m/>
    <x v="1010"/>
    <n v="1.75"/>
    <n v="65485"/>
  </r>
  <r>
    <x v="305"/>
    <x v="216"/>
    <x v="116"/>
    <x v="108"/>
    <m/>
    <s v="Tablet"/>
    <x v="16"/>
    <x v="2"/>
    <m/>
    <m/>
    <x v="1011"/>
    <n v="1.52"/>
    <n v="44931.199999999997"/>
  </r>
  <r>
    <x v="305"/>
    <x v="216"/>
    <x v="115"/>
    <x v="107"/>
    <m/>
    <s v="Tablet"/>
    <x v="16"/>
    <x v="2"/>
    <m/>
    <m/>
    <x v="1012"/>
    <n v="5.4"/>
    <n v="63914.400000000001"/>
  </r>
  <r>
    <x v="306"/>
    <x v="216"/>
    <x v="116"/>
    <x v="108"/>
    <m/>
    <s v="Tablet"/>
    <x v="16"/>
    <x v="2"/>
    <m/>
    <m/>
    <x v="829"/>
    <n v="1.52"/>
    <n v="15002.4"/>
  </r>
  <r>
    <x v="306"/>
    <x v="216"/>
    <x v="115"/>
    <x v="107"/>
    <m/>
    <s v="Tablet"/>
    <x v="16"/>
    <x v="2"/>
    <m/>
    <m/>
    <x v="1013"/>
    <n v="5.4"/>
    <n v="9093.6"/>
  </r>
  <r>
    <x v="306"/>
    <x v="216"/>
    <x v="115"/>
    <x v="107"/>
    <m/>
    <s v="Tablet"/>
    <x v="16"/>
    <x v="2"/>
    <m/>
    <m/>
    <x v="1014"/>
    <n v="5.4"/>
    <n v="54626.400000000001"/>
  </r>
  <r>
    <x v="306"/>
    <x v="216"/>
    <x v="118"/>
    <x v="110"/>
    <m/>
    <s v="Tablet"/>
    <x v="16"/>
    <x v="2"/>
    <m/>
    <m/>
    <x v="1015"/>
    <n v="2.1"/>
    <n v="20947.5"/>
  </r>
  <r>
    <x v="306"/>
    <x v="216"/>
    <x v="119"/>
    <x v="111"/>
    <m/>
    <s v="Tablet"/>
    <x v="16"/>
    <x v="2"/>
    <m/>
    <m/>
    <x v="1016"/>
    <n v="1.4"/>
    <n v="7009.8"/>
  </r>
  <r>
    <x v="306"/>
    <x v="216"/>
    <x v="111"/>
    <x v="103"/>
    <m/>
    <s v="Suspension"/>
    <x v="16"/>
    <x v="2"/>
    <m/>
    <m/>
    <x v="1004"/>
    <n v="0.25"/>
    <n v="7371"/>
  </r>
  <r>
    <x v="307"/>
    <x v="216"/>
    <x v="120"/>
    <x v="104"/>
    <m/>
    <s v="BOT"/>
    <x v="16"/>
    <x v="2"/>
    <m/>
    <m/>
    <x v="1017"/>
    <n v="45"/>
    <n v="15750"/>
  </r>
  <r>
    <x v="307"/>
    <x v="216"/>
    <x v="121"/>
    <x v="104"/>
    <m/>
    <s v="BOT"/>
    <x v="16"/>
    <x v="2"/>
    <m/>
    <m/>
    <x v="1018"/>
    <n v="15"/>
    <n v="30060"/>
  </r>
  <r>
    <x v="308"/>
    <x v="217"/>
    <x v="122"/>
    <x v="104"/>
    <m/>
    <s v="Suspension"/>
    <x v="16"/>
    <x v="0"/>
    <m/>
    <m/>
    <x v="680"/>
    <n v="0.2"/>
    <n v="19960"/>
  </r>
  <r>
    <x v="308"/>
    <x v="217"/>
    <x v="123"/>
    <x v="104"/>
    <m/>
    <s v="Tablet"/>
    <x v="16"/>
    <x v="0"/>
    <m/>
    <m/>
    <x v="1019"/>
    <n v="0.68"/>
    <n v="2216.8000000000002"/>
  </r>
  <r>
    <x v="308"/>
    <x v="217"/>
    <x v="124"/>
    <x v="104"/>
    <m/>
    <s v="Tablet"/>
    <x v="16"/>
    <x v="0"/>
    <m/>
    <m/>
    <x v="1020"/>
    <n v="0.85"/>
    <n v="24709.5"/>
  </r>
  <r>
    <x v="309"/>
    <x v="210"/>
    <x v="122"/>
    <x v="104"/>
    <m/>
    <s v="Suspension"/>
    <x v="16"/>
    <x v="0"/>
    <m/>
    <m/>
    <x v="1021"/>
    <n v="0.2"/>
    <n v="9980"/>
  </r>
  <r>
    <x v="309"/>
    <x v="210"/>
    <x v="125"/>
    <x v="104"/>
    <m/>
    <s v="Suspension"/>
    <x v="16"/>
    <x v="0"/>
    <m/>
    <m/>
    <x v="1022"/>
    <n v="0.2"/>
    <n v="13980"/>
  </r>
  <r>
    <x v="309"/>
    <x v="210"/>
    <x v="126"/>
    <x v="104"/>
    <m/>
    <s v="Tablet"/>
    <x v="16"/>
    <x v="0"/>
    <m/>
    <m/>
    <x v="34"/>
    <n v="0.8"/>
    <n v="9600"/>
  </r>
  <r>
    <x v="310"/>
    <x v="218"/>
    <x v="127"/>
    <x v="104"/>
    <m/>
    <s v="Tablet"/>
    <x v="16"/>
    <x v="0"/>
    <m/>
    <m/>
    <x v="1023"/>
    <n v="1.75"/>
    <n v="50382.5"/>
  </r>
  <r>
    <x v="310"/>
    <x v="218"/>
    <x v="125"/>
    <x v="104"/>
    <m/>
    <s v="Suspension"/>
    <x v="16"/>
    <x v="0"/>
    <m/>
    <m/>
    <x v="1024"/>
    <n v="0.2"/>
    <n v="11980"/>
  </r>
  <r>
    <x v="310"/>
    <x v="218"/>
    <x v="128"/>
    <x v="104"/>
    <m/>
    <s v="Tablet"/>
    <x v="16"/>
    <x v="0"/>
    <m/>
    <m/>
    <x v="1025"/>
    <n v="0.8"/>
    <n v="39260.800000000003"/>
  </r>
  <r>
    <x v="310"/>
    <x v="218"/>
    <x v="129"/>
    <x v="104"/>
    <m/>
    <s v="Tablet"/>
    <x v="16"/>
    <x v="0"/>
    <m/>
    <m/>
    <x v="1026"/>
    <n v="3.7"/>
    <n v="10663.4"/>
  </r>
  <r>
    <x v="311"/>
    <x v="214"/>
    <x v="125"/>
    <x v="104"/>
    <m/>
    <s v="Suspension"/>
    <x v="16"/>
    <x v="0"/>
    <m/>
    <m/>
    <x v="647"/>
    <n v="0.2"/>
    <n v="13960"/>
  </r>
  <r>
    <x v="311"/>
    <x v="214"/>
    <x v="42"/>
    <x v="104"/>
    <m/>
    <s v="Tablet"/>
    <x v="16"/>
    <x v="0"/>
    <m/>
    <m/>
    <x v="1027"/>
    <n v="0.9"/>
    <n v="17278.2"/>
  </r>
  <r>
    <x v="311"/>
    <x v="214"/>
    <x v="126"/>
    <x v="104"/>
    <m/>
    <s v="Tablet"/>
    <x v="16"/>
    <x v="0"/>
    <m/>
    <m/>
    <x v="1028"/>
    <n v="0.8"/>
    <n v="69696"/>
  </r>
  <r>
    <x v="312"/>
    <x v="215"/>
    <x v="127"/>
    <x v="104"/>
    <m/>
    <s v="Tablet"/>
    <x v="16"/>
    <x v="0"/>
    <m/>
    <m/>
    <x v="1029"/>
    <n v="1.75"/>
    <n v="33976.25"/>
  </r>
  <r>
    <x v="312"/>
    <x v="215"/>
    <x v="130"/>
    <x v="104"/>
    <m/>
    <s v="Tablet"/>
    <x v="16"/>
    <x v="0"/>
    <m/>
    <m/>
    <x v="1030"/>
    <n v="0.8"/>
    <n v="47650.400000000001"/>
  </r>
  <r>
    <x v="312"/>
    <x v="215"/>
    <x v="131"/>
    <x v="104"/>
    <m/>
    <s v="Tablet"/>
    <x v="16"/>
    <x v="0"/>
    <m/>
    <m/>
    <x v="1031"/>
    <n v="1.1000000000000001"/>
    <n v="8706.5"/>
  </r>
  <r>
    <x v="313"/>
    <x v="216"/>
    <x v="130"/>
    <x v="104"/>
    <m/>
    <s v="Tablet"/>
    <x v="16"/>
    <x v="0"/>
    <m/>
    <m/>
    <x v="1032"/>
    <n v="0.8"/>
    <n v="15830.400000000001"/>
  </r>
  <r>
    <x v="313"/>
    <x v="216"/>
    <x v="132"/>
    <x v="104"/>
    <m/>
    <s v="Tablet"/>
    <x v="16"/>
    <x v="0"/>
    <m/>
    <m/>
    <x v="352"/>
    <n v="4.4000000000000004"/>
    <n v="86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74841-2C86-40F0-9F64-6CCE1367A0E4}" name="PivotTable1" cacheId="1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multipleFieldFilters="0" chartFormat="31" rowHeaderCaption="Brand Name">
  <location ref="A3:B24" firstHeaderRow="1" firstDataRow="1" firstDataCol="1"/>
  <pivotFields count="2">
    <pivotField axis="axisRow" compact="0" allDrilled="1" outline="0" subtotalTop="0" showAll="0" measureFilter="1" sortType="descending" defaultSubtotal="0" defaultAttributeDrillState="1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 defaultSubtotal="0"/>
  </pivotFields>
  <rowFields count="1">
    <field x="0"/>
  </rowFields>
  <rowItems count="21">
    <i>
      <x v="4"/>
    </i>
    <i>
      <x v="14"/>
    </i>
    <i>
      <x v="15"/>
    </i>
    <i>
      <x v="16"/>
    </i>
    <i>
      <x v="18"/>
    </i>
    <i>
      <x v="7"/>
    </i>
    <i>
      <x v="8"/>
    </i>
    <i>
      <x v="10"/>
    </i>
    <i>
      <x v="3"/>
    </i>
    <i>
      <x v="12"/>
    </i>
    <i>
      <x/>
    </i>
    <i>
      <x v="2"/>
    </i>
    <i>
      <x v="11"/>
    </i>
    <i>
      <x v="9"/>
    </i>
    <i>
      <x v="5"/>
    </i>
    <i>
      <x v="17"/>
    </i>
    <i>
      <x v="13"/>
    </i>
    <i>
      <x v="1"/>
    </i>
    <i>
      <x v="19"/>
    </i>
    <i>
      <x v="6"/>
    </i>
    <i t="grand">
      <x/>
    </i>
  </rowItems>
  <colItems count="1">
    <i/>
  </colItems>
  <dataFields count="1">
    <dataField name="Sum of total Sales" fld="1" baseField="0" baseItem="0"/>
  </dataFields>
  <formats count="18">
    <format dxfId="140">
      <pivotArea type="all" dataOnly="0" outline="0" fieldPosition="0"/>
    </format>
    <format dxfId="139">
      <pivotArea outline="0" collapsedLevelsAreSubtotals="1" fieldPosition="0"/>
    </format>
    <format dxfId="138">
      <pivotArea field="0" type="button" dataOnly="0" labelOnly="1" outline="0" axis="axisRow" fieldPosition="0"/>
    </format>
    <format dxfId="13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136">
      <pivotArea dataOnly="0" labelOnly="1" fieldPosition="0">
        <references count="1">
          <reference field="0" count="50">
            <x v="8"/>
            <x v="9"/>
            <x v="10"/>
            <x v="11"/>
            <x v="12"/>
            <x v="13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</reference>
        </references>
      </pivotArea>
    </format>
    <format dxfId="135">
      <pivotArea dataOnly="0" labelOnly="1" fieldPosition="0">
        <references count="1">
          <reference field="0" count="33">
            <x v="14"/>
            <x v="15"/>
            <x v="16"/>
            <x v="17"/>
            <x v="18"/>
            <x v="19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</reference>
        </references>
      </pivotArea>
    </format>
    <format dxfId="134">
      <pivotArea dataOnly="0" labelOnly="1" grandRow="1" outline="0" fieldPosition="0"/>
    </format>
    <format dxfId="133">
      <pivotArea dataOnly="0" labelOnly="1" outline="0" axis="axisValues" fieldPosition="0"/>
    </format>
    <format dxfId="132">
      <pivotArea field="0" type="button" dataOnly="0" labelOnly="1" outline="0" axis="axisRow" fieldPosition="0"/>
    </format>
    <format dxfId="131">
      <pivotArea dataOnly="0" labelOnly="1" outline="0" axis="axisValues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0" type="button" dataOnly="0" labelOnly="1" outline="0" axis="axisRow" fieldPosition="0"/>
    </format>
    <format dxfId="35">
      <pivotArea dataOnly="0" labelOnly="1" outline="0" fieldPosition="0">
        <references count="1">
          <reference field="0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  <format dxfId="32">
      <pivotArea grandRow="1" outline="0" collapsedLevelsAreSubtotals="1" fieldPosition="0"/>
    </format>
    <format dxfId="31">
      <pivotArea dataOnly="0" labelOnly="1" grandRow="1" outline="0" fieldPosition="0"/>
    </format>
  </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um of total Sales"/>
    <pivotHierarchy dragToData="1"/>
  </pivotHierarchies>
  <pivotTableStyleInfo name="PivotStyleLight1" showRowHeaders="1" showColHeaders="1" showRowStripes="0" showColStripes="0" showLastColumn="1"/>
  <filters count="1">
    <filter fld="0" type="count" id="1" iMeasureHier="19">
      <autoFilter ref="A1">
        <filterColumn colId="0">
          <top10 val="20" filterVal="20"/>
        </filterColumn>
      </autoFilter>
    </filter>
  </filters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MN. task sales analysi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F2DEF-BA12-4540-A620-385EE1EF3E42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1" rowHeaderCaption="Brand Name">
  <location ref="A3:B24" firstHeaderRow="1" firstDataRow="1" firstDataCol="1"/>
  <pivotFields count="2">
    <pivotField axis="axisRow" compact="0" allDrilled="1" outline="0" subtotalTop="0" showAll="0" measureFilter="1" sortType="descending" defaultSubtotal="0" defaultAttributeDrillState="1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 defaultSubtotal="0"/>
  </pivotFields>
  <rowFields count="1">
    <field x="0"/>
  </rowFields>
  <rowItems count="21">
    <i>
      <x v="18"/>
    </i>
    <i>
      <x v="5"/>
    </i>
    <i>
      <x v="14"/>
    </i>
    <i>
      <x v="2"/>
    </i>
    <i>
      <x v="15"/>
    </i>
    <i>
      <x v="9"/>
    </i>
    <i>
      <x v="13"/>
    </i>
    <i>
      <x v="11"/>
    </i>
    <i>
      <x v="19"/>
    </i>
    <i>
      <x v="17"/>
    </i>
    <i>
      <x/>
    </i>
    <i>
      <x v="1"/>
    </i>
    <i>
      <x v="4"/>
    </i>
    <i>
      <x v="6"/>
    </i>
    <i>
      <x v="12"/>
    </i>
    <i>
      <x v="16"/>
    </i>
    <i>
      <x v="3"/>
    </i>
    <i>
      <x v="7"/>
    </i>
    <i>
      <x v="8"/>
    </i>
    <i>
      <x v="10"/>
    </i>
    <i t="grand">
      <x/>
    </i>
  </rowItems>
  <colItems count="1">
    <i/>
  </colItems>
  <dataFields count="1">
    <dataField name="Count of Qty" fld="1" subtotal="count" baseField="0" baseItem="0"/>
  </dataFields>
  <formats count="10"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0" type="button" dataOnly="0" labelOnly="1" outline="0" axis="axisRow" fieldPosition="0"/>
    </format>
    <format dxfId="12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26">
      <pivotArea dataOnly="0" labelOnly="1" fieldPosition="0">
        <references count="1">
          <reference field="0" count="50">
            <x v="10"/>
            <x v="11"/>
            <x v="12"/>
            <x v="13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</reference>
        </references>
      </pivotArea>
    </format>
    <format dxfId="125">
      <pivotArea dataOnly="0" labelOnly="1" fieldPosition="0">
        <references count="1">
          <reference field="0" count="33">
            <x v="14"/>
            <x v="15"/>
            <x v="16"/>
            <x v="17"/>
            <x v="18"/>
            <x v="19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</reference>
        </references>
      </pivotArea>
    </format>
    <format dxfId="124">
      <pivotArea dataOnly="0" labelOnly="1" grandRow="1" outline="0" fieldPosition="0"/>
    </format>
    <format dxfId="123">
      <pivotArea dataOnly="0" labelOnly="1" outline="0" axis="axisValues" fieldPosition="0"/>
    </format>
    <format dxfId="122">
      <pivotArea field="0" type="button" dataOnly="0" labelOnly="1" outline="0" axis="axisRow" fieldPosition="0"/>
    </format>
    <format dxfId="121">
      <pivotArea dataOnly="0" labelOnly="1" outline="0" axis="axisValues" fieldPosition="0"/>
    </format>
  </formats>
  <chartFormats count="1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5" showRowHeaders="1" showColHeaders="1" showRowStripes="1" showColStripes="0" showLastColumn="1"/>
  <filters count="1">
    <filter fld="0" type="count" id="1" iMeasureHier="20">
      <autoFilter ref="A1">
        <filterColumn colId="0">
          <top10 val="20" filterVal="20"/>
        </filterColumn>
      </autoFilter>
    </filter>
  </filters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MN. task sales analysi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755FD7-9806-4FAA-A4E6-5F87D090EBE2}" name="PivotTable3" cacheId="7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compact="0" compactData="0" multipleFieldFilters="0" chartFormat="12" rowHeaderCaption="Month" colHeaderCaption="Yearly Sales">
  <location ref="A2:J17" firstHeaderRow="1" firstDataRow="4" firstDataCol="1"/>
  <pivotFields count="6">
    <pivotField axis="axisRow" compact="0" allDrilled="1" outline="0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compact="0" allDrilled="1" outline="0" subtotalTop="0" showAll="0" dataSourceSort="1" defaultSubtotal="0">
      <items count="4">
        <item x="0" e="0"/>
        <item x="1" e="0"/>
        <item x="2" e="0"/>
        <item x="3" e="0"/>
      </items>
    </pivotField>
    <pivotField axis="axisCol" compact="0" allDrilled="1" outline="0" subtotalTop="0" showAll="0" dataSourceSort="1" defaultSubtotal="0">
      <items count="3">
        <item x="0" e="0"/>
        <item x="1" e="0"/>
        <item x="2" e="0"/>
      </items>
    </pivotField>
    <pivotField dataField="1" compact="0" outline="0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3">
    <field x="2"/>
    <field x="1"/>
    <field x="-2"/>
  </colFields>
  <colItems count="9">
    <i>
      <x/>
      <x v="1048832"/>
      <x/>
    </i>
    <i r="2" i="1">
      <x v="1"/>
    </i>
    <i r="2" i="2">
      <x v="2"/>
    </i>
    <i>
      <x v="1"/>
      <x v="1048832"/>
      <x/>
    </i>
    <i r="2" i="1">
      <x v="1"/>
    </i>
    <i r="2" i="2">
      <x v="2"/>
    </i>
    <i>
      <x v="2"/>
      <x v="1048832"/>
      <x/>
    </i>
    <i r="2" i="1">
      <x v="1"/>
    </i>
    <i r="2" i="2">
      <x v="2"/>
    </i>
  </colItems>
  <dataFields count="3">
    <dataField name="Monthly Sales" fld="3" baseField="0" baseItem="0"/>
    <dataField name="Change" fld="4" showDataAs="difference" baseField="2" baseItem="1048828">
      <extLst>
        <ext xmlns:x14="http://schemas.microsoft.com/office/spreadsheetml/2009/9/main" uri="{E15A36E0-9728-4e99-A89B-3F7291B0FE68}">
          <x14:dataField sourceField="3" uniqueName="[__Xl2].[Measures].[Sum of Value]"/>
        </ext>
      </extLst>
    </dataField>
    <dataField name="Growth %" fld="5" showDataAs="percentDiff" baseField="2" baseItem="1048828" numFmtId="10">
      <extLst>
        <ext xmlns:x14="http://schemas.microsoft.com/office/spreadsheetml/2009/9/main" uri="{E15A36E0-9728-4e99-A89B-3F7291B0FE68}">
          <x14:dataField sourceField="3" uniqueName="[__Xl3].[Measures].[Sum of Value]"/>
        </ext>
      </extLst>
    </dataField>
  </dataFields>
  <formats count="20">
    <format dxfId="39">
      <pivotArea outline="0" collapsedLevelsAreSubtotals="1" fieldPosition="0"/>
    </format>
    <format dxfId="40">
      <pivotArea dataOnly="0" labelOnly="1" grandRow="1" outline="0" fieldPosition="0"/>
    </format>
    <format dxfId="41">
      <pivotArea outline="0" fieldPosition="0">
        <references count="1">
          <reference field="4294967294" count="1">
            <x v="2"/>
          </reference>
        </references>
      </pivotArea>
    </format>
    <format dxfId="42">
      <pivotArea dataOnly="0" labelOnly="1" fieldPosition="0">
        <references count="1">
          <reference field="0" count="0"/>
        </references>
      </pivotArea>
    </format>
    <format dxfId="43">
      <pivotArea field="2" type="button" dataOnly="0" labelOnly="1" outline="0" axis="axisCol" fieldPosition="0"/>
    </format>
    <format dxfId="44">
      <pivotArea field="0" type="button" dataOnly="0" labelOnly="1" outline="0" axis="axisRow" fieldPosition="0"/>
    </format>
    <format dxfId="45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0"/>
          </reference>
        </references>
      </pivotArea>
    </format>
    <format dxfId="46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1"/>
          </reference>
        </references>
      </pivotArea>
    </format>
    <format dxfId="47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2"/>
          </reference>
        </references>
      </pivotArea>
    </format>
    <format dxfId="48">
      <pivotArea type="origin" dataOnly="0" labelOnly="1" outline="0" fieldPosition="0"/>
    </format>
    <format dxfId="49">
      <pivotArea field="2" type="button" dataOnly="0" labelOnly="1" outline="0" axis="axisCol" fieldPosition="0"/>
    </format>
    <format dxfId="50">
      <pivotArea field="1" type="button" dataOnly="0" labelOnly="1" outline="0" axis="axisCol" fieldPosition="1"/>
    </format>
    <format dxfId="51">
      <pivotArea field="-2" type="button" dataOnly="0" labelOnly="1" outline="0" axis="axisCol" fieldPosition="2"/>
    </format>
    <format dxfId="52">
      <pivotArea type="topRight" dataOnly="0" labelOnly="1" outline="0" fieldPosition="0"/>
    </format>
    <format dxfId="53">
      <pivotArea dataOnly="0" labelOnly="1" fieldPosition="0">
        <references count="1">
          <reference field="2" count="0"/>
        </references>
      </pivotArea>
    </format>
    <format dxfId="54">
      <pivotArea dataOnly="0" labelOnly="1" fieldPosition="0">
        <references count="2">
          <reference field="1" count="1">
            <x v="1048832"/>
          </reference>
          <reference field="2" count="1" selected="0">
            <x v="0"/>
          </reference>
        </references>
      </pivotArea>
    </format>
    <format dxfId="55">
      <pivotArea dataOnly="0" labelOnly="1" offset="A256" fieldPosition="0">
        <references count="1">
          <reference field="2" count="1">
            <x v="0"/>
          </reference>
        </references>
      </pivotArea>
    </format>
    <format dxfId="56">
      <pivotArea dataOnly="0" labelOnly="1" offset="A256" fieldPosition="0">
        <references count="1">
          <reference field="2" count="1">
            <x v="1"/>
          </reference>
        </references>
      </pivotArea>
    </format>
    <format dxfId="57">
      <pivotArea dataOnly="0" labelOnly="1" offset="A256" fieldPosition="0">
        <references count="1">
          <reference field="2" count="1">
            <x v="2"/>
          </reference>
        </references>
      </pivotArea>
    </format>
    <format dxfId="58">
      <pivotArea field="0" type="button" dataOnly="0" labelOnly="1" outline="0" axis="axisRow" fieldPosition="0"/>
    </format>
  </formats>
  <chartFormats count="9"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8832"/>
          </reference>
          <reference field="2" count="1" selected="0">
            <x v="0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1048832"/>
          </reference>
          <reference field="2" count="1" selected="0">
            <x v="0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1048832"/>
          </reference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8832"/>
          </reference>
          <reference field="2" count="1" selected="0">
            <x v="1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1048832"/>
          </reference>
          <reference field="2" count="1" selected="0">
            <x v="1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1048832"/>
          </reference>
          <reference field="2" count="1" selected="0">
            <x v="1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48832"/>
          </reference>
          <reference field="2" count="1" selected="0">
            <x v="2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1048832"/>
          </reference>
          <reference field="2" count="1" selected="0">
            <x v="2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1048832"/>
          </reference>
          <reference field="2" count="1" selected="0">
            <x v="2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Monthly Sales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1" showLastColumn="1"/>
  <rowHierarchiesUsage count="1">
    <rowHierarchyUsage hierarchyUsage="15"/>
  </rowHierarchiesUsage>
  <colHierarchiesUsage count="3">
    <colHierarchyUsage hierarchyUsage="13"/>
    <colHierarchyUsage hierarchyUsage="14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MN. task sales analysi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03B93-E401-45C2-BCBC-3CD6BC5800C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Period">
  <location ref="A3:B18" firstHeaderRow="1" firstDataRow="1" firstDataCol="1"/>
  <pivotFields count="5">
    <pivotField axis="axisRow" allDrilled="1" subtotalTop="0" showAll="0" dataSourceSort="1" defaultSubtotal="0" defaultAttributeDrillState="1">
      <items count="2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</items>
    </pivotField>
    <pivotField axis="axisRow" allDrilled="1" subtotalTop="0" showAll="0" dataSourceSort="1" defaultSubtotal="0">
      <items count="3">
        <item x="0" e="0"/>
        <item x="1" e="0"/>
        <item x="2" e="0"/>
      </items>
    </pivotField>
    <pivotField axis="axisRow" allDrilled="1" subtotalTop="0" showAll="0" dataSourceSort="1" defaultSubtotal="0">
      <items count="4">
        <item x="0" e="0"/>
        <item x="1" e="0"/>
        <item x="2" e="0"/>
        <item x="3" e="0"/>
      </items>
    </pivotField>
    <pivotField axis="axisRow" allDrilled="1" subtotalTop="0" showAll="0" dataSourceSort="1" defaultSubtotal="0">
      <items count="3">
        <item x="0"/>
        <item x="1"/>
        <item x="2"/>
      </items>
    </pivotField>
    <pivotField dataField="1" subtotalTop="0" showAll="0" defaultSubtotal="0"/>
  </pivotFields>
  <rowFields count="4">
    <field x="3"/>
    <field x="2"/>
    <field x="1"/>
    <field x="0"/>
  </rowFields>
  <rowItems count="15">
    <i>
      <x/>
    </i>
    <i r="1">
      <x/>
    </i>
    <i r="1">
      <x v="1"/>
    </i>
    <i r="1">
      <x v="2"/>
    </i>
    <i>
      <x v="1"/>
    </i>
    <i r="1">
      <x v="3"/>
    </i>
    <i r="1">
      <x/>
    </i>
    <i r="1">
      <x v="1"/>
    </i>
    <i r="1">
      <x v="2"/>
    </i>
    <i>
      <x v="2"/>
    </i>
    <i r="1"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Total Sales" fld="4" baseField="3" baseItem="0"/>
  </dataFields>
  <formats count="9"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3" type="button" dataOnly="0" labelOnly="1" outline="0" axis="axisRow" fieldPosition="0"/>
    </format>
    <format dxfId="117">
      <pivotArea dataOnly="0" labelOnly="1" fieldPosition="0">
        <references count="1">
          <reference field="3" count="0"/>
        </references>
      </pivotArea>
    </format>
    <format dxfId="116">
      <pivotArea dataOnly="0" labelOnly="1" grandRow="1" outline="0" fieldPosition="0"/>
    </format>
    <format dxfId="115">
      <pivotArea dataOnly="0" labelOnly="1" fieldPosition="0">
        <references count="2">
          <reference field="2" count="3">
            <x v="0"/>
            <x v="1"/>
            <x v="2"/>
          </reference>
          <reference field="3" count="1" selected="0">
            <x v="0"/>
          </reference>
        </references>
      </pivotArea>
    </format>
    <format dxfId="114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113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112">
      <pivotArea dataOnly="0" labelOnly="1" outline="0" axis="axisValues" fieldPosition="0"/>
    </format>
  </format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 Sales"/>
    <pivotHierarchy dragToData="1"/>
  </pivotHierarchies>
  <pivotTableStyleInfo name="PivotStyleLight16" showRowHeaders="1" showColHeaders="1" showRowStripes="1" showColStripes="0" showLastColumn="1"/>
  <rowHierarchiesUsage count="4">
    <rowHierarchyUsage hierarchyUsage="13"/>
    <rowHierarchyUsage hierarchyUsage="14"/>
    <rowHierarchyUsage hierarchyUsage="15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MN. task sales analysi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88DBA7-31DE-464E-ADB9-ADE5824126FF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8" rowHeaderCaption="Brand Name" colHeaderCaption="         Year">
  <location ref="A3:E36" firstHeaderRow="1" firstDataRow="3" firstDataCol="1"/>
  <pivotFields count="16">
    <pivotField compact="0" outline="0" showAll="0">
      <items count="315">
        <item x="0"/>
        <item x="1"/>
        <item x="2"/>
        <item x="3"/>
        <item x="4"/>
        <item x="5"/>
        <item x="6"/>
        <item x="7"/>
        <item x="8"/>
        <item x="10"/>
        <item x="83"/>
        <item x="11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84"/>
        <item x="85"/>
        <item x="86"/>
        <item x="87"/>
        <item x="88"/>
        <item x="89"/>
        <item x="94"/>
        <item x="95"/>
        <item x="96"/>
        <item x="97"/>
        <item x="98"/>
        <item x="99"/>
        <item x="100"/>
        <item x="101"/>
        <item x="102"/>
        <item x="103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6"/>
        <item x="127"/>
        <item x="128"/>
        <item x="129"/>
        <item x="130"/>
        <item x="131"/>
        <item x="132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1"/>
        <item x="159"/>
        <item x="160"/>
        <item x="162"/>
        <item x="163"/>
        <item x="164"/>
        <item x="165"/>
        <item x="180"/>
        <item x="181"/>
        <item x="182"/>
        <item x="183"/>
        <item x="184"/>
        <item x="185"/>
        <item x="189"/>
        <item x="190"/>
        <item x="191"/>
        <item x="192"/>
        <item x="193"/>
        <item x="195"/>
        <item x="196"/>
        <item x="198"/>
        <item x="197"/>
        <item x="202"/>
        <item x="201"/>
        <item x="203"/>
        <item x="208"/>
        <item x="220"/>
        <item x="209"/>
        <item x="217"/>
        <item x="207"/>
        <item x="212"/>
        <item x="211"/>
        <item x="218"/>
        <item x="219"/>
        <item x="222"/>
        <item x="225"/>
        <item x="226"/>
        <item x="223"/>
        <item x="227"/>
        <item x="228"/>
        <item x="229"/>
        <item x="230"/>
        <item x="231"/>
        <item x="235"/>
        <item x="242"/>
        <item x="240"/>
        <item x="237"/>
        <item x="243"/>
        <item x="244"/>
        <item x="245"/>
        <item x="246"/>
        <item x="250"/>
        <item x="251"/>
        <item x="252"/>
        <item x="254"/>
        <item x="255"/>
        <item x="258"/>
        <item x="259"/>
        <item x="267"/>
        <item x="268"/>
        <item x="253"/>
        <item x="269"/>
        <item x="256"/>
        <item x="257"/>
        <item x="270"/>
        <item x="271"/>
        <item x="272"/>
        <item x="273"/>
        <item x="278"/>
        <item x="279"/>
        <item x="280"/>
        <item x="281"/>
        <item x="282"/>
        <item x="283"/>
        <item x="284"/>
        <item x="285"/>
        <item x="291"/>
        <item x="292"/>
        <item x="293"/>
        <item x="294"/>
        <item x="295"/>
        <item x="296"/>
        <item x="299"/>
        <item x="300"/>
        <item x="301"/>
        <item x="302"/>
        <item x="303"/>
        <item x="304"/>
        <item x="305"/>
        <item x="306"/>
        <item x="307"/>
        <item x="76"/>
        <item x="90"/>
        <item x="91"/>
        <item x="93"/>
        <item x="92"/>
        <item x="106"/>
        <item x="107"/>
        <item x="108"/>
        <item x="109"/>
        <item x="122"/>
        <item x="123"/>
        <item x="124"/>
        <item x="125"/>
        <item x="134"/>
        <item x="133"/>
        <item x="186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7"/>
        <item x="188"/>
        <item x="194"/>
        <item x="200"/>
        <item x="199"/>
        <item x="205"/>
        <item x="204"/>
        <item x="210"/>
        <item x="213"/>
        <item x="206"/>
        <item x="214"/>
        <item x="215"/>
        <item x="216"/>
        <item x="221"/>
        <item x="224"/>
        <item x="232"/>
        <item x="233"/>
        <item x="234"/>
        <item x="241"/>
        <item x="236"/>
        <item x="238"/>
        <item x="239"/>
        <item x="247"/>
        <item x="248"/>
        <item x="249"/>
        <item x="262"/>
        <item x="261"/>
        <item x="263"/>
        <item x="260"/>
        <item x="265"/>
        <item x="264"/>
        <item x="266"/>
        <item x="275"/>
        <item x="274"/>
        <item x="276"/>
        <item x="277"/>
        <item x="286"/>
        <item x="287"/>
        <item x="288"/>
        <item x="289"/>
        <item x="290"/>
        <item x="308"/>
        <item x="309"/>
        <item x="310"/>
        <item x="311"/>
        <item x="312"/>
        <item x="313"/>
        <item x="297"/>
        <item x="298"/>
        <item x="104"/>
        <item x="105"/>
        <item x="77"/>
        <item x="78"/>
        <item x="79"/>
        <item x="80"/>
        <item x="81"/>
        <item x="82"/>
        <item t="default"/>
      </items>
    </pivotField>
    <pivotField axis="axisCol" compact="0" numFmtId="14" outline="0" showAll="0">
      <items count="220">
        <item x="0"/>
        <item x="1"/>
        <item x="2"/>
        <item x="3"/>
        <item x="4"/>
        <item x="5"/>
        <item x="6"/>
        <item x="7"/>
        <item x="8"/>
        <item x="10"/>
        <item x="11"/>
        <item x="9"/>
        <item x="12"/>
        <item x="13"/>
        <item x="14"/>
        <item x="15"/>
        <item x="16"/>
        <item x="17"/>
        <item x="64"/>
        <item x="18"/>
        <item x="19"/>
        <item x="20"/>
        <item x="65"/>
        <item x="21"/>
        <item x="66"/>
        <item x="22"/>
        <item x="23"/>
        <item x="24"/>
        <item x="67"/>
        <item x="25"/>
        <item x="26"/>
        <item x="27"/>
        <item x="28"/>
        <item x="29"/>
        <item x="30"/>
        <item x="31"/>
        <item x="68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9"/>
        <item x="70"/>
        <item x="71"/>
        <item x="74"/>
        <item x="72"/>
        <item x="75"/>
        <item x="73"/>
        <item x="76"/>
        <item x="77"/>
        <item x="78"/>
        <item x="79"/>
        <item x="80"/>
        <item x="81"/>
        <item x="82"/>
        <item x="83"/>
        <item x="84"/>
        <item x="87"/>
        <item x="85"/>
        <item x="86"/>
        <item x="94"/>
        <item x="88"/>
        <item x="89"/>
        <item x="90"/>
        <item x="91"/>
        <item x="95"/>
        <item x="92"/>
        <item x="93"/>
        <item x="96"/>
        <item x="97"/>
        <item x="98"/>
        <item x="99"/>
        <item x="100"/>
        <item x="101"/>
        <item x="102"/>
        <item x="136"/>
        <item x="103"/>
        <item x="104"/>
        <item x="105"/>
        <item x="106"/>
        <item x="107"/>
        <item x="129"/>
        <item x="130"/>
        <item x="108"/>
        <item x="109"/>
        <item x="110"/>
        <item x="111"/>
        <item x="112"/>
        <item x="131"/>
        <item x="113"/>
        <item x="114"/>
        <item x="115"/>
        <item x="116"/>
        <item x="117"/>
        <item x="118"/>
        <item x="132"/>
        <item x="119"/>
        <item x="120"/>
        <item x="121"/>
        <item x="124"/>
        <item x="122"/>
        <item x="123"/>
        <item x="125"/>
        <item x="126"/>
        <item x="127"/>
        <item x="128"/>
        <item x="133"/>
        <item x="134"/>
        <item x="135"/>
        <item x="137"/>
        <item x="138"/>
        <item x="139"/>
        <item x="140"/>
        <item x="141"/>
        <item x="142"/>
        <item x="145"/>
        <item x="144"/>
        <item x="143"/>
        <item x="147"/>
        <item x="146"/>
        <item x="148"/>
        <item x="151"/>
        <item x="152"/>
        <item x="149"/>
        <item x="155"/>
        <item x="150"/>
        <item x="154"/>
        <item x="153"/>
        <item x="157"/>
        <item x="203"/>
        <item x="156"/>
        <item x="158"/>
        <item x="159"/>
        <item x="160"/>
        <item x="161"/>
        <item x="162"/>
        <item x="165"/>
        <item x="163"/>
        <item x="166"/>
        <item x="164"/>
        <item x="167"/>
        <item x="172"/>
        <item x="171"/>
        <item x="168"/>
        <item x="170"/>
        <item x="169"/>
        <item x="173"/>
        <item x="176"/>
        <item x="174"/>
        <item x="177"/>
        <item x="175"/>
        <item x="189"/>
        <item x="178"/>
        <item x="179"/>
        <item x="180"/>
        <item x="188"/>
        <item x="182"/>
        <item x="187"/>
        <item x="183"/>
        <item x="186"/>
        <item x="190"/>
        <item x="191"/>
        <item x="195"/>
        <item x="181"/>
        <item x="194"/>
        <item x="184"/>
        <item x="185"/>
        <item x="196"/>
        <item x="192"/>
        <item x="193"/>
        <item x="197"/>
        <item x="198"/>
        <item x="204"/>
        <item x="199"/>
        <item x="200"/>
        <item x="201"/>
        <item x="205"/>
        <item x="202"/>
        <item x="206"/>
        <item x="207"/>
        <item x="208"/>
        <item x="209"/>
        <item x="217"/>
        <item x="210"/>
        <item x="211"/>
        <item x="212"/>
        <item x="213"/>
        <item x="218"/>
        <item x="214"/>
        <item x="215"/>
        <item x="216"/>
        <item t="default"/>
      </items>
    </pivotField>
    <pivotField axis="axisRow" compact="0" outline="0" showAll="0" measureFilter="1" sortType="descending">
      <items count="134">
        <item x="42"/>
        <item x="87"/>
        <item x="131"/>
        <item x="94"/>
        <item x="14"/>
        <item x="129"/>
        <item x="7"/>
        <item x="23"/>
        <item x="27"/>
        <item x="10"/>
        <item x="112"/>
        <item x="57"/>
        <item x="44"/>
        <item x="48"/>
        <item x="109"/>
        <item x="33"/>
        <item x="8"/>
        <item x="9"/>
        <item x="127"/>
        <item x="84"/>
        <item x="24"/>
        <item x="56"/>
        <item x="58"/>
        <item x="75"/>
        <item x="95"/>
        <item x="17"/>
        <item x="13"/>
        <item x="36"/>
        <item x="12"/>
        <item x="3"/>
        <item x="46"/>
        <item x="47"/>
        <item x="55"/>
        <item x="86"/>
        <item x="26"/>
        <item x="128"/>
        <item x="29"/>
        <item x="2"/>
        <item x="126"/>
        <item x="31"/>
        <item x="49"/>
        <item x="22"/>
        <item x="110"/>
        <item x="116"/>
        <item x="111"/>
        <item x="96"/>
        <item x="93"/>
        <item x="89"/>
        <item x="73"/>
        <item x="66"/>
        <item x="60"/>
        <item x="40"/>
        <item x="132"/>
        <item x="78"/>
        <item x="0"/>
        <item x="124"/>
        <item x="6"/>
        <item x="123"/>
        <item x="71"/>
        <item x="77"/>
        <item x="4"/>
        <item x="101"/>
        <item x="100"/>
        <item x="53"/>
        <item x="61"/>
        <item x="108"/>
        <item x="65"/>
        <item x="62"/>
        <item x="67"/>
        <item x="68"/>
        <item x="41"/>
        <item x="25"/>
        <item x="113"/>
        <item x="28"/>
        <item x="52"/>
        <item x="37"/>
        <item x="51"/>
        <item x="105"/>
        <item x="50"/>
        <item x="32"/>
        <item x="114"/>
        <item x="115"/>
        <item x="91"/>
        <item x="92"/>
        <item x="119"/>
        <item x="117"/>
        <item x="118"/>
        <item x="80"/>
        <item x="34"/>
        <item x="35"/>
        <item x="102"/>
        <item x="104"/>
        <item x="99"/>
        <item x="64"/>
        <item x="121"/>
        <item x="11"/>
        <item x="103"/>
        <item x="74"/>
        <item x="107"/>
        <item x="5"/>
        <item x="16"/>
        <item x="59"/>
        <item x="79"/>
        <item x="97"/>
        <item x="45"/>
        <item x="19"/>
        <item x="125"/>
        <item x="15"/>
        <item x="122"/>
        <item x="81"/>
        <item x="63"/>
        <item x="43"/>
        <item x="39"/>
        <item x="20"/>
        <item x="83"/>
        <item x="21"/>
        <item x="98"/>
        <item x="120"/>
        <item x="106"/>
        <item x="1"/>
        <item x="130"/>
        <item x="38"/>
        <item x="76"/>
        <item x="54"/>
        <item x="85"/>
        <item x="30"/>
        <item x="72"/>
        <item x="90"/>
        <item x="69"/>
        <item x="70"/>
        <item x="88"/>
        <item x="82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113">
        <item x="45"/>
        <item x="54"/>
        <item x="11"/>
        <item x="5"/>
        <item x="16"/>
        <item x="60"/>
        <item x="40"/>
        <item x="24"/>
        <item x="69"/>
        <item x="93"/>
        <item x="68"/>
        <item x="13"/>
        <item x="101"/>
        <item x="105"/>
        <item x="0"/>
        <item x="102"/>
        <item x="36"/>
        <item x="50"/>
        <item x="99"/>
        <item x="109"/>
        <item x="30"/>
        <item x="49"/>
        <item x="27"/>
        <item x="71"/>
        <item x="52"/>
        <item x="29"/>
        <item x="80"/>
        <item x="87"/>
        <item x="83"/>
        <item x="90"/>
        <item x="7"/>
        <item x="85"/>
        <item x="86"/>
        <item x="111"/>
        <item x="110"/>
        <item x="26"/>
        <item x="22"/>
        <item x="12"/>
        <item x="59"/>
        <item x="63"/>
        <item x="43"/>
        <item x="41"/>
        <item x="46"/>
        <item x="33"/>
        <item x="34"/>
        <item x="66"/>
        <item x="6"/>
        <item x="96"/>
        <item x="98"/>
        <item x="35"/>
        <item x="82"/>
        <item x="88"/>
        <item x="53"/>
        <item x="4"/>
        <item x="62"/>
        <item x="79"/>
        <item x="23"/>
        <item x="10"/>
        <item x="51"/>
        <item x="19"/>
        <item x="14"/>
        <item x="17"/>
        <item x="9"/>
        <item x="8"/>
        <item x="25"/>
        <item x="55"/>
        <item x="97"/>
        <item x="47"/>
        <item x="75"/>
        <item x="77"/>
        <item x="48"/>
        <item x="103"/>
        <item x="108"/>
        <item x="31"/>
        <item x="81"/>
        <item x="57"/>
        <item x="32"/>
        <item x="74"/>
        <item x="37"/>
        <item x="1"/>
        <item x="28"/>
        <item x="72"/>
        <item x="15"/>
        <item x="91"/>
        <item x="44"/>
        <item x="78"/>
        <item x="3"/>
        <item x="70"/>
        <item x="56"/>
        <item x="42"/>
        <item x="61"/>
        <item x="2"/>
        <item x="38"/>
        <item x="21"/>
        <item x="18"/>
        <item x="20"/>
        <item x="92"/>
        <item x="58"/>
        <item x="95"/>
        <item x="94"/>
        <item x="100"/>
        <item x="106"/>
        <item x="107"/>
        <item x="67"/>
        <item x="84"/>
        <item x="73"/>
        <item x="39"/>
        <item x="89"/>
        <item x="64"/>
        <item x="65"/>
        <item x="76"/>
        <item x="10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compact="0" outline="0" showAll="0" sortType="ascending">
      <items count="6">
        <item sd="0" x="0"/>
        <item sd="0" x="1"/>
        <item sd="0" x="2"/>
        <item sd="0" x="3"/>
        <item sd="0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31">
    <i>
      <x v="26"/>
    </i>
    <i>
      <x v="99"/>
    </i>
    <i>
      <x v="100"/>
    </i>
    <i>
      <x v="119"/>
    </i>
    <i>
      <x v="125"/>
    </i>
    <i>
      <x v="37"/>
    </i>
    <i>
      <x v="71"/>
    </i>
    <i>
      <x v="78"/>
    </i>
    <i>
      <x v="9"/>
    </i>
    <i>
      <x v="89"/>
    </i>
    <i>
      <x/>
    </i>
    <i>
      <x v="7"/>
    </i>
    <i>
      <x v="88"/>
    </i>
    <i>
      <x v="75"/>
    </i>
    <i>
      <x v="31"/>
    </i>
    <i>
      <x v="123"/>
    </i>
    <i>
      <x v="97"/>
    </i>
    <i>
      <x v="6"/>
    </i>
    <i>
      <x v="132"/>
    </i>
    <i>
      <x v="36"/>
    </i>
    <i>
      <x v="107"/>
    </i>
    <i>
      <x v="13"/>
    </i>
    <i>
      <x v="20"/>
    </i>
    <i>
      <x v="70"/>
    </i>
    <i>
      <x v="16"/>
    </i>
    <i>
      <x v="95"/>
    </i>
    <i>
      <x v="112"/>
    </i>
    <i>
      <x v="4"/>
    </i>
    <i>
      <x v="25"/>
    </i>
    <i>
      <x v="12"/>
    </i>
    <i t="grand">
      <x/>
    </i>
  </rowItems>
  <colFields count="2">
    <field x="15"/>
    <field x="1"/>
  </colFields>
  <colItems count="4">
    <i>
      <x v="1"/>
    </i>
    <i>
      <x v="3"/>
    </i>
    <i>
      <x v="2"/>
    </i>
    <i t="grand">
      <x/>
    </i>
  </colItems>
  <dataFields count="1">
    <dataField name="Sum of Total Sales" fld="12" baseField="0" baseItem="0" numFmtId="43"/>
  </dataFields>
  <formats count="18">
    <format dxfId="111">
      <pivotArea field="15" type="button" dataOnly="0" labelOnly="1" outline="0" axis="axisCol" fieldPosition="0"/>
    </format>
    <format dxfId="110">
      <pivotArea field="15" type="button" dataOnly="0" labelOnly="1" outline="0" axis="axisCol" fieldPosition="0"/>
    </format>
    <format dxfId="109">
      <pivotArea dataOnly="0" labelOnly="1" fieldPosition="0">
        <references count="1">
          <reference field="15" count="1">
            <x v="1"/>
          </reference>
        </references>
      </pivotArea>
    </format>
    <format dxfId="108">
      <pivotArea dataOnly="0" labelOnly="1" fieldPosition="0">
        <references count="1">
          <reference field="15" count="1">
            <x v="2"/>
          </reference>
        </references>
      </pivotArea>
    </format>
    <format dxfId="107">
      <pivotArea dataOnly="0" labelOnly="1" fieldPosition="0">
        <references count="1">
          <reference field="15" count="1">
            <x v="3"/>
          </reference>
        </references>
      </pivotArea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type="origin" dataOnly="0" labelOnly="1" outline="0" fieldPosition="0"/>
    </format>
    <format dxfId="103">
      <pivotArea field="15" type="button" dataOnly="0" labelOnly="1" outline="0" axis="axisCol" fieldPosition="0"/>
    </format>
    <format dxfId="102">
      <pivotArea field="1" type="button" dataOnly="0" labelOnly="1" outline="0" axis="axisCol" fieldPosition="1"/>
    </format>
    <format dxfId="101">
      <pivotArea type="topRight" dataOnly="0" labelOnly="1" outline="0" fieldPosition="0"/>
    </format>
    <format dxfId="100">
      <pivotArea field="2" type="button" dataOnly="0" labelOnly="1" outline="0" axis="axisRow" fieldPosition="0"/>
    </format>
    <format dxfId="99">
      <pivotArea dataOnly="0" labelOnly="1" fieldPosition="0">
        <references count="1">
          <reference field="2" count="50">
            <x v="0"/>
            <x v="4"/>
            <x v="6"/>
            <x v="7"/>
            <x v="9"/>
            <x v="12"/>
            <x v="13"/>
            <x v="16"/>
            <x v="20"/>
            <x v="25"/>
            <x v="26"/>
            <x v="27"/>
            <x v="29"/>
            <x v="30"/>
            <x v="31"/>
            <x v="32"/>
            <x v="34"/>
            <x v="36"/>
            <x v="37"/>
            <x v="43"/>
            <x v="44"/>
            <x v="51"/>
            <x v="59"/>
            <x v="64"/>
            <x v="67"/>
            <x v="70"/>
            <x v="71"/>
            <x v="74"/>
            <x v="75"/>
            <x v="76"/>
            <x v="78"/>
            <x v="81"/>
            <x v="83"/>
            <x v="88"/>
            <x v="89"/>
            <x v="92"/>
            <x v="95"/>
            <x v="97"/>
            <x v="99"/>
            <x v="100"/>
            <x v="105"/>
            <x v="107"/>
            <x v="112"/>
            <x v="113"/>
            <x v="115"/>
            <x v="119"/>
            <x v="121"/>
            <x v="123"/>
            <x v="125"/>
            <x v="132"/>
          </reference>
        </references>
      </pivotArea>
    </format>
    <format dxfId="98">
      <pivotArea dataOnly="0" labelOnly="1" fieldPosition="0">
        <references count="1">
          <reference field="2" count="50">
            <x v="1"/>
            <x v="8"/>
            <x v="11"/>
            <x v="15"/>
            <x v="17"/>
            <x v="18"/>
            <x v="21"/>
            <x v="22"/>
            <x v="24"/>
            <x v="28"/>
            <x v="33"/>
            <x v="35"/>
            <x v="38"/>
            <x v="39"/>
            <x v="40"/>
            <x v="41"/>
            <x v="42"/>
            <x v="49"/>
            <x v="50"/>
            <x v="52"/>
            <x v="53"/>
            <x v="54"/>
            <x v="55"/>
            <x v="56"/>
            <x v="60"/>
            <x v="61"/>
            <x v="62"/>
            <x v="63"/>
            <x v="66"/>
            <x v="69"/>
            <x v="72"/>
            <x v="73"/>
            <x v="79"/>
            <x v="80"/>
            <x v="82"/>
            <x v="85"/>
            <x v="90"/>
            <x v="93"/>
            <x v="94"/>
            <x v="96"/>
            <x v="101"/>
            <x v="102"/>
            <x v="106"/>
            <x v="108"/>
            <x v="114"/>
            <x v="116"/>
            <x v="120"/>
            <x v="122"/>
            <x v="128"/>
            <x v="131"/>
          </reference>
        </references>
      </pivotArea>
    </format>
    <format dxfId="97">
      <pivotArea dataOnly="0" labelOnly="1" fieldPosition="0">
        <references count="1">
          <reference field="2" count="33">
            <x v="2"/>
            <x v="3"/>
            <x v="5"/>
            <x v="10"/>
            <x v="14"/>
            <x v="19"/>
            <x v="23"/>
            <x v="45"/>
            <x v="46"/>
            <x v="47"/>
            <x v="48"/>
            <x v="57"/>
            <x v="58"/>
            <x v="65"/>
            <x v="68"/>
            <x v="77"/>
            <x v="84"/>
            <x v="86"/>
            <x v="87"/>
            <x v="91"/>
            <x v="98"/>
            <x v="103"/>
            <x v="104"/>
            <x v="109"/>
            <x v="110"/>
            <x v="111"/>
            <x v="117"/>
            <x v="118"/>
            <x v="124"/>
            <x v="126"/>
            <x v="127"/>
            <x v="129"/>
            <x v="130"/>
          </reference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1">
          <reference field="15" count="3">
            <x v="1"/>
            <x v="2"/>
            <x v="3"/>
          </reference>
        </references>
      </pivotArea>
    </format>
    <format dxfId="94">
      <pivotArea dataOnly="0" labelOnly="1" grandCol="1" outline="0" fieldPosition="0"/>
    </format>
  </formats>
  <chartFormats count="3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30" filterVal="3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F77828-6048-44AC-BEFD-4826951E3104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 rowHeaderCaption="Months">
  <location ref="A2:C39" firstHeaderRow="0" firstDataRow="1" firstDataCol="1"/>
  <pivotFields count="16">
    <pivotField showAll="0"/>
    <pivotField axis="axisRow" numFmtId="14" showAll="0">
      <items count="220">
        <item x="0"/>
        <item x="1"/>
        <item x="2"/>
        <item x="3"/>
        <item x="4"/>
        <item x="5"/>
        <item x="6"/>
        <item x="7"/>
        <item x="8"/>
        <item x="10"/>
        <item x="11"/>
        <item x="9"/>
        <item x="12"/>
        <item x="13"/>
        <item x="14"/>
        <item x="15"/>
        <item x="16"/>
        <item x="17"/>
        <item x="64"/>
        <item x="18"/>
        <item x="19"/>
        <item x="20"/>
        <item x="65"/>
        <item x="21"/>
        <item x="66"/>
        <item x="22"/>
        <item x="23"/>
        <item x="24"/>
        <item x="67"/>
        <item x="25"/>
        <item x="26"/>
        <item x="27"/>
        <item x="28"/>
        <item x="29"/>
        <item x="30"/>
        <item x="31"/>
        <item x="68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9"/>
        <item x="70"/>
        <item x="71"/>
        <item x="74"/>
        <item x="72"/>
        <item x="75"/>
        <item x="73"/>
        <item x="76"/>
        <item x="77"/>
        <item x="78"/>
        <item x="79"/>
        <item x="80"/>
        <item x="81"/>
        <item x="82"/>
        <item x="83"/>
        <item x="84"/>
        <item x="87"/>
        <item x="85"/>
        <item x="86"/>
        <item x="94"/>
        <item x="88"/>
        <item x="89"/>
        <item x="90"/>
        <item x="91"/>
        <item x="95"/>
        <item x="92"/>
        <item x="93"/>
        <item x="96"/>
        <item x="97"/>
        <item x="98"/>
        <item x="99"/>
        <item x="100"/>
        <item x="101"/>
        <item x="102"/>
        <item x="136"/>
        <item x="103"/>
        <item x="104"/>
        <item x="105"/>
        <item x="106"/>
        <item x="107"/>
        <item x="129"/>
        <item x="130"/>
        <item x="108"/>
        <item x="109"/>
        <item x="110"/>
        <item x="111"/>
        <item x="112"/>
        <item x="131"/>
        <item x="113"/>
        <item x="114"/>
        <item x="115"/>
        <item x="116"/>
        <item x="117"/>
        <item x="118"/>
        <item x="132"/>
        <item x="119"/>
        <item x="120"/>
        <item x="121"/>
        <item x="124"/>
        <item x="122"/>
        <item x="123"/>
        <item x="125"/>
        <item x="126"/>
        <item x="127"/>
        <item x="128"/>
        <item x="133"/>
        <item x="134"/>
        <item x="135"/>
        <item x="137"/>
        <item x="138"/>
        <item x="139"/>
        <item x="140"/>
        <item x="141"/>
        <item x="142"/>
        <item x="145"/>
        <item x="144"/>
        <item x="143"/>
        <item x="147"/>
        <item x="146"/>
        <item x="148"/>
        <item x="151"/>
        <item x="152"/>
        <item x="149"/>
        <item x="155"/>
        <item x="150"/>
        <item x="154"/>
        <item x="153"/>
        <item x="157"/>
        <item x="203"/>
        <item x="156"/>
        <item x="158"/>
        <item x="159"/>
        <item x="160"/>
        <item x="161"/>
        <item x="162"/>
        <item x="165"/>
        <item x="163"/>
        <item x="166"/>
        <item x="164"/>
        <item x="167"/>
        <item x="172"/>
        <item x="171"/>
        <item x="168"/>
        <item x="170"/>
        <item x="169"/>
        <item x="173"/>
        <item x="176"/>
        <item x="174"/>
        <item x="177"/>
        <item x="175"/>
        <item x="189"/>
        <item x="178"/>
        <item x="179"/>
        <item x="180"/>
        <item x="188"/>
        <item x="182"/>
        <item x="187"/>
        <item x="183"/>
        <item x="186"/>
        <item x="190"/>
        <item x="191"/>
        <item x="195"/>
        <item x="181"/>
        <item x="194"/>
        <item x="184"/>
        <item x="185"/>
        <item x="196"/>
        <item x="192"/>
        <item x="193"/>
        <item x="197"/>
        <item x="198"/>
        <item x="204"/>
        <item x="199"/>
        <item x="200"/>
        <item x="201"/>
        <item x="205"/>
        <item x="202"/>
        <item x="206"/>
        <item x="207"/>
        <item x="208"/>
        <item x="209"/>
        <item x="217"/>
        <item x="210"/>
        <item x="211"/>
        <item x="212"/>
        <item x="213"/>
        <item x="218"/>
        <item x="214"/>
        <item x="215"/>
        <item x="216"/>
        <item t="default"/>
      </items>
    </pivotField>
    <pivotField showAll="0">
      <items count="134">
        <item x="42"/>
        <item x="87"/>
        <item x="131"/>
        <item x="94"/>
        <item x="14"/>
        <item x="129"/>
        <item x="7"/>
        <item x="23"/>
        <item x="27"/>
        <item x="10"/>
        <item x="112"/>
        <item x="57"/>
        <item x="44"/>
        <item x="48"/>
        <item x="109"/>
        <item x="33"/>
        <item x="8"/>
        <item x="9"/>
        <item x="127"/>
        <item x="84"/>
        <item x="24"/>
        <item x="56"/>
        <item x="58"/>
        <item x="75"/>
        <item x="95"/>
        <item x="17"/>
        <item x="13"/>
        <item x="36"/>
        <item x="12"/>
        <item x="3"/>
        <item x="46"/>
        <item x="47"/>
        <item x="55"/>
        <item x="86"/>
        <item x="26"/>
        <item x="128"/>
        <item x="29"/>
        <item x="2"/>
        <item x="126"/>
        <item x="31"/>
        <item x="49"/>
        <item x="22"/>
        <item x="110"/>
        <item x="116"/>
        <item x="111"/>
        <item x="96"/>
        <item x="93"/>
        <item x="89"/>
        <item x="73"/>
        <item x="66"/>
        <item x="60"/>
        <item x="40"/>
        <item x="132"/>
        <item x="78"/>
        <item x="0"/>
        <item x="124"/>
        <item x="6"/>
        <item x="123"/>
        <item x="71"/>
        <item x="77"/>
        <item x="4"/>
        <item x="101"/>
        <item x="100"/>
        <item x="53"/>
        <item x="61"/>
        <item x="108"/>
        <item x="65"/>
        <item x="62"/>
        <item x="67"/>
        <item x="68"/>
        <item x="41"/>
        <item x="25"/>
        <item x="113"/>
        <item x="28"/>
        <item x="52"/>
        <item x="37"/>
        <item x="51"/>
        <item x="105"/>
        <item x="50"/>
        <item x="32"/>
        <item x="114"/>
        <item x="115"/>
        <item x="91"/>
        <item x="92"/>
        <item x="119"/>
        <item x="117"/>
        <item x="118"/>
        <item x="80"/>
        <item x="34"/>
        <item x="35"/>
        <item x="102"/>
        <item x="104"/>
        <item x="99"/>
        <item x="64"/>
        <item x="121"/>
        <item x="11"/>
        <item x="103"/>
        <item x="74"/>
        <item x="107"/>
        <item x="5"/>
        <item x="16"/>
        <item x="59"/>
        <item x="79"/>
        <item x="97"/>
        <item x="45"/>
        <item x="19"/>
        <item x="125"/>
        <item x="15"/>
        <item x="122"/>
        <item x="81"/>
        <item x="63"/>
        <item x="43"/>
        <item x="39"/>
        <item x="20"/>
        <item x="83"/>
        <item x="21"/>
        <item x="98"/>
        <item x="120"/>
        <item x="106"/>
        <item x="1"/>
        <item x="130"/>
        <item x="38"/>
        <item x="76"/>
        <item x="54"/>
        <item x="85"/>
        <item x="30"/>
        <item x="72"/>
        <item x="90"/>
        <item x="69"/>
        <item x="70"/>
        <item x="88"/>
        <item x="82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1034">
        <item x="392"/>
        <item x="933"/>
        <item x="890"/>
        <item x="405"/>
        <item x="860"/>
        <item x="385"/>
        <item x="406"/>
        <item x="930"/>
        <item x="663"/>
        <item x="210"/>
        <item x="304"/>
        <item x="85"/>
        <item x="489"/>
        <item x="826"/>
        <item x="1017"/>
        <item x="614"/>
        <item x="548"/>
        <item x="79"/>
        <item x="808"/>
        <item x="778"/>
        <item x="696"/>
        <item x="113"/>
        <item x="3"/>
        <item x="345"/>
        <item x="562"/>
        <item x="665"/>
        <item x="136"/>
        <item x="429"/>
        <item x="174"/>
        <item x="579"/>
        <item x="146"/>
        <item x="623"/>
        <item x="733"/>
        <item x="235"/>
        <item x="747"/>
        <item x="676"/>
        <item x="679"/>
        <item x="275"/>
        <item x="886"/>
        <item x="420"/>
        <item x="737"/>
        <item x="580"/>
        <item x="708"/>
        <item x="689"/>
        <item x="596"/>
        <item x="42"/>
        <item x="631"/>
        <item x="1013"/>
        <item x="629"/>
        <item x="213"/>
        <item x="197"/>
        <item x="172"/>
        <item x="693"/>
        <item x="710"/>
        <item x="82"/>
        <item x="153"/>
        <item x="992"/>
        <item x="896"/>
        <item x="725"/>
        <item x="1018"/>
        <item x="350"/>
        <item x="248"/>
        <item x="726"/>
        <item x="788"/>
        <item x="859"/>
        <item x="790"/>
        <item x="266"/>
        <item x="515"/>
        <item x="698"/>
        <item x="423"/>
        <item x="527"/>
        <item x="1026"/>
        <item x="694"/>
        <item x="782"/>
        <item x="223"/>
        <item x="912"/>
        <item x="575"/>
        <item x="913"/>
        <item x="662"/>
        <item x="36"/>
        <item x="292"/>
        <item x="279"/>
        <item x="435"/>
        <item x="436"/>
        <item x="388"/>
        <item x="434"/>
        <item x="714"/>
        <item x="1019"/>
        <item x="471"/>
        <item x="635"/>
        <item x="236"/>
        <item x="1005"/>
        <item x="271"/>
        <item x="571"/>
        <item x="648"/>
        <item x="360"/>
        <item x="833"/>
        <item x="875"/>
        <item x="147"/>
        <item x="677"/>
        <item x="116"/>
        <item x="866"/>
        <item x="508"/>
        <item x="504"/>
        <item x="224"/>
        <item x="302"/>
        <item x="739"/>
        <item x="928"/>
        <item x="313"/>
        <item x="58"/>
        <item x="791"/>
        <item x="49"/>
        <item x="89"/>
        <item x="377"/>
        <item x="1002"/>
        <item x="371"/>
        <item x="568"/>
        <item x="695"/>
        <item x="779"/>
        <item x="644"/>
        <item x="284"/>
        <item x="767"/>
        <item x="474"/>
        <item x="966"/>
        <item x="319"/>
        <item x="878"/>
        <item x="341"/>
        <item x="340"/>
        <item x="987"/>
        <item x="460"/>
        <item x="882"/>
        <item x="586"/>
        <item x="956"/>
        <item x="867"/>
        <item x="851"/>
        <item x="678"/>
        <item x="570"/>
        <item x="500"/>
        <item x="201"/>
        <item x="812"/>
        <item x="639"/>
        <item x="243"/>
        <item x="800"/>
        <item x="362"/>
        <item x="885"/>
        <item x="192"/>
        <item x="399"/>
        <item x="944"/>
        <item x="403"/>
        <item x="514"/>
        <item x="314"/>
        <item x="938"/>
        <item x="110"/>
        <item x="989"/>
        <item x="306"/>
        <item x="544"/>
        <item x="10"/>
        <item x="418"/>
        <item x="1016"/>
        <item x="295"/>
        <item x="763"/>
        <item x="465"/>
        <item x="68"/>
        <item x="63"/>
        <item x="102"/>
        <item x="419"/>
        <item x="542"/>
        <item x="686"/>
        <item x="584"/>
        <item x="595"/>
        <item x="343"/>
        <item x="247"/>
        <item x="37"/>
        <item x="613"/>
        <item x="491"/>
        <item x="413"/>
        <item x="281"/>
        <item x="611"/>
        <item x="794"/>
        <item x="641"/>
        <item x="204"/>
        <item x="664"/>
        <item x="512"/>
        <item x="559"/>
        <item x="975"/>
        <item x="775"/>
        <item x="518"/>
        <item x="481"/>
        <item x="672"/>
        <item x="437"/>
        <item x="196"/>
        <item x="398"/>
        <item x="731"/>
        <item x="75"/>
        <item x="601"/>
        <item x="439"/>
        <item x="430"/>
        <item x="438"/>
        <item x="138"/>
        <item x="291"/>
        <item x="649"/>
        <item x="203"/>
        <item x="590"/>
        <item x="785"/>
        <item x="238"/>
        <item x="129"/>
        <item x="691"/>
        <item x="97"/>
        <item x="820"/>
        <item x="214"/>
        <item x="703"/>
        <item x="668"/>
        <item x="368"/>
        <item x="310"/>
        <item x="519"/>
        <item x="157"/>
        <item x="140"/>
        <item x="177"/>
        <item x="1031"/>
        <item x="88"/>
        <item x="625"/>
        <item x="242"/>
        <item x="442"/>
        <item x="161"/>
        <item x="299"/>
        <item x="446"/>
        <item x="459"/>
        <item x="699"/>
        <item x="849"/>
        <item x="573"/>
        <item x="807"/>
        <item x="171"/>
        <item x="931"/>
        <item x="821"/>
        <item x="757"/>
        <item x="754"/>
        <item x="272"/>
        <item x="19"/>
        <item x="856"/>
        <item x="732"/>
        <item x="874"/>
        <item x="656"/>
        <item x="178"/>
        <item x="458"/>
        <item x="871"/>
        <item x="636"/>
        <item x="202"/>
        <item x="759"/>
        <item x="298"/>
        <item x="316"/>
        <item x="774"/>
        <item x="502"/>
        <item x="772"/>
        <item x="199"/>
        <item x="427"/>
        <item x="334"/>
        <item x="528"/>
        <item x="370"/>
        <item x="365"/>
        <item x="974"/>
        <item x="278"/>
        <item x="911"/>
        <item x="44"/>
        <item x="234"/>
        <item x="531"/>
        <item x="964"/>
        <item x="118"/>
        <item x="920"/>
        <item x="765"/>
        <item x="397"/>
        <item x="115"/>
        <item x="585"/>
        <item x="709"/>
        <item x="973"/>
        <item x="326"/>
        <item x="221"/>
        <item x="128"/>
        <item x="277"/>
        <item x="786"/>
        <item x="852"/>
        <item x="784"/>
        <item x="327"/>
        <item x="869"/>
        <item x="131"/>
        <item x="187"/>
        <item x="195"/>
        <item x="520"/>
        <item x="288"/>
        <item x="917"/>
        <item x="415"/>
        <item x="834"/>
        <item x="121"/>
        <item x="374"/>
        <item x="905"/>
        <item x="411"/>
        <item x="317"/>
        <item x="296"/>
        <item x="53"/>
        <item x="206"/>
        <item x="829"/>
        <item x="404"/>
        <item x="230"/>
        <item x="597"/>
        <item x="734"/>
        <item x="889"/>
        <item x="139"/>
        <item x="743"/>
        <item x="337"/>
        <item x="96"/>
        <item x="145"/>
        <item x="91"/>
        <item x="239"/>
        <item x="817"/>
        <item x="5"/>
        <item x="81"/>
        <item x="103"/>
        <item x="469"/>
        <item x="924"/>
        <item x="189"/>
        <item x="716"/>
        <item x="1015"/>
        <item x="332"/>
        <item x="9"/>
        <item x="276"/>
        <item x="293"/>
        <item x="286"/>
        <item x="744"/>
        <item x="749"/>
        <item x="287"/>
        <item x="740"/>
        <item x="839"/>
        <item x="30"/>
        <item x="39"/>
        <item x="76"/>
        <item x="1014"/>
        <item x="536"/>
        <item x="211"/>
        <item x="988"/>
        <item x="899"/>
        <item x="976"/>
        <item x="376"/>
        <item x="876"/>
        <item x="809"/>
        <item x="929"/>
        <item x="730"/>
        <item x="530"/>
        <item x="484"/>
        <item x="959"/>
        <item x="402"/>
        <item x="468"/>
        <item x="1000"/>
        <item x="380"/>
        <item x="106"/>
        <item x="616"/>
        <item x="618"/>
        <item x="492"/>
        <item x="888"/>
        <item x="318"/>
        <item x="259"/>
        <item x="182"/>
        <item x="865"/>
        <item x="1012"/>
        <item x="34"/>
        <item x="218"/>
        <item x="563"/>
        <item x="674"/>
        <item x="581"/>
        <item x="463"/>
        <item x="244"/>
        <item x="453"/>
        <item x="100"/>
        <item x="578"/>
        <item x="98"/>
        <item x="219"/>
        <item x="108"/>
        <item x="267"/>
        <item x="947"/>
        <item x="245"/>
        <item x="855"/>
        <item x="753"/>
        <item x="258"/>
        <item x="43"/>
        <item x="124"/>
        <item x="142"/>
        <item x="642"/>
        <item x="552"/>
        <item x="45"/>
        <item x="707"/>
        <item x="688"/>
        <item x="367"/>
        <item x="180"/>
        <item x="330"/>
        <item x="711"/>
        <item x="7"/>
        <item x="176"/>
        <item x="467"/>
        <item x="462"/>
        <item x="77"/>
        <item x="936"/>
        <item x="283"/>
        <item x="285"/>
        <item x="646"/>
        <item x="675"/>
        <item x="637"/>
        <item x="23"/>
        <item x="932"/>
        <item x="321"/>
        <item x="461"/>
        <item x="954"/>
        <item x="127"/>
        <item x="511"/>
        <item x="498"/>
        <item x="935"/>
        <item x="864"/>
        <item x="582"/>
        <item x="257"/>
        <item x="198"/>
        <item x="249"/>
        <item x="723"/>
        <item x="394"/>
        <item x="455"/>
        <item x="252"/>
        <item x="13"/>
        <item x="387"/>
        <item x="74"/>
        <item x="701"/>
        <item x="290"/>
        <item x="659"/>
        <item x="464"/>
        <item x="591"/>
        <item x="894"/>
        <item x="355"/>
        <item x="783"/>
        <item x="253"/>
        <item x="308"/>
        <item x="60"/>
        <item x="93"/>
        <item x="123"/>
        <item x="687"/>
        <item x="626"/>
        <item x="447"/>
        <item x="963"/>
        <item x="555"/>
        <item x="71"/>
        <item x="229"/>
        <item x="630"/>
        <item x="653"/>
        <item x="510"/>
        <item x="440"/>
        <item x="546"/>
        <item x="503"/>
        <item x="534"/>
        <item x="101"/>
        <item x="256"/>
        <item x="667"/>
        <item x="456"/>
        <item x="741"/>
        <item x="386"/>
        <item x="650"/>
        <item x="551"/>
        <item x="628"/>
        <item x="384"/>
        <item x="27"/>
        <item x="702"/>
        <item x="309"/>
        <item x="168"/>
        <item x="605"/>
        <item x="572"/>
        <item x="95"/>
        <item x="173"/>
        <item x="493"/>
        <item x="421"/>
        <item x="333"/>
        <item x="619"/>
        <item x="750"/>
        <item x="410"/>
        <item x="226"/>
        <item x="158"/>
        <item x="914"/>
        <item x="369"/>
        <item x="1027"/>
        <item x="212"/>
        <item x="240"/>
        <item x="262"/>
        <item x="331"/>
        <item x="836"/>
        <item x="960"/>
        <item x="114"/>
        <item x="366"/>
        <item x="31"/>
        <item x="231"/>
        <item x="1029"/>
        <item x="325"/>
        <item x="853"/>
        <item x="810"/>
        <item x="282"/>
        <item x="148"/>
        <item x="12"/>
        <item x="335"/>
        <item x="336"/>
        <item x="67"/>
        <item x="717"/>
        <item x="978"/>
        <item x="970"/>
        <item x="1007"/>
        <item x="352"/>
        <item x="329"/>
        <item x="713"/>
        <item x="955"/>
        <item x="722"/>
        <item x="505"/>
        <item x="320"/>
        <item x="721"/>
        <item x="940"/>
        <item x="163"/>
        <item x="868"/>
        <item x="560"/>
        <item x="156"/>
        <item x="900"/>
        <item x="704"/>
        <item x="1032"/>
        <item x="181"/>
        <item x="225"/>
        <item x="62"/>
        <item x="104"/>
        <item x="985"/>
        <item x="490"/>
        <item x="46"/>
        <item x="349"/>
        <item x="268"/>
        <item x="811"/>
        <item x="486"/>
        <item x="414"/>
        <item x="133"/>
        <item x="426"/>
        <item x="756"/>
        <item x="993"/>
        <item x="980"/>
        <item x="470"/>
        <item x="457"/>
        <item x="255"/>
        <item x="908"/>
        <item x="54"/>
        <item x="792"/>
        <item x="950"/>
        <item x="150"/>
        <item x="651"/>
        <item x="35"/>
        <item x="450"/>
        <item x="375"/>
        <item x="742"/>
        <item x="751"/>
        <item x="991"/>
        <item x="69"/>
        <item x="497"/>
        <item x="70"/>
        <item x="105"/>
        <item x="78"/>
        <item x="961"/>
        <item x="130"/>
        <item x="466"/>
        <item x="378"/>
        <item x="823"/>
        <item x="390"/>
        <item x="706"/>
        <item x="906"/>
        <item x="847"/>
        <item x="107"/>
        <item x="633"/>
        <item x="143"/>
        <item x="51"/>
        <item x="576"/>
        <item x="798"/>
        <item x="33"/>
        <item x="624"/>
        <item x="294"/>
        <item x="301"/>
        <item x="638"/>
        <item x="766"/>
        <item x="600"/>
        <item x="692"/>
        <item x="857"/>
        <item x="20"/>
        <item x="762"/>
        <item x="188"/>
        <item x="797"/>
        <item x="941"/>
        <item x="946"/>
        <item x="904"/>
        <item x="152"/>
        <item x="383"/>
        <item x="780"/>
        <item x="87"/>
        <item x="604"/>
        <item x="824"/>
        <item x="18"/>
        <item x="194"/>
        <item x="454"/>
        <item x="22"/>
        <item x="311"/>
        <item x="144"/>
        <item x="200"/>
        <item x="273"/>
        <item x="59"/>
        <item x="111"/>
        <item x="854"/>
        <item x="897"/>
        <item x="55"/>
        <item x="539"/>
        <item x="160"/>
        <item x="805"/>
        <item x="607"/>
        <item x="574"/>
        <item x="661"/>
        <item x="184"/>
        <item x="72"/>
        <item x="957"/>
        <item x="47"/>
        <item x="208"/>
        <item x="269"/>
        <item x="567"/>
        <item x="126"/>
        <item x="761"/>
        <item x="237"/>
        <item x="205"/>
        <item x="802"/>
        <item x="729"/>
        <item x="804"/>
        <item x="1023"/>
        <item x="164"/>
        <item x="1001"/>
        <item x="755"/>
        <item x="801"/>
        <item x="516"/>
        <item x="844"/>
        <item x="990"/>
        <item x="241"/>
        <item x="1020"/>
        <item x="621"/>
        <item x="803"/>
        <item x="125"/>
        <item x="953"/>
        <item x="948"/>
        <item x="840"/>
        <item x="6"/>
        <item x="915"/>
        <item x="830"/>
        <item x="842"/>
        <item x="592"/>
        <item x="50"/>
        <item x="724"/>
        <item x="984"/>
        <item x="207"/>
        <item x="918"/>
        <item x="863"/>
        <item x="1004"/>
        <item x="837"/>
        <item x="28"/>
        <item x="925"/>
        <item x="1011"/>
        <item x="773"/>
        <item x="926"/>
        <item x="307"/>
        <item x="395"/>
        <item x="29"/>
        <item x="958"/>
        <item x="162"/>
        <item x="186"/>
        <item x="445"/>
        <item x="862"/>
        <item x="25"/>
        <item x="612"/>
        <item x="522"/>
        <item x="359"/>
        <item x="382"/>
        <item x="496"/>
        <item x="870"/>
        <item x="428"/>
        <item x="351"/>
        <item x="825"/>
        <item x="422"/>
        <item x="997"/>
        <item x="758"/>
        <item x="554"/>
        <item x="983"/>
        <item x="83"/>
        <item x="937"/>
        <item x="246"/>
        <item x="265"/>
        <item x="4"/>
        <item x="705"/>
        <item x="795"/>
        <item x="887"/>
        <item x="848"/>
        <item x="483"/>
        <item x="962"/>
        <item x="216"/>
        <item x="433"/>
        <item x="495"/>
        <item x="622"/>
        <item x="634"/>
        <item x="735"/>
        <item x="393"/>
        <item x="361"/>
        <item x="1"/>
        <item x="64"/>
        <item x="379"/>
        <item x="832"/>
        <item x="15"/>
        <item x="796"/>
        <item x="895"/>
        <item x="685"/>
        <item x="328"/>
        <item x="558"/>
        <item x="883"/>
        <item x="700"/>
        <item x="401"/>
        <item x="550"/>
        <item x="547"/>
        <item x="473"/>
        <item x="681"/>
        <item x="884"/>
        <item x="17"/>
        <item x="690"/>
        <item x="781"/>
        <item x="509"/>
        <item x="543"/>
        <item x="73"/>
        <item x="549"/>
        <item x="658"/>
        <item x="357"/>
        <item x="8"/>
        <item x="846"/>
        <item x="738"/>
        <item x="99"/>
        <item x="537"/>
        <item x="952"/>
        <item x="165"/>
        <item x="845"/>
        <item x="880"/>
        <item x="2"/>
        <item x="799"/>
        <item x="32"/>
        <item x="1010"/>
        <item x="671"/>
        <item x="80"/>
        <item x="112"/>
        <item x="553"/>
        <item x="191"/>
        <item x="363"/>
        <item x="424"/>
        <item x="858"/>
        <item x="261"/>
        <item x="372"/>
        <item x="841"/>
        <item x="217"/>
        <item x="478"/>
        <item x="232"/>
        <item x="227"/>
        <item x="746"/>
        <item x="972"/>
        <item x="122"/>
        <item x="92"/>
        <item x="669"/>
        <item x="776"/>
        <item x="270"/>
        <item x="921"/>
        <item x="916"/>
        <item x="84"/>
        <item x="608"/>
        <item x="1008"/>
        <item x="684"/>
        <item x="52"/>
        <item x="425"/>
        <item x="541"/>
        <item x="86"/>
        <item x="822"/>
        <item x="312"/>
        <item x="66"/>
        <item x="475"/>
        <item x="120"/>
        <item x="524"/>
        <item x="923"/>
        <item x="409"/>
        <item x="777"/>
        <item x="819"/>
        <item x="922"/>
        <item x="748"/>
        <item x="38"/>
        <item x="927"/>
        <item x="654"/>
        <item x="813"/>
        <item x="891"/>
        <item x="1003"/>
        <item x="444"/>
        <item x="354"/>
        <item x="209"/>
        <item x="487"/>
        <item x="94"/>
        <item x="720"/>
        <item x="951"/>
        <item x="215"/>
        <item x="903"/>
        <item x="968"/>
        <item x="346"/>
        <item x="0"/>
        <item x="617"/>
        <item x="999"/>
        <item x="557"/>
        <item x="322"/>
        <item x="400"/>
        <item x="303"/>
        <item x="872"/>
        <item x="228"/>
        <item x="566"/>
        <item x="861"/>
        <item x="373"/>
        <item x="477"/>
        <item x="816"/>
        <item x="41"/>
        <item x="16"/>
        <item x="170"/>
        <item x="818"/>
        <item x="324"/>
        <item x="910"/>
        <item x="998"/>
        <item x="517"/>
        <item x="969"/>
        <item x="814"/>
        <item x="535"/>
        <item x="815"/>
        <item x="986"/>
        <item x="480"/>
        <item x="344"/>
        <item x="175"/>
        <item x="1025"/>
        <item x="682"/>
        <item x="149"/>
        <item x="850"/>
        <item x="159"/>
        <item x="61"/>
        <item x="945"/>
        <item x="771"/>
        <item x="169"/>
        <item x="532"/>
        <item x="358"/>
        <item x="879"/>
        <item x="609"/>
        <item x="643"/>
        <item x="645"/>
        <item x="736"/>
        <item x="995"/>
        <item x="141"/>
        <item x="1021"/>
        <item x="134"/>
        <item x="979"/>
        <item x="65"/>
        <item x="589"/>
        <item x="770"/>
        <item x="506"/>
        <item x="996"/>
        <item x="348"/>
        <item x="432"/>
        <item x="909"/>
        <item x="569"/>
        <item x="965"/>
        <item x="513"/>
        <item x="599"/>
        <item x="501"/>
        <item x="640"/>
        <item x="577"/>
        <item x="476"/>
        <item x="109"/>
        <item x="300"/>
        <item x="934"/>
        <item x="835"/>
        <item x="117"/>
        <item x="119"/>
        <item x="901"/>
        <item x="655"/>
        <item x="233"/>
        <item x="48"/>
        <item x="632"/>
        <item x="499"/>
        <item x="673"/>
        <item x="451"/>
        <item x="26"/>
        <item x="323"/>
        <item x="356"/>
        <item x="610"/>
        <item x="408"/>
        <item x="843"/>
        <item x="745"/>
        <item x="251"/>
        <item x="260"/>
        <item x="556"/>
        <item x="789"/>
        <item x="806"/>
        <item x="220"/>
        <item x="594"/>
        <item x="971"/>
        <item x="977"/>
        <item x="407"/>
        <item x="538"/>
        <item x="942"/>
        <item x="873"/>
        <item x="697"/>
        <item x="949"/>
        <item x="620"/>
        <item x="1030"/>
        <item x="615"/>
        <item x="482"/>
        <item x="606"/>
        <item x="1024"/>
        <item x="715"/>
        <item x="728"/>
        <item x="479"/>
        <item x="485"/>
        <item x="787"/>
        <item x="412"/>
        <item x="416"/>
        <item x="280"/>
        <item x="391"/>
        <item x="452"/>
        <item x="151"/>
        <item x="250"/>
        <item x="431"/>
        <item x="907"/>
        <item x="666"/>
        <item x="443"/>
        <item x="593"/>
        <item x="526"/>
        <item x="154"/>
        <item x="507"/>
        <item x="11"/>
        <item x="670"/>
        <item x="525"/>
        <item x="838"/>
        <item x="652"/>
        <item x="647"/>
        <item x="1022"/>
        <item x="381"/>
        <item x="449"/>
        <item x="342"/>
        <item x="289"/>
        <item x="389"/>
        <item x="222"/>
        <item x="892"/>
        <item x="417"/>
        <item x="135"/>
        <item x="919"/>
        <item x="828"/>
        <item x="264"/>
        <item x="40"/>
        <item x="657"/>
        <item x="588"/>
        <item x="21"/>
        <item x="155"/>
        <item x="602"/>
        <item x="339"/>
        <item x="347"/>
        <item x="598"/>
        <item x="448"/>
        <item x="274"/>
        <item x="1028"/>
        <item x="56"/>
        <item x="90"/>
        <item x="297"/>
        <item x="982"/>
        <item x="764"/>
        <item x="603"/>
        <item x="564"/>
        <item x="683"/>
        <item x="587"/>
        <item x="712"/>
        <item x="898"/>
        <item x="967"/>
        <item x="24"/>
        <item x="137"/>
        <item x="183"/>
        <item x="565"/>
        <item x="185"/>
        <item x="263"/>
        <item x="561"/>
        <item x="441"/>
        <item x="494"/>
        <item x="680"/>
        <item x="132"/>
        <item x="831"/>
        <item x="627"/>
        <item x="660"/>
        <item x="827"/>
        <item x="179"/>
        <item x="353"/>
        <item x="364"/>
        <item x="533"/>
        <item x="305"/>
        <item x="768"/>
        <item x="545"/>
        <item x="315"/>
        <item x="523"/>
        <item x="793"/>
        <item x="719"/>
        <item x="193"/>
        <item x="190"/>
        <item x="939"/>
        <item x="540"/>
        <item x="472"/>
        <item x="893"/>
        <item x="14"/>
        <item x="902"/>
        <item x="718"/>
        <item x="338"/>
        <item x="760"/>
        <item x="521"/>
        <item x="583"/>
        <item x="1006"/>
        <item x="1009"/>
        <item x="167"/>
        <item x="752"/>
        <item x="57"/>
        <item x="529"/>
        <item x="994"/>
        <item x="254"/>
        <item x="396"/>
        <item x="877"/>
        <item x="769"/>
        <item x="981"/>
        <item x="727"/>
        <item x="166"/>
        <item x="943"/>
        <item x="881"/>
        <item x="488"/>
        <item t="default"/>
      </items>
    </pivotField>
    <pivotField showAll="0"/>
    <pivotField dataField="1" numFmtId="43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sortType="descending" defaultSubtotal="0">
      <items count="5">
        <item sd="0" x="0"/>
        <item x="1"/>
        <item x="2"/>
        <item x="3"/>
        <item sd="0" x="4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3">
    <field x="15"/>
    <field x="13"/>
    <field x="1"/>
  </rowFields>
  <rowItems count="37"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 numFmtId="43"/>
    <dataField name="Count of Qty" fld="10" subtotal="count" baseField="0" baseItem="0"/>
  </dataFields>
  <formats count="9"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13" type="button" dataOnly="0" labelOnly="1" outline="0" axis="axisRow" fieldPosition="1"/>
    </format>
    <format dxfId="90">
      <pivotArea dataOnly="0" labelOnly="1" grandRow="1" outline="0" fieldPosition="0"/>
    </format>
    <format dxfId="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8">
      <pivotArea collapsedLevelsAreSubtotals="1" fieldPosition="0">
        <references count="1">
          <reference field="15" count="1">
            <x v="3"/>
          </reference>
        </references>
      </pivotArea>
    </format>
    <format dxfId="87">
      <pivotArea dataOnly="0" labelOnly="1" fieldPosition="0">
        <references count="1">
          <reference field="15" count="1">
            <x v="3"/>
          </reference>
        </references>
      </pivotArea>
    </format>
    <format dxfId="86">
      <pivotArea dataOnly="0" fieldPosition="0">
        <references count="1">
          <reference field="15" count="1">
            <x v="2"/>
          </reference>
        </references>
      </pivotArea>
    </format>
    <format dxfId="85">
      <pivotArea dataOnly="0" fieldPosition="0">
        <references count="1">
          <reference field="15" count="1">
            <x v="1"/>
          </reference>
        </references>
      </pivotArea>
    </format>
  </formats>
  <chartFormats count="4">
    <chartFormat chart="3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26253-8053-4F98-8597-953B6B07FC7D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Therapies" colHeaderCaption="Sites">
  <location ref="A3:E22" firstHeaderRow="1" firstDataRow="2" firstDataCol="1"/>
  <pivotFields count="16">
    <pivotField showAll="0"/>
    <pivotField numFmtId="14" showAll="0">
      <items count="220">
        <item x="0"/>
        <item x="1"/>
        <item x="2"/>
        <item x="3"/>
        <item x="4"/>
        <item x="5"/>
        <item x="6"/>
        <item x="7"/>
        <item x="8"/>
        <item x="10"/>
        <item x="11"/>
        <item x="9"/>
        <item x="12"/>
        <item x="13"/>
        <item x="14"/>
        <item x="15"/>
        <item x="16"/>
        <item x="17"/>
        <item x="64"/>
        <item x="18"/>
        <item x="19"/>
        <item x="20"/>
        <item x="65"/>
        <item x="21"/>
        <item x="66"/>
        <item x="22"/>
        <item x="23"/>
        <item x="24"/>
        <item x="67"/>
        <item x="25"/>
        <item x="26"/>
        <item x="27"/>
        <item x="28"/>
        <item x="29"/>
        <item x="30"/>
        <item x="31"/>
        <item x="68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9"/>
        <item x="70"/>
        <item x="71"/>
        <item x="74"/>
        <item x="72"/>
        <item x="75"/>
        <item x="73"/>
        <item x="76"/>
        <item x="77"/>
        <item x="78"/>
        <item x="79"/>
        <item x="80"/>
        <item x="81"/>
        <item x="82"/>
        <item x="83"/>
        <item x="84"/>
        <item x="87"/>
        <item x="85"/>
        <item x="86"/>
        <item x="94"/>
        <item x="88"/>
        <item x="89"/>
        <item x="90"/>
        <item x="91"/>
        <item x="95"/>
        <item x="92"/>
        <item x="93"/>
        <item x="96"/>
        <item x="97"/>
        <item x="98"/>
        <item x="99"/>
        <item x="100"/>
        <item x="101"/>
        <item x="102"/>
        <item x="136"/>
        <item x="103"/>
        <item x="104"/>
        <item x="105"/>
        <item x="106"/>
        <item x="107"/>
        <item x="129"/>
        <item x="130"/>
        <item x="108"/>
        <item x="109"/>
        <item x="110"/>
        <item x="111"/>
        <item x="112"/>
        <item x="131"/>
        <item x="113"/>
        <item x="114"/>
        <item x="115"/>
        <item x="116"/>
        <item x="117"/>
        <item x="118"/>
        <item x="132"/>
        <item x="119"/>
        <item x="120"/>
        <item x="121"/>
        <item x="124"/>
        <item x="122"/>
        <item x="123"/>
        <item x="125"/>
        <item x="126"/>
        <item x="127"/>
        <item x="128"/>
        <item x="133"/>
        <item x="134"/>
        <item x="135"/>
        <item x="137"/>
        <item x="138"/>
        <item x="139"/>
        <item x="140"/>
        <item x="141"/>
        <item x="142"/>
        <item x="145"/>
        <item x="144"/>
        <item x="143"/>
        <item x="147"/>
        <item x="146"/>
        <item x="148"/>
        <item x="151"/>
        <item x="152"/>
        <item x="149"/>
        <item x="155"/>
        <item x="150"/>
        <item x="154"/>
        <item x="153"/>
        <item x="157"/>
        <item x="203"/>
        <item x="156"/>
        <item x="158"/>
        <item x="159"/>
        <item x="160"/>
        <item x="161"/>
        <item x="162"/>
        <item x="165"/>
        <item x="163"/>
        <item x="166"/>
        <item x="164"/>
        <item x="167"/>
        <item x="172"/>
        <item x="171"/>
        <item x="168"/>
        <item x="170"/>
        <item x="169"/>
        <item x="173"/>
        <item x="176"/>
        <item x="174"/>
        <item x="177"/>
        <item x="175"/>
        <item x="189"/>
        <item x="178"/>
        <item x="179"/>
        <item x="180"/>
        <item x="188"/>
        <item x="182"/>
        <item x="187"/>
        <item x="183"/>
        <item x="186"/>
        <item x="190"/>
        <item x="191"/>
        <item x="195"/>
        <item x="181"/>
        <item x="194"/>
        <item x="184"/>
        <item x="185"/>
        <item x="196"/>
        <item x="192"/>
        <item x="193"/>
        <item x="197"/>
        <item x="198"/>
        <item x="204"/>
        <item x="199"/>
        <item x="200"/>
        <item x="201"/>
        <item x="205"/>
        <item x="202"/>
        <item x="206"/>
        <item x="207"/>
        <item x="208"/>
        <item x="209"/>
        <item x="217"/>
        <item x="210"/>
        <item x="211"/>
        <item x="212"/>
        <item x="213"/>
        <item x="218"/>
        <item x="214"/>
        <item x="215"/>
        <item x="216"/>
        <item t="default"/>
      </items>
    </pivotField>
    <pivotField showAll="0"/>
    <pivotField showAll="0"/>
    <pivotField showAll="0"/>
    <pivotField showAll="0"/>
    <pivotField axis="axisRow" showAll="0" sortType="descending">
      <items count="18">
        <item x="3"/>
        <item x="8"/>
        <item x="13"/>
        <item x="14"/>
        <item x="4"/>
        <item x="5"/>
        <item x="15"/>
        <item x="7"/>
        <item x="10"/>
        <item x="0"/>
        <item x="12"/>
        <item x="1"/>
        <item x="11"/>
        <item x="9"/>
        <item x="2"/>
        <item x="6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ataField="1" numFmtId="43"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6"/>
  </rowFields>
  <rowItems count="18">
    <i>
      <x/>
    </i>
    <i>
      <x v="11"/>
    </i>
    <i>
      <x v="5"/>
    </i>
    <i>
      <x v="8"/>
    </i>
    <i>
      <x v="14"/>
    </i>
    <i>
      <x v="16"/>
    </i>
    <i>
      <x v="9"/>
    </i>
    <i>
      <x v="4"/>
    </i>
    <i>
      <x v="7"/>
    </i>
    <i>
      <x v="15"/>
    </i>
    <i>
      <x v="13"/>
    </i>
    <i>
      <x v="1"/>
    </i>
    <i>
      <x v="2"/>
    </i>
    <i>
      <x v="12"/>
    </i>
    <i>
      <x v="10"/>
    </i>
    <i>
      <x v="3"/>
    </i>
    <i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Total Sales" fld="12" baseField="0" baseItem="0" numFmtId="43"/>
  </dataFields>
  <formats count="10">
    <format dxfId="28">
      <pivotArea type="all" dataOnly="0" outline="0" fieldPosition="0"/>
    </format>
    <format dxfId="27">
      <pivotArea outline="0" collapsedLevelsAreSubtotals="1" fieldPosition="0"/>
    </format>
    <format dxfId="26">
      <pivotArea type="origin" dataOnly="0" labelOnly="1" outline="0" fieldPosition="0"/>
    </format>
    <format dxfId="25">
      <pivotArea field="7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6" type="button" dataOnly="0" labelOnly="1" outline="0" axis="axisRow" fieldPosition="0"/>
    </format>
    <format dxfId="22">
      <pivotArea dataOnly="0" labelOnly="1" fieldPosition="0">
        <references count="1">
          <reference field="6" count="0"/>
        </references>
      </pivotArea>
    </format>
    <format dxfId="21">
      <pivotArea dataOnly="0" labelOnly="1" grandRow="1" outline="0" fieldPosition="0"/>
    </format>
    <format dxfId="20">
      <pivotArea dataOnly="0" labelOnly="1" fieldPosition="0">
        <references count="1">
          <reference field="7" count="0"/>
        </references>
      </pivotArea>
    </format>
    <format dxfId="19">
      <pivotArea dataOnly="0" labelOnly="1" grandCol="1" outline="0" fieldPosition="0"/>
    </format>
  </formats>
  <chartFormats count="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79527-EE2B-46D9-A583-678DCB5EC608}" name="Table1" displayName="Table1" ref="A1:M1285" totalsRowCount="1" headerRowDxfId="84" totalsRowDxfId="83">
  <autoFilter ref="A1:M1284" xr:uid="{EB2BFB3E-57B7-4137-9995-B63A4AE99087}"/>
  <tableColumns count="13">
    <tableColumn id="1" xr3:uid="{BA4D4279-5065-4715-ABE4-F9ED21C52975}" name="Invoice num" totalsRowLabel="EH/2023-24/008" dataDxfId="82"/>
    <tableColumn id="2" xr3:uid="{DEBDFFA2-8440-4160-AEAA-BAB83A4A6199}" name="Invoice Date" totalsRowLabel="23-06-2023" dataDxfId="81" totalsRowDxfId="80"/>
    <tableColumn id="3" xr3:uid="{CAB8ED53-D58A-4B30-B664-0124560BFAE8}" name="Brand Name" totalsRowLabel="PARAM(0)" dataDxfId="79"/>
    <tableColumn id="4" xr3:uid="{3B142987-DADB-4392-945C-6894A2C02F3E}" name="Generic name" totalsRowLabel="Paracetamol Oral Suspension BP 125mg/5ml" dataDxfId="78" totalsRowDxfId="77"/>
    <tableColumn id="5" xr3:uid="{DABE27E5-3D89-4EDF-BA8B-2D9F526BAC4A}" name="Pack size" totalsRowLabel="60ML" dataDxfId="76" totalsRowDxfId="75"/>
    <tableColumn id="12" xr3:uid="{EE4E9517-281C-4CCC-9763-58AF9C1991DA}" name="Dosage" dataDxfId="74" totalsRowDxfId="73"/>
    <tableColumn id="15" xr3:uid="{547E66BE-FD73-4335-A329-92F629160E09}" name="Therapy" dataDxfId="72" totalsRowDxfId="71"/>
    <tableColumn id="16" xr3:uid="{0EFEB792-0427-48D4-B0FF-69D01BCB4D5E}" name="Site" dataDxfId="70" totalsRowDxfId="69"/>
    <tableColumn id="17" xr3:uid="{C57E0752-0DFD-4FBB-9988-31DD1897AFA1}" name="Group" dataDxfId="68" totalsRowDxfId="67"/>
    <tableColumn id="18" xr3:uid="{E9C238B6-57F0-4E72-B28D-337F82E04B7C}" name="EXI/NBD" dataDxfId="66" totalsRowDxfId="65"/>
    <tableColumn id="8" xr3:uid="{01FB75D3-2D79-4382-BC5A-5F272AD8E183}" name="Qty" totalsRowLabel="50000" dataDxfId="64" totalsRowDxfId="63"/>
    <tableColumn id="9" xr3:uid="{24D7BC11-BA6C-4695-B4D6-C3439C5809A5}" name="Rate" totalsRowLabel=" 0.20 " dataDxfId="62" totalsRowDxfId="61"/>
    <tableColumn id="10" xr3:uid="{F1261864-33BE-4246-A118-BE878E4A5D66}" name="Total Sales" totalsRowFunction="custom" dataDxfId="60" totalsRowDxfId="59">
      <totalsRowFormula>SUM(M2:M1284)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E421-6FB9-485C-BEAE-5215A3D21112}">
  <dimension ref="A2:E34"/>
  <sheetViews>
    <sheetView zoomScale="72" workbookViewId="0">
      <selection activeCell="T14" sqref="T14"/>
    </sheetView>
  </sheetViews>
  <sheetFormatPr defaultRowHeight="18" x14ac:dyDescent="0.35"/>
  <cols>
    <col min="1" max="1" width="38.6640625" style="77" bestFit="1" customWidth="1"/>
    <col min="2" max="2" width="21.109375" style="77" bestFit="1" customWidth="1"/>
    <col min="4" max="4" width="45.5546875" bestFit="1" customWidth="1"/>
  </cols>
  <sheetData>
    <row r="2" spans="1:2" x14ac:dyDescent="0.35">
      <c r="A2" s="76" t="s">
        <v>681</v>
      </c>
    </row>
    <row r="3" spans="1:2" x14ac:dyDescent="0.35">
      <c r="A3" s="78" t="s">
        <v>138</v>
      </c>
      <c r="B3" s="78" t="s">
        <v>706</v>
      </c>
    </row>
    <row r="4" spans="1:2" x14ac:dyDescent="0.35">
      <c r="A4" s="79" t="s">
        <v>24</v>
      </c>
      <c r="B4" s="80">
        <v>6077075.4500000002</v>
      </c>
    </row>
    <row r="5" spans="1:2" x14ac:dyDescent="0.35">
      <c r="A5" s="79" t="s">
        <v>103</v>
      </c>
      <c r="B5" s="80">
        <v>2966963.1800000006</v>
      </c>
    </row>
    <row r="6" spans="1:2" x14ac:dyDescent="0.35">
      <c r="A6" s="79" t="s">
        <v>104</v>
      </c>
      <c r="B6" s="80">
        <v>2771414.4</v>
      </c>
    </row>
    <row r="7" spans="1:2" x14ac:dyDescent="0.35">
      <c r="A7" s="79" t="s">
        <v>120</v>
      </c>
      <c r="B7" s="80">
        <v>2348293.8000000003</v>
      </c>
    </row>
    <row r="8" spans="1:2" x14ac:dyDescent="0.35">
      <c r="A8" s="79" t="s">
        <v>125</v>
      </c>
      <c r="B8" s="80">
        <v>1838884.4000000001</v>
      </c>
    </row>
    <row r="9" spans="1:2" x14ac:dyDescent="0.35">
      <c r="A9" s="79" t="s">
        <v>39</v>
      </c>
      <c r="B9" s="80">
        <v>1551275.8299999998</v>
      </c>
    </row>
    <row r="10" spans="1:2" x14ac:dyDescent="0.35">
      <c r="A10" s="79" t="s">
        <v>83</v>
      </c>
      <c r="B10" s="80">
        <v>1061899</v>
      </c>
    </row>
    <row r="11" spans="1:2" x14ac:dyDescent="0.35">
      <c r="A11" s="79" t="s">
        <v>89</v>
      </c>
      <c r="B11" s="80">
        <v>993100.44000000018</v>
      </c>
    </row>
    <row r="12" spans="1:2" x14ac:dyDescent="0.35">
      <c r="A12" s="79" t="s">
        <v>6</v>
      </c>
      <c r="B12" s="80">
        <v>984524.05</v>
      </c>
    </row>
    <row r="13" spans="1:2" x14ac:dyDescent="0.35">
      <c r="A13" s="79" t="s">
        <v>95</v>
      </c>
      <c r="B13" s="80">
        <v>844900</v>
      </c>
    </row>
    <row r="14" spans="1:2" x14ac:dyDescent="0.35">
      <c r="A14" s="79" t="s">
        <v>0</v>
      </c>
      <c r="B14" s="80">
        <v>801285.87999999989</v>
      </c>
    </row>
    <row r="15" spans="1:2" x14ac:dyDescent="0.35">
      <c r="A15" s="79" t="s">
        <v>133</v>
      </c>
      <c r="B15" s="80">
        <v>738224.95</v>
      </c>
    </row>
    <row r="16" spans="1:2" x14ac:dyDescent="0.35">
      <c r="A16" s="79" t="s">
        <v>94</v>
      </c>
      <c r="B16" s="80">
        <v>654857.5</v>
      </c>
    </row>
    <row r="17" spans="1:2" x14ac:dyDescent="0.35">
      <c r="A17" s="79" t="s">
        <v>86</v>
      </c>
      <c r="B17" s="80">
        <v>613652.1</v>
      </c>
    </row>
    <row r="18" spans="1:2" x14ac:dyDescent="0.35">
      <c r="A18" s="79" t="s">
        <v>136</v>
      </c>
      <c r="B18" s="80">
        <v>583031.49999999988</v>
      </c>
    </row>
    <row r="19" spans="1:2" x14ac:dyDescent="0.35">
      <c r="A19" s="79" t="s">
        <v>123</v>
      </c>
      <c r="B19" s="80">
        <v>578064.10000000009</v>
      </c>
    </row>
    <row r="20" spans="1:2" x14ac:dyDescent="0.35">
      <c r="A20" s="79" t="s">
        <v>102</v>
      </c>
      <c r="B20" s="80">
        <v>556715.25</v>
      </c>
    </row>
    <row r="21" spans="1:2" x14ac:dyDescent="0.35">
      <c r="A21" s="79" t="s">
        <v>4</v>
      </c>
      <c r="B21" s="80">
        <v>528084.80000000005</v>
      </c>
    </row>
    <row r="22" spans="1:2" x14ac:dyDescent="0.35">
      <c r="A22" s="79" t="s">
        <v>132</v>
      </c>
      <c r="B22" s="80">
        <v>519565.94999999995</v>
      </c>
    </row>
    <row r="23" spans="1:2" x14ac:dyDescent="0.35">
      <c r="A23" s="79" t="s">
        <v>37</v>
      </c>
      <c r="B23" s="80">
        <v>476805.6</v>
      </c>
    </row>
    <row r="24" spans="1:2" x14ac:dyDescent="0.35">
      <c r="A24" s="76" t="s">
        <v>671</v>
      </c>
      <c r="B24" s="76">
        <v>27488618.179999996</v>
      </c>
    </row>
    <row r="27" spans="1:2" ht="36" x14ac:dyDescent="0.35">
      <c r="A27" s="81" t="s">
        <v>715</v>
      </c>
    </row>
    <row r="34" spans="5:5" x14ac:dyDescent="0.35">
      <c r="E34" s="69"/>
    </row>
  </sheetData>
  <conditionalFormatting sqref="A4:A23 A2:B3 A25:A26 A28:A137 A24:B24">
    <cfRule type="top10" dxfId="30" priority="1" rank="10"/>
    <cfRule type="top10" dxfId="29" priority="3" rank="10"/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44B1-8414-4DC5-98F8-7F595E7E0FC0}">
  <dimension ref="A2:B26"/>
  <sheetViews>
    <sheetView workbookViewId="0">
      <selection activeCell="B1" sqref="B1"/>
    </sheetView>
  </sheetViews>
  <sheetFormatPr defaultRowHeight="14.4" x14ac:dyDescent="0.3"/>
  <cols>
    <col min="1" max="1" width="29.109375" bestFit="1" customWidth="1"/>
    <col min="2" max="2" width="11.77734375" bestFit="1" customWidth="1"/>
    <col min="3" max="3" width="7.109375" bestFit="1" customWidth="1"/>
    <col min="4" max="4" width="5" bestFit="1" customWidth="1"/>
    <col min="5" max="5" width="6" bestFit="1" customWidth="1"/>
    <col min="6" max="6" width="7" bestFit="1" customWidth="1"/>
    <col min="7" max="13" width="6" bestFit="1" customWidth="1"/>
    <col min="14" max="14" width="7" bestFit="1" customWidth="1"/>
    <col min="15" max="19" width="6" bestFit="1" customWidth="1"/>
    <col min="20" max="20" width="7" bestFit="1" customWidth="1"/>
    <col min="21" max="23" width="6" bestFit="1" customWidth="1"/>
    <col min="24" max="24" width="7" bestFit="1" customWidth="1"/>
    <col min="25" max="27" width="6" bestFit="1" customWidth="1"/>
    <col min="28" max="28" width="7" bestFit="1" customWidth="1"/>
    <col min="29" max="29" width="5" bestFit="1" customWidth="1"/>
    <col min="30" max="30" width="7" bestFit="1" customWidth="1"/>
    <col min="31" max="31" width="6" bestFit="1" customWidth="1"/>
    <col min="32" max="32" width="7" bestFit="1" customWidth="1"/>
    <col min="33" max="39" width="6" bestFit="1" customWidth="1"/>
    <col min="40" max="41" width="7" bestFit="1" customWidth="1"/>
    <col min="42" max="42" width="7.109375" bestFit="1" customWidth="1"/>
    <col min="43" max="43" width="5" bestFit="1" customWidth="1"/>
    <col min="44" max="44" width="6" bestFit="1" customWidth="1"/>
    <col min="45" max="45" width="7" bestFit="1" customWidth="1"/>
    <col min="46" max="46" width="4" bestFit="1" customWidth="1"/>
    <col min="47" max="48" width="7" bestFit="1" customWidth="1"/>
    <col min="49" max="49" width="4" bestFit="1" customWidth="1"/>
    <col min="50" max="51" width="6" bestFit="1" customWidth="1"/>
    <col min="52" max="52" width="7" bestFit="1" customWidth="1"/>
    <col min="53" max="53" width="4" bestFit="1" customWidth="1"/>
    <col min="54" max="54" width="6" bestFit="1" customWidth="1"/>
    <col min="55" max="55" width="5" bestFit="1" customWidth="1"/>
    <col min="56" max="59" width="6" bestFit="1" customWidth="1"/>
    <col min="60" max="60" width="7" bestFit="1" customWidth="1"/>
    <col min="61" max="64" width="6" bestFit="1" customWidth="1"/>
    <col min="65" max="65" width="7" bestFit="1" customWidth="1"/>
    <col min="66" max="67" width="7.109375" bestFit="1" customWidth="1"/>
    <col min="68" max="68" width="6" bestFit="1" customWidth="1"/>
    <col min="69" max="69" width="7" bestFit="1" customWidth="1"/>
    <col min="70" max="72" width="6" bestFit="1" customWidth="1"/>
    <col min="73" max="73" width="7" bestFit="1" customWidth="1"/>
    <col min="74" max="88" width="6" bestFit="1" customWidth="1"/>
    <col min="89" max="89" width="7" bestFit="1" customWidth="1"/>
    <col min="90" max="93" width="6" bestFit="1" customWidth="1"/>
    <col min="94" max="94" width="5" bestFit="1" customWidth="1"/>
    <col min="95" max="95" width="7" bestFit="1" customWidth="1"/>
    <col min="96" max="96" width="4" bestFit="1" customWidth="1"/>
    <col min="97" max="100" width="6" bestFit="1" customWidth="1"/>
    <col min="101" max="101" width="7" bestFit="1" customWidth="1"/>
    <col min="102" max="103" width="5" bestFit="1" customWidth="1"/>
    <col min="104" max="106" width="7" bestFit="1" customWidth="1"/>
    <col min="107" max="109" width="6" bestFit="1" customWidth="1"/>
    <col min="110" max="111" width="7.109375" bestFit="1" customWidth="1"/>
    <col min="112" max="113" width="7" bestFit="1" customWidth="1"/>
    <col min="114" max="119" width="6" bestFit="1" customWidth="1"/>
    <col min="120" max="120" width="5" bestFit="1" customWidth="1"/>
    <col min="121" max="122" width="6" bestFit="1" customWidth="1"/>
    <col min="123" max="124" width="7" bestFit="1" customWidth="1"/>
    <col min="125" max="126" width="6" bestFit="1" customWidth="1"/>
    <col min="127" max="127" width="5" bestFit="1" customWidth="1"/>
    <col min="128" max="128" width="6" bestFit="1" customWidth="1"/>
    <col min="129" max="129" width="7" bestFit="1" customWidth="1"/>
    <col min="130" max="130" width="6" bestFit="1" customWidth="1"/>
    <col min="131" max="132" width="7" bestFit="1" customWidth="1"/>
    <col min="133" max="135" width="6" bestFit="1" customWidth="1"/>
    <col min="136" max="136" width="7" bestFit="1" customWidth="1"/>
    <col min="137" max="138" width="6" bestFit="1" customWidth="1"/>
    <col min="139" max="139" width="5" bestFit="1" customWidth="1"/>
    <col min="140" max="143" width="6" bestFit="1" customWidth="1"/>
    <col min="144" max="144" width="5" bestFit="1" customWidth="1"/>
    <col min="145" max="152" width="6" bestFit="1" customWidth="1"/>
    <col min="153" max="154" width="7.109375" bestFit="1" customWidth="1"/>
    <col min="155" max="155" width="6" bestFit="1" customWidth="1"/>
    <col min="156" max="156" width="7" bestFit="1" customWidth="1"/>
    <col min="157" max="157" width="6" bestFit="1" customWidth="1"/>
    <col min="158" max="158" width="7" bestFit="1" customWidth="1"/>
    <col min="159" max="159" width="6" bestFit="1" customWidth="1"/>
    <col min="160" max="160" width="7" bestFit="1" customWidth="1"/>
    <col min="161" max="164" width="6" bestFit="1" customWidth="1"/>
    <col min="165" max="165" width="5" bestFit="1" customWidth="1"/>
    <col min="166" max="167" width="6" bestFit="1" customWidth="1"/>
    <col min="168" max="168" width="7" bestFit="1" customWidth="1"/>
    <col min="169" max="170" width="6" bestFit="1" customWidth="1"/>
    <col min="171" max="172" width="7" bestFit="1" customWidth="1"/>
    <col min="173" max="176" width="6" bestFit="1" customWidth="1"/>
    <col min="177" max="177" width="7.109375" bestFit="1" customWidth="1"/>
    <col min="178" max="178" width="5" bestFit="1" customWidth="1"/>
    <col min="179" max="182" width="6" bestFit="1" customWidth="1"/>
    <col min="183" max="184" width="5" bestFit="1" customWidth="1"/>
    <col min="185" max="185" width="7" bestFit="1" customWidth="1"/>
    <col min="186" max="186" width="6" bestFit="1" customWidth="1"/>
    <col min="187" max="187" width="7.109375" bestFit="1" customWidth="1"/>
    <col min="188" max="188" width="7" bestFit="1" customWidth="1"/>
    <col min="189" max="197" width="6" bestFit="1" customWidth="1"/>
    <col min="198" max="198" width="7" bestFit="1" customWidth="1"/>
    <col min="199" max="203" width="6" bestFit="1" customWidth="1"/>
    <col min="204" max="204" width="5" bestFit="1" customWidth="1"/>
    <col min="205" max="209" width="6" bestFit="1" customWidth="1"/>
    <col min="210" max="210" width="5" bestFit="1" customWidth="1"/>
    <col min="211" max="211" width="6" bestFit="1" customWidth="1"/>
    <col min="212" max="212" width="7" bestFit="1" customWidth="1"/>
    <col min="213" max="215" width="6" bestFit="1" customWidth="1"/>
    <col min="216" max="216" width="5" bestFit="1" customWidth="1"/>
    <col min="217" max="218" width="6" bestFit="1" customWidth="1"/>
    <col min="219" max="219" width="7.109375" bestFit="1" customWidth="1"/>
    <col min="220" max="221" width="6" bestFit="1" customWidth="1"/>
    <col min="222" max="222" width="5" bestFit="1" customWidth="1"/>
    <col min="223" max="226" width="6" bestFit="1" customWidth="1"/>
    <col min="227" max="227" width="5" bestFit="1" customWidth="1"/>
    <col min="228" max="232" width="6" bestFit="1" customWidth="1"/>
    <col min="233" max="233" width="5" bestFit="1" customWidth="1"/>
    <col min="234" max="236" width="6" bestFit="1" customWidth="1"/>
    <col min="237" max="237" width="5" bestFit="1" customWidth="1"/>
    <col min="238" max="239" width="6" bestFit="1" customWidth="1"/>
    <col min="240" max="240" width="5" bestFit="1" customWidth="1"/>
    <col min="241" max="264" width="6" bestFit="1" customWidth="1"/>
    <col min="265" max="265" width="5" bestFit="1" customWidth="1"/>
    <col min="266" max="269" width="6" bestFit="1" customWidth="1"/>
    <col min="270" max="270" width="7" bestFit="1" customWidth="1"/>
    <col min="271" max="290" width="6" bestFit="1" customWidth="1"/>
    <col min="291" max="291" width="5" bestFit="1" customWidth="1"/>
    <col min="292" max="296" width="6" bestFit="1" customWidth="1"/>
    <col min="297" max="298" width="7.109375" bestFit="1" customWidth="1"/>
    <col min="299" max="299" width="4" bestFit="1" customWidth="1"/>
    <col min="300" max="300" width="5" bestFit="1" customWidth="1"/>
    <col min="301" max="301" width="6" bestFit="1" customWidth="1"/>
    <col min="302" max="302" width="5" bestFit="1" customWidth="1"/>
    <col min="303" max="307" width="6" bestFit="1" customWidth="1"/>
    <col min="308" max="308" width="5" bestFit="1" customWidth="1"/>
    <col min="309" max="311" width="6" bestFit="1" customWidth="1"/>
    <col min="312" max="312" width="4" bestFit="1" customWidth="1"/>
    <col min="313" max="315" width="6" bestFit="1" customWidth="1"/>
    <col min="316" max="316" width="5" bestFit="1" customWidth="1"/>
    <col min="317" max="319" width="6" bestFit="1" customWidth="1"/>
    <col min="320" max="320" width="7.109375" bestFit="1" customWidth="1"/>
    <col min="321" max="321" width="5" bestFit="1" customWidth="1"/>
    <col min="322" max="329" width="6" bestFit="1" customWidth="1"/>
    <col min="330" max="330" width="7" bestFit="1" customWidth="1"/>
    <col min="331" max="338" width="6" bestFit="1" customWidth="1"/>
    <col min="339" max="339" width="5" bestFit="1" customWidth="1"/>
    <col min="340" max="340" width="6" bestFit="1" customWidth="1"/>
    <col min="341" max="341" width="5" bestFit="1" customWidth="1"/>
    <col min="342" max="344" width="6" bestFit="1" customWidth="1"/>
    <col min="345" max="345" width="5" bestFit="1" customWidth="1"/>
    <col min="346" max="358" width="6" bestFit="1" customWidth="1"/>
    <col min="359" max="359" width="7.109375" bestFit="1" customWidth="1"/>
    <col min="360" max="370" width="6" bestFit="1" customWidth="1"/>
    <col min="371" max="371" width="4" bestFit="1" customWidth="1"/>
    <col min="372" max="372" width="5" bestFit="1" customWidth="1"/>
    <col min="373" max="381" width="6" bestFit="1" customWidth="1"/>
    <col min="382" max="382" width="4" bestFit="1" customWidth="1"/>
    <col min="383" max="391" width="6" bestFit="1" customWidth="1"/>
    <col min="392" max="392" width="5" bestFit="1" customWidth="1"/>
    <col min="393" max="393" width="6" bestFit="1" customWidth="1"/>
    <col min="394" max="394" width="7" bestFit="1" customWidth="1"/>
    <col min="395" max="396" width="4" bestFit="1" customWidth="1"/>
    <col min="397" max="397" width="6" bestFit="1" customWidth="1"/>
    <col min="398" max="398" width="5" bestFit="1" customWidth="1"/>
    <col min="399" max="402" width="6" bestFit="1" customWidth="1"/>
    <col min="403" max="403" width="5" bestFit="1" customWidth="1"/>
    <col min="404" max="405" width="6" bestFit="1" customWidth="1"/>
    <col min="406" max="406" width="5" bestFit="1" customWidth="1"/>
    <col min="407" max="407" width="6" bestFit="1" customWidth="1"/>
    <col min="408" max="409" width="5" bestFit="1" customWidth="1"/>
    <col min="410" max="417" width="6" bestFit="1" customWidth="1"/>
    <col min="418" max="418" width="5" bestFit="1" customWidth="1"/>
    <col min="419" max="419" width="6" bestFit="1" customWidth="1"/>
    <col min="420" max="420" width="5" bestFit="1" customWidth="1"/>
    <col min="421" max="421" width="6" bestFit="1" customWidth="1"/>
    <col min="422" max="422" width="5" bestFit="1" customWidth="1"/>
    <col min="423" max="437" width="6" bestFit="1" customWidth="1"/>
    <col min="438" max="438" width="5" bestFit="1" customWidth="1"/>
    <col min="439" max="449" width="6" bestFit="1" customWidth="1"/>
    <col min="450" max="450" width="5" bestFit="1" customWidth="1"/>
    <col min="451" max="461" width="6" bestFit="1" customWidth="1"/>
    <col min="462" max="462" width="5" bestFit="1" customWidth="1"/>
    <col min="463" max="470" width="6" bestFit="1" customWidth="1"/>
    <col min="471" max="472" width="5" bestFit="1" customWidth="1"/>
    <col min="473" max="473" width="6.109375" bestFit="1" customWidth="1"/>
    <col min="474" max="474" width="5" bestFit="1" customWidth="1"/>
    <col min="475" max="477" width="6" bestFit="1" customWidth="1"/>
    <col min="478" max="478" width="5" bestFit="1" customWidth="1"/>
    <col min="479" max="481" width="6" bestFit="1" customWidth="1"/>
    <col min="482" max="482" width="5" bestFit="1" customWidth="1"/>
    <col min="483" max="483" width="6" bestFit="1" customWidth="1"/>
    <col min="484" max="485" width="5" bestFit="1" customWidth="1"/>
    <col min="486" max="490" width="6" bestFit="1" customWidth="1"/>
    <col min="491" max="491" width="5" bestFit="1" customWidth="1"/>
    <col min="492" max="493" width="6" bestFit="1" customWidth="1"/>
    <col min="494" max="494" width="5" bestFit="1" customWidth="1"/>
    <col min="495" max="495" width="6" bestFit="1" customWidth="1"/>
    <col min="496" max="496" width="5" bestFit="1" customWidth="1"/>
    <col min="497" max="498" width="6" bestFit="1" customWidth="1"/>
    <col min="499" max="499" width="5" bestFit="1" customWidth="1"/>
    <col min="500" max="503" width="6" bestFit="1" customWidth="1"/>
    <col min="504" max="504" width="5" bestFit="1" customWidth="1"/>
    <col min="505" max="507" width="6" bestFit="1" customWidth="1"/>
    <col min="508" max="508" width="5" bestFit="1" customWidth="1"/>
    <col min="509" max="510" width="6" bestFit="1" customWidth="1"/>
    <col min="511" max="511" width="5" bestFit="1" customWidth="1"/>
    <col min="512" max="513" width="6" bestFit="1" customWidth="1"/>
    <col min="514" max="514" width="5" bestFit="1" customWidth="1"/>
    <col min="515" max="520" width="6" bestFit="1" customWidth="1"/>
    <col min="521" max="521" width="3" bestFit="1" customWidth="1"/>
    <col min="522" max="522" width="7.109375" bestFit="1" customWidth="1"/>
    <col min="523" max="523" width="4" bestFit="1" customWidth="1"/>
    <col min="524" max="524" width="5" bestFit="1" customWidth="1"/>
    <col min="525" max="543" width="6" bestFit="1" customWidth="1"/>
    <col min="544" max="544" width="4" bestFit="1" customWidth="1"/>
    <col min="545" max="552" width="6" bestFit="1" customWidth="1"/>
    <col min="553" max="553" width="5" bestFit="1" customWidth="1"/>
    <col min="554" max="558" width="6" bestFit="1" customWidth="1"/>
    <col min="559" max="559" width="5" bestFit="1" customWidth="1"/>
    <col min="560" max="564" width="6" bestFit="1" customWidth="1"/>
    <col min="565" max="565" width="5" bestFit="1" customWidth="1"/>
    <col min="566" max="572" width="6" bestFit="1" customWidth="1"/>
    <col min="573" max="573" width="5" bestFit="1" customWidth="1"/>
    <col min="574" max="574" width="6" bestFit="1" customWidth="1"/>
    <col min="575" max="576" width="5" bestFit="1" customWidth="1"/>
    <col min="577" max="577" width="7.109375" bestFit="1" customWidth="1"/>
    <col min="578" max="578" width="5" bestFit="1" customWidth="1"/>
    <col min="579" max="582" width="6" bestFit="1" customWidth="1"/>
    <col min="583" max="583" width="5" bestFit="1" customWidth="1"/>
    <col min="584" max="585" width="6" bestFit="1" customWidth="1"/>
    <col min="586" max="587" width="5" bestFit="1" customWidth="1"/>
    <col min="588" max="595" width="6" bestFit="1" customWidth="1"/>
    <col min="596" max="596" width="4" bestFit="1" customWidth="1"/>
    <col min="597" max="597" width="6" bestFit="1" customWidth="1"/>
    <col min="598" max="598" width="5" bestFit="1" customWidth="1"/>
    <col min="599" max="605" width="6" bestFit="1" customWidth="1"/>
    <col min="606" max="606" width="5" bestFit="1" customWidth="1"/>
    <col min="607" max="607" width="6" bestFit="1" customWidth="1"/>
    <col min="608" max="608" width="5" bestFit="1" customWidth="1"/>
    <col min="609" max="609" width="6.109375" bestFit="1" customWidth="1"/>
    <col min="610" max="610" width="4" bestFit="1" customWidth="1"/>
    <col min="611" max="611" width="5" bestFit="1" customWidth="1"/>
    <col min="612" max="618" width="6" bestFit="1" customWidth="1"/>
    <col min="619" max="619" width="5" bestFit="1" customWidth="1"/>
    <col min="620" max="620" width="6" bestFit="1" customWidth="1"/>
    <col min="621" max="621" width="5" bestFit="1" customWidth="1"/>
    <col min="622" max="623" width="6" bestFit="1" customWidth="1"/>
    <col min="624" max="624" width="5" bestFit="1" customWidth="1"/>
    <col min="625" max="625" width="6" bestFit="1" customWidth="1"/>
    <col min="626" max="626" width="5" bestFit="1" customWidth="1"/>
    <col min="627" max="627" width="6" bestFit="1" customWidth="1"/>
    <col min="628" max="628" width="5" bestFit="1" customWidth="1"/>
    <col min="629" max="629" width="6" bestFit="1" customWidth="1"/>
    <col min="630" max="630" width="3" bestFit="1" customWidth="1"/>
    <col min="631" max="631" width="6" bestFit="1" customWidth="1"/>
    <col min="632" max="632" width="5" bestFit="1" customWidth="1"/>
    <col min="633" max="634" width="6" bestFit="1" customWidth="1"/>
    <col min="635" max="636" width="5" bestFit="1" customWidth="1"/>
    <col min="637" max="638" width="6" bestFit="1" customWidth="1"/>
    <col min="639" max="639" width="5" bestFit="1" customWidth="1"/>
    <col min="640" max="641" width="6" bestFit="1" customWidth="1"/>
    <col min="642" max="642" width="4" bestFit="1" customWidth="1"/>
    <col min="643" max="643" width="5" bestFit="1" customWidth="1"/>
    <col min="644" max="647" width="6" bestFit="1" customWidth="1"/>
    <col min="648" max="648" width="5" bestFit="1" customWidth="1"/>
    <col min="649" max="652" width="6" bestFit="1" customWidth="1"/>
    <col min="653" max="653" width="5" bestFit="1" customWidth="1"/>
    <col min="654" max="654" width="6" bestFit="1" customWidth="1"/>
    <col min="655" max="656" width="5" bestFit="1" customWidth="1"/>
    <col min="657" max="659" width="6" bestFit="1" customWidth="1"/>
    <col min="660" max="661" width="5" bestFit="1" customWidth="1"/>
    <col min="662" max="662" width="6" bestFit="1" customWidth="1"/>
    <col min="663" max="663" width="5" bestFit="1" customWidth="1"/>
    <col min="664" max="666" width="6" bestFit="1" customWidth="1"/>
    <col min="667" max="671" width="5" bestFit="1" customWidth="1"/>
    <col min="672" max="675" width="6" bestFit="1" customWidth="1"/>
    <col min="676" max="678" width="5" bestFit="1" customWidth="1"/>
    <col min="679" max="680" width="6" bestFit="1" customWidth="1"/>
    <col min="681" max="681" width="5" bestFit="1" customWidth="1"/>
    <col min="682" max="683" width="6" bestFit="1" customWidth="1"/>
    <col min="684" max="684" width="5" bestFit="1" customWidth="1"/>
    <col min="685" max="685" width="6" bestFit="1" customWidth="1"/>
    <col min="686" max="686" width="5" bestFit="1" customWidth="1"/>
    <col min="687" max="689" width="6" bestFit="1" customWidth="1"/>
    <col min="690" max="690" width="5" bestFit="1" customWidth="1"/>
    <col min="691" max="691" width="6" bestFit="1" customWidth="1"/>
    <col min="692" max="693" width="5" bestFit="1" customWidth="1"/>
    <col min="694" max="695" width="6" bestFit="1" customWidth="1"/>
    <col min="696" max="697" width="5" bestFit="1" customWidth="1"/>
    <col min="698" max="698" width="6" bestFit="1" customWidth="1"/>
    <col min="699" max="699" width="5" bestFit="1" customWidth="1"/>
    <col min="700" max="701" width="6" bestFit="1" customWidth="1"/>
    <col min="702" max="702" width="5" bestFit="1" customWidth="1"/>
    <col min="703" max="703" width="6" bestFit="1" customWidth="1"/>
    <col min="704" max="704" width="4" bestFit="1" customWidth="1"/>
    <col min="705" max="705" width="5" bestFit="1" customWidth="1"/>
    <col min="706" max="713" width="6" bestFit="1" customWidth="1"/>
    <col min="714" max="714" width="4" bestFit="1" customWidth="1"/>
    <col min="715" max="717" width="5" bestFit="1" customWidth="1"/>
    <col min="718" max="718" width="6" bestFit="1" customWidth="1"/>
    <col min="719" max="720" width="5" bestFit="1" customWidth="1"/>
    <col min="721" max="721" width="6" bestFit="1" customWidth="1"/>
    <col min="722" max="722" width="5" bestFit="1" customWidth="1"/>
    <col min="723" max="723" width="6" bestFit="1" customWidth="1"/>
    <col min="724" max="724" width="5" bestFit="1" customWidth="1"/>
    <col min="725" max="725" width="6" bestFit="1" customWidth="1"/>
    <col min="726" max="726" width="5" bestFit="1" customWidth="1"/>
    <col min="727" max="727" width="6" bestFit="1" customWidth="1"/>
    <col min="728" max="728" width="5" bestFit="1" customWidth="1"/>
    <col min="729" max="730" width="6.109375" bestFit="1" customWidth="1"/>
    <col min="731" max="731" width="4" bestFit="1" customWidth="1"/>
    <col min="732" max="732" width="5" bestFit="1" customWidth="1"/>
    <col min="733" max="733" width="6" bestFit="1" customWidth="1"/>
    <col min="734" max="736" width="5" bestFit="1" customWidth="1"/>
    <col min="737" max="739" width="6" bestFit="1" customWidth="1"/>
    <col min="740" max="740" width="5" bestFit="1" customWidth="1"/>
    <col min="741" max="741" width="6" bestFit="1" customWidth="1"/>
    <col min="742" max="746" width="5" bestFit="1" customWidth="1"/>
    <col min="747" max="747" width="6" bestFit="1" customWidth="1"/>
    <col min="748" max="749" width="5" bestFit="1" customWidth="1"/>
    <col min="750" max="750" width="6" bestFit="1" customWidth="1"/>
    <col min="751" max="751" width="5" bestFit="1" customWidth="1"/>
    <col min="752" max="753" width="6" bestFit="1" customWidth="1"/>
    <col min="754" max="756" width="5" bestFit="1" customWidth="1"/>
    <col min="757" max="763" width="6" bestFit="1" customWidth="1"/>
    <col min="764" max="764" width="4" bestFit="1" customWidth="1"/>
    <col min="765" max="770" width="6" bestFit="1" customWidth="1"/>
    <col min="771" max="771" width="5" bestFit="1" customWidth="1"/>
    <col min="772" max="777" width="6" bestFit="1" customWidth="1"/>
    <col min="778" max="778" width="5" bestFit="1" customWidth="1"/>
    <col min="779" max="780" width="6" bestFit="1" customWidth="1"/>
    <col min="781" max="782" width="5" bestFit="1" customWidth="1"/>
    <col min="783" max="783" width="6" bestFit="1" customWidth="1"/>
    <col min="784" max="784" width="5" bestFit="1" customWidth="1"/>
    <col min="785" max="789" width="6" bestFit="1" customWidth="1"/>
    <col min="790" max="790" width="5" bestFit="1" customWidth="1"/>
    <col min="791" max="797" width="6" bestFit="1" customWidth="1"/>
    <col min="798" max="798" width="5" bestFit="1" customWidth="1"/>
    <col min="799" max="800" width="6" bestFit="1" customWidth="1"/>
    <col min="801" max="801" width="5" bestFit="1" customWidth="1"/>
    <col min="802" max="814" width="6" bestFit="1" customWidth="1"/>
    <col min="815" max="815" width="4" bestFit="1" customWidth="1"/>
    <col min="816" max="816" width="5" bestFit="1" customWidth="1"/>
    <col min="817" max="822" width="6" bestFit="1" customWidth="1"/>
    <col min="823" max="824" width="5" bestFit="1" customWidth="1"/>
    <col min="825" max="825" width="6" bestFit="1" customWidth="1"/>
    <col min="826" max="826" width="5" bestFit="1" customWidth="1"/>
    <col min="827" max="828" width="6" bestFit="1" customWidth="1"/>
    <col min="829" max="829" width="7.109375" bestFit="1" customWidth="1"/>
    <col min="830" max="830" width="5" bestFit="1" customWidth="1"/>
    <col min="831" max="834" width="6" bestFit="1" customWidth="1"/>
    <col min="835" max="836" width="5" bestFit="1" customWidth="1"/>
    <col min="837" max="837" width="6" bestFit="1" customWidth="1"/>
    <col min="838" max="839" width="5" bestFit="1" customWidth="1"/>
    <col min="840" max="841" width="6" bestFit="1" customWidth="1"/>
    <col min="842" max="845" width="5" bestFit="1" customWidth="1"/>
    <col min="846" max="846" width="4" bestFit="1" customWidth="1"/>
    <col min="847" max="848" width="5" bestFit="1" customWidth="1"/>
    <col min="849" max="850" width="6" bestFit="1" customWidth="1"/>
    <col min="851" max="851" width="5" bestFit="1" customWidth="1"/>
    <col min="852" max="852" width="6" bestFit="1" customWidth="1"/>
    <col min="853" max="853" width="5" bestFit="1" customWidth="1"/>
    <col min="854" max="854" width="6" bestFit="1" customWidth="1"/>
    <col min="855" max="855" width="4" bestFit="1" customWidth="1"/>
    <col min="856" max="856" width="5" bestFit="1" customWidth="1"/>
    <col min="857" max="860" width="6" bestFit="1" customWidth="1"/>
    <col min="861" max="861" width="5" bestFit="1" customWidth="1"/>
    <col min="862" max="863" width="6" bestFit="1" customWidth="1"/>
    <col min="864" max="864" width="5" bestFit="1" customWidth="1"/>
    <col min="865" max="865" width="7.109375" bestFit="1" customWidth="1"/>
    <col min="866" max="866" width="6" bestFit="1" customWidth="1"/>
    <col min="867" max="872" width="5" bestFit="1" customWidth="1"/>
    <col min="873" max="873" width="6" bestFit="1" customWidth="1"/>
    <col min="874" max="874" width="4" bestFit="1" customWidth="1"/>
    <col min="875" max="877" width="5" bestFit="1" customWidth="1"/>
    <col min="878" max="878" width="6" bestFit="1" customWidth="1"/>
    <col min="879" max="879" width="5" bestFit="1" customWidth="1"/>
    <col min="880" max="881" width="6" bestFit="1" customWidth="1"/>
    <col min="882" max="885" width="5" bestFit="1" customWidth="1"/>
    <col min="886" max="886" width="6" bestFit="1" customWidth="1"/>
    <col min="887" max="887" width="5" bestFit="1" customWidth="1"/>
    <col min="888" max="889" width="6" bestFit="1" customWidth="1"/>
    <col min="890" max="891" width="5" bestFit="1" customWidth="1"/>
    <col min="892" max="892" width="6" bestFit="1" customWidth="1"/>
    <col min="893" max="893" width="5" bestFit="1" customWidth="1"/>
    <col min="894" max="895" width="6" bestFit="1" customWidth="1"/>
    <col min="896" max="896" width="5" bestFit="1" customWidth="1"/>
    <col min="897" max="899" width="6" bestFit="1" customWidth="1"/>
    <col min="900" max="902" width="6.109375" bestFit="1" customWidth="1"/>
    <col min="903" max="903" width="4" bestFit="1" customWidth="1"/>
    <col min="904" max="910" width="5" bestFit="1" customWidth="1"/>
    <col min="911" max="911" width="6" bestFit="1" customWidth="1"/>
    <col min="912" max="912" width="5" bestFit="1" customWidth="1"/>
    <col min="913" max="913" width="6" bestFit="1" customWidth="1"/>
    <col min="914" max="914" width="5" bestFit="1" customWidth="1"/>
    <col min="915" max="916" width="6" bestFit="1" customWidth="1"/>
    <col min="917" max="920" width="5" bestFit="1" customWidth="1"/>
    <col min="921" max="922" width="6" bestFit="1" customWidth="1"/>
    <col min="923" max="923" width="5" bestFit="1" customWidth="1"/>
    <col min="924" max="924" width="7.109375" bestFit="1" customWidth="1"/>
    <col min="925" max="927" width="5" bestFit="1" customWidth="1"/>
    <col min="928" max="932" width="6" bestFit="1" customWidth="1"/>
    <col min="933" max="935" width="5" bestFit="1" customWidth="1"/>
    <col min="936" max="936" width="6" bestFit="1" customWidth="1"/>
    <col min="937" max="937" width="5" bestFit="1" customWidth="1"/>
    <col min="938" max="939" width="6" bestFit="1" customWidth="1"/>
    <col min="940" max="940" width="5" bestFit="1" customWidth="1"/>
    <col min="941" max="941" width="6" bestFit="1" customWidth="1"/>
    <col min="942" max="942" width="5" bestFit="1" customWidth="1"/>
    <col min="943" max="943" width="6" bestFit="1" customWidth="1"/>
    <col min="944" max="945" width="6.109375" bestFit="1" customWidth="1"/>
    <col min="946" max="946" width="3" bestFit="1" customWidth="1"/>
    <col min="947" max="947" width="4" bestFit="1" customWidth="1"/>
    <col min="948" max="948" width="6" bestFit="1" customWidth="1"/>
    <col min="949" max="949" width="5" bestFit="1" customWidth="1"/>
    <col min="950" max="950" width="6" bestFit="1" customWidth="1"/>
    <col min="951" max="951" width="4" bestFit="1" customWidth="1"/>
    <col min="952" max="953" width="5" bestFit="1" customWidth="1"/>
    <col min="954" max="954" width="4" bestFit="1" customWidth="1"/>
    <col min="955" max="955" width="3" bestFit="1" customWidth="1"/>
    <col min="956" max="966" width="5" bestFit="1" customWidth="1"/>
    <col min="967" max="967" width="6" bestFit="1" customWidth="1"/>
    <col min="968" max="983" width="5" bestFit="1" customWidth="1"/>
    <col min="984" max="984" width="4" bestFit="1" customWidth="1"/>
    <col min="985" max="991" width="5" bestFit="1" customWidth="1"/>
    <col min="992" max="992" width="4" bestFit="1" customWidth="1"/>
    <col min="993" max="994" width="5" bestFit="1" customWidth="1"/>
    <col min="995" max="995" width="6" bestFit="1" customWidth="1"/>
    <col min="996" max="997" width="5" bestFit="1" customWidth="1"/>
    <col min="998" max="998" width="6" bestFit="1" customWidth="1"/>
    <col min="999" max="1012" width="5" bestFit="1" customWidth="1"/>
    <col min="1013" max="1013" width="6" bestFit="1" customWidth="1"/>
    <col min="1014" max="1015" width="5" bestFit="1" customWidth="1"/>
    <col min="1016" max="1016" width="6" bestFit="1" customWidth="1"/>
    <col min="1017" max="1019" width="5" bestFit="1" customWidth="1"/>
    <col min="1020" max="1020" width="6" bestFit="1" customWidth="1"/>
    <col min="1021" max="1023" width="5" bestFit="1" customWidth="1"/>
    <col min="1024" max="1024" width="6" bestFit="1" customWidth="1"/>
    <col min="1025" max="1026" width="5" bestFit="1" customWidth="1"/>
    <col min="1027" max="1028" width="6" bestFit="1" customWidth="1"/>
    <col min="1029" max="1031" width="5" bestFit="1" customWidth="1"/>
    <col min="1032" max="1032" width="6" bestFit="1" customWidth="1"/>
    <col min="1033" max="1038" width="5" bestFit="1" customWidth="1"/>
    <col min="1039" max="1039" width="6" bestFit="1" customWidth="1"/>
    <col min="1040" max="1041" width="5" bestFit="1" customWidth="1"/>
    <col min="1042" max="1042" width="6" bestFit="1" customWidth="1"/>
    <col min="1043" max="1043" width="5" bestFit="1" customWidth="1"/>
    <col min="1044" max="1044" width="10.77734375" bestFit="1" customWidth="1"/>
  </cols>
  <sheetData>
    <row r="2" spans="1:2" x14ac:dyDescent="0.3">
      <c r="A2" s="46" t="s">
        <v>682</v>
      </c>
    </row>
    <row r="3" spans="1:2" x14ac:dyDescent="0.3">
      <c r="A3" s="46" t="s">
        <v>138</v>
      </c>
      <c r="B3" s="46" t="s">
        <v>672</v>
      </c>
    </row>
    <row r="4" spans="1:2" x14ac:dyDescent="0.3">
      <c r="A4" s="44" t="s">
        <v>120</v>
      </c>
      <c r="B4" s="44">
        <v>95</v>
      </c>
    </row>
    <row r="5" spans="1:2" x14ac:dyDescent="0.3">
      <c r="A5" s="44" t="s">
        <v>24</v>
      </c>
      <c r="B5" s="44">
        <v>90</v>
      </c>
    </row>
    <row r="6" spans="1:2" x14ac:dyDescent="0.3">
      <c r="A6" s="44" t="s">
        <v>103</v>
      </c>
      <c r="B6" s="44">
        <v>62</v>
      </c>
    </row>
    <row r="7" spans="1:2" x14ac:dyDescent="0.3">
      <c r="A7" s="44" t="s">
        <v>6</v>
      </c>
      <c r="B7" s="44">
        <v>55</v>
      </c>
    </row>
    <row r="8" spans="1:2" x14ac:dyDescent="0.3">
      <c r="A8" s="44" t="s">
        <v>104</v>
      </c>
      <c r="B8" s="44">
        <v>52</v>
      </c>
    </row>
    <row r="9" spans="1:2" x14ac:dyDescent="0.3">
      <c r="A9" s="44" t="s">
        <v>39</v>
      </c>
      <c r="B9" s="44">
        <v>50</v>
      </c>
    </row>
    <row r="10" spans="1:2" x14ac:dyDescent="0.3">
      <c r="A10" s="44" t="s">
        <v>102</v>
      </c>
      <c r="B10" s="44">
        <v>38</v>
      </c>
    </row>
    <row r="11" spans="1:2" x14ac:dyDescent="0.3">
      <c r="A11" s="44" t="s">
        <v>83</v>
      </c>
      <c r="B11" s="44">
        <v>34</v>
      </c>
    </row>
    <row r="12" spans="1:2" x14ac:dyDescent="0.3">
      <c r="A12" s="44" t="s">
        <v>125</v>
      </c>
      <c r="B12" s="44">
        <v>31</v>
      </c>
    </row>
    <row r="13" spans="1:2" x14ac:dyDescent="0.3">
      <c r="A13" s="44" t="s">
        <v>110</v>
      </c>
      <c r="B13" s="44">
        <v>30</v>
      </c>
    </row>
    <row r="14" spans="1:2" x14ac:dyDescent="0.3">
      <c r="A14" s="44" t="s">
        <v>0</v>
      </c>
      <c r="B14" s="44">
        <v>30</v>
      </c>
    </row>
    <row r="15" spans="1:2" x14ac:dyDescent="0.3">
      <c r="A15" s="44" t="s">
        <v>4</v>
      </c>
      <c r="B15" s="44">
        <v>29</v>
      </c>
    </row>
    <row r="16" spans="1:2" x14ac:dyDescent="0.3">
      <c r="A16" s="44" t="s">
        <v>9</v>
      </c>
      <c r="B16" s="44">
        <v>29</v>
      </c>
    </row>
    <row r="17" spans="1:2" x14ac:dyDescent="0.3">
      <c r="A17" s="44" t="s">
        <v>136</v>
      </c>
      <c r="B17" s="44">
        <v>28</v>
      </c>
    </row>
    <row r="18" spans="1:2" x14ac:dyDescent="0.3">
      <c r="A18" s="44" t="s">
        <v>89</v>
      </c>
      <c r="B18" s="44">
        <v>26</v>
      </c>
    </row>
    <row r="19" spans="1:2" x14ac:dyDescent="0.3">
      <c r="A19" s="44" t="s">
        <v>109</v>
      </c>
      <c r="B19" s="44">
        <v>22</v>
      </c>
    </row>
    <row r="20" spans="1:2" x14ac:dyDescent="0.3">
      <c r="A20" s="44" t="s">
        <v>8</v>
      </c>
      <c r="B20" s="44">
        <v>20</v>
      </c>
    </row>
    <row r="21" spans="1:2" x14ac:dyDescent="0.3">
      <c r="A21" s="44" t="s">
        <v>32</v>
      </c>
      <c r="B21" s="44">
        <v>19</v>
      </c>
    </row>
    <row r="22" spans="1:2" x14ac:dyDescent="0.3">
      <c r="A22" s="44" t="s">
        <v>37</v>
      </c>
      <c r="B22" s="44">
        <v>18</v>
      </c>
    </row>
    <row r="23" spans="1:2" x14ac:dyDescent="0.3">
      <c r="A23" s="44" t="s">
        <v>81</v>
      </c>
      <c r="B23" s="44">
        <v>18</v>
      </c>
    </row>
    <row r="24" spans="1:2" x14ac:dyDescent="0.3">
      <c r="A24" s="44" t="s">
        <v>671</v>
      </c>
      <c r="B24" s="44">
        <v>776</v>
      </c>
    </row>
    <row r="26" spans="1:2" ht="28.8" x14ac:dyDescent="0.3">
      <c r="A26" s="59" t="s">
        <v>704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3E92-ADA7-49B1-AF7B-9073E450A7BF}">
  <dimension ref="A1:J17"/>
  <sheetViews>
    <sheetView workbookViewId="0">
      <selection activeCell="M19" sqref="M19"/>
    </sheetView>
  </sheetViews>
  <sheetFormatPr defaultRowHeight="14.4" x14ac:dyDescent="0.3"/>
  <cols>
    <col min="1" max="1" width="11.44140625" customWidth="1"/>
    <col min="2" max="2" width="15.44140625" customWidth="1"/>
    <col min="3" max="3" width="14" customWidth="1"/>
    <col min="4" max="4" width="12.109375" customWidth="1"/>
    <col min="5" max="5" width="22.109375" bestFit="1" customWidth="1"/>
    <col min="6" max="6" width="17.33203125" customWidth="1"/>
    <col min="7" max="7" width="16.77734375" customWidth="1"/>
    <col min="8" max="8" width="19" customWidth="1"/>
    <col min="9" max="9" width="17.77734375" customWidth="1"/>
    <col min="10" max="10" width="15.44140625" customWidth="1"/>
    <col min="11" max="11" width="6.77734375" bestFit="1" customWidth="1"/>
    <col min="12" max="12" width="5.88671875" bestFit="1" customWidth="1"/>
    <col min="13" max="13" width="6.6640625" bestFit="1" customWidth="1"/>
    <col min="14" max="14" width="6.33203125" bestFit="1" customWidth="1"/>
    <col min="15" max="15" width="6.109375" bestFit="1" customWidth="1"/>
    <col min="16" max="16" width="6.6640625" bestFit="1" customWidth="1"/>
    <col min="17" max="17" width="6.44140625" bestFit="1" customWidth="1"/>
    <col min="18" max="18" width="6.109375" bestFit="1" customWidth="1"/>
    <col min="19" max="19" width="7" bestFit="1" customWidth="1"/>
    <col min="20" max="20" width="6" bestFit="1" customWidth="1"/>
    <col min="21" max="21" width="6.44140625" bestFit="1" customWidth="1"/>
    <col min="22" max="22" width="6.6640625" bestFit="1" customWidth="1"/>
    <col min="23" max="23" width="6.77734375" bestFit="1" customWidth="1"/>
    <col min="24" max="24" width="5.88671875" bestFit="1" customWidth="1"/>
    <col min="25" max="25" width="6.6640625" bestFit="1" customWidth="1"/>
    <col min="26" max="26" width="6.33203125" bestFit="1" customWidth="1"/>
    <col min="27" max="27" width="6.109375" bestFit="1" customWidth="1"/>
    <col min="28" max="28" width="6.6640625" bestFit="1" customWidth="1"/>
    <col min="29" max="29" width="6.44140625" bestFit="1" customWidth="1"/>
    <col min="30" max="30" width="6.109375" bestFit="1" customWidth="1"/>
    <col min="31" max="31" width="10.77734375" bestFit="1" customWidth="1"/>
    <col min="32" max="216" width="10.33203125" bestFit="1" customWidth="1"/>
    <col min="217" max="217" width="10.77734375" bestFit="1" customWidth="1"/>
  </cols>
  <sheetData>
    <row r="1" spans="1:10" x14ac:dyDescent="0.3">
      <c r="B1" s="73" t="s">
        <v>703</v>
      </c>
      <c r="C1" s="73"/>
      <c r="D1" s="73"/>
      <c r="E1" s="73"/>
    </row>
    <row r="2" spans="1:10" x14ac:dyDescent="0.3">
      <c r="A2" s="53"/>
      <c r="B2" s="43" t="s">
        <v>710</v>
      </c>
      <c r="C2" s="61" t="s">
        <v>711</v>
      </c>
      <c r="D2" s="61" t="s">
        <v>712</v>
      </c>
      <c r="E2" s="51"/>
      <c r="F2" s="48"/>
      <c r="G2" s="48"/>
      <c r="H2" s="48"/>
      <c r="I2" s="48"/>
      <c r="J2" s="49"/>
    </row>
    <row r="3" spans="1:10" x14ac:dyDescent="0.3">
      <c r="A3" s="54"/>
      <c r="B3" s="51" t="s">
        <v>673</v>
      </c>
      <c r="C3" s="48"/>
      <c r="D3" s="48"/>
      <c r="E3" s="48" t="s">
        <v>674</v>
      </c>
      <c r="F3" s="48"/>
      <c r="G3" s="48"/>
      <c r="H3" s="48" t="s">
        <v>675</v>
      </c>
      <c r="I3" s="48"/>
      <c r="J3" s="49"/>
    </row>
    <row r="4" spans="1:10" x14ac:dyDescent="0.3">
      <c r="A4" s="54"/>
      <c r="B4" s="44"/>
      <c r="C4" s="48"/>
      <c r="D4" s="49"/>
      <c r="E4" s="44"/>
      <c r="F4" s="75"/>
      <c r="G4" s="75"/>
      <c r="H4" s="44"/>
      <c r="I4" s="75"/>
      <c r="J4" s="50"/>
    </row>
    <row r="5" spans="1:10" ht="28.8" x14ac:dyDescent="0.3">
      <c r="A5" s="68" t="s">
        <v>713</v>
      </c>
      <c r="B5" s="53" t="s">
        <v>702</v>
      </c>
      <c r="C5" s="53" t="s">
        <v>699</v>
      </c>
      <c r="D5" s="53" t="s">
        <v>700</v>
      </c>
      <c r="E5" s="53" t="s">
        <v>702</v>
      </c>
      <c r="F5" s="53" t="s">
        <v>699</v>
      </c>
      <c r="G5" s="53" t="s">
        <v>700</v>
      </c>
      <c r="H5" s="53" t="s">
        <v>702</v>
      </c>
      <c r="I5" s="53" t="s">
        <v>699</v>
      </c>
      <c r="J5" s="53" t="s">
        <v>700</v>
      </c>
    </row>
    <row r="6" spans="1:10" x14ac:dyDescent="0.3">
      <c r="A6" s="67" t="s">
        <v>696</v>
      </c>
      <c r="B6" s="74"/>
      <c r="C6" s="74"/>
      <c r="D6" s="52"/>
      <c r="E6" s="74">
        <v>1301245.5</v>
      </c>
      <c r="F6" s="74">
        <v>1301245.5</v>
      </c>
      <c r="G6" s="52"/>
      <c r="H6" s="74">
        <v>588887.24</v>
      </c>
      <c r="I6" s="74">
        <v>-712358.26</v>
      </c>
      <c r="J6" s="52">
        <v>-0.54744339942001718</v>
      </c>
    </row>
    <row r="7" spans="1:10" x14ac:dyDescent="0.3">
      <c r="A7" s="67" t="s">
        <v>697</v>
      </c>
      <c r="B7" s="74"/>
      <c r="C7" s="74"/>
      <c r="D7" s="52"/>
      <c r="E7" s="74">
        <v>1192416.1600000001</v>
      </c>
      <c r="F7" s="74">
        <v>1192416.1600000001</v>
      </c>
      <c r="G7" s="52"/>
      <c r="H7" s="74">
        <v>702964.03</v>
      </c>
      <c r="I7" s="74">
        <v>-489452.13000000012</v>
      </c>
      <c r="J7" s="52">
        <v>-0.41047089633538686</v>
      </c>
    </row>
    <row r="8" spans="1:10" x14ac:dyDescent="0.3">
      <c r="A8" s="67" t="s">
        <v>698</v>
      </c>
      <c r="B8" s="74"/>
      <c r="C8" s="74"/>
      <c r="D8" s="52"/>
      <c r="E8" s="74">
        <v>1337110.7999999998</v>
      </c>
      <c r="F8" s="74">
        <v>1337110.7999999998</v>
      </c>
      <c r="G8" s="52"/>
      <c r="H8" s="74">
        <v>1424294.6000000003</v>
      </c>
      <c r="I8" s="74">
        <v>87183.800000000512</v>
      </c>
      <c r="J8" s="52">
        <v>6.5203123032138044E-2</v>
      </c>
    </row>
    <row r="9" spans="1:10" x14ac:dyDescent="0.3">
      <c r="A9" s="67" t="s">
        <v>687</v>
      </c>
      <c r="B9" s="74">
        <v>303956.2</v>
      </c>
      <c r="C9" s="74"/>
      <c r="D9" s="52"/>
      <c r="E9" s="74">
        <v>843416.14</v>
      </c>
      <c r="F9" s="74">
        <v>539459.93999999994</v>
      </c>
      <c r="G9" s="52">
        <v>1.7747949869092978</v>
      </c>
      <c r="H9" s="74">
        <v>800528</v>
      </c>
      <c r="I9" s="74">
        <v>-42888.140000000014</v>
      </c>
      <c r="J9" s="52">
        <v>-5.0850508978877274E-2</v>
      </c>
    </row>
    <row r="10" spans="1:10" x14ac:dyDescent="0.3">
      <c r="A10" s="67" t="s">
        <v>688</v>
      </c>
      <c r="B10" s="74">
        <v>538092.20000000007</v>
      </c>
      <c r="C10" s="74"/>
      <c r="D10" s="52"/>
      <c r="E10" s="74">
        <v>1810745.1500000001</v>
      </c>
      <c r="F10" s="74">
        <v>1272652.9500000002</v>
      </c>
      <c r="G10" s="52">
        <v>2.3651206057251897</v>
      </c>
      <c r="H10" s="74">
        <v>889483.1</v>
      </c>
      <c r="I10" s="74">
        <v>-921262.05000000016</v>
      </c>
      <c r="J10" s="52">
        <v>-0.50877510289065253</v>
      </c>
    </row>
    <row r="11" spans="1:10" x14ac:dyDescent="0.3">
      <c r="A11" s="67" t="s">
        <v>689</v>
      </c>
      <c r="B11" s="74">
        <v>786579.8</v>
      </c>
      <c r="C11" s="74"/>
      <c r="D11" s="52"/>
      <c r="E11" s="74">
        <v>1518071.97</v>
      </c>
      <c r="F11" s="74">
        <v>731492.16999999993</v>
      </c>
      <c r="G11" s="52">
        <v>0.9299656182373357</v>
      </c>
      <c r="H11" s="74">
        <v>765456.09</v>
      </c>
      <c r="I11" s="74">
        <v>-752615.88</v>
      </c>
      <c r="J11" s="52">
        <v>-0.49577088232516409</v>
      </c>
    </row>
    <row r="12" spans="1:10" x14ac:dyDescent="0.3">
      <c r="A12" s="67" t="s">
        <v>690</v>
      </c>
      <c r="B12" s="74">
        <v>703240.45</v>
      </c>
      <c r="C12" s="74"/>
      <c r="D12" s="52"/>
      <c r="E12" s="74">
        <v>781895.75</v>
      </c>
      <c r="F12" s="74">
        <v>78655.300000000047</v>
      </c>
      <c r="G12" s="52">
        <v>0.11184695078333456</v>
      </c>
      <c r="H12" s="74">
        <v>1158779.05</v>
      </c>
      <c r="I12" s="74">
        <v>376883.30000000005</v>
      </c>
      <c r="J12" s="52">
        <v>0.48201221198606087</v>
      </c>
    </row>
    <row r="13" spans="1:10" x14ac:dyDescent="0.3">
      <c r="A13" s="67" t="s">
        <v>691</v>
      </c>
      <c r="B13" s="74">
        <v>2852965.7700000005</v>
      </c>
      <c r="C13" s="74"/>
      <c r="D13" s="52"/>
      <c r="E13" s="74">
        <v>1271854.49</v>
      </c>
      <c r="F13" s="74">
        <v>-1581111.2800000005</v>
      </c>
      <c r="G13" s="52">
        <v>-0.55419917638899685</v>
      </c>
      <c r="H13" s="74">
        <v>1345307.17</v>
      </c>
      <c r="I13" s="74">
        <v>73452.679999999935</v>
      </c>
      <c r="J13" s="52">
        <v>5.7752424178649509E-2</v>
      </c>
    </row>
    <row r="14" spans="1:10" x14ac:dyDescent="0.3">
      <c r="A14" s="67" t="s">
        <v>692</v>
      </c>
      <c r="B14" s="74">
        <v>1812151.7799999998</v>
      </c>
      <c r="C14" s="74"/>
      <c r="D14" s="52"/>
      <c r="E14" s="74">
        <v>910104.54999999981</v>
      </c>
      <c r="F14" s="74">
        <v>-902047.23</v>
      </c>
      <c r="G14" s="52">
        <v>-0.49777686392251319</v>
      </c>
      <c r="H14" s="74">
        <v>1907513.9300000002</v>
      </c>
      <c r="I14" s="74">
        <v>997409.38000000035</v>
      </c>
      <c r="J14" s="52">
        <v>1.0959283524074246</v>
      </c>
    </row>
    <row r="15" spans="1:10" x14ac:dyDescent="0.3">
      <c r="A15" s="67" t="s">
        <v>693</v>
      </c>
      <c r="B15" s="74">
        <v>1377394.26</v>
      </c>
      <c r="C15" s="74"/>
      <c r="D15" s="52"/>
      <c r="E15" s="74">
        <v>725578.5</v>
      </c>
      <c r="F15" s="74">
        <v>-651815.76</v>
      </c>
      <c r="G15" s="52">
        <v>-0.47322381029814947</v>
      </c>
      <c r="H15" s="74">
        <v>1883750.35</v>
      </c>
      <c r="I15" s="74">
        <v>1158171.8500000001</v>
      </c>
      <c r="J15" s="52">
        <v>1.596204752483708</v>
      </c>
    </row>
    <row r="16" spans="1:10" x14ac:dyDescent="0.3">
      <c r="A16" s="67" t="s">
        <v>694</v>
      </c>
      <c r="B16" s="74">
        <v>908124.89000000013</v>
      </c>
      <c r="C16" s="74"/>
      <c r="D16" s="52"/>
      <c r="E16" s="74">
        <v>753322.7</v>
      </c>
      <c r="F16" s="74">
        <v>-154802.19000000018</v>
      </c>
      <c r="G16" s="52">
        <v>-0.17046354714493087</v>
      </c>
      <c r="H16" s="74">
        <v>926366.22</v>
      </c>
      <c r="I16" s="74">
        <v>173043.52000000002</v>
      </c>
      <c r="J16" s="52">
        <v>0.22970702993551106</v>
      </c>
    </row>
    <row r="17" spans="1:10" x14ac:dyDescent="0.3">
      <c r="A17" s="67" t="s">
        <v>695</v>
      </c>
      <c r="B17" s="74">
        <v>1401035.1600000004</v>
      </c>
      <c r="C17" s="74"/>
      <c r="D17" s="52"/>
      <c r="E17" s="74">
        <v>1403044.37</v>
      </c>
      <c r="F17" s="74">
        <v>2009.2099999997299</v>
      </c>
      <c r="G17" s="52">
        <v>1.4340896341243352E-3</v>
      </c>
      <c r="H17" s="74">
        <v>1394917.4499999997</v>
      </c>
      <c r="I17" s="74">
        <v>-8126.9200000003912</v>
      </c>
      <c r="J17" s="52">
        <v>-5.7923471087378301E-3</v>
      </c>
    </row>
  </sheetData>
  <mergeCells count="1">
    <mergeCell ref="B1:E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9B52-8AEB-418F-BD27-6452918B0F79}">
  <dimension ref="A3:B22"/>
  <sheetViews>
    <sheetView workbookViewId="0">
      <selection activeCell="M22" sqref="M22"/>
    </sheetView>
  </sheetViews>
  <sheetFormatPr defaultRowHeight="14.4" x14ac:dyDescent="0.3"/>
  <cols>
    <col min="1" max="1" width="21.44140625" customWidth="1"/>
    <col min="2" max="2" width="12" bestFit="1" customWidth="1"/>
  </cols>
  <sheetData>
    <row r="3" spans="1:2" x14ac:dyDescent="0.3">
      <c r="A3" s="43" t="s">
        <v>680</v>
      </c>
      <c r="B3" s="44" t="s">
        <v>701</v>
      </c>
    </row>
    <row r="4" spans="1:2" x14ac:dyDescent="0.3">
      <c r="A4" s="45" t="s">
        <v>673</v>
      </c>
      <c r="B4" s="53"/>
    </row>
    <row r="5" spans="1:2" x14ac:dyDescent="0.3">
      <c r="A5" s="56" t="s">
        <v>683</v>
      </c>
      <c r="B5" s="54">
        <v>1628628.2000000002</v>
      </c>
    </row>
    <row r="6" spans="1:2" x14ac:dyDescent="0.3">
      <c r="A6" s="57" t="s">
        <v>684</v>
      </c>
      <c r="B6" s="54">
        <v>5368357.9999999981</v>
      </c>
    </row>
    <row r="7" spans="1:2" x14ac:dyDescent="0.3">
      <c r="A7" s="58" t="s">
        <v>685</v>
      </c>
      <c r="B7" s="54">
        <v>3686554.31</v>
      </c>
    </row>
    <row r="8" spans="1:2" x14ac:dyDescent="0.3">
      <c r="A8" s="45" t="s">
        <v>674</v>
      </c>
      <c r="B8" s="54"/>
    </row>
    <row r="9" spans="1:2" x14ac:dyDescent="0.3">
      <c r="A9" s="56" t="s">
        <v>686</v>
      </c>
      <c r="B9" s="54">
        <v>3830772.4600000009</v>
      </c>
    </row>
    <row r="10" spans="1:2" x14ac:dyDescent="0.3">
      <c r="A10" s="57" t="s">
        <v>683</v>
      </c>
      <c r="B10" s="54">
        <v>4172233.26</v>
      </c>
    </row>
    <row r="11" spans="1:2" x14ac:dyDescent="0.3">
      <c r="A11" s="57" t="s">
        <v>684</v>
      </c>
      <c r="B11" s="54">
        <v>2963854.790000001</v>
      </c>
    </row>
    <row r="12" spans="1:2" x14ac:dyDescent="0.3">
      <c r="A12" s="58" t="s">
        <v>685</v>
      </c>
      <c r="B12" s="54">
        <v>2881945.5700000008</v>
      </c>
    </row>
    <row r="13" spans="1:2" x14ac:dyDescent="0.3">
      <c r="A13" s="45" t="s">
        <v>675</v>
      </c>
      <c r="B13" s="54"/>
    </row>
    <row r="14" spans="1:2" x14ac:dyDescent="0.3">
      <c r="A14" s="56" t="s">
        <v>686</v>
      </c>
      <c r="B14" s="54">
        <v>2716145.870000001</v>
      </c>
    </row>
    <row r="15" spans="1:2" x14ac:dyDescent="0.3">
      <c r="A15" s="57" t="s">
        <v>683</v>
      </c>
      <c r="B15" s="54">
        <v>2455467.19</v>
      </c>
    </row>
    <row r="16" spans="1:2" x14ac:dyDescent="0.3">
      <c r="A16" s="57" t="s">
        <v>684</v>
      </c>
      <c r="B16" s="54">
        <v>4411600.1500000004</v>
      </c>
    </row>
    <row r="17" spans="1:2" x14ac:dyDescent="0.3">
      <c r="A17" s="58" t="s">
        <v>685</v>
      </c>
      <c r="B17" s="54">
        <v>4205034.0199999996</v>
      </c>
    </row>
    <row r="18" spans="1:2" x14ac:dyDescent="0.3">
      <c r="A18" s="45" t="s">
        <v>671</v>
      </c>
      <c r="B18" s="55">
        <v>38320593.820000023</v>
      </c>
    </row>
    <row r="22" spans="1:2" ht="28.8" x14ac:dyDescent="0.3">
      <c r="A22" s="60" t="s">
        <v>705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E93C-0853-47BC-B1FE-2A8FBCC11C1E}">
  <dimension ref="A3:G36"/>
  <sheetViews>
    <sheetView topLeftCell="E11" zoomScale="92" workbookViewId="0">
      <selection activeCell="G3" sqref="G3"/>
    </sheetView>
  </sheetViews>
  <sheetFormatPr defaultRowHeight="14.4" x14ac:dyDescent="0.3"/>
  <cols>
    <col min="1" max="1" width="19.44140625" customWidth="1"/>
    <col min="2" max="4" width="20.77734375" bestFit="1" customWidth="1"/>
    <col min="5" max="5" width="15.109375" bestFit="1" customWidth="1"/>
    <col min="6" max="7" width="10.33203125" bestFit="1" customWidth="1"/>
    <col min="8" max="16" width="11.5546875" bestFit="1" customWidth="1"/>
    <col min="17" max="17" width="10.33203125" bestFit="1" customWidth="1"/>
    <col min="18" max="24" width="11.5546875" bestFit="1" customWidth="1"/>
    <col min="25" max="25" width="10.33203125" bestFit="1" customWidth="1"/>
    <col min="26" max="32" width="11.5546875" bestFit="1" customWidth="1"/>
    <col min="33" max="33" width="10.33203125" bestFit="1" customWidth="1"/>
    <col min="34" max="35" width="11.5546875" bestFit="1" customWidth="1"/>
    <col min="36" max="36" width="10.33203125" bestFit="1" customWidth="1"/>
    <col min="37" max="39" width="11.5546875" bestFit="1" customWidth="1"/>
    <col min="40" max="40" width="10.33203125" bestFit="1" customWidth="1"/>
    <col min="41" max="42" width="11.5546875" bestFit="1" customWidth="1"/>
    <col min="43" max="43" width="10.33203125" bestFit="1" customWidth="1"/>
    <col min="44" max="57" width="11.5546875" bestFit="1" customWidth="1"/>
    <col min="58" max="58" width="10.33203125" bestFit="1" customWidth="1"/>
    <col min="59" max="64" width="11.5546875" bestFit="1" customWidth="1"/>
    <col min="65" max="68" width="14.21875" bestFit="1" customWidth="1"/>
    <col min="69" max="222" width="10.33203125" bestFit="1" customWidth="1"/>
    <col min="223" max="223" width="10.77734375" bestFit="1" customWidth="1"/>
  </cols>
  <sheetData>
    <row r="3" spans="1:7" x14ac:dyDescent="0.3">
      <c r="A3" s="43" t="s">
        <v>707</v>
      </c>
      <c r="B3" s="62" t="s">
        <v>714</v>
      </c>
      <c r="C3" s="43" t="s">
        <v>145</v>
      </c>
      <c r="D3" s="44"/>
      <c r="E3" s="44"/>
      <c r="F3" s="66" t="s">
        <v>700</v>
      </c>
      <c r="G3" s="66" t="s">
        <v>700</v>
      </c>
    </row>
    <row r="4" spans="1:7" x14ac:dyDescent="0.3">
      <c r="A4" s="44"/>
      <c r="B4" s="63" t="s">
        <v>673</v>
      </c>
      <c r="C4" s="63" t="s">
        <v>675</v>
      </c>
      <c r="D4" s="63" t="s">
        <v>674</v>
      </c>
      <c r="E4" s="44" t="s">
        <v>671</v>
      </c>
      <c r="F4" s="47" t="s">
        <v>708</v>
      </c>
      <c r="G4" s="46" t="s">
        <v>709</v>
      </c>
    </row>
    <row r="5" spans="1:7" x14ac:dyDescent="0.3">
      <c r="A5" s="43" t="s">
        <v>138</v>
      </c>
      <c r="B5" s="44"/>
      <c r="C5" s="44"/>
      <c r="D5" s="44"/>
      <c r="E5" s="44"/>
      <c r="F5" s="44"/>
      <c r="G5" s="44"/>
    </row>
    <row r="6" spans="1:7" x14ac:dyDescent="0.3">
      <c r="A6" s="44" t="s">
        <v>24</v>
      </c>
      <c r="B6" s="64">
        <v>746958.04999999993</v>
      </c>
      <c r="C6" s="64">
        <v>3039815.6</v>
      </c>
      <c r="D6" s="64">
        <v>2290301.7999999998</v>
      </c>
      <c r="E6" s="64">
        <v>6077075.4499999993</v>
      </c>
      <c r="F6" s="65">
        <f>(D6-B6)/B6</f>
        <v>2.0661719222384711</v>
      </c>
      <c r="G6" s="65">
        <f>(C6-D6)/D6</f>
        <v>0.32725547349262019</v>
      </c>
    </row>
    <row r="7" spans="1:7" x14ac:dyDescent="0.3">
      <c r="A7" s="44" t="s">
        <v>103</v>
      </c>
      <c r="B7" s="64">
        <v>539561.60000000009</v>
      </c>
      <c r="C7" s="64">
        <v>1108138</v>
      </c>
      <c r="D7" s="64">
        <v>1319263.58</v>
      </c>
      <c r="E7" s="64">
        <v>2966963.18</v>
      </c>
      <c r="F7" s="65">
        <f t="shared" ref="F7:F36" si="0">(D7-B7)/B7</f>
        <v>1.4450657348484397</v>
      </c>
      <c r="G7" s="65">
        <f t="shared" ref="G7:G36" si="1">(C7-D7)/D7</f>
        <v>-0.16003290259858463</v>
      </c>
    </row>
    <row r="8" spans="1:7" x14ac:dyDescent="0.3">
      <c r="A8" s="44" t="s">
        <v>104</v>
      </c>
      <c r="B8" s="64">
        <v>469477.30000000005</v>
      </c>
      <c r="C8" s="64">
        <v>1211898.6499999999</v>
      </c>
      <c r="D8" s="64">
        <v>1090038.45</v>
      </c>
      <c r="E8" s="64">
        <v>2771414.4</v>
      </c>
      <c r="F8" s="65">
        <f t="shared" si="0"/>
        <v>1.3218128970239877</v>
      </c>
      <c r="G8" s="65">
        <f t="shared" si="1"/>
        <v>0.1117944050505741</v>
      </c>
    </row>
    <row r="9" spans="1:7" x14ac:dyDescent="0.3">
      <c r="A9" s="44" t="s">
        <v>120</v>
      </c>
      <c r="B9" s="64">
        <v>565050.54000000015</v>
      </c>
      <c r="C9" s="64">
        <v>548189.6</v>
      </c>
      <c r="D9" s="64">
        <v>1235053.6599999997</v>
      </c>
      <c r="E9" s="64">
        <v>2348293.7999999998</v>
      </c>
      <c r="F9" s="65">
        <f t="shared" si="0"/>
        <v>1.1857401640568281</v>
      </c>
      <c r="G9" s="65">
        <f t="shared" si="1"/>
        <v>-0.55614106677761665</v>
      </c>
    </row>
    <row r="10" spans="1:7" x14ac:dyDescent="0.3">
      <c r="A10" s="44" t="s">
        <v>125</v>
      </c>
      <c r="B10" s="64">
        <v>400907</v>
      </c>
      <c r="C10" s="64">
        <v>632539.80000000005</v>
      </c>
      <c r="D10" s="64">
        <v>805437.60000000009</v>
      </c>
      <c r="E10" s="64">
        <v>1838884.4000000001</v>
      </c>
      <c r="F10" s="65">
        <f t="shared" si="0"/>
        <v>1.009038505189483</v>
      </c>
      <c r="G10" s="65">
        <f t="shared" si="1"/>
        <v>-0.21466318433606779</v>
      </c>
    </row>
    <row r="11" spans="1:7" x14ac:dyDescent="0.3">
      <c r="A11" s="44" t="s">
        <v>39</v>
      </c>
      <c r="B11" s="64">
        <v>595915.30000000005</v>
      </c>
      <c r="C11" s="64">
        <v>396213.6</v>
      </c>
      <c r="D11" s="64">
        <v>559146.93000000005</v>
      </c>
      <c r="E11" s="64">
        <v>1551275.83</v>
      </c>
      <c r="F11" s="65">
        <f t="shared" si="0"/>
        <v>-6.1700664507187503E-2</v>
      </c>
      <c r="G11" s="65">
        <f t="shared" si="1"/>
        <v>-0.29139627038639032</v>
      </c>
    </row>
    <row r="12" spans="1:7" x14ac:dyDescent="0.3">
      <c r="A12" s="44" t="s">
        <v>83</v>
      </c>
      <c r="B12" s="64">
        <v>417012.8</v>
      </c>
      <c r="C12" s="64">
        <v>460294</v>
      </c>
      <c r="D12" s="64">
        <v>184592.2</v>
      </c>
      <c r="E12" s="64">
        <v>1061899</v>
      </c>
      <c r="F12" s="65">
        <f t="shared" si="0"/>
        <v>-0.55734644116439591</v>
      </c>
      <c r="G12" s="65">
        <f t="shared" si="1"/>
        <v>1.4935723177902422</v>
      </c>
    </row>
    <row r="13" spans="1:7" x14ac:dyDescent="0.3">
      <c r="A13" s="44" t="s">
        <v>89</v>
      </c>
      <c r="B13" s="64">
        <v>170393.94</v>
      </c>
      <c r="C13" s="64">
        <v>385438.49999999994</v>
      </c>
      <c r="D13" s="64">
        <v>437268.00000000006</v>
      </c>
      <c r="E13" s="64">
        <v>993100.44</v>
      </c>
      <c r="F13" s="65">
        <f t="shared" si="0"/>
        <v>1.5662180239508521</v>
      </c>
      <c r="G13" s="65">
        <f t="shared" si="1"/>
        <v>-0.11853028348747247</v>
      </c>
    </row>
    <row r="14" spans="1:7" x14ac:dyDescent="0.3">
      <c r="A14" s="44" t="s">
        <v>6</v>
      </c>
      <c r="B14" s="64">
        <v>259966.55000000002</v>
      </c>
      <c r="C14" s="64">
        <v>311522.5</v>
      </c>
      <c r="D14" s="64">
        <v>413035</v>
      </c>
      <c r="E14" s="64">
        <v>984524.05</v>
      </c>
      <c r="F14" s="65">
        <f t="shared" si="0"/>
        <v>0.58880055914885965</v>
      </c>
      <c r="G14" s="65">
        <f t="shared" si="1"/>
        <v>-0.24577215005992228</v>
      </c>
    </row>
    <row r="15" spans="1:7" x14ac:dyDescent="0.3">
      <c r="A15" s="44" t="s">
        <v>95</v>
      </c>
      <c r="B15" s="64">
        <v>844900</v>
      </c>
      <c r="C15" s="64"/>
      <c r="D15" s="64"/>
      <c r="E15" s="64">
        <v>844900</v>
      </c>
      <c r="F15" s="65">
        <f t="shared" si="0"/>
        <v>-1</v>
      </c>
      <c r="G15" s="65" t="e">
        <f t="shared" si="1"/>
        <v>#DIV/0!</v>
      </c>
    </row>
    <row r="16" spans="1:7" x14ac:dyDescent="0.3">
      <c r="A16" s="44" t="s">
        <v>0</v>
      </c>
      <c r="B16" s="64">
        <v>279975.28000000003</v>
      </c>
      <c r="C16" s="64">
        <v>375399.00000000006</v>
      </c>
      <c r="D16" s="64">
        <v>163189.79999999999</v>
      </c>
      <c r="E16" s="64">
        <v>818564.08000000007</v>
      </c>
      <c r="F16" s="65">
        <f t="shared" si="0"/>
        <v>-0.41712782642810475</v>
      </c>
      <c r="G16" s="65">
        <f t="shared" si="1"/>
        <v>1.3003827445097678</v>
      </c>
    </row>
    <row r="17" spans="1:7" x14ac:dyDescent="0.3">
      <c r="A17" s="44" t="s">
        <v>133</v>
      </c>
      <c r="B17" s="64">
        <v>61267.5</v>
      </c>
      <c r="C17" s="64">
        <v>428306.30000000005</v>
      </c>
      <c r="D17" s="64">
        <v>248651.15</v>
      </c>
      <c r="E17" s="64">
        <v>738224.95000000007</v>
      </c>
      <c r="F17" s="65">
        <f t="shared" si="0"/>
        <v>3.0584510548006691</v>
      </c>
      <c r="G17" s="65">
        <f t="shared" si="1"/>
        <v>0.7225188783562837</v>
      </c>
    </row>
    <row r="18" spans="1:7" x14ac:dyDescent="0.3">
      <c r="A18" s="44" t="s">
        <v>94</v>
      </c>
      <c r="B18" s="64">
        <v>654857.5</v>
      </c>
      <c r="C18" s="64"/>
      <c r="D18" s="64"/>
      <c r="E18" s="64">
        <v>654857.5</v>
      </c>
      <c r="F18" s="65">
        <f t="shared" si="0"/>
        <v>-1</v>
      </c>
      <c r="G18" s="65" t="e">
        <f t="shared" si="1"/>
        <v>#DIV/0!</v>
      </c>
    </row>
    <row r="19" spans="1:7" x14ac:dyDescent="0.3">
      <c r="A19" s="44" t="s">
        <v>86</v>
      </c>
      <c r="B19" s="64">
        <v>359222.5</v>
      </c>
      <c r="C19" s="64">
        <v>65905.600000000006</v>
      </c>
      <c r="D19" s="64">
        <v>188524</v>
      </c>
      <c r="E19" s="64">
        <v>613652.1</v>
      </c>
      <c r="F19" s="65">
        <f t="shared" si="0"/>
        <v>-0.47518877575875673</v>
      </c>
      <c r="G19" s="65">
        <f t="shared" si="1"/>
        <v>-0.65041267955273596</v>
      </c>
    </row>
    <row r="20" spans="1:7" x14ac:dyDescent="0.3">
      <c r="A20" s="44" t="s">
        <v>136</v>
      </c>
      <c r="B20" s="64">
        <v>270000</v>
      </c>
      <c r="C20" s="64">
        <v>43000</v>
      </c>
      <c r="D20" s="64">
        <v>270031.5</v>
      </c>
      <c r="E20" s="64">
        <v>583031.5</v>
      </c>
      <c r="F20" s="65">
        <f t="shared" si="0"/>
        <v>1.1666666666666667E-4</v>
      </c>
      <c r="G20" s="65">
        <f t="shared" si="1"/>
        <v>-0.84075931882021171</v>
      </c>
    </row>
    <row r="21" spans="1:7" x14ac:dyDescent="0.3">
      <c r="A21" s="44" t="s">
        <v>123</v>
      </c>
      <c r="B21" s="64">
        <v>84430.399999999994</v>
      </c>
      <c r="C21" s="64">
        <v>127200.8</v>
      </c>
      <c r="D21" s="64">
        <v>366432.89999999997</v>
      </c>
      <c r="E21" s="64">
        <v>578064.1</v>
      </c>
      <c r="F21" s="65">
        <f t="shared" si="0"/>
        <v>3.340058793988895</v>
      </c>
      <c r="G21" s="65">
        <f t="shared" si="1"/>
        <v>-0.6528674144706984</v>
      </c>
    </row>
    <row r="22" spans="1:7" x14ac:dyDescent="0.3">
      <c r="A22" s="44" t="s">
        <v>102</v>
      </c>
      <c r="B22" s="64"/>
      <c r="C22" s="64">
        <v>362912.25</v>
      </c>
      <c r="D22" s="64">
        <v>193803</v>
      </c>
      <c r="E22" s="64">
        <v>556715.25</v>
      </c>
      <c r="F22" s="65" t="e">
        <f t="shared" si="0"/>
        <v>#DIV/0!</v>
      </c>
      <c r="G22" s="65">
        <f t="shared" si="1"/>
        <v>0.87258324174548385</v>
      </c>
    </row>
    <row r="23" spans="1:7" x14ac:dyDescent="0.3">
      <c r="A23" s="44" t="s">
        <v>4</v>
      </c>
      <c r="B23" s="64">
        <v>191415</v>
      </c>
      <c r="C23" s="64">
        <v>106984</v>
      </c>
      <c r="D23" s="64">
        <v>229685.8</v>
      </c>
      <c r="E23" s="64">
        <v>528084.80000000005</v>
      </c>
      <c r="F23" s="65">
        <f t="shared" si="0"/>
        <v>0.19993626413812912</v>
      </c>
      <c r="G23" s="65">
        <f t="shared" si="1"/>
        <v>-0.53421587229162615</v>
      </c>
    </row>
    <row r="24" spans="1:7" x14ac:dyDescent="0.3">
      <c r="A24" s="44" t="s">
        <v>132</v>
      </c>
      <c r="B24" s="64">
        <v>113836.25</v>
      </c>
      <c r="C24" s="64">
        <v>188377.85</v>
      </c>
      <c r="D24" s="64">
        <v>217351.85</v>
      </c>
      <c r="E24" s="64">
        <v>519565.94999999995</v>
      </c>
      <c r="F24" s="65">
        <f t="shared" si="0"/>
        <v>0.90933775488915003</v>
      </c>
      <c r="G24" s="65">
        <f t="shared" si="1"/>
        <v>-0.13330459345066537</v>
      </c>
    </row>
    <row r="25" spans="1:7" x14ac:dyDescent="0.3">
      <c r="A25" s="44" t="s">
        <v>37</v>
      </c>
      <c r="B25" s="64">
        <v>104014.79999999999</v>
      </c>
      <c r="C25" s="64"/>
      <c r="D25" s="64">
        <v>372790.8</v>
      </c>
      <c r="E25" s="64">
        <v>476805.6</v>
      </c>
      <c r="F25" s="65">
        <f t="shared" si="0"/>
        <v>2.5840168899041291</v>
      </c>
      <c r="G25" s="65">
        <f t="shared" si="1"/>
        <v>-1</v>
      </c>
    </row>
    <row r="26" spans="1:7" x14ac:dyDescent="0.3">
      <c r="A26" s="44" t="s">
        <v>110</v>
      </c>
      <c r="B26" s="64">
        <v>108556</v>
      </c>
      <c r="C26" s="64">
        <v>149640</v>
      </c>
      <c r="D26" s="64">
        <v>199000</v>
      </c>
      <c r="E26" s="64">
        <v>457196</v>
      </c>
      <c r="F26" s="65">
        <f t="shared" si="0"/>
        <v>0.83315523784958911</v>
      </c>
      <c r="G26" s="65">
        <f t="shared" si="1"/>
        <v>-0.24804020100502513</v>
      </c>
    </row>
    <row r="27" spans="1:7" x14ac:dyDescent="0.3">
      <c r="A27" s="44" t="s">
        <v>9</v>
      </c>
      <c r="B27" s="64">
        <v>181815</v>
      </c>
      <c r="C27" s="64">
        <v>140093</v>
      </c>
      <c r="D27" s="64">
        <v>111842.1</v>
      </c>
      <c r="E27" s="64">
        <v>433750.1</v>
      </c>
      <c r="F27" s="65">
        <f t="shared" si="0"/>
        <v>-0.38485768500948764</v>
      </c>
      <c r="G27" s="65">
        <f t="shared" si="1"/>
        <v>0.25259629423982555</v>
      </c>
    </row>
    <row r="28" spans="1:7" x14ac:dyDescent="0.3">
      <c r="A28" s="44" t="s">
        <v>14</v>
      </c>
      <c r="B28" s="64">
        <v>318701.25</v>
      </c>
      <c r="C28" s="64">
        <v>97940</v>
      </c>
      <c r="D28" s="64"/>
      <c r="E28" s="64">
        <v>416641.25</v>
      </c>
      <c r="F28" s="65">
        <f t="shared" si="0"/>
        <v>-1</v>
      </c>
      <c r="G28" s="65" t="e">
        <f t="shared" si="1"/>
        <v>#DIV/0!</v>
      </c>
    </row>
    <row r="29" spans="1:7" x14ac:dyDescent="0.3">
      <c r="A29" s="44" t="s">
        <v>81</v>
      </c>
      <c r="B29" s="64">
        <v>51002</v>
      </c>
      <c r="C29" s="64">
        <v>153071.4</v>
      </c>
      <c r="D29" s="64">
        <v>207558.39999999999</v>
      </c>
      <c r="E29" s="64">
        <v>411631.8</v>
      </c>
      <c r="F29" s="65">
        <f t="shared" si="0"/>
        <v>3.0696129563546526</v>
      </c>
      <c r="G29" s="65">
        <f t="shared" si="1"/>
        <v>-0.26251406832968455</v>
      </c>
    </row>
    <row r="30" spans="1:7" x14ac:dyDescent="0.3">
      <c r="A30" s="44" t="s">
        <v>11</v>
      </c>
      <c r="B30" s="64">
        <v>385250</v>
      </c>
      <c r="C30" s="64">
        <v>22500</v>
      </c>
      <c r="D30" s="64"/>
      <c r="E30" s="64">
        <v>407750</v>
      </c>
      <c r="F30" s="65">
        <f t="shared" si="0"/>
        <v>-1</v>
      </c>
      <c r="G30" s="65" t="e">
        <f t="shared" si="1"/>
        <v>#DIV/0!</v>
      </c>
    </row>
    <row r="31" spans="1:7" x14ac:dyDescent="0.3">
      <c r="A31" s="44" t="s">
        <v>100</v>
      </c>
      <c r="B31" s="64">
        <v>202364</v>
      </c>
      <c r="C31" s="64">
        <v>99319.5</v>
      </c>
      <c r="D31" s="64">
        <v>72690</v>
      </c>
      <c r="E31" s="64">
        <v>374373.5</v>
      </c>
      <c r="F31" s="65">
        <f t="shared" si="0"/>
        <v>-0.64079579371825024</v>
      </c>
      <c r="G31" s="65">
        <f t="shared" si="1"/>
        <v>0.36634337598018984</v>
      </c>
    </row>
    <row r="32" spans="1:7" x14ac:dyDescent="0.3">
      <c r="A32" s="44" t="s">
        <v>114</v>
      </c>
      <c r="B32" s="64">
        <v>360000</v>
      </c>
      <c r="C32" s="64"/>
      <c r="D32" s="64"/>
      <c r="E32" s="64">
        <v>360000</v>
      </c>
      <c r="F32" s="65">
        <f t="shared" si="0"/>
        <v>-1</v>
      </c>
      <c r="G32" s="65" t="e">
        <f t="shared" si="1"/>
        <v>#DIV/0!</v>
      </c>
    </row>
    <row r="33" spans="1:7" x14ac:dyDescent="0.3">
      <c r="A33" s="44" t="s">
        <v>3</v>
      </c>
      <c r="B33" s="64">
        <v>41093.25</v>
      </c>
      <c r="C33" s="64">
        <v>140078.30000000002</v>
      </c>
      <c r="D33" s="64">
        <v>137573.40000000002</v>
      </c>
      <c r="E33" s="64">
        <v>318744.95000000007</v>
      </c>
      <c r="F33" s="65">
        <f t="shared" si="0"/>
        <v>2.3478344983665207</v>
      </c>
      <c r="G33" s="65">
        <f t="shared" si="1"/>
        <v>1.820773492550154E-2</v>
      </c>
    </row>
    <row r="34" spans="1:7" x14ac:dyDescent="0.3">
      <c r="A34" s="44" t="s">
        <v>22</v>
      </c>
      <c r="B34" s="64">
        <v>112221</v>
      </c>
      <c r="C34" s="64">
        <v>86038.080000000016</v>
      </c>
      <c r="D34" s="64">
        <v>100562.20000000001</v>
      </c>
      <c r="E34" s="64">
        <v>298821.28000000003</v>
      </c>
      <c r="F34" s="65">
        <f t="shared" si="0"/>
        <v>-0.10389142852050853</v>
      </c>
      <c r="G34" s="65">
        <f t="shared" si="1"/>
        <v>-0.14442921893116892</v>
      </c>
    </row>
    <row r="35" spans="1:7" x14ac:dyDescent="0.3">
      <c r="A35" s="44" t="s">
        <v>8</v>
      </c>
      <c r="B35" s="64">
        <v>119306</v>
      </c>
      <c r="C35" s="64"/>
      <c r="D35" s="64">
        <v>177401.69999999998</v>
      </c>
      <c r="E35" s="64">
        <v>296707.69999999995</v>
      </c>
      <c r="F35" s="65">
        <f t="shared" si="0"/>
        <v>0.48694701020904213</v>
      </c>
      <c r="G35" s="65">
        <f t="shared" si="1"/>
        <v>-1</v>
      </c>
    </row>
    <row r="36" spans="1:7" x14ac:dyDescent="0.3">
      <c r="A36" s="44" t="s">
        <v>671</v>
      </c>
      <c r="B36" s="64">
        <v>9009470.8100000005</v>
      </c>
      <c r="C36" s="64">
        <v>10680816.33</v>
      </c>
      <c r="D36" s="64">
        <v>11591225.82</v>
      </c>
      <c r="E36" s="64">
        <v>31281512.959999997</v>
      </c>
      <c r="F36" s="65">
        <f t="shared" si="0"/>
        <v>0.28656011706418966</v>
      </c>
      <c r="G36" s="65">
        <f t="shared" si="1"/>
        <v>-7.8542986232667519E-2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A2BD-BE00-41C8-B740-087F4807133A}">
  <dimension ref="A2:C39"/>
  <sheetViews>
    <sheetView topLeftCell="A42" workbookViewId="0">
      <selection activeCell="C41" sqref="C41"/>
    </sheetView>
  </sheetViews>
  <sheetFormatPr defaultRowHeight="14.4" x14ac:dyDescent="0.3"/>
  <cols>
    <col min="1" max="1" width="10.77734375" bestFit="1" customWidth="1"/>
    <col min="2" max="2" width="16.44140625" bestFit="1" customWidth="1"/>
    <col min="3" max="3" width="11.77734375" bestFit="1" customWidth="1"/>
    <col min="4" max="4" width="19.44140625" bestFit="1" customWidth="1"/>
    <col min="5" max="5" width="10.5546875" bestFit="1" customWidth="1"/>
    <col min="6" max="6" width="11.5546875" bestFit="1" customWidth="1"/>
    <col min="7" max="7" width="13.33203125" bestFit="1" customWidth="1"/>
    <col min="8" max="10" width="11.5546875" bestFit="1" customWidth="1"/>
    <col min="11" max="11" width="18.109375" bestFit="1" customWidth="1"/>
    <col min="12" max="12" width="44" bestFit="1" customWidth="1"/>
    <col min="13" max="13" width="11.109375" bestFit="1" customWidth="1"/>
    <col min="14" max="15" width="11.5546875" bestFit="1" customWidth="1"/>
    <col min="16" max="16" width="13.33203125" bestFit="1" customWidth="1"/>
    <col min="17" max="17" width="10" bestFit="1" customWidth="1"/>
    <col min="18" max="18" width="11.5546875" bestFit="1" customWidth="1"/>
    <col min="19" max="19" width="10.88671875" bestFit="1" customWidth="1"/>
    <col min="20" max="20" width="14.5546875" bestFit="1" customWidth="1"/>
    <col min="21" max="23" width="13.6640625" bestFit="1" customWidth="1"/>
    <col min="24" max="24" width="10" bestFit="1" customWidth="1"/>
    <col min="25" max="25" width="10.33203125" bestFit="1" customWidth="1"/>
    <col min="26" max="26" width="10" bestFit="1" customWidth="1"/>
    <col min="27" max="27" width="11.5546875" bestFit="1" customWidth="1"/>
    <col min="28" max="28" width="12.5546875" bestFit="1" customWidth="1"/>
    <col min="29" max="29" width="12.88671875" bestFit="1" customWidth="1"/>
    <col min="30" max="30" width="10.109375" bestFit="1" customWidth="1"/>
    <col min="31" max="32" width="11.5546875" bestFit="1" customWidth="1"/>
    <col min="33" max="33" width="15.33203125" bestFit="1" customWidth="1"/>
    <col min="34" max="34" width="16.109375" bestFit="1" customWidth="1"/>
    <col min="35" max="35" width="14.6640625" bestFit="1" customWidth="1"/>
    <col min="36" max="36" width="11.5546875" bestFit="1" customWidth="1"/>
    <col min="37" max="37" width="14.5546875" bestFit="1" customWidth="1"/>
    <col min="38" max="38" width="19.6640625" bestFit="1" customWidth="1"/>
    <col min="39" max="39" width="13.5546875" bestFit="1" customWidth="1"/>
    <col min="40" max="40" width="11.6640625" bestFit="1" customWidth="1"/>
    <col min="41" max="41" width="10" bestFit="1" customWidth="1"/>
    <col min="42" max="42" width="11.33203125" bestFit="1" customWidth="1"/>
    <col min="43" max="43" width="11.21875" bestFit="1" customWidth="1"/>
    <col min="44" max="44" width="33.33203125" bestFit="1" customWidth="1"/>
    <col min="45" max="45" width="26.77734375" bestFit="1" customWidth="1"/>
    <col min="46" max="46" width="32.77734375" bestFit="1" customWidth="1"/>
    <col min="47" max="47" width="10.109375" bestFit="1" customWidth="1"/>
    <col min="48" max="49" width="14.5546875" bestFit="1" customWidth="1"/>
    <col min="50" max="50" width="10" bestFit="1" customWidth="1"/>
    <col min="51" max="51" width="11.5546875" bestFit="1" customWidth="1"/>
    <col min="52" max="52" width="10.5546875" bestFit="1" customWidth="1"/>
    <col min="53" max="53" width="11.5546875" bestFit="1" customWidth="1"/>
    <col min="54" max="54" width="11.77734375" bestFit="1" customWidth="1"/>
    <col min="55" max="56" width="10" bestFit="1" customWidth="1"/>
    <col min="57" max="57" width="13.88671875" bestFit="1" customWidth="1"/>
    <col min="58" max="58" width="10" bestFit="1" customWidth="1"/>
    <col min="59" max="59" width="14.21875" bestFit="1" customWidth="1"/>
    <col min="60" max="60" width="10" bestFit="1" customWidth="1"/>
    <col min="61" max="61" width="11.5546875" bestFit="1" customWidth="1"/>
    <col min="62" max="62" width="21.109375" bestFit="1" customWidth="1"/>
    <col min="63" max="65" width="10" bestFit="1" customWidth="1"/>
    <col min="66" max="66" width="11.5546875" bestFit="1" customWidth="1"/>
    <col min="67" max="67" width="15.5546875" bestFit="1" customWidth="1"/>
    <col min="68" max="71" width="14.5546875" bestFit="1" customWidth="1"/>
    <col min="72" max="72" width="11.5546875" bestFit="1" customWidth="1"/>
    <col min="73" max="73" width="12.5546875" bestFit="1" customWidth="1"/>
    <col min="74" max="74" width="22.5546875" bestFit="1" customWidth="1"/>
    <col min="75" max="75" width="11.33203125" bestFit="1" customWidth="1"/>
    <col min="76" max="76" width="11.5546875" bestFit="1" customWidth="1"/>
    <col min="77" max="77" width="16.21875" bestFit="1" customWidth="1"/>
    <col min="78" max="78" width="15.21875" bestFit="1" customWidth="1"/>
    <col min="79" max="79" width="10" bestFit="1" customWidth="1"/>
    <col min="80" max="80" width="11.77734375" bestFit="1" customWidth="1"/>
    <col min="81" max="81" width="10" bestFit="1" customWidth="1"/>
    <col min="82" max="83" width="28.21875" bestFit="1" customWidth="1"/>
    <col min="84" max="85" width="15.5546875" bestFit="1" customWidth="1"/>
    <col min="86" max="86" width="36.77734375" bestFit="1" customWidth="1"/>
    <col min="87" max="87" width="28.44140625" bestFit="1" customWidth="1"/>
    <col min="88" max="88" width="36.77734375" bestFit="1" customWidth="1"/>
    <col min="89" max="89" width="16.88671875" bestFit="1" customWidth="1"/>
    <col min="90" max="91" width="11.6640625" bestFit="1" customWidth="1"/>
    <col min="92" max="92" width="11.44140625" bestFit="1" customWidth="1"/>
    <col min="93" max="93" width="11" bestFit="1" customWidth="1"/>
    <col min="94" max="94" width="16" bestFit="1" customWidth="1"/>
    <col min="95" max="95" width="12.77734375" bestFit="1" customWidth="1"/>
    <col min="96" max="96" width="15.6640625" bestFit="1" customWidth="1"/>
    <col min="97" max="97" width="11.5546875" bestFit="1" customWidth="1"/>
    <col min="98" max="98" width="27.5546875" bestFit="1" customWidth="1"/>
    <col min="99" max="99" width="13.33203125" bestFit="1" customWidth="1"/>
    <col min="100" max="100" width="19.5546875" bestFit="1" customWidth="1"/>
    <col min="101" max="102" width="13.33203125" bestFit="1" customWidth="1"/>
    <col min="103" max="104" width="10" bestFit="1" customWidth="1"/>
    <col min="105" max="105" width="9.44140625" bestFit="1" customWidth="1"/>
    <col min="106" max="106" width="10" bestFit="1" customWidth="1"/>
    <col min="107" max="107" width="11.5546875" bestFit="1" customWidth="1"/>
    <col min="108" max="108" width="50.21875" bestFit="1" customWidth="1"/>
    <col min="109" max="109" width="11.5546875" bestFit="1" customWidth="1"/>
    <col min="110" max="110" width="55.6640625" bestFit="1" customWidth="1"/>
    <col min="111" max="111" width="11.21875" bestFit="1" customWidth="1"/>
    <col min="112" max="112" width="12.109375" bestFit="1" customWidth="1"/>
    <col min="113" max="113" width="12.88671875" bestFit="1" customWidth="1"/>
    <col min="114" max="114" width="13.109375" bestFit="1" customWidth="1"/>
    <col min="115" max="115" width="11.5546875" bestFit="1" customWidth="1"/>
    <col min="116" max="116" width="10" bestFit="1" customWidth="1"/>
    <col min="117" max="117" width="11.5546875" bestFit="1" customWidth="1"/>
    <col min="118" max="118" width="10" bestFit="1" customWidth="1"/>
    <col min="119" max="119" width="17.44140625" bestFit="1" customWidth="1"/>
    <col min="120" max="120" width="38.44140625" bestFit="1" customWidth="1"/>
    <col min="121" max="121" width="12.5546875" bestFit="1" customWidth="1"/>
    <col min="122" max="122" width="13.33203125" bestFit="1" customWidth="1"/>
    <col min="123" max="123" width="11.5546875" bestFit="1" customWidth="1"/>
    <col min="124" max="124" width="10.21875" bestFit="1" customWidth="1"/>
    <col min="125" max="125" width="13.77734375" bestFit="1" customWidth="1"/>
    <col min="126" max="126" width="18.33203125" bestFit="1" customWidth="1"/>
    <col min="127" max="127" width="13.77734375" bestFit="1" customWidth="1"/>
    <col min="128" max="128" width="13.88671875" bestFit="1" customWidth="1"/>
    <col min="129" max="129" width="10.33203125" bestFit="1" customWidth="1"/>
    <col min="130" max="130" width="11.5546875" bestFit="1" customWidth="1"/>
    <col min="131" max="131" width="10" bestFit="1" customWidth="1"/>
    <col min="132" max="132" width="11.21875" bestFit="1" customWidth="1"/>
    <col min="133" max="133" width="12.6640625" bestFit="1" customWidth="1"/>
    <col min="134" max="134" width="11.5546875" bestFit="1" customWidth="1"/>
    <col min="135" max="135" width="11.77734375" bestFit="1" customWidth="1"/>
    <col min="136" max="136" width="8.77734375" bestFit="1" customWidth="1"/>
    <col min="137" max="137" width="14.33203125" bestFit="1" customWidth="1"/>
    <col min="138" max="138" width="10.5546875" bestFit="1" customWidth="1"/>
    <col min="139" max="139" width="8.44140625" bestFit="1" customWidth="1"/>
    <col min="140" max="140" width="13.33203125" bestFit="1" customWidth="1"/>
    <col min="141" max="141" width="9.5546875" bestFit="1" customWidth="1"/>
    <col min="142" max="142" width="10.6640625" bestFit="1" customWidth="1"/>
    <col min="143" max="143" width="10.21875" bestFit="1" customWidth="1"/>
    <col min="144" max="144" width="18.109375" bestFit="1" customWidth="1"/>
    <col min="145" max="145" width="44" bestFit="1" customWidth="1"/>
    <col min="146" max="146" width="11.109375" bestFit="1" customWidth="1"/>
    <col min="147" max="147" width="7.33203125" bestFit="1" customWidth="1"/>
    <col min="148" max="148" width="9.77734375" bestFit="1" customWidth="1"/>
    <col min="149" max="149" width="13.33203125" bestFit="1" customWidth="1"/>
    <col min="150" max="150" width="6.33203125" bestFit="1" customWidth="1"/>
    <col min="151" max="151" width="11.5546875" bestFit="1" customWidth="1"/>
    <col min="152" max="152" width="10.88671875" bestFit="1" customWidth="1"/>
    <col min="153" max="153" width="14.5546875" bestFit="1" customWidth="1"/>
    <col min="154" max="156" width="13.6640625" bestFit="1" customWidth="1"/>
    <col min="157" max="157" width="8" bestFit="1" customWidth="1"/>
    <col min="158" max="158" width="10.33203125" bestFit="1" customWidth="1"/>
    <col min="159" max="159" width="9.88671875" bestFit="1" customWidth="1"/>
    <col min="160" max="160" width="9.5546875" bestFit="1" customWidth="1"/>
    <col min="161" max="161" width="12.21875" bestFit="1" customWidth="1"/>
    <col min="162" max="162" width="12.88671875" bestFit="1" customWidth="1"/>
    <col min="163" max="163" width="10.109375" bestFit="1" customWidth="1"/>
    <col min="164" max="164" width="10.33203125" bestFit="1" customWidth="1"/>
    <col min="165" max="165" width="9.88671875" bestFit="1" customWidth="1"/>
    <col min="166" max="166" width="15.33203125" bestFit="1" customWidth="1"/>
    <col min="167" max="167" width="16.109375" bestFit="1" customWidth="1"/>
    <col min="168" max="168" width="14.6640625" bestFit="1" customWidth="1"/>
    <col min="169" max="169" width="10.44140625" bestFit="1" customWidth="1"/>
    <col min="170" max="170" width="14.5546875" bestFit="1" customWidth="1"/>
    <col min="171" max="171" width="19.6640625" bestFit="1" customWidth="1"/>
    <col min="172" max="172" width="13.5546875" bestFit="1" customWidth="1"/>
    <col min="173" max="173" width="11.6640625" bestFit="1" customWidth="1"/>
    <col min="174" max="174" width="8.5546875" bestFit="1" customWidth="1"/>
    <col min="175" max="175" width="11.33203125" bestFit="1" customWidth="1"/>
    <col min="176" max="176" width="11.21875" bestFit="1" customWidth="1"/>
    <col min="177" max="177" width="33.33203125" bestFit="1" customWidth="1"/>
    <col min="178" max="178" width="26.77734375" bestFit="1" customWidth="1"/>
    <col min="179" max="179" width="32.77734375" bestFit="1" customWidth="1"/>
    <col min="180" max="180" width="10.109375" bestFit="1" customWidth="1"/>
    <col min="181" max="182" width="14.5546875" bestFit="1" customWidth="1"/>
    <col min="183" max="183" width="7.109375" bestFit="1" customWidth="1"/>
    <col min="184" max="184" width="11.5546875" bestFit="1" customWidth="1"/>
    <col min="185" max="185" width="10.5546875" bestFit="1" customWidth="1"/>
    <col min="186" max="186" width="6.33203125" bestFit="1" customWidth="1"/>
    <col min="187" max="187" width="11.77734375" bestFit="1" customWidth="1"/>
    <col min="188" max="188" width="8" bestFit="1" customWidth="1"/>
    <col min="189" max="189" width="9.21875" bestFit="1" customWidth="1"/>
    <col min="190" max="190" width="13.88671875" bestFit="1" customWidth="1"/>
    <col min="191" max="191" width="6.88671875" bestFit="1" customWidth="1"/>
    <col min="192" max="192" width="14.21875" bestFit="1" customWidth="1"/>
    <col min="193" max="193" width="8.77734375" bestFit="1" customWidth="1"/>
    <col min="194" max="194" width="7.77734375" bestFit="1" customWidth="1"/>
    <col min="195" max="195" width="21.109375" bestFit="1" customWidth="1"/>
    <col min="196" max="196" width="9.44140625" bestFit="1" customWidth="1"/>
    <col min="197" max="197" width="8.21875" bestFit="1" customWidth="1"/>
    <col min="198" max="198" width="9.5546875" bestFit="1" customWidth="1"/>
    <col min="199" max="199" width="9.44140625" bestFit="1" customWidth="1"/>
    <col min="200" max="200" width="15.5546875" bestFit="1" customWidth="1"/>
    <col min="201" max="204" width="14.5546875" bestFit="1" customWidth="1"/>
    <col min="205" max="206" width="9.88671875" bestFit="1" customWidth="1"/>
    <col min="207" max="207" width="22.5546875" bestFit="1" customWidth="1"/>
    <col min="208" max="208" width="11.33203125" bestFit="1" customWidth="1"/>
    <col min="209" max="209" width="11.5546875" bestFit="1" customWidth="1"/>
    <col min="210" max="210" width="16.21875" bestFit="1" customWidth="1"/>
    <col min="211" max="211" width="15.21875" bestFit="1" customWidth="1"/>
    <col min="212" max="212" width="10" bestFit="1" customWidth="1"/>
    <col min="213" max="213" width="11.77734375" bestFit="1" customWidth="1"/>
    <col min="214" max="214" width="7.21875" bestFit="1" customWidth="1"/>
    <col min="215" max="216" width="28.21875" bestFit="1" customWidth="1"/>
    <col min="217" max="218" width="15.5546875" bestFit="1" customWidth="1"/>
    <col min="219" max="219" width="36.77734375" bestFit="1" customWidth="1"/>
    <col min="220" max="220" width="28.44140625" bestFit="1" customWidth="1"/>
    <col min="221" max="221" width="36.77734375" bestFit="1" customWidth="1"/>
    <col min="222" max="222" width="16.88671875" bestFit="1" customWidth="1"/>
    <col min="223" max="224" width="11.6640625" bestFit="1" customWidth="1"/>
    <col min="225" max="225" width="11.44140625" bestFit="1" customWidth="1"/>
    <col min="226" max="226" width="11" bestFit="1" customWidth="1"/>
    <col min="227" max="227" width="16" bestFit="1" customWidth="1"/>
    <col min="228" max="228" width="12.77734375" bestFit="1" customWidth="1"/>
    <col min="229" max="229" width="15.6640625" bestFit="1" customWidth="1"/>
    <col min="230" max="230" width="10.5546875" bestFit="1" customWidth="1"/>
    <col min="231" max="231" width="27.5546875" bestFit="1" customWidth="1"/>
    <col min="232" max="232" width="13.33203125" bestFit="1" customWidth="1"/>
    <col min="233" max="233" width="19.5546875" bestFit="1" customWidth="1"/>
    <col min="234" max="235" width="13.33203125" bestFit="1" customWidth="1"/>
    <col min="236" max="236" width="8.44140625" bestFit="1" customWidth="1"/>
    <col min="237" max="237" width="7" bestFit="1" customWidth="1"/>
    <col min="238" max="238" width="9.44140625" bestFit="1" customWidth="1"/>
    <col min="239" max="239" width="8.44140625" bestFit="1" customWidth="1"/>
    <col min="240" max="240" width="10.5546875" bestFit="1" customWidth="1"/>
    <col min="241" max="241" width="50.21875" bestFit="1" customWidth="1"/>
    <col min="242" max="242" width="10.21875" bestFit="1" customWidth="1"/>
    <col min="243" max="243" width="55.6640625" bestFit="1" customWidth="1"/>
    <col min="244" max="244" width="11.21875" bestFit="1" customWidth="1"/>
    <col min="245" max="245" width="12.109375" bestFit="1" customWidth="1"/>
    <col min="246" max="246" width="12.88671875" bestFit="1" customWidth="1"/>
    <col min="247" max="247" width="13.109375" bestFit="1" customWidth="1"/>
    <col min="248" max="251" width="8.88671875" bestFit="1" customWidth="1"/>
    <col min="252" max="252" width="17.44140625" bestFit="1" customWidth="1"/>
    <col min="253" max="253" width="38.44140625" bestFit="1" customWidth="1"/>
    <col min="254" max="254" width="8.6640625" bestFit="1" customWidth="1"/>
    <col min="255" max="255" width="13.33203125" bestFit="1" customWidth="1"/>
    <col min="256" max="256" width="11" bestFit="1" customWidth="1"/>
    <col min="257" max="257" width="10.21875" bestFit="1" customWidth="1"/>
    <col min="258" max="258" width="13.77734375" bestFit="1" customWidth="1"/>
    <col min="259" max="259" width="18.33203125" bestFit="1" customWidth="1"/>
    <col min="260" max="260" width="13.77734375" bestFit="1" customWidth="1"/>
    <col min="261" max="261" width="13.88671875" bestFit="1" customWidth="1"/>
    <col min="262" max="262" width="10.33203125" bestFit="1" customWidth="1"/>
    <col min="263" max="263" width="7.77734375" bestFit="1" customWidth="1"/>
    <col min="264" max="264" width="9.5546875" bestFit="1" customWidth="1"/>
    <col min="265" max="265" width="11.21875" bestFit="1" customWidth="1"/>
    <col min="266" max="266" width="12.6640625" bestFit="1" customWidth="1"/>
    <col min="267" max="267" width="8.88671875" bestFit="1" customWidth="1"/>
    <col min="268" max="268" width="21.33203125" bestFit="1" customWidth="1"/>
    <col min="269" max="269" width="16.5546875" bestFit="1" customWidth="1"/>
    <col min="270" max="271" width="9" bestFit="1" customWidth="1"/>
    <col min="272" max="272" width="10" bestFit="1" customWidth="1"/>
    <col min="273" max="274" width="9" bestFit="1" customWidth="1"/>
    <col min="275" max="276" width="10" bestFit="1" customWidth="1"/>
    <col min="277" max="277" width="9" bestFit="1" customWidth="1"/>
    <col min="278" max="281" width="10" bestFit="1" customWidth="1"/>
    <col min="282" max="282" width="9" bestFit="1" customWidth="1"/>
    <col min="283" max="283" width="10" bestFit="1" customWidth="1"/>
    <col min="284" max="286" width="9" bestFit="1" customWidth="1"/>
    <col min="287" max="288" width="10" bestFit="1" customWidth="1"/>
    <col min="289" max="289" width="9" bestFit="1" customWidth="1"/>
    <col min="290" max="292" width="10" bestFit="1" customWidth="1"/>
    <col min="293" max="294" width="9" bestFit="1" customWidth="1"/>
    <col min="295" max="299" width="10" bestFit="1" customWidth="1"/>
    <col min="300" max="300" width="9" bestFit="1" customWidth="1"/>
    <col min="301" max="302" width="10" bestFit="1" customWidth="1"/>
    <col min="303" max="304" width="9" bestFit="1" customWidth="1"/>
    <col min="305" max="306" width="10" bestFit="1" customWidth="1"/>
    <col min="307" max="307" width="9" bestFit="1" customWidth="1"/>
    <col min="308" max="310" width="10" bestFit="1" customWidth="1"/>
    <col min="311" max="311" width="9" bestFit="1" customWidth="1"/>
    <col min="312" max="312" width="10" bestFit="1" customWidth="1"/>
    <col min="313" max="314" width="9" bestFit="1" customWidth="1"/>
    <col min="315" max="315" width="10" bestFit="1" customWidth="1"/>
    <col min="316" max="316" width="9" bestFit="1" customWidth="1"/>
    <col min="317" max="318" width="10" bestFit="1" customWidth="1"/>
    <col min="319" max="319" width="9" bestFit="1" customWidth="1"/>
    <col min="320" max="320" width="11.5546875" bestFit="1" customWidth="1"/>
    <col min="321" max="321" width="9" bestFit="1" customWidth="1"/>
    <col min="322" max="322" width="10" bestFit="1" customWidth="1"/>
    <col min="323" max="324" width="11.5546875" bestFit="1" customWidth="1"/>
    <col min="325" max="329" width="10" bestFit="1" customWidth="1"/>
    <col min="330" max="330" width="11.5546875" bestFit="1" customWidth="1"/>
    <col min="331" max="336" width="10" bestFit="1" customWidth="1"/>
    <col min="337" max="337" width="9" bestFit="1" customWidth="1"/>
    <col min="338" max="342" width="10" bestFit="1" customWidth="1"/>
    <col min="343" max="344" width="9" bestFit="1" customWidth="1"/>
    <col min="345" max="349" width="10" bestFit="1" customWidth="1"/>
    <col min="350" max="351" width="9" bestFit="1" customWidth="1"/>
    <col min="352" max="353" width="10" bestFit="1" customWidth="1"/>
    <col min="354" max="354" width="9" bestFit="1" customWidth="1"/>
    <col min="355" max="358" width="10" bestFit="1" customWidth="1"/>
    <col min="359" max="361" width="9" bestFit="1" customWidth="1"/>
    <col min="362" max="363" width="10" bestFit="1" customWidth="1"/>
    <col min="364" max="364" width="11.5546875" bestFit="1" customWidth="1"/>
    <col min="365" max="366" width="10" bestFit="1" customWidth="1"/>
    <col min="367" max="367" width="9" bestFit="1" customWidth="1"/>
    <col min="368" max="393" width="10" bestFit="1" customWidth="1"/>
    <col min="394" max="395" width="9" bestFit="1" customWidth="1"/>
    <col min="396" max="397" width="10" bestFit="1" customWidth="1"/>
    <col min="398" max="398" width="9" bestFit="1" customWidth="1"/>
    <col min="399" max="399" width="10" bestFit="1" customWidth="1"/>
    <col min="400" max="401" width="9" bestFit="1" customWidth="1"/>
    <col min="402" max="406" width="10" bestFit="1" customWidth="1"/>
    <col min="407" max="407" width="9" bestFit="1" customWidth="1"/>
    <col min="408" max="421" width="10" bestFit="1" customWidth="1"/>
    <col min="422" max="422" width="11.5546875" bestFit="1" customWidth="1"/>
    <col min="423" max="424" width="10" bestFit="1" customWidth="1"/>
    <col min="425" max="425" width="9" bestFit="1" customWidth="1"/>
    <col min="426" max="426" width="11.5546875" bestFit="1" customWidth="1"/>
    <col min="427" max="439" width="10" bestFit="1" customWidth="1"/>
    <col min="440" max="440" width="9" bestFit="1" customWidth="1"/>
    <col min="441" max="445" width="10" bestFit="1" customWidth="1"/>
    <col min="446" max="446" width="9" bestFit="1" customWidth="1"/>
    <col min="447" max="447" width="10" bestFit="1" customWidth="1"/>
    <col min="448" max="448" width="9" bestFit="1" customWidth="1"/>
    <col min="449" max="455" width="10" bestFit="1" customWidth="1"/>
    <col min="456" max="456" width="9" bestFit="1" customWidth="1"/>
    <col min="457" max="457" width="10" bestFit="1" customWidth="1"/>
    <col min="458" max="461" width="9" bestFit="1" customWidth="1"/>
    <col min="462" max="463" width="10" bestFit="1" customWidth="1"/>
    <col min="464" max="465" width="9" bestFit="1" customWidth="1"/>
    <col min="466" max="466" width="10" bestFit="1" customWidth="1"/>
    <col min="467" max="468" width="9" bestFit="1" customWidth="1"/>
    <col min="469" max="471" width="10" bestFit="1" customWidth="1"/>
    <col min="472" max="472" width="11.5546875" bestFit="1" customWidth="1"/>
    <col min="473" max="473" width="9" bestFit="1" customWidth="1"/>
    <col min="474" max="480" width="10" bestFit="1" customWidth="1"/>
    <col min="481" max="481" width="9" bestFit="1" customWidth="1"/>
    <col min="482" max="482" width="10" bestFit="1" customWidth="1"/>
    <col min="483" max="483" width="9" bestFit="1" customWidth="1"/>
    <col min="484" max="484" width="10" bestFit="1" customWidth="1"/>
    <col min="485" max="485" width="9" bestFit="1" customWidth="1"/>
    <col min="486" max="487" width="10" bestFit="1" customWidth="1"/>
    <col min="488" max="488" width="9" bestFit="1" customWidth="1"/>
    <col min="489" max="501" width="10" bestFit="1" customWidth="1"/>
    <col min="502" max="502" width="11.5546875" bestFit="1" customWidth="1"/>
    <col min="503" max="505" width="10" bestFit="1" customWidth="1"/>
    <col min="506" max="507" width="11.5546875" bestFit="1" customWidth="1"/>
    <col min="508" max="519" width="10" bestFit="1" customWidth="1"/>
    <col min="520" max="520" width="11.5546875" bestFit="1" customWidth="1"/>
    <col min="521" max="524" width="10" bestFit="1" customWidth="1"/>
    <col min="525" max="525" width="11.5546875" bestFit="1" customWidth="1"/>
    <col min="526" max="528" width="10" bestFit="1" customWidth="1"/>
    <col min="529" max="529" width="11.5546875" bestFit="1" customWidth="1"/>
    <col min="530" max="542" width="10" bestFit="1" customWidth="1"/>
    <col min="543" max="544" width="11.5546875" bestFit="1" customWidth="1"/>
    <col min="545" max="547" width="10" bestFit="1" customWidth="1"/>
    <col min="548" max="548" width="11.5546875" bestFit="1" customWidth="1"/>
    <col min="549" max="555" width="10" bestFit="1" customWidth="1"/>
    <col min="556" max="556" width="11.5546875" bestFit="1" customWidth="1"/>
    <col min="557" max="558" width="10" bestFit="1" customWidth="1"/>
    <col min="559" max="559" width="9" bestFit="1" customWidth="1"/>
    <col min="560" max="560" width="10" bestFit="1" customWidth="1"/>
    <col min="561" max="562" width="9" bestFit="1" customWidth="1"/>
    <col min="563" max="566" width="10" bestFit="1" customWidth="1"/>
    <col min="567" max="567" width="9" bestFit="1" customWidth="1"/>
    <col min="568" max="573" width="10" bestFit="1" customWidth="1"/>
    <col min="574" max="574" width="9" bestFit="1" customWidth="1"/>
    <col min="575" max="576" width="10" bestFit="1" customWidth="1"/>
    <col min="577" max="577" width="9" bestFit="1" customWidth="1"/>
    <col min="578" max="593" width="10" bestFit="1" customWidth="1"/>
    <col min="594" max="594" width="11.5546875" bestFit="1" customWidth="1"/>
    <col min="595" max="607" width="10" bestFit="1" customWidth="1"/>
    <col min="608" max="608" width="9" bestFit="1" customWidth="1"/>
    <col min="609" max="614" width="10" bestFit="1" customWidth="1"/>
    <col min="615" max="615" width="11.5546875" bestFit="1" customWidth="1"/>
    <col min="616" max="617" width="10" bestFit="1" customWidth="1"/>
    <col min="618" max="618" width="9" bestFit="1" customWidth="1"/>
    <col min="619" max="622" width="10" bestFit="1" customWidth="1"/>
    <col min="623" max="623" width="11.5546875" bestFit="1" customWidth="1"/>
    <col min="624" max="624" width="9" bestFit="1" customWidth="1"/>
    <col min="625" max="627" width="10" bestFit="1" customWidth="1"/>
    <col min="628" max="628" width="9" bestFit="1" customWidth="1"/>
    <col min="629" max="631" width="10" bestFit="1" customWidth="1"/>
    <col min="632" max="632" width="9" bestFit="1" customWidth="1"/>
    <col min="633" max="643" width="10" bestFit="1" customWidth="1"/>
    <col min="644" max="644" width="9" bestFit="1" customWidth="1"/>
    <col min="645" max="647" width="10" bestFit="1" customWidth="1"/>
    <col min="648" max="648" width="9" bestFit="1" customWidth="1"/>
    <col min="649" max="653" width="10" bestFit="1" customWidth="1"/>
    <col min="654" max="654" width="11.5546875" bestFit="1" customWidth="1"/>
    <col min="655" max="661" width="10" bestFit="1" customWidth="1"/>
    <col min="662" max="662" width="9" bestFit="1" customWidth="1"/>
    <col min="663" max="666" width="10" bestFit="1" customWidth="1"/>
    <col min="667" max="667" width="9" bestFit="1" customWidth="1"/>
    <col min="668" max="668" width="10" bestFit="1" customWidth="1"/>
    <col min="669" max="669" width="11.5546875" bestFit="1" customWidth="1"/>
    <col min="670" max="673" width="10" bestFit="1" customWidth="1"/>
    <col min="674" max="674" width="11.5546875" bestFit="1" customWidth="1"/>
    <col min="675" max="686" width="10" bestFit="1" customWidth="1"/>
    <col min="687" max="687" width="11.5546875" bestFit="1" customWidth="1"/>
    <col min="688" max="688" width="10" bestFit="1" customWidth="1"/>
    <col min="689" max="689" width="11.5546875" bestFit="1" customWidth="1"/>
    <col min="690" max="699" width="10" bestFit="1" customWidth="1"/>
    <col min="700" max="700" width="9" bestFit="1" customWidth="1"/>
    <col min="701" max="713" width="10" bestFit="1" customWidth="1"/>
    <col min="714" max="714" width="9" bestFit="1" customWidth="1"/>
    <col min="715" max="716" width="10" bestFit="1" customWidth="1"/>
    <col min="717" max="717" width="9" bestFit="1" customWidth="1"/>
    <col min="718" max="721" width="10" bestFit="1" customWidth="1"/>
    <col min="722" max="722" width="9" bestFit="1" customWidth="1"/>
    <col min="723" max="726" width="10" bestFit="1" customWidth="1"/>
    <col min="727" max="728" width="9" bestFit="1" customWidth="1"/>
    <col min="729" max="729" width="10" bestFit="1" customWidth="1"/>
    <col min="730" max="732" width="9" bestFit="1" customWidth="1"/>
    <col min="733" max="742" width="10" bestFit="1" customWidth="1"/>
    <col min="743" max="743" width="9" bestFit="1" customWidth="1"/>
    <col min="744" max="746" width="10" bestFit="1" customWidth="1"/>
    <col min="747" max="747" width="11.5546875" bestFit="1" customWidth="1"/>
    <col min="748" max="752" width="10" bestFit="1" customWidth="1"/>
    <col min="753" max="753" width="9" bestFit="1" customWidth="1"/>
    <col min="754" max="769" width="10" bestFit="1" customWidth="1"/>
    <col min="770" max="771" width="11.5546875" bestFit="1" customWidth="1"/>
    <col min="772" max="782" width="10" bestFit="1" customWidth="1"/>
    <col min="783" max="783" width="11.5546875" bestFit="1" customWidth="1"/>
    <col min="784" max="788" width="10" bestFit="1" customWidth="1"/>
    <col min="789" max="791" width="11.5546875" bestFit="1" customWidth="1"/>
    <col min="792" max="792" width="9" bestFit="1" customWidth="1"/>
    <col min="793" max="794" width="11.5546875" bestFit="1" customWidth="1"/>
    <col min="795" max="795" width="10" bestFit="1" customWidth="1"/>
    <col min="796" max="797" width="11.5546875" bestFit="1" customWidth="1"/>
    <col min="798" max="799" width="10" bestFit="1" customWidth="1"/>
    <col min="800" max="800" width="11.5546875" bestFit="1" customWidth="1"/>
    <col min="801" max="801" width="9" bestFit="1" customWidth="1"/>
    <col min="802" max="805" width="10" bestFit="1" customWidth="1"/>
    <col min="806" max="806" width="11.5546875" bestFit="1" customWidth="1"/>
    <col min="807" max="808" width="10" bestFit="1" customWidth="1"/>
    <col min="809" max="809" width="11.5546875" bestFit="1" customWidth="1"/>
    <col min="810" max="829" width="10" bestFit="1" customWidth="1"/>
    <col min="830" max="830" width="9" bestFit="1" customWidth="1"/>
    <col min="831" max="831" width="10" bestFit="1" customWidth="1"/>
    <col min="832" max="832" width="9" bestFit="1" customWidth="1"/>
    <col min="833" max="833" width="10" bestFit="1" customWidth="1"/>
    <col min="834" max="834" width="11.5546875" bestFit="1" customWidth="1"/>
    <col min="835" max="842" width="10" bestFit="1" customWidth="1"/>
    <col min="843" max="843" width="11.5546875" bestFit="1" customWidth="1"/>
    <col min="844" max="847" width="10" bestFit="1" customWidth="1"/>
    <col min="848" max="848" width="11.5546875" bestFit="1" customWidth="1"/>
    <col min="849" max="854" width="10" bestFit="1" customWidth="1"/>
    <col min="855" max="855" width="9" bestFit="1" customWidth="1"/>
    <col min="856" max="856" width="11.5546875" bestFit="1" customWidth="1"/>
    <col min="857" max="857" width="10" bestFit="1" customWidth="1"/>
    <col min="858" max="858" width="11.5546875" bestFit="1" customWidth="1"/>
    <col min="859" max="859" width="10" bestFit="1" customWidth="1"/>
    <col min="860" max="861" width="11.5546875" bestFit="1" customWidth="1"/>
    <col min="862" max="873" width="10" bestFit="1" customWidth="1"/>
    <col min="874" max="874" width="11.5546875" bestFit="1" customWidth="1"/>
    <col min="875" max="876" width="10" bestFit="1" customWidth="1"/>
    <col min="877" max="877" width="11.5546875" bestFit="1" customWidth="1"/>
    <col min="878" max="878" width="10" bestFit="1" customWidth="1"/>
    <col min="879" max="879" width="11.5546875" bestFit="1" customWidth="1"/>
    <col min="880" max="882" width="10" bestFit="1" customWidth="1"/>
    <col min="883" max="883" width="11.5546875" bestFit="1" customWidth="1"/>
    <col min="884" max="901" width="10" bestFit="1" customWidth="1"/>
    <col min="902" max="902" width="11.5546875" bestFit="1" customWidth="1"/>
    <col min="903" max="919" width="10" bestFit="1" customWidth="1"/>
    <col min="920" max="920" width="11.5546875" bestFit="1" customWidth="1"/>
    <col min="921" max="922" width="10" bestFit="1" customWidth="1"/>
    <col min="923" max="924" width="11.5546875" bestFit="1" customWidth="1"/>
    <col min="925" max="938" width="10" bestFit="1" customWidth="1"/>
    <col min="939" max="939" width="11.5546875" bestFit="1" customWidth="1"/>
    <col min="940" max="948" width="10" bestFit="1" customWidth="1"/>
    <col min="949" max="949" width="11.5546875" bestFit="1" customWidth="1"/>
    <col min="950" max="952" width="10" bestFit="1" customWidth="1"/>
    <col min="953" max="953" width="11.5546875" bestFit="1" customWidth="1"/>
    <col min="954" max="967" width="10" bestFit="1" customWidth="1"/>
    <col min="968" max="968" width="11.5546875" bestFit="1" customWidth="1"/>
    <col min="969" max="972" width="10" bestFit="1" customWidth="1"/>
    <col min="973" max="973" width="11.5546875" bestFit="1" customWidth="1"/>
    <col min="974" max="974" width="10" bestFit="1" customWidth="1"/>
    <col min="975" max="976" width="11.5546875" bestFit="1" customWidth="1"/>
    <col min="977" max="984" width="10" bestFit="1" customWidth="1"/>
    <col min="985" max="987" width="11.5546875" bestFit="1" customWidth="1"/>
    <col min="988" max="988" width="10" bestFit="1" customWidth="1"/>
    <col min="989" max="990" width="11.5546875" bestFit="1" customWidth="1"/>
    <col min="991" max="1033" width="10" bestFit="1" customWidth="1"/>
    <col min="1034" max="1034" width="9" bestFit="1" customWidth="1"/>
    <col min="1035" max="1035" width="14.21875" bestFit="1" customWidth="1"/>
  </cols>
  <sheetData>
    <row r="2" spans="1:3" x14ac:dyDescent="0.3">
      <c r="A2" s="43" t="s">
        <v>716</v>
      </c>
      <c r="B2" s="44" t="s">
        <v>707</v>
      </c>
      <c r="C2" s="44" t="s">
        <v>672</v>
      </c>
    </row>
    <row r="3" spans="1:3" x14ac:dyDescent="0.3">
      <c r="A3" s="71" t="s">
        <v>674</v>
      </c>
      <c r="B3" s="72"/>
      <c r="C3" s="84"/>
    </row>
    <row r="4" spans="1:3" x14ac:dyDescent="0.3">
      <c r="A4" s="70" t="s">
        <v>696</v>
      </c>
      <c r="B4" s="64">
        <v>1301245.5</v>
      </c>
      <c r="C4" s="74">
        <v>61</v>
      </c>
    </row>
    <row r="5" spans="1:3" x14ac:dyDescent="0.3">
      <c r="A5" s="70" t="s">
        <v>697</v>
      </c>
      <c r="B5" s="64">
        <v>1192416.1600000001</v>
      </c>
      <c r="C5" s="74">
        <v>44</v>
      </c>
    </row>
    <row r="6" spans="1:3" x14ac:dyDescent="0.3">
      <c r="A6" s="70" t="s">
        <v>698</v>
      </c>
      <c r="B6" s="64">
        <v>1337110.7999999998</v>
      </c>
      <c r="C6" s="74">
        <v>61</v>
      </c>
    </row>
    <row r="7" spans="1:3" x14ac:dyDescent="0.3">
      <c r="A7" s="70" t="s">
        <v>687</v>
      </c>
      <c r="B7" s="64">
        <v>843416.14</v>
      </c>
      <c r="C7" s="74">
        <v>30</v>
      </c>
    </row>
    <row r="8" spans="1:3" x14ac:dyDescent="0.3">
      <c r="A8" s="70" t="s">
        <v>688</v>
      </c>
      <c r="B8" s="64">
        <v>1810745.1500000001</v>
      </c>
      <c r="C8" s="74">
        <v>51</v>
      </c>
    </row>
    <row r="9" spans="1:3" x14ac:dyDescent="0.3">
      <c r="A9" s="70" t="s">
        <v>689</v>
      </c>
      <c r="B9" s="64">
        <v>1518071.97</v>
      </c>
      <c r="C9" s="74">
        <v>43</v>
      </c>
    </row>
    <row r="10" spans="1:3" x14ac:dyDescent="0.3">
      <c r="A10" s="70" t="s">
        <v>690</v>
      </c>
      <c r="B10" s="64">
        <v>781895.75</v>
      </c>
      <c r="C10" s="74">
        <v>21</v>
      </c>
    </row>
    <row r="11" spans="1:3" x14ac:dyDescent="0.3">
      <c r="A11" s="70" t="s">
        <v>691</v>
      </c>
      <c r="B11" s="64">
        <v>1271854.49</v>
      </c>
      <c r="C11" s="74">
        <v>39</v>
      </c>
    </row>
    <row r="12" spans="1:3" x14ac:dyDescent="0.3">
      <c r="A12" s="70" t="s">
        <v>692</v>
      </c>
      <c r="B12" s="64">
        <v>910104.54999999981</v>
      </c>
      <c r="C12" s="74">
        <v>26</v>
      </c>
    </row>
    <row r="13" spans="1:3" x14ac:dyDescent="0.3">
      <c r="A13" s="70" t="s">
        <v>693</v>
      </c>
      <c r="B13" s="64">
        <v>725578.5</v>
      </c>
      <c r="C13" s="74">
        <v>22</v>
      </c>
    </row>
    <row r="14" spans="1:3" x14ac:dyDescent="0.3">
      <c r="A14" s="70" t="s">
        <v>694</v>
      </c>
      <c r="B14" s="64">
        <v>753322.7</v>
      </c>
      <c r="C14" s="74">
        <v>23</v>
      </c>
    </row>
    <row r="15" spans="1:3" x14ac:dyDescent="0.3">
      <c r="A15" s="70" t="s">
        <v>695</v>
      </c>
      <c r="B15" s="64">
        <v>1403044.37</v>
      </c>
      <c r="C15" s="74">
        <v>68</v>
      </c>
    </row>
    <row r="16" spans="1:3" x14ac:dyDescent="0.3">
      <c r="A16" s="71" t="s">
        <v>675</v>
      </c>
      <c r="B16" s="72"/>
      <c r="C16" s="84"/>
    </row>
    <row r="17" spans="1:3" x14ac:dyDescent="0.3">
      <c r="A17" s="70" t="s">
        <v>696</v>
      </c>
      <c r="B17" s="64">
        <v>588887.24</v>
      </c>
      <c r="C17" s="74">
        <v>21</v>
      </c>
    </row>
    <row r="18" spans="1:3" x14ac:dyDescent="0.3">
      <c r="A18" s="70" t="s">
        <v>697</v>
      </c>
      <c r="B18" s="64">
        <v>702964.03</v>
      </c>
      <c r="C18" s="74">
        <v>28</v>
      </c>
    </row>
    <row r="19" spans="1:3" x14ac:dyDescent="0.3">
      <c r="A19" s="70" t="s">
        <v>698</v>
      </c>
      <c r="B19" s="64">
        <v>1424294.6000000003</v>
      </c>
      <c r="C19" s="74">
        <v>55</v>
      </c>
    </row>
    <row r="20" spans="1:3" x14ac:dyDescent="0.3">
      <c r="A20" s="70" t="s">
        <v>687</v>
      </c>
      <c r="B20" s="64">
        <v>800528</v>
      </c>
      <c r="C20" s="74">
        <v>29</v>
      </c>
    </row>
    <row r="21" spans="1:3" x14ac:dyDescent="0.3">
      <c r="A21" s="70" t="s">
        <v>688</v>
      </c>
      <c r="B21" s="64">
        <v>889483.1</v>
      </c>
      <c r="C21" s="74">
        <v>29</v>
      </c>
    </row>
    <row r="22" spans="1:3" x14ac:dyDescent="0.3">
      <c r="A22" s="70" t="s">
        <v>689</v>
      </c>
      <c r="B22" s="64">
        <v>765456.09</v>
      </c>
      <c r="C22" s="74">
        <v>25</v>
      </c>
    </row>
    <row r="23" spans="1:3" x14ac:dyDescent="0.3">
      <c r="A23" s="70" t="s">
        <v>690</v>
      </c>
      <c r="B23" s="64">
        <v>1158779.05</v>
      </c>
      <c r="C23" s="74">
        <v>22</v>
      </c>
    </row>
    <row r="24" spans="1:3" x14ac:dyDescent="0.3">
      <c r="A24" s="70" t="s">
        <v>691</v>
      </c>
      <c r="B24" s="64">
        <v>1345307.17</v>
      </c>
      <c r="C24" s="74">
        <v>40</v>
      </c>
    </row>
    <row r="25" spans="1:3" x14ac:dyDescent="0.3">
      <c r="A25" s="70" t="s">
        <v>692</v>
      </c>
      <c r="B25" s="64">
        <v>1907513.9300000002</v>
      </c>
      <c r="C25" s="74">
        <v>51</v>
      </c>
    </row>
    <row r="26" spans="1:3" x14ac:dyDescent="0.3">
      <c r="A26" s="70" t="s">
        <v>693</v>
      </c>
      <c r="B26" s="64">
        <v>1883750.35</v>
      </c>
      <c r="C26" s="74">
        <v>58</v>
      </c>
    </row>
    <row r="27" spans="1:3" x14ac:dyDescent="0.3">
      <c r="A27" s="70" t="s">
        <v>694</v>
      </c>
      <c r="B27" s="64">
        <v>926366.22</v>
      </c>
      <c r="C27" s="74">
        <v>33</v>
      </c>
    </row>
    <row r="28" spans="1:3" x14ac:dyDescent="0.3">
      <c r="A28" s="70" t="s">
        <v>695</v>
      </c>
      <c r="B28" s="64">
        <v>1394917.4499999997</v>
      </c>
      <c r="C28" s="74">
        <v>45</v>
      </c>
    </row>
    <row r="29" spans="1:3" x14ac:dyDescent="0.3">
      <c r="A29" s="71" t="s">
        <v>673</v>
      </c>
      <c r="B29" s="72"/>
      <c r="C29" s="84"/>
    </row>
    <row r="30" spans="1:3" x14ac:dyDescent="0.3">
      <c r="A30" s="70" t="s">
        <v>687</v>
      </c>
      <c r="B30" s="64">
        <v>303956.2</v>
      </c>
      <c r="C30" s="74">
        <v>15</v>
      </c>
    </row>
    <row r="31" spans="1:3" x14ac:dyDescent="0.3">
      <c r="A31" s="70" t="s">
        <v>688</v>
      </c>
      <c r="B31" s="64">
        <v>538092.20000000007</v>
      </c>
      <c r="C31" s="74">
        <v>18</v>
      </c>
    </row>
    <row r="32" spans="1:3" x14ac:dyDescent="0.3">
      <c r="A32" s="70" t="s">
        <v>689</v>
      </c>
      <c r="B32" s="64">
        <v>786579.8</v>
      </c>
      <c r="C32" s="74">
        <v>24</v>
      </c>
    </row>
    <row r="33" spans="1:3" x14ac:dyDescent="0.3">
      <c r="A33" s="70" t="s">
        <v>690</v>
      </c>
      <c r="B33" s="64">
        <v>703240.45</v>
      </c>
      <c r="C33" s="74">
        <v>22</v>
      </c>
    </row>
    <row r="34" spans="1:3" x14ac:dyDescent="0.3">
      <c r="A34" s="70" t="s">
        <v>691</v>
      </c>
      <c r="B34" s="64">
        <v>2852965.7700000005</v>
      </c>
      <c r="C34" s="74">
        <v>57</v>
      </c>
    </row>
    <row r="35" spans="1:3" x14ac:dyDescent="0.3">
      <c r="A35" s="70" t="s">
        <v>692</v>
      </c>
      <c r="B35" s="64">
        <v>1812151.7799999998</v>
      </c>
      <c r="C35" s="74">
        <v>67</v>
      </c>
    </row>
    <row r="36" spans="1:3" x14ac:dyDescent="0.3">
      <c r="A36" s="70" t="s">
        <v>693</v>
      </c>
      <c r="B36" s="64">
        <v>1377394.26</v>
      </c>
      <c r="C36" s="74">
        <v>51</v>
      </c>
    </row>
    <row r="37" spans="1:3" x14ac:dyDescent="0.3">
      <c r="A37" s="70" t="s">
        <v>694</v>
      </c>
      <c r="B37" s="64">
        <v>908124.89000000013</v>
      </c>
      <c r="C37" s="74">
        <v>45</v>
      </c>
    </row>
    <row r="38" spans="1:3" x14ac:dyDescent="0.3">
      <c r="A38" s="70" t="s">
        <v>695</v>
      </c>
      <c r="B38" s="64">
        <v>1401035.1600000004</v>
      </c>
      <c r="C38" s="74">
        <v>59</v>
      </c>
    </row>
    <row r="39" spans="1:3" x14ac:dyDescent="0.3">
      <c r="A39" s="45" t="s">
        <v>671</v>
      </c>
      <c r="B39" s="64">
        <v>38320593.820000023</v>
      </c>
      <c r="C39" s="74">
        <v>1283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624B-7A19-46B9-BC90-A1E40A12997A}">
  <dimension ref="A2:E22"/>
  <sheetViews>
    <sheetView tabSelected="1" workbookViewId="0">
      <selection activeCell="E27" sqref="E27"/>
    </sheetView>
  </sheetViews>
  <sheetFormatPr defaultRowHeight="14.4" x14ac:dyDescent="0.3"/>
  <cols>
    <col min="1" max="1" width="16.77734375" bestFit="1" customWidth="1"/>
    <col min="2" max="2" width="14.21875" bestFit="1" customWidth="1"/>
    <col min="3" max="3" width="12.5546875" bestFit="1" customWidth="1"/>
    <col min="4" max="5" width="14.21875" bestFit="1" customWidth="1"/>
    <col min="6" max="17" width="17.77734375" bestFit="1" customWidth="1"/>
    <col min="18" max="18" width="10.77734375" bestFit="1" customWidth="1"/>
  </cols>
  <sheetData>
    <row r="2" spans="1:5" ht="15.6" x14ac:dyDescent="0.3">
      <c r="A2" s="82" t="s">
        <v>720</v>
      </c>
      <c r="B2" s="83"/>
    </row>
    <row r="3" spans="1:5" x14ac:dyDescent="0.3">
      <c r="A3" s="43" t="s">
        <v>707</v>
      </c>
      <c r="B3" s="43" t="s">
        <v>719</v>
      </c>
      <c r="C3" s="44"/>
      <c r="D3" s="44"/>
      <c r="E3" s="44"/>
    </row>
    <row r="4" spans="1:5" x14ac:dyDescent="0.3">
      <c r="A4" s="43" t="s">
        <v>718</v>
      </c>
      <c r="B4" s="44" t="s">
        <v>25</v>
      </c>
      <c r="C4" s="44" t="s">
        <v>26</v>
      </c>
      <c r="D4" s="44" t="s">
        <v>27</v>
      </c>
      <c r="E4" s="44" t="s">
        <v>671</v>
      </c>
    </row>
    <row r="5" spans="1:5" x14ac:dyDescent="0.3">
      <c r="A5" s="45" t="s">
        <v>52</v>
      </c>
      <c r="B5" s="64">
        <v>14010295.4</v>
      </c>
      <c r="C5" s="64">
        <v>1712982.590000001</v>
      </c>
      <c r="D5" s="64">
        <v>4977566.6899999985</v>
      </c>
      <c r="E5" s="64">
        <v>20700844.68</v>
      </c>
    </row>
    <row r="6" spans="1:5" x14ac:dyDescent="0.3">
      <c r="A6" s="45" t="s">
        <v>74</v>
      </c>
      <c r="B6" s="64"/>
      <c r="C6" s="64">
        <v>2764452.17</v>
      </c>
      <c r="D6" s="64">
        <v>2267251.88</v>
      </c>
      <c r="E6" s="64">
        <v>5031704.05</v>
      </c>
    </row>
    <row r="7" spans="1:5" x14ac:dyDescent="0.3">
      <c r="A7" s="45" t="s">
        <v>62</v>
      </c>
      <c r="B7" s="64"/>
      <c r="C7" s="64">
        <v>1029880.48</v>
      </c>
      <c r="D7" s="64">
        <v>1892101.4500000002</v>
      </c>
      <c r="E7" s="64">
        <v>2921981.93</v>
      </c>
    </row>
    <row r="8" spans="1:5" x14ac:dyDescent="0.3">
      <c r="A8" s="45" t="s">
        <v>68</v>
      </c>
      <c r="B8" s="64"/>
      <c r="C8" s="64"/>
      <c r="D8" s="64">
        <v>2110707.5</v>
      </c>
      <c r="E8" s="64">
        <v>2110707.5</v>
      </c>
    </row>
    <row r="9" spans="1:5" x14ac:dyDescent="0.3">
      <c r="A9" s="45" t="s">
        <v>80</v>
      </c>
      <c r="B9" s="64"/>
      <c r="C9" s="64"/>
      <c r="D9" s="64">
        <v>1586186.33</v>
      </c>
      <c r="E9" s="64">
        <v>1586186.33</v>
      </c>
    </row>
    <row r="10" spans="1:5" x14ac:dyDescent="0.3">
      <c r="A10" s="45" t="s">
        <v>717</v>
      </c>
      <c r="B10" s="64">
        <v>908846.7</v>
      </c>
      <c r="C10" s="64">
        <v>486070.75</v>
      </c>
      <c r="D10" s="64"/>
      <c r="E10" s="64">
        <v>1394917.45</v>
      </c>
    </row>
    <row r="11" spans="1:5" x14ac:dyDescent="0.3">
      <c r="A11" s="45" t="s">
        <v>70</v>
      </c>
      <c r="B11" s="64"/>
      <c r="C11" s="64">
        <v>618695.5</v>
      </c>
      <c r="D11" s="64">
        <v>429641.25</v>
      </c>
      <c r="E11" s="64">
        <v>1048336.75</v>
      </c>
    </row>
    <row r="12" spans="1:5" x14ac:dyDescent="0.3">
      <c r="A12" s="45" t="s">
        <v>60</v>
      </c>
      <c r="B12" s="64"/>
      <c r="C12" s="64">
        <v>890361.08</v>
      </c>
      <c r="D12" s="64"/>
      <c r="E12" s="64">
        <v>890361.08</v>
      </c>
    </row>
    <row r="13" spans="1:5" x14ac:dyDescent="0.3">
      <c r="A13" s="45" t="s">
        <v>66</v>
      </c>
      <c r="B13" s="64"/>
      <c r="C13" s="64">
        <v>738224.95</v>
      </c>
      <c r="D13" s="64">
        <v>107824</v>
      </c>
      <c r="E13" s="64">
        <v>846048.95</v>
      </c>
    </row>
    <row r="14" spans="1:5" x14ac:dyDescent="0.3">
      <c r="A14" s="45" t="s">
        <v>82</v>
      </c>
      <c r="B14" s="64"/>
      <c r="C14" s="64">
        <v>338296.85</v>
      </c>
      <c r="D14" s="64">
        <v>420810</v>
      </c>
      <c r="E14" s="64">
        <v>759106.85</v>
      </c>
    </row>
    <row r="15" spans="1:5" x14ac:dyDescent="0.3">
      <c r="A15" s="45" t="s">
        <v>78</v>
      </c>
      <c r="B15" s="64"/>
      <c r="C15" s="64"/>
      <c r="D15" s="64">
        <v>356912.86999999994</v>
      </c>
      <c r="E15" s="64">
        <v>356912.86999999994</v>
      </c>
    </row>
    <row r="16" spans="1:5" x14ac:dyDescent="0.3">
      <c r="A16" s="45" t="s">
        <v>54</v>
      </c>
      <c r="B16" s="64"/>
      <c r="C16" s="64">
        <v>157653.1</v>
      </c>
      <c r="D16" s="64">
        <v>106250.5</v>
      </c>
      <c r="E16" s="64">
        <v>263903.59999999998</v>
      </c>
    </row>
    <row r="17" spans="1:5" x14ac:dyDescent="0.3">
      <c r="A17" s="45" t="s">
        <v>56</v>
      </c>
      <c r="B17" s="64"/>
      <c r="C17" s="64"/>
      <c r="D17" s="64">
        <v>125374</v>
      </c>
      <c r="E17" s="64">
        <v>125374</v>
      </c>
    </row>
    <row r="18" spans="1:5" x14ac:dyDescent="0.3">
      <c r="A18" s="45" t="s">
        <v>76</v>
      </c>
      <c r="B18" s="64"/>
      <c r="C18" s="64"/>
      <c r="D18" s="64">
        <v>124040.87999999999</v>
      </c>
      <c r="E18" s="64">
        <v>124040.87999999999</v>
      </c>
    </row>
    <row r="19" spans="1:5" x14ac:dyDescent="0.3">
      <c r="A19" s="45" t="s">
        <v>72</v>
      </c>
      <c r="B19" s="64"/>
      <c r="C19" s="64"/>
      <c r="D19" s="64">
        <v>88970.400000000009</v>
      </c>
      <c r="E19" s="64">
        <v>88970.400000000009</v>
      </c>
    </row>
    <row r="20" spans="1:5" x14ac:dyDescent="0.3">
      <c r="A20" s="45" t="s">
        <v>58</v>
      </c>
      <c r="B20" s="64"/>
      <c r="C20" s="64">
        <v>48696.5</v>
      </c>
      <c r="D20" s="64"/>
      <c r="E20" s="64">
        <v>48696.5</v>
      </c>
    </row>
    <row r="21" spans="1:5" x14ac:dyDescent="0.3">
      <c r="A21" s="45" t="s">
        <v>64</v>
      </c>
      <c r="B21" s="64"/>
      <c r="C21" s="64"/>
      <c r="D21" s="64">
        <v>22500</v>
      </c>
      <c r="E21" s="64">
        <v>22500</v>
      </c>
    </row>
    <row r="22" spans="1:5" x14ac:dyDescent="0.3">
      <c r="A22" s="45" t="s">
        <v>671</v>
      </c>
      <c r="B22" s="64">
        <v>14919142.1</v>
      </c>
      <c r="C22" s="64">
        <v>8785313.9700000007</v>
      </c>
      <c r="D22" s="64">
        <v>14616137.749999998</v>
      </c>
      <c r="E22" s="64">
        <v>38320593.82</v>
      </c>
    </row>
  </sheetData>
  <mergeCells count="1">
    <mergeCell ref="A2:B2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625A-7C48-449A-A9B3-B85F918CB290}">
  <sheetPr>
    <pageSetUpPr fitToPage="1"/>
  </sheetPr>
  <dimension ref="A1:O1048576"/>
  <sheetViews>
    <sheetView zoomScale="110" zoomScaleNormal="70" workbookViewId="0">
      <selection activeCell="F17" sqref="F17"/>
    </sheetView>
  </sheetViews>
  <sheetFormatPr defaultRowHeight="15" customHeight="1" x14ac:dyDescent="0.3"/>
  <cols>
    <col min="1" max="1" width="14.77734375" customWidth="1"/>
    <col min="2" max="2" width="13.6640625" style="8" customWidth="1"/>
    <col min="3" max="3" width="32.44140625" customWidth="1"/>
    <col min="4" max="4" width="67.109375" customWidth="1"/>
    <col min="5" max="5" width="31.77734375" customWidth="1"/>
    <col min="6" max="6" width="10.5546875" bestFit="1" customWidth="1"/>
    <col min="7" max="7" width="17.6640625" style="10" bestFit="1" customWidth="1"/>
    <col min="8" max="8" width="8.88671875" style="10" bestFit="1" customWidth="1"/>
    <col min="9" max="9" width="8.44140625" style="10" bestFit="1" customWidth="1"/>
    <col min="10" max="11" width="7.44140625" style="10" customWidth="1"/>
    <col min="12" max="12" width="12.21875" style="11" customWidth="1"/>
    <col min="13" max="13" width="14.109375" style="12" bestFit="1" customWidth="1"/>
  </cols>
  <sheetData>
    <row r="1" spans="1:13" s="1" customFormat="1" ht="14.4" x14ac:dyDescent="0.3">
      <c r="A1" s="1" t="s">
        <v>144</v>
      </c>
      <c r="B1" s="2" t="s">
        <v>145</v>
      </c>
      <c r="C1" s="1" t="s">
        <v>138</v>
      </c>
      <c r="D1" s="1" t="s">
        <v>146</v>
      </c>
      <c r="E1" s="1" t="s">
        <v>147</v>
      </c>
      <c r="F1" s="3" t="s">
        <v>148</v>
      </c>
      <c r="G1" s="3" t="s">
        <v>141</v>
      </c>
      <c r="H1" s="3" t="s">
        <v>149</v>
      </c>
      <c r="I1" s="3" t="s">
        <v>139</v>
      </c>
      <c r="J1" s="3" t="s">
        <v>140</v>
      </c>
      <c r="K1" s="4" t="s">
        <v>150</v>
      </c>
      <c r="L1" s="5" t="s">
        <v>151</v>
      </c>
      <c r="M1" s="6" t="s">
        <v>701</v>
      </c>
    </row>
    <row r="2" spans="1:13" ht="14.4" x14ac:dyDescent="0.3">
      <c r="A2" s="7" t="s">
        <v>152</v>
      </c>
      <c r="B2" s="8">
        <v>44303</v>
      </c>
      <c r="C2" t="s">
        <v>55</v>
      </c>
      <c r="D2" t="s">
        <v>153</v>
      </c>
      <c r="E2" t="s">
        <v>154</v>
      </c>
      <c r="F2" s="10" t="s">
        <v>42</v>
      </c>
      <c r="G2" s="10" t="s">
        <v>70</v>
      </c>
      <c r="H2" s="10" t="s">
        <v>26</v>
      </c>
      <c r="I2" s="10" t="s">
        <v>23</v>
      </c>
      <c r="J2" s="10" t="s">
        <v>142</v>
      </c>
      <c r="K2" s="11">
        <v>44535</v>
      </c>
      <c r="L2" s="12">
        <v>0.9</v>
      </c>
      <c r="M2" s="13">
        <v>40081.5</v>
      </c>
    </row>
    <row r="3" spans="1:13" ht="14.4" x14ac:dyDescent="0.3">
      <c r="A3" s="7" t="s">
        <v>152</v>
      </c>
      <c r="B3" s="8">
        <v>44303</v>
      </c>
      <c r="C3" t="s">
        <v>120</v>
      </c>
      <c r="D3" t="s">
        <v>155</v>
      </c>
      <c r="E3" t="s">
        <v>156</v>
      </c>
      <c r="F3" s="10" t="s">
        <v>34</v>
      </c>
      <c r="G3" s="10" t="s">
        <v>74</v>
      </c>
      <c r="H3" s="10" t="s">
        <v>26</v>
      </c>
      <c r="I3" s="10" t="s">
        <v>23</v>
      </c>
      <c r="J3" s="10" t="s">
        <v>142</v>
      </c>
      <c r="K3" s="11">
        <v>33402</v>
      </c>
      <c r="L3" s="12">
        <v>0.7</v>
      </c>
      <c r="M3" s="13">
        <v>23381.399999999998</v>
      </c>
    </row>
    <row r="4" spans="1:13" ht="14.4" x14ac:dyDescent="0.3">
      <c r="A4" s="7" t="s">
        <v>152</v>
      </c>
      <c r="B4" s="8">
        <v>44303</v>
      </c>
      <c r="C4" t="s">
        <v>39</v>
      </c>
      <c r="D4" t="s">
        <v>157</v>
      </c>
      <c r="E4" t="s">
        <v>158</v>
      </c>
      <c r="F4" s="10" t="s">
        <v>42</v>
      </c>
      <c r="G4" s="10" t="s">
        <v>74</v>
      </c>
      <c r="H4" s="10" t="s">
        <v>27</v>
      </c>
      <c r="I4" s="10" t="s">
        <v>23</v>
      </c>
      <c r="J4" s="10" t="s">
        <v>142</v>
      </c>
      <c r="K4" s="11">
        <v>37170</v>
      </c>
      <c r="L4" s="12">
        <v>0.67</v>
      </c>
      <c r="M4" s="13">
        <v>24903.9</v>
      </c>
    </row>
    <row r="5" spans="1:13" ht="14.4" x14ac:dyDescent="0.3">
      <c r="A5" s="7" t="s">
        <v>152</v>
      </c>
      <c r="B5" s="8">
        <v>44303</v>
      </c>
      <c r="C5" t="s">
        <v>30</v>
      </c>
      <c r="D5" t="s">
        <v>159</v>
      </c>
      <c r="E5" t="s">
        <v>160</v>
      </c>
      <c r="F5" s="10" t="s">
        <v>42</v>
      </c>
      <c r="G5" s="10" t="s">
        <v>80</v>
      </c>
      <c r="H5" s="10" t="s">
        <v>27</v>
      </c>
      <c r="I5" s="10" t="s">
        <v>23</v>
      </c>
      <c r="J5" s="10" t="s">
        <v>142</v>
      </c>
      <c r="K5" s="11">
        <v>540</v>
      </c>
      <c r="L5" s="12">
        <v>0.81</v>
      </c>
      <c r="M5" s="13">
        <v>437.40000000000003</v>
      </c>
    </row>
    <row r="6" spans="1:13" ht="14.4" x14ac:dyDescent="0.3">
      <c r="A6" s="7" t="s">
        <v>152</v>
      </c>
      <c r="B6" s="8">
        <v>44303</v>
      </c>
      <c r="C6" t="s">
        <v>63</v>
      </c>
      <c r="D6" t="s">
        <v>161</v>
      </c>
      <c r="E6" t="s">
        <v>162</v>
      </c>
      <c r="F6" s="10" t="s">
        <v>38</v>
      </c>
      <c r="G6" s="10" t="s">
        <v>52</v>
      </c>
      <c r="H6" s="10" t="s">
        <v>27</v>
      </c>
      <c r="I6" s="10" t="s">
        <v>23</v>
      </c>
      <c r="J6" s="10" t="s">
        <v>142</v>
      </c>
      <c r="K6" s="11">
        <v>30121</v>
      </c>
      <c r="L6" s="12">
        <v>0.75</v>
      </c>
      <c r="M6" s="13">
        <v>22590.75</v>
      </c>
    </row>
    <row r="7" spans="1:13" ht="14.4" x14ac:dyDescent="0.3">
      <c r="A7" s="7" t="s">
        <v>152</v>
      </c>
      <c r="B7" s="8">
        <v>44303</v>
      </c>
      <c r="C7" t="s">
        <v>103</v>
      </c>
      <c r="D7" t="s">
        <v>163</v>
      </c>
      <c r="E7" t="s">
        <v>164</v>
      </c>
      <c r="F7" s="10" t="s">
        <v>34</v>
      </c>
      <c r="G7" s="10" t="s">
        <v>52</v>
      </c>
      <c r="H7" s="10" t="s">
        <v>25</v>
      </c>
      <c r="I7" s="10" t="s">
        <v>23</v>
      </c>
      <c r="J7" s="10" t="s">
        <v>142</v>
      </c>
      <c r="K7" s="11">
        <v>9920</v>
      </c>
      <c r="L7" s="12">
        <v>1</v>
      </c>
      <c r="M7" s="13">
        <v>9920</v>
      </c>
    </row>
    <row r="8" spans="1:13" ht="14.4" x14ac:dyDescent="0.3">
      <c r="A8" s="7" t="s">
        <v>165</v>
      </c>
      <c r="B8" s="8">
        <v>44312</v>
      </c>
      <c r="C8" t="s">
        <v>57</v>
      </c>
      <c r="D8" t="s">
        <v>166</v>
      </c>
      <c r="E8" t="s">
        <v>167</v>
      </c>
      <c r="F8" s="10" t="s">
        <v>34</v>
      </c>
      <c r="G8" s="10" t="s">
        <v>74</v>
      </c>
      <c r="H8" s="10" t="s">
        <v>26</v>
      </c>
      <c r="I8" s="10" t="s">
        <v>23</v>
      </c>
      <c r="J8" s="10" t="s">
        <v>142</v>
      </c>
      <c r="K8" s="11">
        <v>29275</v>
      </c>
      <c r="L8" s="12">
        <v>0.45</v>
      </c>
      <c r="M8" s="13">
        <v>13173.75</v>
      </c>
    </row>
    <row r="9" spans="1:13" ht="14.4" x14ac:dyDescent="0.3">
      <c r="A9" s="7" t="s">
        <v>165</v>
      </c>
      <c r="B9" s="8">
        <v>44312</v>
      </c>
      <c r="C9" t="s">
        <v>120</v>
      </c>
      <c r="D9" t="s">
        <v>155</v>
      </c>
      <c r="E9" t="s">
        <v>156</v>
      </c>
      <c r="F9" s="10" t="s">
        <v>34</v>
      </c>
      <c r="G9" s="10" t="s">
        <v>74</v>
      </c>
      <c r="H9" s="10" t="s">
        <v>26</v>
      </c>
      <c r="I9" s="10" t="s">
        <v>23</v>
      </c>
      <c r="J9" s="10" t="s">
        <v>142</v>
      </c>
      <c r="K9" s="11">
        <v>13860</v>
      </c>
      <c r="L9" s="12">
        <v>0.7</v>
      </c>
      <c r="M9" s="13">
        <v>9702</v>
      </c>
    </row>
    <row r="10" spans="1:13" ht="14.4" x14ac:dyDescent="0.3">
      <c r="A10" s="7" t="s">
        <v>165</v>
      </c>
      <c r="B10" s="8">
        <v>44312</v>
      </c>
      <c r="C10" t="s">
        <v>4</v>
      </c>
      <c r="D10" t="s">
        <v>168</v>
      </c>
      <c r="E10" t="s">
        <v>169</v>
      </c>
      <c r="F10" s="10" t="s">
        <v>42</v>
      </c>
      <c r="G10" s="10" t="s">
        <v>60</v>
      </c>
      <c r="H10" s="10" t="s">
        <v>26</v>
      </c>
      <c r="I10" s="10" t="s">
        <v>23</v>
      </c>
      <c r="J10" s="10" t="s">
        <v>142</v>
      </c>
      <c r="K10" s="11">
        <v>35600</v>
      </c>
      <c r="L10" s="12">
        <v>0.42</v>
      </c>
      <c r="M10" s="13">
        <v>14952</v>
      </c>
    </row>
    <row r="11" spans="1:13" ht="14.4" x14ac:dyDescent="0.3">
      <c r="A11" s="7" t="s">
        <v>165</v>
      </c>
      <c r="B11" s="8">
        <v>44312</v>
      </c>
      <c r="C11" t="s">
        <v>11</v>
      </c>
      <c r="D11" t="s">
        <v>170</v>
      </c>
      <c r="E11" t="s">
        <v>171</v>
      </c>
      <c r="F11" s="10" t="s">
        <v>38</v>
      </c>
      <c r="G11" s="10" t="s">
        <v>52</v>
      </c>
      <c r="H11" s="10" t="s">
        <v>27</v>
      </c>
      <c r="I11" s="10" t="s">
        <v>21</v>
      </c>
      <c r="J11" s="10" t="s">
        <v>142</v>
      </c>
      <c r="K11" s="11">
        <v>10000</v>
      </c>
      <c r="L11" s="12">
        <v>5</v>
      </c>
      <c r="M11" s="13">
        <v>50000</v>
      </c>
    </row>
    <row r="12" spans="1:13" ht="14.4" x14ac:dyDescent="0.3">
      <c r="A12" s="7" t="s">
        <v>165</v>
      </c>
      <c r="B12" s="8">
        <v>44312</v>
      </c>
      <c r="C12" t="s">
        <v>12</v>
      </c>
      <c r="D12" t="s">
        <v>172</v>
      </c>
      <c r="E12" t="s">
        <v>171</v>
      </c>
      <c r="F12" s="10" t="s">
        <v>38</v>
      </c>
      <c r="G12" s="10" t="s">
        <v>52</v>
      </c>
      <c r="H12" s="10" t="s">
        <v>27</v>
      </c>
      <c r="I12" s="10" t="s">
        <v>21</v>
      </c>
      <c r="J12" s="10" t="s">
        <v>142</v>
      </c>
      <c r="K12" s="11">
        <v>5000</v>
      </c>
      <c r="L12" s="12">
        <v>2.7</v>
      </c>
      <c r="M12" s="13">
        <v>13500</v>
      </c>
    </row>
    <row r="13" spans="1:13" ht="14.4" x14ac:dyDescent="0.3">
      <c r="A13" s="7" t="s">
        <v>165</v>
      </c>
      <c r="B13" s="8">
        <v>44312</v>
      </c>
      <c r="C13" t="s">
        <v>6</v>
      </c>
      <c r="D13" t="s">
        <v>173</v>
      </c>
      <c r="E13" t="s">
        <v>174</v>
      </c>
      <c r="F13" s="10" t="s">
        <v>38</v>
      </c>
      <c r="G13" s="10" t="s">
        <v>80</v>
      </c>
      <c r="H13" s="10" t="s">
        <v>27</v>
      </c>
      <c r="I13" s="10" t="s">
        <v>23</v>
      </c>
      <c r="J13" s="10" t="s">
        <v>142</v>
      </c>
      <c r="K13" s="11">
        <v>68360</v>
      </c>
      <c r="L13" s="12">
        <v>0.27</v>
      </c>
      <c r="M13" s="13">
        <v>18457.2</v>
      </c>
    </row>
    <row r="14" spans="1:13" ht="14.4" x14ac:dyDescent="0.3">
      <c r="A14" s="7" t="s">
        <v>175</v>
      </c>
      <c r="B14" s="8">
        <v>44316</v>
      </c>
      <c r="C14" t="s">
        <v>100</v>
      </c>
      <c r="D14" t="s">
        <v>176</v>
      </c>
      <c r="E14" t="s">
        <v>177</v>
      </c>
      <c r="F14" s="10" t="s">
        <v>42</v>
      </c>
      <c r="G14" s="10" t="s">
        <v>70</v>
      </c>
      <c r="H14" s="10" t="s">
        <v>26</v>
      </c>
      <c r="I14" s="10" t="s">
        <v>23</v>
      </c>
      <c r="J14" s="10" t="s">
        <v>142</v>
      </c>
      <c r="K14" s="11">
        <v>19500</v>
      </c>
      <c r="L14" s="12">
        <v>0.8</v>
      </c>
      <c r="M14" s="13">
        <v>15600</v>
      </c>
    </row>
    <row r="15" spans="1:13" ht="14.4" x14ac:dyDescent="0.3">
      <c r="A15" s="7" t="s">
        <v>175</v>
      </c>
      <c r="B15" s="8">
        <v>44316</v>
      </c>
      <c r="C15" t="s">
        <v>120</v>
      </c>
      <c r="D15" t="s">
        <v>155</v>
      </c>
      <c r="E15" t="s">
        <v>156</v>
      </c>
      <c r="F15" s="10" t="s">
        <v>34</v>
      </c>
      <c r="G15" s="10" t="s">
        <v>74</v>
      </c>
      <c r="H15" s="10" t="s">
        <v>26</v>
      </c>
      <c r="I15" s="10" t="s">
        <v>23</v>
      </c>
      <c r="J15" s="10" t="s">
        <v>142</v>
      </c>
      <c r="K15" s="11">
        <v>14994</v>
      </c>
      <c r="L15" s="12">
        <v>0.7</v>
      </c>
      <c r="M15" s="13">
        <v>10495.8</v>
      </c>
    </row>
    <row r="16" spans="1:13" ht="14.4" x14ac:dyDescent="0.3">
      <c r="A16" s="7" t="s">
        <v>175</v>
      </c>
      <c r="B16" s="8">
        <v>44316</v>
      </c>
      <c r="C16" t="s">
        <v>6</v>
      </c>
      <c r="D16" t="s">
        <v>173</v>
      </c>
      <c r="E16" t="s">
        <v>174</v>
      </c>
      <c r="F16" s="10" t="s">
        <v>38</v>
      </c>
      <c r="G16" s="10" t="s">
        <v>80</v>
      </c>
      <c r="H16" s="10" t="s">
        <v>27</v>
      </c>
      <c r="I16" s="10" t="s">
        <v>23</v>
      </c>
      <c r="J16" s="10" t="s">
        <v>142</v>
      </c>
      <c r="K16" s="11">
        <v>136150</v>
      </c>
      <c r="L16" s="12">
        <v>0.27</v>
      </c>
      <c r="M16" s="13">
        <v>36760.5</v>
      </c>
    </row>
    <row r="17" spans="1:13" ht="14.4" x14ac:dyDescent="0.3">
      <c r="A17" s="7" t="s">
        <v>178</v>
      </c>
      <c r="B17" s="8">
        <v>44326</v>
      </c>
      <c r="C17" t="s">
        <v>100</v>
      </c>
      <c r="D17" t="s">
        <v>176</v>
      </c>
      <c r="E17" t="s">
        <v>177</v>
      </c>
      <c r="F17" s="10" t="s">
        <v>42</v>
      </c>
      <c r="G17" s="10" t="s">
        <v>70</v>
      </c>
      <c r="H17" s="10" t="s">
        <v>26</v>
      </c>
      <c r="I17" s="10" t="s">
        <v>23</v>
      </c>
      <c r="J17" s="10" t="s">
        <v>142</v>
      </c>
      <c r="K17" s="11">
        <v>33990</v>
      </c>
      <c r="L17" s="12">
        <v>0.8</v>
      </c>
      <c r="M17" s="13">
        <v>27192</v>
      </c>
    </row>
    <row r="18" spans="1:13" ht="14.4" x14ac:dyDescent="0.3">
      <c r="A18" s="7" t="s">
        <v>178</v>
      </c>
      <c r="B18" s="8">
        <v>44326</v>
      </c>
      <c r="C18" t="s">
        <v>29</v>
      </c>
      <c r="D18" t="s">
        <v>179</v>
      </c>
      <c r="E18" t="s">
        <v>180</v>
      </c>
      <c r="F18" s="10" t="s">
        <v>42</v>
      </c>
      <c r="G18" s="10" t="s">
        <v>70</v>
      </c>
      <c r="H18" s="10" t="s">
        <v>26</v>
      </c>
      <c r="I18" s="10" t="s">
        <v>23</v>
      </c>
      <c r="J18" s="10" t="s">
        <v>142</v>
      </c>
      <c r="K18" s="11">
        <v>47920</v>
      </c>
      <c r="L18" s="12">
        <v>1</v>
      </c>
      <c r="M18" s="13">
        <v>47920</v>
      </c>
    </row>
    <row r="19" spans="1:13" ht="14.4" x14ac:dyDescent="0.3">
      <c r="A19" s="7" t="s">
        <v>178</v>
      </c>
      <c r="B19" s="8">
        <v>44326</v>
      </c>
      <c r="C19" t="s">
        <v>120</v>
      </c>
      <c r="D19" t="s">
        <v>155</v>
      </c>
      <c r="E19" t="s">
        <v>156</v>
      </c>
      <c r="F19" s="10" t="s">
        <v>34</v>
      </c>
      <c r="G19" s="10" t="s">
        <v>74</v>
      </c>
      <c r="H19" s="10" t="s">
        <v>26</v>
      </c>
      <c r="I19" s="10" t="s">
        <v>23</v>
      </c>
      <c r="J19" s="10" t="s">
        <v>142</v>
      </c>
      <c r="K19" s="11">
        <v>35091</v>
      </c>
      <c r="L19" s="12">
        <v>0.7</v>
      </c>
      <c r="M19" s="13">
        <v>24563.699999999997</v>
      </c>
    </row>
    <row r="20" spans="1:13" ht="14.4" x14ac:dyDescent="0.3">
      <c r="A20" s="7" t="s">
        <v>178</v>
      </c>
      <c r="B20" s="8">
        <v>44326</v>
      </c>
      <c r="C20" t="s">
        <v>24</v>
      </c>
      <c r="D20" t="s">
        <v>181</v>
      </c>
      <c r="E20" t="s">
        <v>164</v>
      </c>
      <c r="F20" s="10" t="s">
        <v>34</v>
      </c>
      <c r="G20" s="10" t="s">
        <v>52</v>
      </c>
      <c r="H20" s="10" t="s">
        <v>25</v>
      </c>
      <c r="I20" s="10" t="s">
        <v>23</v>
      </c>
      <c r="J20" s="10" t="s">
        <v>142</v>
      </c>
      <c r="K20" s="11">
        <v>25110</v>
      </c>
      <c r="L20" s="12">
        <v>2.25</v>
      </c>
      <c r="M20" s="13">
        <v>56497.5</v>
      </c>
    </row>
    <row r="21" spans="1:13" ht="14.4" x14ac:dyDescent="0.3">
      <c r="A21" s="7" t="s">
        <v>182</v>
      </c>
      <c r="B21" s="14">
        <v>44333</v>
      </c>
      <c r="C21" t="s">
        <v>3</v>
      </c>
      <c r="D21" t="s">
        <v>183</v>
      </c>
      <c r="E21" t="s">
        <v>184</v>
      </c>
      <c r="F21" s="10" t="s">
        <v>42</v>
      </c>
      <c r="G21" s="10" t="s">
        <v>52</v>
      </c>
      <c r="H21" s="10" t="s">
        <v>26</v>
      </c>
      <c r="I21" s="10" t="s">
        <v>23</v>
      </c>
      <c r="J21" s="10" t="s">
        <v>142</v>
      </c>
      <c r="K21" s="11">
        <v>8752</v>
      </c>
      <c r="L21" s="12">
        <v>4.25</v>
      </c>
      <c r="M21" s="13">
        <v>37196</v>
      </c>
    </row>
    <row r="22" spans="1:13" ht="14.4" x14ac:dyDescent="0.3">
      <c r="A22" s="7" t="s">
        <v>182</v>
      </c>
      <c r="B22" s="14">
        <v>44333</v>
      </c>
      <c r="C22" t="s">
        <v>39</v>
      </c>
      <c r="D22" t="s">
        <v>157</v>
      </c>
      <c r="E22" t="s">
        <v>158</v>
      </c>
      <c r="F22" s="10" t="s">
        <v>42</v>
      </c>
      <c r="G22" s="10" t="s">
        <v>74</v>
      </c>
      <c r="H22" s="10" t="s">
        <v>27</v>
      </c>
      <c r="I22" s="10" t="s">
        <v>23</v>
      </c>
      <c r="J22" s="10" t="s">
        <v>142</v>
      </c>
      <c r="K22" s="11">
        <v>24780</v>
      </c>
      <c r="L22" s="12">
        <v>0.67</v>
      </c>
      <c r="M22" s="13">
        <v>16602.600000000002</v>
      </c>
    </row>
    <row r="23" spans="1:13" ht="14.4" x14ac:dyDescent="0.3">
      <c r="A23" s="7" t="s">
        <v>182</v>
      </c>
      <c r="B23" s="14">
        <v>44333</v>
      </c>
      <c r="C23" t="s">
        <v>110</v>
      </c>
      <c r="D23" t="s">
        <v>185</v>
      </c>
      <c r="E23" t="s">
        <v>186</v>
      </c>
      <c r="F23" s="10" t="s">
        <v>40</v>
      </c>
      <c r="G23" s="10" t="s">
        <v>62</v>
      </c>
      <c r="H23" s="10" t="s">
        <v>27</v>
      </c>
      <c r="I23" s="10" t="s">
        <v>23</v>
      </c>
      <c r="J23" s="10" t="s">
        <v>142</v>
      </c>
      <c r="K23" s="11">
        <v>81200</v>
      </c>
      <c r="L23" s="12">
        <v>0.2</v>
      </c>
      <c r="M23" s="13">
        <v>16240</v>
      </c>
    </row>
    <row r="24" spans="1:13" ht="14.4" x14ac:dyDescent="0.3">
      <c r="A24" s="7" t="s">
        <v>182</v>
      </c>
      <c r="B24" s="14">
        <v>44333</v>
      </c>
      <c r="C24" t="s">
        <v>24</v>
      </c>
      <c r="D24" t="s">
        <v>181</v>
      </c>
      <c r="E24" t="s">
        <v>164</v>
      </c>
      <c r="F24" s="10" t="s">
        <v>34</v>
      </c>
      <c r="G24" s="10" t="s">
        <v>52</v>
      </c>
      <c r="H24" s="10" t="s">
        <v>25</v>
      </c>
      <c r="I24" s="10" t="s">
        <v>23</v>
      </c>
      <c r="J24" s="10" t="s">
        <v>142</v>
      </c>
      <c r="K24" s="11">
        <v>25152</v>
      </c>
      <c r="L24" s="12">
        <v>2.25</v>
      </c>
      <c r="M24" s="13">
        <v>56592</v>
      </c>
    </row>
    <row r="25" spans="1:13" ht="14.4" x14ac:dyDescent="0.3">
      <c r="A25" s="7" t="s">
        <v>187</v>
      </c>
      <c r="B25" s="14">
        <v>44342</v>
      </c>
      <c r="C25" t="s">
        <v>39</v>
      </c>
      <c r="D25" t="s">
        <v>157</v>
      </c>
      <c r="E25" t="s">
        <v>158</v>
      </c>
      <c r="F25" s="10" t="s">
        <v>42</v>
      </c>
      <c r="G25" s="10" t="s">
        <v>74</v>
      </c>
      <c r="H25" s="10" t="s">
        <v>27</v>
      </c>
      <c r="I25" s="10" t="s">
        <v>23</v>
      </c>
      <c r="J25" s="10" t="s">
        <v>142</v>
      </c>
      <c r="K25" s="11">
        <v>37170</v>
      </c>
      <c r="L25" s="12">
        <v>0.67</v>
      </c>
      <c r="M25" s="13">
        <v>24903.9</v>
      </c>
    </row>
    <row r="26" spans="1:13" ht="14.4" x14ac:dyDescent="0.3">
      <c r="A26" s="7" t="s">
        <v>187</v>
      </c>
      <c r="B26" s="14">
        <v>44342</v>
      </c>
      <c r="C26" t="s">
        <v>30</v>
      </c>
      <c r="D26" t="s">
        <v>159</v>
      </c>
      <c r="E26" t="s">
        <v>160</v>
      </c>
      <c r="F26" s="10" t="s">
        <v>42</v>
      </c>
      <c r="G26" s="10" t="s">
        <v>80</v>
      </c>
      <c r="H26" s="10" t="s">
        <v>27</v>
      </c>
      <c r="I26" s="10" t="s">
        <v>23</v>
      </c>
      <c r="J26" s="10" t="s">
        <v>142</v>
      </c>
      <c r="K26" s="11">
        <v>14600</v>
      </c>
      <c r="L26" s="12">
        <v>0.81</v>
      </c>
      <c r="M26" s="13">
        <v>11826</v>
      </c>
    </row>
    <row r="27" spans="1:13" ht="14.4" x14ac:dyDescent="0.3">
      <c r="A27" s="7" t="s">
        <v>187</v>
      </c>
      <c r="B27" s="14">
        <v>44342</v>
      </c>
      <c r="C27" t="s">
        <v>110</v>
      </c>
      <c r="D27" t="s">
        <v>185</v>
      </c>
      <c r="E27" t="s">
        <v>186</v>
      </c>
      <c r="F27" s="10" t="s">
        <v>40</v>
      </c>
      <c r="G27" s="10" t="s">
        <v>62</v>
      </c>
      <c r="H27" s="10" t="s">
        <v>27</v>
      </c>
      <c r="I27" s="10" t="s">
        <v>23</v>
      </c>
      <c r="J27" s="10" t="s">
        <v>142</v>
      </c>
      <c r="K27" s="11">
        <v>97680</v>
      </c>
      <c r="L27" s="12">
        <v>0.2</v>
      </c>
      <c r="M27" s="13">
        <v>19536</v>
      </c>
    </row>
    <row r="28" spans="1:13" ht="14.4" x14ac:dyDescent="0.3">
      <c r="A28" s="7" t="s">
        <v>187</v>
      </c>
      <c r="B28" s="14">
        <v>44342</v>
      </c>
      <c r="C28" t="s">
        <v>104</v>
      </c>
      <c r="D28" t="s">
        <v>188</v>
      </c>
      <c r="E28" t="s">
        <v>164</v>
      </c>
      <c r="F28" s="10" t="s">
        <v>34</v>
      </c>
      <c r="G28" s="10" t="s">
        <v>52</v>
      </c>
      <c r="H28" s="10" t="s">
        <v>25</v>
      </c>
      <c r="I28" s="10" t="s">
        <v>23</v>
      </c>
      <c r="J28" s="10" t="s">
        <v>142</v>
      </c>
      <c r="K28" s="11">
        <v>29714</v>
      </c>
      <c r="L28" s="12">
        <v>2</v>
      </c>
      <c r="M28" s="13">
        <v>59428</v>
      </c>
    </row>
    <row r="29" spans="1:13" ht="14.4" x14ac:dyDescent="0.3">
      <c r="A29" s="7" t="s">
        <v>189</v>
      </c>
      <c r="B29" s="14">
        <v>44347</v>
      </c>
      <c r="C29" t="s">
        <v>22</v>
      </c>
      <c r="D29" t="s">
        <v>190</v>
      </c>
      <c r="E29" t="s">
        <v>191</v>
      </c>
      <c r="F29" s="10" t="s">
        <v>42</v>
      </c>
      <c r="G29" s="10" t="s">
        <v>60</v>
      </c>
      <c r="H29" s="10" t="s">
        <v>26</v>
      </c>
      <c r="I29" s="10" t="s">
        <v>23</v>
      </c>
      <c r="J29" s="10" t="s">
        <v>142</v>
      </c>
      <c r="K29" s="11">
        <v>57365</v>
      </c>
      <c r="L29" s="12">
        <v>0.9</v>
      </c>
      <c r="M29" s="13">
        <v>51628.5</v>
      </c>
    </row>
    <row r="30" spans="1:13" ht="14.4" x14ac:dyDescent="0.3">
      <c r="A30" s="7" t="s">
        <v>189</v>
      </c>
      <c r="B30" s="14">
        <v>44347</v>
      </c>
      <c r="C30" t="s">
        <v>100</v>
      </c>
      <c r="D30" t="s">
        <v>176</v>
      </c>
      <c r="E30" t="s">
        <v>177</v>
      </c>
      <c r="F30" s="10" t="s">
        <v>42</v>
      </c>
      <c r="G30" s="10" t="s">
        <v>70</v>
      </c>
      <c r="H30" s="10" t="s">
        <v>26</v>
      </c>
      <c r="I30" s="10" t="s">
        <v>23</v>
      </c>
      <c r="J30" s="10" t="s">
        <v>142</v>
      </c>
      <c r="K30" s="11">
        <v>5000</v>
      </c>
      <c r="L30" s="12">
        <v>0.8</v>
      </c>
      <c r="M30" s="13">
        <v>4000</v>
      </c>
    </row>
    <row r="31" spans="1:13" ht="14.4" x14ac:dyDescent="0.3">
      <c r="A31" s="7" t="s">
        <v>189</v>
      </c>
      <c r="B31" s="14">
        <v>44347</v>
      </c>
      <c r="C31" t="s">
        <v>110</v>
      </c>
      <c r="D31" t="s">
        <v>185</v>
      </c>
      <c r="E31" t="s">
        <v>186</v>
      </c>
      <c r="F31" s="10" t="s">
        <v>40</v>
      </c>
      <c r="G31" s="10" t="s">
        <v>62</v>
      </c>
      <c r="H31" s="10" t="s">
        <v>27</v>
      </c>
      <c r="I31" s="10" t="s">
        <v>23</v>
      </c>
      <c r="J31" s="10" t="s">
        <v>142</v>
      </c>
      <c r="K31" s="11">
        <v>18000</v>
      </c>
      <c r="L31" s="12">
        <v>0.2</v>
      </c>
      <c r="M31" s="13">
        <v>3600</v>
      </c>
    </row>
    <row r="32" spans="1:13" ht="14.4" x14ac:dyDescent="0.3">
      <c r="A32" s="7" t="s">
        <v>189</v>
      </c>
      <c r="B32" s="14">
        <v>44347</v>
      </c>
      <c r="C32" t="s">
        <v>132</v>
      </c>
      <c r="D32" t="s">
        <v>192</v>
      </c>
      <c r="E32" t="s">
        <v>193</v>
      </c>
      <c r="F32" s="10" t="s">
        <v>42</v>
      </c>
      <c r="G32" s="10" t="s">
        <v>62</v>
      </c>
      <c r="H32" s="10" t="s">
        <v>27</v>
      </c>
      <c r="I32" s="10" t="s">
        <v>23</v>
      </c>
      <c r="J32" s="10" t="s">
        <v>142</v>
      </c>
      <c r="K32" s="11">
        <v>29525</v>
      </c>
      <c r="L32" s="12">
        <v>0.85</v>
      </c>
      <c r="M32" s="13">
        <v>25096.25</v>
      </c>
    </row>
    <row r="33" spans="1:13" ht="14.4" x14ac:dyDescent="0.3">
      <c r="A33" s="7" t="s">
        <v>189</v>
      </c>
      <c r="B33" s="14">
        <v>44347</v>
      </c>
      <c r="C33" t="s">
        <v>103</v>
      </c>
      <c r="D33" t="s">
        <v>163</v>
      </c>
      <c r="E33" t="s">
        <v>164</v>
      </c>
      <c r="F33" s="10" t="s">
        <v>34</v>
      </c>
      <c r="G33" s="10" t="s">
        <v>52</v>
      </c>
      <c r="H33" s="10" t="s">
        <v>25</v>
      </c>
      <c r="I33" s="10" t="s">
        <v>23</v>
      </c>
      <c r="J33" s="10" t="s">
        <v>142</v>
      </c>
      <c r="K33" s="11">
        <v>29625</v>
      </c>
      <c r="L33" s="12">
        <v>1.1000000000000001</v>
      </c>
      <c r="M33" s="13">
        <v>32587.500000000004</v>
      </c>
    </row>
    <row r="34" spans="1:13" ht="14.4" x14ac:dyDescent="0.3">
      <c r="A34" s="7" t="s">
        <v>189</v>
      </c>
      <c r="B34" s="14">
        <v>44347</v>
      </c>
      <c r="C34" t="s">
        <v>24</v>
      </c>
      <c r="D34" t="s">
        <v>181</v>
      </c>
      <c r="E34" t="s">
        <v>164</v>
      </c>
      <c r="F34" s="10" t="s">
        <v>34</v>
      </c>
      <c r="G34" s="10" t="s">
        <v>52</v>
      </c>
      <c r="H34" s="10" t="s">
        <v>25</v>
      </c>
      <c r="I34" s="10" t="s">
        <v>23</v>
      </c>
      <c r="J34" s="10" t="s">
        <v>142</v>
      </c>
      <c r="K34" s="11">
        <v>10081</v>
      </c>
      <c r="L34" s="12">
        <v>2.25</v>
      </c>
      <c r="M34" s="13">
        <v>22682.25</v>
      </c>
    </row>
    <row r="35" spans="1:13" ht="14.4" x14ac:dyDescent="0.3">
      <c r="A35" s="7" t="s">
        <v>194</v>
      </c>
      <c r="B35" s="14">
        <v>44359</v>
      </c>
      <c r="C35" t="s">
        <v>22</v>
      </c>
      <c r="D35" t="s">
        <v>190</v>
      </c>
      <c r="E35" t="s">
        <v>191</v>
      </c>
      <c r="F35" s="10" t="s">
        <v>42</v>
      </c>
      <c r="G35" s="10" t="s">
        <v>60</v>
      </c>
      <c r="H35" s="10" t="s">
        <v>26</v>
      </c>
      <c r="I35" s="10" t="s">
        <v>23</v>
      </c>
      <c r="J35" s="10" t="s">
        <v>142</v>
      </c>
      <c r="K35" s="11">
        <v>19390</v>
      </c>
      <c r="L35" s="12">
        <v>0.9</v>
      </c>
      <c r="M35" s="13">
        <v>17451</v>
      </c>
    </row>
    <row r="36" spans="1:13" ht="14.4" x14ac:dyDescent="0.3">
      <c r="A36" s="7" t="s">
        <v>194</v>
      </c>
      <c r="B36" s="14">
        <v>44359</v>
      </c>
      <c r="C36" t="s">
        <v>39</v>
      </c>
      <c r="D36" t="s">
        <v>157</v>
      </c>
      <c r="E36" t="s">
        <v>158</v>
      </c>
      <c r="F36" s="10" t="s">
        <v>42</v>
      </c>
      <c r="G36" s="10" t="s">
        <v>74</v>
      </c>
      <c r="H36" s="10" t="s">
        <v>27</v>
      </c>
      <c r="I36" s="10" t="s">
        <v>23</v>
      </c>
      <c r="J36" s="10" t="s">
        <v>142</v>
      </c>
      <c r="K36" s="11">
        <v>37345</v>
      </c>
      <c r="L36" s="12">
        <v>0.75</v>
      </c>
      <c r="M36" s="13">
        <v>28008.75</v>
      </c>
    </row>
    <row r="37" spans="1:13" ht="14.4" x14ac:dyDescent="0.3">
      <c r="A37" s="7" t="s">
        <v>194</v>
      </c>
      <c r="B37" s="14">
        <v>44359</v>
      </c>
      <c r="C37" t="s">
        <v>120</v>
      </c>
      <c r="D37" t="s">
        <v>155</v>
      </c>
      <c r="E37" t="s">
        <v>156</v>
      </c>
      <c r="F37" s="10" t="s">
        <v>34</v>
      </c>
      <c r="G37" s="10" t="s">
        <v>74</v>
      </c>
      <c r="H37" s="10" t="s">
        <v>26</v>
      </c>
      <c r="I37" s="10" t="s">
        <v>23</v>
      </c>
      <c r="J37" s="10" t="s">
        <v>142</v>
      </c>
      <c r="K37" s="11">
        <v>24129</v>
      </c>
      <c r="L37" s="12">
        <v>0.7</v>
      </c>
      <c r="M37" s="13">
        <v>16890.3</v>
      </c>
    </row>
    <row r="38" spans="1:13" ht="14.4" x14ac:dyDescent="0.3">
      <c r="A38" s="7" t="s">
        <v>194</v>
      </c>
      <c r="B38" s="14">
        <v>44359</v>
      </c>
      <c r="C38" t="s">
        <v>109</v>
      </c>
      <c r="D38" t="s">
        <v>185</v>
      </c>
      <c r="E38" t="s">
        <v>186</v>
      </c>
      <c r="F38" s="10" t="s">
        <v>40</v>
      </c>
      <c r="G38" s="10" t="s">
        <v>62</v>
      </c>
      <c r="H38" s="10" t="s">
        <v>27</v>
      </c>
      <c r="I38" s="10" t="s">
        <v>23</v>
      </c>
      <c r="J38" s="10" t="s">
        <v>142</v>
      </c>
      <c r="K38" s="11">
        <v>12000</v>
      </c>
      <c r="L38" s="12">
        <v>0.2</v>
      </c>
      <c r="M38" s="13">
        <v>2400</v>
      </c>
    </row>
    <row r="39" spans="1:13" ht="14.4" x14ac:dyDescent="0.3">
      <c r="A39" s="7" t="s">
        <v>194</v>
      </c>
      <c r="B39" s="14">
        <v>44359</v>
      </c>
      <c r="C39" t="s">
        <v>24</v>
      </c>
      <c r="D39" t="s">
        <v>181</v>
      </c>
      <c r="E39" t="s">
        <v>164</v>
      </c>
      <c r="F39" s="10" t="s">
        <v>34</v>
      </c>
      <c r="G39" s="10" t="s">
        <v>52</v>
      </c>
      <c r="H39" s="10" t="s">
        <v>25</v>
      </c>
      <c r="I39" s="10" t="s">
        <v>23</v>
      </c>
      <c r="J39" s="10" t="s">
        <v>142</v>
      </c>
      <c r="K39" s="11">
        <v>20155</v>
      </c>
      <c r="L39" s="12">
        <v>2.25</v>
      </c>
      <c r="M39" s="13">
        <v>45348.75</v>
      </c>
    </row>
    <row r="40" spans="1:13" ht="14.4" x14ac:dyDescent="0.3">
      <c r="A40" s="7" t="s">
        <v>195</v>
      </c>
      <c r="B40" s="14">
        <v>44369</v>
      </c>
      <c r="C40" t="s">
        <v>115</v>
      </c>
      <c r="D40" t="s">
        <v>196</v>
      </c>
      <c r="E40" t="s">
        <v>197</v>
      </c>
      <c r="F40" s="10" t="s">
        <v>42</v>
      </c>
      <c r="G40" s="10" t="s">
        <v>82</v>
      </c>
      <c r="H40" s="10" t="s">
        <v>27</v>
      </c>
      <c r="I40" s="10" t="s">
        <v>21</v>
      </c>
      <c r="J40" s="10" t="s">
        <v>142</v>
      </c>
      <c r="K40" s="11">
        <v>2995</v>
      </c>
      <c r="L40" s="12">
        <v>12</v>
      </c>
      <c r="M40" s="13">
        <v>35940</v>
      </c>
    </row>
    <row r="41" spans="1:13" ht="14.4" x14ac:dyDescent="0.3">
      <c r="A41" s="7" t="s">
        <v>198</v>
      </c>
      <c r="B41" s="14">
        <v>44399</v>
      </c>
      <c r="C41" t="s">
        <v>120</v>
      </c>
      <c r="D41" t="s">
        <v>155</v>
      </c>
      <c r="E41" t="s">
        <v>156</v>
      </c>
      <c r="F41" s="10" t="s">
        <v>34</v>
      </c>
      <c r="G41" s="10" t="s">
        <v>74</v>
      </c>
      <c r="H41" s="10" t="s">
        <v>26</v>
      </c>
      <c r="I41" s="10" t="s">
        <v>23</v>
      </c>
      <c r="J41" s="10" t="s">
        <v>142</v>
      </c>
      <c r="K41" s="11">
        <v>5574</v>
      </c>
      <c r="L41" s="12">
        <v>0.7</v>
      </c>
      <c r="M41" s="13">
        <v>3901.7999999999997</v>
      </c>
    </row>
    <row r="42" spans="1:13" ht="14.4" x14ac:dyDescent="0.3">
      <c r="A42" s="7" t="s">
        <v>195</v>
      </c>
      <c r="B42" s="14">
        <v>44369</v>
      </c>
      <c r="C42" t="s">
        <v>109</v>
      </c>
      <c r="D42" t="s">
        <v>185</v>
      </c>
      <c r="E42" t="s">
        <v>186</v>
      </c>
      <c r="F42" s="10" t="s">
        <v>40</v>
      </c>
      <c r="G42" s="10" t="s">
        <v>62</v>
      </c>
      <c r="H42" s="10" t="s">
        <v>27</v>
      </c>
      <c r="I42" s="10" t="s">
        <v>23</v>
      </c>
      <c r="J42" s="10" t="s">
        <v>142</v>
      </c>
      <c r="K42" s="11">
        <v>40000</v>
      </c>
      <c r="L42" s="12">
        <v>0.2</v>
      </c>
      <c r="M42" s="13">
        <v>8000</v>
      </c>
    </row>
    <row r="43" spans="1:13" ht="14.4" x14ac:dyDescent="0.3">
      <c r="A43" s="7" t="s">
        <v>195</v>
      </c>
      <c r="B43" s="14">
        <v>44369</v>
      </c>
      <c r="C43" t="s">
        <v>24</v>
      </c>
      <c r="D43" t="s">
        <v>181</v>
      </c>
      <c r="E43" t="s">
        <v>164</v>
      </c>
      <c r="F43" s="10" t="s">
        <v>34</v>
      </c>
      <c r="G43" s="10" t="s">
        <v>52</v>
      </c>
      <c r="H43" s="10" t="s">
        <v>25</v>
      </c>
      <c r="I43" s="10" t="s">
        <v>23</v>
      </c>
      <c r="J43" s="10" t="s">
        <v>142</v>
      </c>
      <c r="K43" s="11">
        <v>10085</v>
      </c>
      <c r="L43" s="12">
        <v>2.25</v>
      </c>
      <c r="M43" s="13">
        <v>22691.25</v>
      </c>
    </row>
    <row r="44" spans="1:13" ht="14.4" x14ac:dyDescent="0.3">
      <c r="A44" s="7" t="s">
        <v>199</v>
      </c>
      <c r="B44" s="14">
        <v>44375</v>
      </c>
      <c r="C44" t="s">
        <v>109</v>
      </c>
      <c r="D44" t="s">
        <v>185</v>
      </c>
      <c r="E44" t="s">
        <v>186</v>
      </c>
      <c r="F44" s="10" t="s">
        <v>40</v>
      </c>
      <c r="G44" s="10" t="s">
        <v>62</v>
      </c>
      <c r="H44" s="10" t="s">
        <v>27</v>
      </c>
      <c r="I44" s="10" t="s">
        <v>23</v>
      </c>
      <c r="J44" s="10" t="s">
        <v>142</v>
      </c>
      <c r="K44" s="11">
        <v>79200</v>
      </c>
      <c r="L44" s="12">
        <v>0.2</v>
      </c>
      <c r="M44" s="13">
        <v>15840</v>
      </c>
    </row>
    <row r="45" spans="1:13" ht="14.4" x14ac:dyDescent="0.3">
      <c r="A45" s="7" t="s">
        <v>195</v>
      </c>
      <c r="B45" s="14">
        <v>44369</v>
      </c>
      <c r="C45" t="s">
        <v>120</v>
      </c>
      <c r="D45" t="s">
        <v>155</v>
      </c>
      <c r="E45" t="s">
        <v>156</v>
      </c>
      <c r="F45" s="10" t="s">
        <v>34</v>
      </c>
      <c r="G45" s="10" t="s">
        <v>74</v>
      </c>
      <c r="H45" s="10" t="s">
        <v>26</v>
      </c>
      <c r="I45" s="10" t="s">
        <v>23</v>
      </c>
      <c r="J45" s="10" t="s">
        <v>142</v>
      </c>
      <c r="K45" s="11">
        <v>47514</v>
      </c>
      <c r="L45" s="12">
        <v>0.75</v>
      </c>
      <c r="M45" s="13">
        <v>35635.5</v>
      </c>
    </row>
    <row r="46" spans="1:13" ht="14.4" x14ac:dyDescent="0.3">
      <c r="A46" s="7" t="s">
        <v>199</v>
      </c>
      <c r="B46" s="14">
        <v>44375</v>
      </c>
      <c r="C46" t="s">
        <v>30</v>
      </c>
      <c r="D46" t="s">
        <v>159</v>
      </c>
      <c r="E46" t="s">
        <v>160</v>
      </c>
      <c r="F46" s="10" t="s">
        <v>42</v>
      </c>
      <c r="G46" s="10" t="s">
        <v>80</v>
      </c>
      <c r="H46" s="10" t="s">
        <v>27</v>
      </c>
      <c r="I46" s="10" t="s">
        <v>23</v>
      </c>
      <c r="J46" s="10" t="s">
        <v>142</v>
      </c>
      <c r="K46" s="11">
        <v>1600</v>
      </c>
      <c r="L46" s="12">
        <v>0.81</v>
      </c>
      <c r="M46" s="13">
        <v>1296</v>
      </c>
    </row>
    <row r="47" spans="1:13" ht="14.4" x14ac:dyDescent="0.3">
      <c r="A47" s="7" t="s">
        <v>199</v>
      </c>
      <c r="B47" s="14">
        <v>44375</v>
      </c>
      <c r="C47" t="s">
        <v>117</v>
      </c>
      <c r="D47" t="s">
        <v>200</v>
      </c>
      <c r="E47" t="s">
        <v>201</v>
      </c>
      <c r="F47" s="10" t="s">
        <v>42</v>
      </c>
      <c r="G47" s="10" t="s">
        <v>82</v>
      </c>
      <c r="H47" s="10" t="s">
        <v>26</v>
      </c>
      <c r="I47" s="10" t="s">
        <v>19</v>
      </c>
      <c r="J47" s="10" t="s">
        <v>142</v>
      </c>
      <c r="K47" s="11">
        <v>12635</v>
      </c>
      <c r="L47" s="12">
        <v>2.85</v>
      </c>
      <c r="M47" s="13">
        <v>36009.75</v>
      </c>
    </row>
    <row r="48" spans="1:13" ht="14.4" x14ac:dyDescent="0.3">
      <c r="A48" s="7" t="s">
        <v>199</v>
      </c>
      <c r="B48" s="14">
        <v>44375</v>
      </c>
      <c r="C48" t="s">
        <v>44</v>
      </c>
      <c r="D48" t="s">
        <v>202</v>
      </c>
      <c r="E48" t="s">
        <v>203</v>
      </c>
      <c r="F48" s="10" t="s">
        <v>42</v>
      </c>
      <c r="G48" s="10" t="s">
        <v>70</v>
      </c>
      <c r="H48" s="10" t="s">
        <v>26</v>
      </c>
      <c r="I48" s="10" t="s">
        <v>21</v>
      </c>
      <c r="J48" s="10" t="s">
        <v>142</v>
      </c>
      <c r="K48" s="11">
        <v>9600</v>
      </c>
      <c r="L48" s="12">
        <v>1.1000000000000001</v>
      </c>
      <c r="M48" s="13">
        <v>10560</v>
      </c>
    </row>
    <row r="49" spans="1:13" ht="14.4" x14ac:dyDescent="0.3">
      <c r="A49" s="7" t="s">
        <v>199</v>
      </c>
      <c r="B49" s="14">
        <v>44375</v>
      </c>
      <c r="C49" t="s">
        <v>24</v>
      </c>
      <c r="D49" t="s">
        <v>181</v>
      </c>
      <c r="E49" t="s">
        <v>164</v>
      </c>
      <c r="F49" s="10" t="s">
        <v>34</v>
      </c>
      <c r="G49" s="10" t="s">
        <v>52</v>
      </c>
      <c r="H49" s="10" t="s">
        <v>25</v>
      </c>
      <c r="I49" s="10" t="s">
        <v>23</v>
      </c>
      <c r="J49" s="10" t="s">
        <v>142</v>
      </c>
      <c r="K49" s="11">
        <v>13122</v>
      </c>
      <c r="L49" s="12">
        <v>2.25</v>
      </c>
      <c r="M49" s="13">
        <v>29524.5</v>
      </c>
    </row>
    <row r="50" spans="1:13" ht="14.4" x14ac:dyDescent="0.3">
      <c r="A50" s="7" t="s">
        <v>199</v>
      </c>
      <c r="B50" s="14">
        <v>44375</v>
      </c>
      <c r="C50" t="s">
        <v>103</v>
      </c>
      <c r="D50" t="s">
        <v>163</v>
      </c>
      <c r="E50" t="s">
        <v>164</v>
      </c>
      <c r="F50" s="10" t="s">
        <v>34</v>
      </c>
      <c r="G50" s="10" t="s">
        <v>52</v>
      </c>
      <c r="H50" s="10" t="s">
        <v>25</v>
      </c>
      <c r="I50" s="10" t="s">
        <v>23</v>
      </c>
      <c r="J50" s="10" t="s">
        <v>142</v>
      </c>
      <c r="K50" s="11">
        <v>19820</v>
      </c>
      <c r="L50" s="12">
        <v>1.1000000000000001</v>
      </c>
      <c r="M50" s="13">
        <v>21802</v>
      </c>
    </row>
    <row r="51" spans="1:13" ht="14.4" x14ac:dyDescent="0.3">
      <c r="A51" s="7" t="s">
        <v>204</v>
      </c>
      <c r="B51" s="14">
        <v>44377</v>
      </c>
      <c r="C51" s="15" t="s">
        <v>133</v>
      </c>
      <c r="D51" t="s">
        <v>205</v>
      </c>
      <c r="E51" t="s">
        <v>206</v>
      </c>
      <c r="F51" s="10" t="s">
        <v>42</v>
      </c>
      <c r="G51" s="10" t="s">
        <v>66</v>
      </c>
      <c r="H51" s="10" t="s">
        <v>26</v>
      </c>
      <c r="I51" s="10" t="s">
        <v>21</v>
      </c>
      <c r="J51" s="10" t="s">
        <v>142</v>
      </c>
      <c r="K51" s="11">
        <v>27230</v>
      </c>
      <c r="L51" s="12">
        <v>2.25</v>
      </c>
      <c r="M51" s="13">
        <v>61267.5</v>
      </c>
    </row>
    <row r="52" spans="1:13" ht="14.4" x14ac:dyDescent="0.3">
      <c r="A52" s="7" t="s">
        <v>204</v>
      </c>
      <c r="B52" s="14">
        <v>44377</v>
      </c>
      <c r="C52" t="s">
        <v>14</v>
      </c>
      <c r="D52" t="s">
        <v>207</v>
      </c>
      <c r="E52" t="s">
        <v>171</v>
      </c>
      <c r="F52" s="10" t="s">
        <v>38</v>
      </c>
      <c r="G52" s="10" t="s">
        <v>70</v>
      </c>
      <c r="H52" s="10" t="s">
        <v>27</v>
      </c>
      <c r="I52" s="10" t="s">
        <v>21</v>
      </c>
      <c r="J52" s="10" t="s">
        <v>142</v>
      </c>
      <c r="K52" s="11">
        <v>56275</v>
      </c>
      <c r="L52" s="12">
        <v>2.85</v>
      </c>
      <c r="M52" s="13">
        <v>160383.75</v>
      </c>
    </row>
    <row r="53" spans="1:13" ht="14.4" x14ac:dyDescent="0.3">
      <c r="A53" s="7" t="s">
        <v>199</v>
      </c>
      <c r="B53" s="14">
        <v>44375</v>
      </c>
      <c r="C53" t="s">
        <v>120</v>
      </c>
      <c r="D53" t="s">
        <v>155</v>
      </c>
      <c r="E53" t="s">
        <v>156</v>
      </c>
      <c r="F53" s="10" t="s">
        <v>34</v>
      </c>
      <c r="G53" s="10" t="s">
        <v>74</v>
      </c>
      <c r="H53" s="10" t="s">
        <v>26</v>
      </c>
      <c r="I53" s="10" t="s">
        <v>23</v>
      </c>
      <c r="J53" s="10" t="s">
        <v>142</v>
      </c>
      <c r="K53" s="11">
        <v>4095</v>
      </c>
      <c r="L53" s="12">
        <v>0.75</v>
      </c>
      <c r="M53" s="13">
        <v>3071.25</v>
      </c>
    </row>
    <row r="54" spans="1:13" ht="14.4" x14ac:dyDescent="0.3">
      <c r="A54" s="7" t="s">
        <v>204</v>
      </c>
      <c r="B54" s="14">
        <v>44377</v>
      </c>
      <c r="C54" t="s">
        <v>103</v>
      </c>
      <c r="D54" t="s">
        <v>163</v>
      </c>
      <c r="E54" t="s">
        <v>164</v>
      </c>
      <c r="F54" s="10" t="s">
        <v>34</v>
      </c>
      <c r="G54" s="10" t="s">
        <v>52</v>
      </c>
      <c r="H54" s="10" t="s">
        <v>25</v>
      </c>
      <c r="I54" s="10" t="s">
        <v>23</v>
      </c>
      <c r="J54" s="10" t="s">
        <v>142</v>
      </c>
      <c r="K54" s="11">
        <v>29340</v>
      </c>
      <c r="L54" s="12">
        <v>1.1000000000000001</v>
      </c>
      <c r="M54" s="13">
        <v>32274.000000000004</v>
      </c>
    </row>
    <row r="55" spans="1:13" ht="14.4" x14ac:dyDescent="0.3">
      <c r="A55" s="7" t="s">
        <v>204</v>
      </c>
      <c r="B55" s="14">
        <v>44377</v>
      </c>
      <c r="C55" t="s">
        <v>83</v>
      </c>
      <c r="D55" t="s">
        <v>208</v>
      </c>
      <c r="E55" t="s">
        <v>209</v>
      </c>
      <c r="F55" s="10" t="s">
        <v>42</v>
      </c>
      <c r="G55" s="10" t="s">
        <v>52</v>
      </c>
      <c r="H55" s="10" t="s">
        <v>25</v>
      </c>
      <c r="I55" s="10" t="s">
        <v>23</v>
      </c>
      <c r="J55" s="10" t="s">
        <v>142</v>
      </c>
      <c r="K55" s="11">
        <v>23945</v>
      </c>
      <c r="L55" s="12">
        <v>2.15</v>
      </c>
      <c r="M55" s="13">
        <v>51481.75</v>
      </c>
    </row>
    <row r="56" spans="1:13" ht="14.4" x14ac:dyDescent="0.3">
      <c r="A56" s="7" t="s">
        <v>198</v>
      </c>
      <c r="B56" s="14">
        <v>44399</v>
      </c>
      <c r="C56" t="s">
        <v>35</v>
      </c>
      <c r="D56" t="s">
        <v>210</v>
      </c>
      <c r="E56" t="s">
        <v>211</v>
      </c>
      <c r="F56" s="10" t="s">
        <v>42</v>
      </c>
      <c r="G56" s="10" t="s">
        <v>54</v>
      </c>
      <c r="H56" s="10" t="s">
        <v>26</v>
      </c>
      <c r="I56" s="10" t="s">
        <v>23</v>
      </c>
      <c r="J56" s="10" t="s">
        <v>142</v>
      </c>
      <c r="K56" s="11">
        <v>39455</v>
      </c>
      <c r="L56" s="12">
        <v>0.65</v>
      </c>
      <c r="M56" s="13">
        <v>25645.75</v>
      </c>
    </row>
    <row r="57" spans="1:13" ht="14.4" x14ac:dyDescent="0.3">
      <c r="A57" s="7" t="s">
        <v>198</v>
      </c>
      <c r="B57" s="14">
        <v>44399</v>
      </c>
      <c r="C57" t="s">
        <v>5</v>
      </c>
      <c r="D57" t="s">
        <v>212</v>
      </c>
      <c r="E57" t="s">
        <v>213</v>
      </c>
      <c r="F57" s="10" t="s">
        <v>38</v>
      </c>
      <c r="G57" s="10" t="s">
        <v>66</v>
      </c>
      <c r="H57" s="10" t="s">
        <v>27</v>
      </c>
      <c r="I57" s="10" t="s">
        <v>21</v>
      </c>
      <c r="J57" s="10" t="s">
        <v>142</v>
      </c>
      <c r="K57" s="11">
        <v>9847</v>
      </c>
      <c r="L57" s="12">
        <v>2</v>
      </c>
      <c r="M57" s="13">
        <v>19694</v>
      </c>
    </row>
    <row r="58" spans="1:13" ht="14.4" x14ac:dyDescent="0.3">
      <c r="A58" s="7" t="s">
        <v>198</v>
      </c>
      <c r="B58" s="14">
        <v>44399</v>
      </c>
      <c r="C58" t="s">
        <v>84</v>
      </c>
      <c r="D58" t="s">
        <v>214</v>
      </c>
      <c r="E58" t="s">
        <v>171</v>
      </c>
      <c r="F58" s="10" t="s">
        <v>38</v>
      </c>
      <c r="G58" s="10" t="s">
        <v>52</v>
      </c>
      <c r="H58" s="10" t="s">
        <v>27</v>
      </c>
      <c r="I58" s="10" t="s">
        <v>21</v>
      </c>
      <c r="J58" s="10" t="s">
        <v>142</v>
      </c>
      <c r="K58" s="11">
        <v>20000</v>
      </c>
      <c r="L58" s="12">
        <v>1.4</v>
      </c>
      <c r="M58" s="13">
        <v>28000</v>
      </c>
    </row>
    <row r="59" spans="1:13" ht="14.4" x14ac:dyDescent="0.3">
      <c r="A59" s="7" t="s">
        <v>204</v>
      </c>
      <c r="B59" s="14">
        <v>44377</v>
      </c>
      <c r="C59" t="s">
        <v>120</v>
      </c>
      <c r="D59" t="s">
        <v>155</v>
      </c>
      <c r="E59" t="s">
        <v>156</v>
      </c>
      <c r="F59" s="10" t="s">
        <v>34</v>
      </c>
      <c r="G59" s="10" t="s">
        <v>74</v>
      </c>
      <c r="H59" s="10" t="s">
        <v>26</v>
      </c>
      <c r="I59" s="10" t="s">
        <v>23</v>
      </c>
      <c r="J59" s="10" t="s">
        <v>142</v>
      </c>
      <c r="K59" s="11">
        <v>25893</v>
      </c>
      <c r="L59" s="12">
        <v>0.75</v>
      </c>
      <c r="M59" s="13">
        <v>19419.75</v>
      </c>
    </row>
    <row r="60" spans="1:13" ht="14.4" x14ac:dyDescent="0.3">
      <c r="A60" s="7" t="s">
        <v>198</v>
      </c>
      <c r="B60" s="14">
        <v>44399</v>
      </c>
      <c r="C60" t="s">
        <v>39</v>
      </c>
      <c r="D60" t="s">
        <v>157</v>
      </c>
      <c r="E60" t="s">
        <v>158</v>
      </c>
      <c r="F60" s="10" t="s">
        <v>42</v>
      </c>
      <c r="G60" s="10" t="s">
        <v>74</v>
      </c>
      <c r="H60" s="10" t="s">
        <v>27</v>
      </c>
      <c r="I60" s="10" t="s">
        <v>23</v>
      </c>
      <c r="J60" s="10" t="s">
        <v>142</v>
      </c>
      <c r="K60" s="11">
        <v>87254</v>
      </c>
      <c r="L60" s="12">
        <v>0.75</v>
      </c>
      <c r="M60" s="13">
        <v>65440.5</v>
      </c>
    </row>
    <row r="61" spans="1:13" ht="14.4" x14ac:dyDescent="0.3">
      <c r="A61" s="7" t="s">
        <v>215</v>
      </c>
      <c r="B61" s="14">
        <v>44404</v>
      </c>
      <c r="C61" t="s">
        <v>37</v>
      </c>
      <c r="D61" t="s">
        <v>216</v>
      </c>
      <c r="E61" t="s">
        <v>217</v>
      </c>
      <c r="F61" s="10" t="s">
        <v>38</v>
      </c>
      <c r="G61" s="10" t="s">
        <v>74</v>
      </c>
      <c r="H61" s="10" t="s">
        <v>27</v>
      </c>
      <c r="I61" s="10" t="s">
        <v>23</v>
      </c>
      <c r="J61" s="10" t="s">
        <v>142</v>
      </c>
      <c r="K61" s="11">
        <v>150430</v>
      </c>
      <c r="L61" s="12">
        <v>0.36</v>
      </c>
      <c r="M61" s="13">
        <v>54154.799999999996</v>
      </c>
    </row>
    <row r="62" spans="1:13" ht="14.4" x14ac:dyDescent="0.3">
      <c r="A62" s="7" t="s">
        <v>215</v>
      </c>
      <c r="B62" s="14">
        <v>44404</v>
      </c>
      <c r="C62" t="s">
        <v>4</v>
      </c>
      <c r="D62" t="s">
        <v>168</v>
      </c>
      <c r="E62" t="s">
        <v>169</v>
      </c>
      <c r="F62" s="10" t="s">
        <v>42</v>
      </c>
      <c r="G62" s="10" t="s">
        <v>60</v>
      </c>
      <c r="H62" s="10" t="s">
        <v>26</v>
      </c>
      <c r="I62" s="10" t="s">
        <v>23</v>
      </c>
      <c r="J62" s="10" t="s">
        <v>142</v>
      </c>
      <c r="K62" s="11">
        <v>4000</v>
      </c>
      <c r="L62" s="12">
        <v>0.42</v>
      </c>
      <c r="M62" s="13">
        <v>1680</v>
      </c>
    </row>
    <row r="63" spans="1:13" ht="14.4" x14ac:dyDescent="0.3">
      <c r="A63" s="7" t="s">
        <v>215</v>
      </c>
      <c r="B63" s="14">
        <v>44404</v>
      </c>
      <c r="C63" t="s">
        <v>24</v>
      </c>
      <c r="D63" t="s">
        <v>181</v>
      </c>
      <c r="E63" t="s">
        <v>164</v>
      </c>
      <c r="F63" s="10" t="s">
        <v>34</v>
      </c>
      <c r="G63" s="10" t="s">
        <v>52</v>
      </c>
      <c r="H63" s="10" t="s">
        <v>25</v>
      </c>
      <c r="I63" s="10" t="s">
        <v>23</v>
      </c>
      <c r="J63" s="10" t="s">
        <v>142</v>
      </c>
      <c r="K63" s="11">
        <v>25190</v>
      </c>
      <c r="L63" s="12">
        <v>2.25</v>
      </c>
      <c r="M63" s="13">
        <v>56677.5</v>
      </c>
    </row>
    <row r="64" spans="1:13" ht="14.4" x14ac:dyDescent="0.3">
      <c r="A64" s="7" t="s">
        <v>218</v>
      </c>
      <c r="B64" s="14">
        <v>44405</v>
      </c>
      <c r="C64" t="s">
        <v>35</v>
      </c>
      <c r="D64" t="s">
        <v>210</v>
      </c>
      <c r="E64" t="s">
        <v>211</v>
      </c>
      <c r="F64" s="10" t="s">
        <v>42</v>
      </c>
      <c r="G64" s="10" t="s">
        <v>54</v>
      </c>
      <c r="H64" s="10" t="s">
        <v>26</v>
      </c>
      <c r="I64" s="10" t="s">
        <v>23</v>
      </c>
      <c r="J64" s="10" t="s">
        <v>142</v>
      </c>
      <c r="K64" s="11">
        <v>15575</v>
      </c>
      <c r="L64" s="12">
        <v>0.65</v>
      </c>
      <c r="M64" s="13">
        <v>10123.75</v>
      </c>
    </row>
    <row r="65" spans="1:13" ht="14.4" x14ac:dyDescent="0.3">
      <c r="A65" s="7" t="s">
        <v>218</v>
      </c>
      <c r="B65" s="14">
        <v>44405</v>
      </c>
      <c r="C65" t="s">
        <v>120</v>
      </c>
      <c r="D65" t="s">
        <v>155</v>
      </c>
      <c r="E65" t="s">
        <v>156</v>
      </c>
      <c r="F65" s="10" t="s">
        <v>34</v>
      </c>
      <c r="G65" s="10" t="s">
        <v>74</v>
      </c>
      <c r="H65" s="10" t="s">
        <v>26</v>
      </c>
      <c r="I65" s="10" t="s">
        <v>23</v>
      </c>
      <c r="J65" s="10" t="s">
        <v>142</v>
      </c>
      <c r="K65" s="11">
        <v>49341</v>
      </c>
      <c r="L65" s="12">
        <v>0.75</v>
      </c>
      <c r="M65" s="13">
        <v>37005.75</v>
      </c>
    </row>
    <row r="66" spans="1:13" ht="14.4" x14ac:dyDescent="0.3">
      <c r="A66" s="7" t="s">
        <v>218</v>
      </c>
      <c r="B66" s="14">
        <v>44405</v>
      </c>
      <c r="C66" t="s">
        <v>132</v>
      </c>
      <c r="D66" t="s">
        <v>192</v>
      </c>
      <c r="E66" t="s">
        <v>193</v>
      </c>
      <c r="F66" s="10" t="s">
        <v>42</v>
      </c>
      <c r="G66" s="10" t="s">
        <v>62</v>
      </c>
      <c r="H66" s="10" t="s">
        <v>27</v>
      </c>
      <c r="I66" s="10" t="s">
        <v>23</v>
      </c>
      <c r="J66" s="10" t="s">
        <v>142</v>
      </c>
      <c r="K66" s="11">
        <v>19800</v>
      </c>
      <c r="L66" s="12">
        <v>0.9</v>
      </c>
      <c r="M66" s="13">
        <v>17820</v>
      </c>
    </row>
    <row r="67" spans="1:13" ht="14.4" x14ac:dyDescent="0.3">
      <c r="A67" s="7" t="s">
        <v>218</v>
      </c>
      <c r="B67" s="14">
        <v>44405</v>
      </c>
      <c r="C67" t="s">
        <v>24</v>
      </c>
      <c r="D67" t="s">
        <v>181</v>
      </c>
      <c r="E67" t="s">
        <v>164</v>
      </c>
      <c r="F67" s="10" t="s">
        <v>34</v>
      </c>
      <c r="G67" s="10" t="s">
        <v>52</v>
      </c>
      <c r="H67" s="10" t="s">
        <v>25</v>
      </c>
      <c r="I67" s="10" t="s">
        <v>23</v>
      </c>
      <c r="J67" s="10" t="s">
        <v>142</v>
      </c>
      <c r="K67" s="11">
        <v>5050</v>
      </c>
      <c r="L67" s="12">
        <v>2.25</v>
      </c>
      <c r="M67" s="13">
        <v>11362.5</v>
      </c>
    </row>
    <row r="68" spans="1:13" ht="14.4" x14ac:dyDescent="0.3">
      <c r="A68" s="7" t="s">
        <v>219</v>
      </c>
      <c r="B68" s="14">
        <v>44407</v>
      </c>
      <c r="C68" t="s">
        <v>37</v>
      </c>
      <c r="D68" t="s">
        <v>216</v>
      </c>
      <c r="E68" t="s">
        <v>217</v>
      </c>
      <c r="F68" s="10" t="s">
        <v>38</v>
      </c>
      <c r="G68" s="10" t="s">
        <v>74</v>
      </c>
      <c r="H68" s="10" t="s">
        <v>27</v>
      </c>
      <c r="I68" s="10" t="s">
        <v>23</v>
      </c>
      <c r="J68" s="10" t="s">
        <v>142</v>
      </c>
      <c r="K68" s="11">
        <v>33500</v>
      </c>
      <c r="L68" s="12">
        <v>0.36</v>
      </c>
      <c r="M68" s="13">
        <v>12060</v>
      </c>
    </row>
    <row r="69" spans="1:13" ht="14.4" x14ac:dyDescent="0.3">
      <c r="A69" s="7" t="s">
        <v>219</v>
      </c>
      <c r="B69" s="14">
        <v>44407</v>
      </c>
      <c r="C69" t="s">
        <v>4</v>
      </c>
      <c r="D69" t="s">
        <v>168</v>
      </c>
      <c r="E69" t="s">
        <v>169</v>
      </c>
      <c r="F69" s="10" t="s">
        <v>42</v>
      </c>
      <c r="G69" s="10" t="s">
        <v>60</v>
      </c>
      <c r="H69" s="10" t="s">
        <v>26</v>
      </c>
      <c r="I69" s="10" t="s">
        <v>23</v>
      </c>
      <c r="J69" s="10" t="s">
        <v>142</v>
      </c>
      <c r="K69" s="11">
        <v>50000</v>
      </c>
      <c r="L69" s="12">
        <v>0.42</v>
      </c>
      <c r="M69" s="13">
        <v>21000</v>
      </c>
    </row>
    <row r="70" spans="1:13" ht="14.4" x14ac:dyDescent="0.3">
      <c r="A70" s="7" t="s">
        <v>219</v>
      </c>
      <c r="B70" s="14">
        <v>44407</v>
      </c>
      <c r="C70" t="s">
        <v>132</v>
      </c>
      <c r="D70" t="s">
        <v>192</v>
      </c>
      <c r="E70" t="s">
        <v>193</v>
      </c>
      <c r="F70" s="10" t="s">
        <v>42</v>
      </c>
      <c r="G70" s="10" t="s">
        <v>62</v>
      </c>
      <c r="H70" s="10" t="s">
        <v>27</v>
      </c>
      <c r="I70" s="10" t="s">
        <v>23</v>
      </c>
      <c r="J70" s="10" t="s">
        <v>142</v>
      </c>
      <c r="K70" s="11">
        <v>39600</v>
      </c>
      <c r="L70" s="12">
        <v>0.9</v>
      </c>
      <c r="M70" s="13">
        <v>35640</v>
      </c>
    </row>
    <row r="71" spans="1:13" ht="14.4" x14ac:dyDescent="0.3">
      <c r="A71" s="7" t="s">
        <v>219</v>
      </c>
      <c r="B71" s="14">
        <v>44407</v>
      </c>
      <c r="C71" t="s">
        <v>125</v>
      </c>
      <c r="D71" t="s">
        <v>220</v>
      </c>
      <c r="E71" t="s">
        <v>221</v>
      </c>
      <c r="F71" s="10" t="s">
        <v>42</v>
      </c>
      <c r="G71" s="10" t="s">
        <v>52</v>
      </c>
      <c r="H71" s="10" t="s">
        <v>27</v>
      </c>
      <c r="I71" s="10" t="s">
        <v>23</v>
      </c>
      <c r="J71" s="10" t="s">
        <v>142</v>
      </c>
      <c r="K71" s="11">
        <v>19530</v>
      </c>
      <c r="L71" s="12">
        <v>5.2</v>
      </c>
      <c r="M71" s="13">
        <v>101556</v>
      </c>
    </row>
    <row r="72" spans="1:13" ht="14.4" x14ac:dyDescent="0.3">
      <c r="A72" s="7" t="s">
        <v>219</v>
      </c>
      <c r="B72" s="14">
        <v>44407</v>
      </c>
      <c r="C72" t="s">
        <v>24</v>
      </c>
      <c r="D72" t="s">
        <v>181</v>
      </c>
      <c r="E72" t="s">
        <v>164</v>
      </c>
      <c r="F72" s="10" t="s">
        <v>34</v>
      </c>
      <c r="G72" s="10" t="s">
        <v>52</v>
      </c>
      <c r="H72" s="10" t="s">
        <v>25</v>
      </c>
      <c r="I72" s="10" t="s">
        <v>23</v>
      </c>
      <c r="J72" s="10" t="s">
        <v>142</v>
      </c>
      <c r="K72" s="11">
        <v>5045</v>
      </c>
      <c r="L72" s="12">
        <v>2.25</v>
      </c>
      <c r="M72" s="13">
        <v>11351.25</v>
      </c>
    </row>
    <row r="73" spans="1:13" ht="14.4" x14ac:dyDescent="0.3">
      <c r="A73" s="7" t="s">
        <v>222</v>
      </c>
      <c r="B73" s="14">
        <v>44408</v>
      </c>
      <c r="C73" t="s">
        <v>41</v>
      </c>
      <c r="D73" t="s">
        <v>223</v>
      </c>
      <c r="E73" t="s">
        <v>224</v>
      </c>
      <c r="F73" s="10" t="s">
        <v>34</v>
      </c>
      <c r="G73" s="10" t="s">
        <v>78</v>
      </c>
      <c r="H73" s="10" t="s">
        <v>27</v>
      </c>
      <c r="I73" s="10" t="s">
        <v>19</v>
      </c>
      <c r="J73" s="10" t="s">
        <v>142</v>
      </c>
      <c r="K73" s="11">
        <v>21093</v>
      </c>
      <c r="L73" s="12">
        <v>0.8</v>
      </c>
      <c r="M73" s="13">
        <v>16874.400000000001</v>
      </c>
    </row>
    <row r="74" spans="1:13" ht="14.4" x14ac:dyDescent="0.3">
      <c r="A74" s="7" t="s">
        <v>222</v>
      </c>
      <c r="B74" s="14">
        <v>44408</v>
      </c>
      <c r="C74" t="s">
        <v>90</v>
      </c>
      <c r="D74" t="s">
        <v>225</v>
      </c>
      <c r="E74" t="s">
        <v>226</v>
      </c>
      <c r="F74" s="10" t="s">
        <v>34</v>
      </c>
      <c r="G74" s="10" t="s">
        <v>78</v>
      </c>
      <c r="H74" s="10" t="s">
        <v>27</v>
      </c>
      <c r="I74" s="10" t="s">
        <v>23</v>
      </c>
      <c r="J74" s="10" t="s">
        <v>142</v>
      </c>
      <c r="K74" s="11">
        <v>21415</v>
      </c>
      <c r="L74" s="12">
        <v>0.81</v>
      </c>
      <c r="M74" s="13">
        <v>17346.150000000001</v>
      </c>
    </row>
    <row r="75" spans="1:13" ht="14.4" x14ac:dyDescent="0.3">
      <c r="A75" s="7" t="s">
        <v>222</v>
      </c>
      <c r="B75" s="14">
        <v>44408</v>
      </c>
      <c r="C75" t="s">
        <v>10</v>
      </c>
      <c r="D75" t="s">
        <v>227</v>
      </c>
      <c r="E75" t="s">
        <v>226</v>
      </c>
      <c r="F75" s="10" t="s">
        <v>34</v>
      </c>
      <c r="G75" s="10" t="s">
        <v>78</v>
      </c>
      <c r="H75" s="10" t="s">
        <v>27</v>
      </c>
      <c r="I75" s="10" t="s">
        <v>19</v>
      </c>
      <c r="J75" s="10" t="s">
        <v>142</v>
      </c>
      <c r="K75" s="11">
        <v>16457</v>
      </c>
      <c r="L75" s="12">
        <v>1.1000000000000001</v>
      </c>
      <c r="M75" s="13">
        <v>18102.7</v>
      </c>
    </row>
    <row r="76" spans="1:13" ht="14.4" x14ac:dyDescent="0.3">
      <c r="A76" s="7" t="s">
        <v>222</v>
      </c>
      <c r="B76" s="14">
        <v>44408</v>
      </c>
      <c r="C76" t="s">
        <v>83</v>
      </c>
      <c r="D76" t="s">
        <v>208</v>
      </c>
      <c r="E76" t="s">
        <v>209</v>
      </c>
      <c r="F76" s="10" t="s">
        <v>42</v>
      </c>
      <c r="G76" s="10" t="s">
        <v>52</v>
      </c>
      <c r="H76" s="10" t="s">
        <v>25</v>
      </c>
      <c r="I76" s="10" t="s">
        <v>23</v>
      </c>
      <c r="J76" s="10" t="s">
        <v>142</v>
      </c>
      <c r="K76" s="11">
        <v>27179</v>
      </c>
      <c r="L76" s="12">
        <v>2.15</v>
      </c>
      <c r="M76" s="13">
        <v>58434.85</v>
      </c>
    </row>
    <row r="77" spans="1:13" ht="14.4" x14ac:dyDescent="0.3">
      <c r="A77" s="7" t="s">
        <v>222</v>
      </c>
      <c r="B77" s="14">
        <v>44408</v>
      </c>
      <c r="C77" t="s">
        <v>24</v>
      </c>
      <c r="D77" t="s">
        <v>181</v>
      </c>
      <c r="E77" t="s">
        <v>164</v>
      </c>
      <c r="F77" s="10" t="s">
        <v>34</v>
      </c>
      <c r="G77" s="10" t="s">
        <v>52</v>
      </c>
      <c r="H77" s="10" t="s">
        <v>25</v>
      </c>
      <c r="I77" s="10" t="s">
        <v>23</v>
      </c>
      <c r="J77" s="10" t="s">
        <v>142</v>
      </c>
      <c r="K77" s="11">
        <v>35275</v>
      </c>
      <c r="L77" s="12">
        <v>2.25</v>
      </c>
      <c r="M77" s="13">
        <v>79368.75</v>
      </c>
    </row>
    <row r="78" spans="1:13" ht="14.4" x14ac:dyDescent="0.3">
      <c r="A78" s="7" t="s">
        <v>228</v>
      </c>
      <c r="B78" s="14">
        <v>44413</v>
      </c>
      <c r="C78" t="s">
        <v>94</v>
      </c>
      <c r="D78" t="s">
        <v>229</v>
      </c>
      <c r="E78" t="s">
        <v>230</v>
      </c>
      <c r="F78" s="10" t="s">
        <v>38</v>
      </c>
      <c r="G78" s="10" t="s">
        <v>68</v>
      </c>
      <c r="H78" s="10" t="s">
        <v>27</v>
      </c>
      <c r="I78" s="10" t="s">
        <v>21</v>
      </c>
      <c r="J78" s="10" t="s">
        <v>142</v>
      </c>
      <c r="K78" s="11">
        <v>15000</v>
      </c>
      <c r="L78" s="12">
        <v>2.75</v>
      </c>
      <c r="M78" s="13">
        <v>41250</v>
      </c>
    </row>
    <row r="79" spans="1:13" ht="14.4" x14ac:dyDescent="0.3">
      <c r="A79" s="7" t="s">
        <v>228</v>
      </c>
      <c r="B79" s="14">
        <v>44413</v>
      </c>
      <c r="C79" t="s">
        <v>95</v>
      </c>
      <c r="D79" t="s">
        <v>231</v>
      </c>
      <c r="E79" t="s">
        <v>230</v>
      </c>
      <c r="F79" s="10" t="s">
        <v>38</v>
      </c>
      <c r="G79" s="10" t="s">
        <v>68</v>
      </c>
      <c r="H79" s="10" t="s">
        <v>27</v>
      </c>
      <c r="I79" s="10" t="s">
        <v>21</v>
      </c>
      <c r="J79" s="10" t="s">
        <v>142</v>
      </c>
      <c r="K79" s="11">
        <v>15000</v>
      </c>
      <c r="L79" s="12">
        <v>3.5</v>
      </c>
      <c r="M79" s="13">
        <v>52500</v>
      </c>
    </row>
    <row r="80" spans="1:13" ht="14.4" x14ac:dyDescent="0.3">
      <c r="A80" s="7" t="s">
        <v>228</v>
      </c>
      <c r="B80" s="14">
        <v>44413</v>
      </c>
      <c r="C80" t="s">
        <v>28</v>
      </c>
      <c r="D80" t="s">
        <v>232</v>
      </c>
      <c r="E80" t="s">
        <v>233</v>
      </c>
      <c r="F80" s="10" t="s">
        <v>42</v>
      </c>
      <c r="G80" s="10" t="s">
        <v>68</v>
      </c>
      <c r="H80" s="10" t="s">
        <v>27</v>
      </c>
      <c r="I80" s="10" t="s">
        <v>21</v>
      </c>
      <c r="J80" s="10" t="s">
        <v>142</v>
      </c>
      <c r="K80" s="11">
        <v>6740</v>
      </c>
      <c r="L80" s="12">
        <v>15</v>
      </c>
      <c r="M80" s="13">
        <v>101100</v>
      </c>
    </row>
    <row r="81" spans="1:13" ht="14.4" x14ac:dyDescent="0.3">
      <c r="A81" s="7" t="s">
        <v>234</v>
      </c>
      <c r="B81" s="14">
        <v>44417</v>
      </c>
      <c r="C81" t="s">
        <v>86</v>
      </c>
      <c r="D81" t="s">
        <v>235</v>
      </c>
      <c r="E81" t="s">
        <v>236</v>
      </c>
      <c r="F81" s="10" t="s">
        <v>42</v>
      </c>
      <c r="G81" s="10" t="s">
        <v>52</v>
      </c>
      <c r="H81" s="10" t="s">
        <v>26</v>
      </c>
      <c r="I81" s="10" t="s">
        <v>23</v>
      </c>
      <c r="J81" s="10" t="s">
        <v>142</v>
      </c>
      <c r="K81" s="11">
        <v>10090</v>
      </c>
      <c r="L81" s="12">
        <v>3.5</v>
      </c>
      <c r="M81" s="13">
        <v>35315</v>
      </c>
    </row>
    <row r="82" spans="1:13" ht="14.4" x14ac:dyDescent="0.3">
      <c r="A82" s="7" t="s">
        <v>234</v>
      </c>
      <c r="B82" s="14">
        <v>44417</v>
      </c>
      <c r="C82" t="s">
        <v>121</v>
      </c>
      <c r="D82" t="s">
        <v>237</v>
      </c>
      <c r="E82" t="s">
        <v>238</v>
      </c>
      <c r="F82" s="10" t="s">
        <v>34</v>
      </c>
      <c r="G82" s="10" t="s">
        <v>74</v>
      </c>
      <c r="H82" s="10" t="s">
        <v>26</v>
      </c>
      <c r="I82" s="10" t="s">
        <v>23</v>
      </c>
      <c r="J82" s="10" t="s">
        <v>142</v>
      </c>
      <c r="K82" s="11">
        <v>1600</v>
      </c>
      <c r="L82" s="12">
        <v>1.1000000000000001</v>
      </c>
      <c r="M82" s="13">
        <v>1760.0000000000002</v>
      </c>
    </row>
    <row r="83" spans="1:13" ht="14.4" x14ac:dyDescent="0.3">
      <c r="A83" s="7" t="s">
        <v>234</v>
      </c>
      <c r="B83" s="14">
        <v>44417</v>
      </c>
      <c r="C83" t="s">
        <v>4</v>
      </c>
      <c r="D83" t="s">
        <v>168</v>
      </c>
      <c r="E83" t="s">
        <v>169</v>
      </c>
      <c r="F83" s="10" t="s">
        <v>42</v>
      </c>
      <c r="G83" s="10" t="s">
        <v>60</v>
      </c>
      <c r="H83" s="10" t="s">
        <v>26</v>
      </c>
      <c r="I83" s="10" t="s">
        <v>23</v>
      </c>
      <c r="J83" s="10" t="s">
        <v>142</v>
      </c>
      <c r="K83" s="11">
        <v>10000</v>
      </c>
      <c r="L83" s="12">
        <v>0.42</v>
      </c>
      <c r="M83" s="13">
        <v>4200</v>
      </c>
    </row>
    <row r="84" spans="1:13" ht="14.4" x14ac:dyDescent="0.3">
      <c r="A84" s="7" t="s">
        <v>234</v>
      </c>
      <c r="B84" s="14">
        <v>44417</v>
      </c>
      <c r="C84" t="s">
        <v>11</v>
      </c>
      <c r="D84" t="s">
        <v>170</v>
      </c>
      <c r="E84" t="s">
        <v>171</v>
      </c>
      <c r="F84" s="10" t="s">
        <v>38</v>
      </c>
      <c r="G84" s="10" t="s">
        <v>52</v>
      </c>
      <c r="H84" s="10" t="s">
        <v>27</v>
      </c>
      <c r="I84" s="10" t="s">
        <v>21</v>
      </c>
      <c r="J84" s="10" t="s">
        <v>142</v>
      </c>
      <c r="K84" s="11">
        <v>14160</v>
      </c>
      <c r="L84" s="12">
        <v>5</v>
      </c>
      <c r="M84" s="13">
        <v>70800</v>
      </c>
    </row>
    <row r="85" spans="1:13" ht="14.4" x14ac:dyDescent="0.3">
      <c r="A85" s="7" t="s">
        <v>239</v>
      </c>
      <c r="B85" s="14">
        <v>44421</v>
      </c>
      <c r="C85" t="s">
        <v>114</v>
      </c>
      <c r="D85" t="s">
        <v>240</v>
      </c>
      <c r="E85" t="s">
        <v>171</v>
      </c>
      <c r="F85" s="10" t="s">
        <v>38</v>
      </c>
      <c r="G85" s="10" t="s">
        <v>68</v>
      </c>
      <c r="H85" s="10" t="s">
        <v>27</v>
      </c>
      <c r="I85" s="10" t="s">
        <v>19</v>
      </c>
      <c r="J85" s="10" t="s">
        <v>142</v>
      </c>
      <c r="K85" s="11">
        <v>12000</v>
      </c>
      <c r="L85" s="12">
        <v>18</v>
      </c>
      <c r="M85" s="13">
        <v>216000</v>
      </c>
    </row>
    <row r="86" spans="1:13" ht="14.4" x14ac:dyDescent="0.3">
      <c r="A86" s="7" t="s">
        <v>241</v>
      </c>
      <c r="B86" s="14">
        <v>44424</v>
      </c>
      <c r="C86" t="s">
        <v>4</v>
      </c>
      <c r="D86" t="s">
        <v>168</v>
      </c>
      <c r="E86" t="s">
        <v>169</v>
      </c>
      <c r="F86" s="10" t="s">
        <v>42</v>
      </c>
      <c r="G86" s="10" t="s">
        <v>60</v>
      </c>
      <c r="H86" s="10" t="s">
        <v>26</v>
      </c>
      <c r="I86" s="10" t="s">
        <v>23</v>
      </c>
      <c r="J86" s="10" t="s">
        <v>142</v>
      </c>
      <c r="K86" s="11">
        <v>21600</v>
      </c>
      <c r="L86" s="12">
        <v>0.42</v>
      </c>
      <c r="M86" s="13">
        <v>9072</v>
      </c>
    </row>
    <row r="87" spans="1:13" ht="14.4" x14ac:dyDescent="0.3">
      <c r="A87" s="7" t="s">
        <v>241</v>
      </c>
      <c r="B87" s="14">
        <v>44424</v>
      </c>
      <c r="C87" t="s">
        <v>121</v>
      </c>
      <c r="D87" t="s">
        <v>237</v>
      </c>
      <c r="E87" t="s">
        <v>238</v>
      </c>
      <c r="F87" s="10" t="s">
        <v>34</v>
      </c>
      <c r="G87" s="10" t="s">
        <v>74</v>
      </c>
      <c r="H87" s="10" t="s">
        <v>26</v>
      </c>
      <c r="I87" s="10" t="s">
        <v>23</v>
      </c>
      <c r="J87" s="10" t="s">
        <v>142</v>
      </c>
      <c r="K87" s="11">
        <v>400</v>
      </c>
      <c r="L87" s="12">
        <v>1.1000000000000001</v>
      </c>
      <c r="M87" s="13">
        <v>440.00000000000006</v>
      </c>
    </row>
    <row r="88" spans="1:13" ht="14.4" x14ac:dyDescent="0.3">
      <c r="A88" s="7" t="s">
        <v>241</v>
      </c>
      <c r="B88" s="14">
        <v>44424</v>
      </c>
      <c r="C88" t="s">
        <v>39</v>
      </c>
      <c r="D88" t="s">
        <v>157</v>
      </c>
      <c r="E88" t="s">
        <v>158</v>
      </c>
      <c r="F88" s="10" t="s">
        <v>42</v>
      </c>
      <c r="G88" s="10" t="s">
        <v>74</v>
      </c>
      <c r="H88" s="10" t="s">
        <v>27</v>
      </c>
      <c r="I88" s="10" t="s">
        <v>23</v>
      </c>
      <c r="J88" s="10" t="s">
        <v>142</v>
      </c>
      <c r="K88" s="11">
        <v>37440</v>
      </c>
      <c r="L88" s="12">
        <v>0.77</v>
      </c>
      <c r="M88" s="13">
        <v>28828.799999999999</v>
      </c>
    </row>
    <row r="89" spans="1:13" ht="14.4" x14ac:dyDescent="0.3">
      <c r="A89" s="7" t="s">
        <v>241</v>
      </c>
      <c r="B89" s="14">
        <v>44424</v>
      </c>
      <c r="C89" t="s">
        <v>120</v>
      </c>
      <c r="D89" t="s">
        <v>155</v>
      </c>
      <c r="E89" t="s">
        <v>156</v>
      </c>
      <c r="F89" s="10" t="s">
        <v>34</v>
      </c>
      <c r="G89" s="10" t="s">
        <v>74</v>
      </c>
      <c r="H89" s="10" t="s">
        <v>26</v>
      </c>
      <c r="I89" s="10" t="s">
        <v>23</v>
      </c>
      <c r="J89" s="10" t="s">
        <v>142</v>
      </c>
      <c r="K89" s="11">
        <v>9930</v>
      </c>
      <c r="L89" s="12">
        <v>0.75</v>
      </c>
      <c r="M89" s="13">
        <v>7447.5</v>
      </c>
    </row>
    <row r="90" spans="1:13" ht="14.4" x14ac:dyDescent="0.3">
      <c r="A90" s="7" t="s">
        <v>241</v>
      </c>
      <c r="B90" s="14">
        <v>44424</v>
      </c>
      <c r="C90" t="s">
        <v>51</v>
      </c>
      <c r="D90" t="s">
        <v>242</v>
      </c>
      <c r="E90" t="s">
        <v>243</v>
      </c>
      <c r="F90" s="10" t="s">
        <v>34</v>
      </c>
      <c r="G90" s="10" t="s">
        <v>82</v>
      </c>
      <c r="H90" s="10" t="s">
        <v>26</v>
      </c>
      <c r="I90" s="10" t="s">
        <v>21</v>
      </c>
      <c r="J90" s="10" t="s">
        <v>142</v>
      </c>
      <c r="K90" s="11">
        <v>1930</v>
      </c>
      <c r="L90" s="12">
        <v>4.25</v>
      </c>
      <c r="M90" s="13">
        <v>8202.5</v>
      </c>
    </row>
    <row r="91" spans="1:13" ht="14.4" x14ac:dyDescent="0.3">
      <c r="A91" s="7" t="s">
        <v>241</v>
      </c>
      <c r="B91" s="14">
        <v>44424</v>
      </c>
      <c r="C91" t="s">
        <v>6</v>
      </c>
      <c r="D91" t="s">
        <v>173</v>
      </c>
      <c r="E91" t="s">
        <v>174</v>
      </c>
      <c r="F91" s="10" t="s">
        <v>38</v>
      </c>
      <c r="G91" s="10" t="s">
        <v>80</v>
      </c>
      <c r="H91" s="10" t="s">
        <v>27</v>
      </c>
      <c r="I91" s="10" t="s">
        <v>23</v>
      </c>
      <c r="J91" s="10" t="s">
        <v>142</v>
      </c>
      <c r="K91" s="11">
        <v>30000</v>
      </c>
      <c r="L91" s="12">
        <v>0.23</v>
      </c>
      <c r="M91" s="13">
        <v>6900</v>
      </c>
    </row>
    <row r="92" spans="1:13" ht="14.4" x14ac:dyDescent="0.3">
      <c r="A92" s="7" t="s">
        <v>241</v>
      </c>
      <c r="B92" s="14">
        <v>44424</v>
      </c>
      <c r="C92" t="s">
        <v>132</v>
      </c>
      <c r="D92" t="s">
        <v>192</v>
      </c>
      <c r="E92" t="s">
        <v>193</v>
      </c>
      <c r="F92" s="10" t="s">
        <v>42</v>
      </c>
      <c r="G92" s="10" t="s">
        <v>62</v>
      </c>
      <c r="H92" s="10" t="s">
        <v>27</v>
      </c>
      <c r="I92" s="10" t="s">
        <v>23</v>
      </c>
      <c r="J92" s="10" t="s">
        <v>142</v>
      </c>
      <c r="K92" s="11">
        <v>39200</v>
      </c>
      <c r="L92" s="12">
        <v>0.9</v>
      </c>
      <c r="M92" s="13">
        <v>35280</v>
      </c>
    </row>
    <row r="93" spans="1:13" ht="14.4" x14ac:dyDescent="0.3">
      <c r="A93" s="7" t="s">
        <v>241</v>
      </c>
      <c r="B93" s="14">
        <v>44424</v>
      </c>
      <c r="C93" t="s">
        <v>83</v>
      </c>
      <c r="D93" t="s">
        <v>208</v>
      </c>
      <c r="E93" t="s">
        <v>209</v>
      </c>
      <c r="F93" s="10" t="s">
        <v>42</v>
      </c>
      <c r="G93" s="10" t="s">
        <v>52</v>
      </c>
      <c r="H93" s="10" t="s">
        <v>25</v>
      </c>
      <c r="I93" s="10" t="s">
        <v>23</v>
      </c>
      <c r="J93" s="10" t="s">
        <v>142</v>
      </c>
      <c r="K93" s="11">
        <v>265</v>
      </c>
      <c r="L93" s="12">
        <v>2.15</v>
      </c>
      <c r="M93" s="13">
        <v>569.75</v>
      </c>
    </row>
    <row r="94" spans="1:13" ht="14.4" x14ac:dyDescent="0.3">
      <c r="A94" s="7" t="s">
        <v>241</v>
      </c>
      <c r="B94" s="14">
        <v>44424</v>
      </c>
      <c r="C94" t="s">
        <v>103</v>
      </c>
      <c r="D94" t="s">
        <v>163</v>
      </c>
      <c r="E94" t="s">
        <v>164</v>
      </c>
      <c r="F94" s="10" t="s">
        <v>34</v>
      </c>
      <c r="G94" s="10" t="s">
        <v>52</v>
      </c>
      <c r="H94" s="10" t="s">
        <v>25</v>
      </c>
      <c r="I94" s="10" t="s">
        <v>23</v>
      </c>
      <c r="J94" s="10" t="s">
        <v>142</v>
      </c>
      <c r="K94" s="11">
        <v>39530</v>
      </c>
      <c r="L94" s="12">
        <v>0.95</v>
      </c>
      <c r="M94" s="13">
        <v>37553.5</v>
      </c>
    </row>
    <row r="95" spans="1:13" ht="14.4" x14ac:dyDescent="0.3">
      <c r="A95" s="7" t="s">
        <v>244</v>
      </c>
      <c r="B95" s="14">
        <v>44425</v>
      </c>
      <c r="C95" t="s">
        <v>4</v>
      </c>
      <c r="D95" t="s">
        <v>168</v>
      </c>
      <c r="E95" t="s">
        <v>169</v>
      </c>
      <c r="F95" s="10" t="s">
        <v>42</v>
      </c>
      <c r="G95" s="10" t="s">
        <v>60</v>
      </c>
      <c r="H95" s="10" t="s">
        <v>26</v>
      </c>
      <c r="I95" s="10" t="s">
        <v>23</v>
      </c>
      <c r="J95" s="10" t="s">
        <v>142</v>
      </c>
      <c r="K95" s="11">
        <v>20000</v>
      </c>
      <c r="L95" s="12">
        <v>0.42</v>
      </c>
      <c r="M95" s="13">
        <v>8400</v>
      </c>
    </row>
    <row r="96" spans="1:13" ht="14.4" x14ac:dyDescent="0.3">
      <c r="A96" s="7" t="s">
        <v>244</v>
      </c>
      <c r="B96" s="14">
        <v>44425</v>
      </c>
      <c r="C96" t="s">
        <v>95</v>
      </c>
      <c r="D96" t="s">
        <v>231</v>
      </c>
      <c r="E96" t="s">
        <v>230</v>
      </c>
      <c r="F96" s="10" t="s">
        <v>38</v>
      </c>
      <c r="G96" s="10" t="s">
        <v>68</v>
      </c>
      <c r="H96" s="10" t="s">
        <v>27</v>
      </c>
      <c r="I96" s="10" t="s">
        <v>21</v>
      </c>
      <c r="J96" s="10" t="s">
        <v>142</v>
      </c>
      <c r="K96" s="11">
        <v>25000</v>
      </c>
      <c r="L96" s="12">
        <v>3.5</v>
      </c>
      <c r="M96" s="13">
        <v>87500</v>
      </c>
    </row>
    <row r="97" spans="1:13" ht="14.4" x14ac:dyDescent="0.3">
      <c r="A97" s="7" t="s">
        <v>245</v>
      </c>
      <c r="B97" s="14">
        <v>44424</v>
      </c>
      <c r="C97" t="s">
        <v>114</v>
      </c>
      <c r="D97" t="s">
        <v>240</v>
      </c>
      <c r="E97" t="s">
        <v>171</v>
      </c>
      <c r="F97" s="10" t="s">
        <v>38</v>
      </c>
      <c r="G97" s="10" t="s">
        <v>68</v>
      </c>
      <c r="H97" s="10" t="s">
        <v>27</v>
      </c>
      <c r="I97" s="10" t="s">
        <v>19</v>
      </c>
      <c r="J97" s="10" t="s">
        <v>142</v>
      </c>
      <c r="K97" s="11">
        <v>8000</v>
      </c>
      <c r="L97" s="12">
        <v>18</v>
      </c>
      <c r="M97" s="13">
        <v>144000</v>
      </c>
    </row>
    <row r="98" spans="1:13" ht="14.4" x14ac:dyDescent="0.3">
      <c r="A98" s="7" t="s">
        <v>246</v>
      </c>
      <c r="B98" s="14">
        <v>44428</v>
      </c>
      <c r="C98" t="s">
        <v>121</v>
      </c>
      <c r="D98" t="s">
        <v>237</v>
      </c>
      <c r="E98" t="s">
        <v>238</v>
      </c>
      <c r="F98" s="10" t="s">
        <v>34</v>
      </c>
      <c r="G98" s="10" t="s">
        <v>74</v>
      </c>
      <c r="H98" s="10" t="s">
        <v>26</v>
      </c>
      <c r="I98" s="10" t="s">
        <v>23</v>
      </c>
      <c r="J98" s="10" t="s">
        <v>142</v>
      </c>
      <c r="K98" s="11">
        <v>4300</v>
      </c>
      <c r="L98" s="12">
        <v>1.1000000000000001</v>
      </c>
      <c r="M98" s="13">
        <v>4730</v>
      </c>
    </row>
    <row r="99" spans="1:13" ht="14.4" x14ac:dyDescent="0.3">
      <c r="A99" s="7" t="s">
        <v>246</v>
      </c>
      <c r="B99" s="14">
        <v>44428</v>
      </c>
      <c r="C99" t="s">
        <v>39</v>
      </c>
      <c r="D99" t="s">
        <v>157</v>
      </c>
      <c r="E99" t="s">
        <v>158</v>
      </c>
      <c r="F99" s="10" t="s">
        <v>42</v>
      </c>
      <c r="G99" s="10" t="s">
        <v>74</v>
      </c>
      <c r="H99" s="10" t="s">
        <v>27</v>
      </c>
      <c r="I99" s="10" t="s">
        <v>23</v>
      </c>
      <c r="J99" s="10" t="s">
        <v>142</v>
      </c>
      <c r="K99" s="11">
        <v>87360</v>
      </c>
      <c r="L99" s="12">
        <v>0.77</v>
      </c>
      <c r="M99" s="13">
        <v>67267.199999999997</v>
      </c>
    </row>
    <row r="100" spans="1:13" ht="14.4" x14ac:dyDescent="0.3">
      <c r="A100" s="7" t="s">
        <v>246</v>
      </c>
      <c r="B100" s="14">
        <v>44428</v>
      </c>
      <c r="C100" t="s">
        <v>120</v>
      </c>
      <c r="D100" t="s">
        <v>155</v>
      </c>
      <c r="E100" t="s">
        <v>156</v>
      </c>
      <c r="F100" s="10" t="s">
        <v>34</v>
      </c>
      <c r="G100" s="10" t="s">
        <v>74</v>
      </c>
      <c r="H100" s="10" t="s">
        <v>26</v>
      </c>
      <c r="I100" s="10" t="s">
        <v>23</v>
      </c>
      <c r="J100" s="10" t="s">
        <v>142</v>
      </c>
      <c r="K100" s="11">
        <v>9905</v>
      </c>
      <c r="L100" s="12">
        <v>0.75</v>
      </c>
      <c r="M100" s="13">
        <v>7428.75</v>
      </c>
    </row>
    <row r="101" spans="1:13" ht="14.4" x14ac:dyDescent="0.3">
      <c r="A101" s="7" t="s">
        <v>246</v>
      </c>
      <c r="B101" s="14">
        <v>44428</v>
      </c>
      <c r="C101" t="s">
        <v>100</v>
      </c>
      <c r="D101" t="s">
        <v>176</v>
      </c>
      <c r="E101" t="s">
        <v>177</v>
      </c>
      <c r="F101" s="10" t="s">
        <v>42</v>
      </c>
      <c r="G101" s="10" t="s">
        <v>70</v>
      </c>
      <c r="H101" s="10" t="s">
        <v>26</v>
      </c>
      <c r="I101" s="10" t="s">
        <v>23</v>
      </c>
      <c r="J101" s="10" t="s">
        <v>142</v>
      </c>
      <c r="K101" s="11">
        <v>38805</v>
      </c>
      <c r="L101" s="12">
        <v>0.8</v>
      </c>
      <c r="M101" s="13">
        <v>31044</v>
      </c>
    </row>
    <row r="102" spans="1:13" ht="14.4" x14ac:dyDescent="0.3">
      <c r="A102" s="7" t="s">
        <v>246</v>
      </c>
      <c r="B102" s="14">
        <v>44428</v>
      </c>
      <c r="C102" t="s">
        <v>35</v>
      </c>
      <c r="D102" t="s">
        <v>210</v>
      </c>
      <c r="E102" t="s">
        <v>211</v>
      </c>
      <c r="F102" s="10" t="s">
        <v>42</v>
      </c>
      <c r="G102" s="10" t="s">
        <v>54</v>
      </c>
      <c r="H102" s="10" t="s">
        <v>26</v>
      </c>
      <c r="I102" s="10" t="s">
        <v>23</v>
      </c>
      <c r="J102" s="10" t="s">
        <v>142</v>
      </c>
      <c r="K102" s="11">
        <v>15779</v>
      </c>
      <c r="L102" s="12">
        <v>0.65</v>
      </c>
      <c r="M102" s="13">
        <v>10256.35</v>
      </c>
    </row>
    <row r="103" spans="1:13" ht="14.4" x14ac:dyDescent="0.3">
      <c r="A103" s="7" t="s">
        <v>247</v>
      </c>
      <c r="B103" s="14">
        <v>44433</v>
      </c>
      <c r="C103" t="s">
        <v>94</v>
      </c>
      <c r="D103" t="s">
        <v>229</v>
      </c>
      <c r="E103" t="s">
        <v>230</v>
      </c>
      <c r="F103" s="10" t="s">
        <v>38</v>
      </c>
      <c r="G103" s="10" t="s">
        <v>68</v>
      </c>
      <c r="H103" s="10" t="s">
        <v>27</v>
      </c>
      <c r="I103" s="10" t="s">
        <v>21</v>
      </c>
      <c r="J103" s="10" t="s">
        <v>142</v>
      </c>
      <c r="K103" s="11">
        <v>43130</v>
      </c>
      <c r="L103" s="12">
        <v>2.75</v>
      </c>
      <c r="M103" s="13">
        <v>118607.5</v>
      </c>
    </row>
    <row r="104" spans="1:13" ht="14.4" x14ac:dyDescent="0.3">
      <c r="A104" s="7" t="s">
        <v>247</v>
      </c>
      <c r="B104" s="14">
        <v>44433</v>
      </c>
      <c r="C104" t="s">
        <v>95</v>
      </c>
      <c r="D104" t="s">
        <v>231</v>
      </c>
      <c r="E104" t="s">
        <v>230</v>
      </c>
      <c r="F104" s="10" t="s">
        <v>38</v>
      </c>
      <c r="G104" s="10" t="s">
        <v>68</v>
      </c>
      <c r="H104" s="10" t="s">
        <v>27</v>
      </c>
      <c r="I104" s="10" t="s">
        <v>21</v>
      </c>
      <c r="J104" s="10" t="s">
        <v>142</v>
      </c>
      <c r="K104" s="11">
        <v>18700</v>
      </c>
      <c r="L104" s="12">
        <v>3.5</v>
      </c>
      <c r="M104" s="13">
        <v>65450</v>
      </c>
    </row>
    <row r="105" spans="1:13" ht="14.4" x14ac:dyDescent="0.3">
      <c r="A105" s="7" t="s">
        <v>247</v>
      </c>
      <c r="B105" s="14">
        <v>44433</v>
      </c>
      <c r="C105" t="s">
        <v>11</v>
      </c>
      <c r="D105" t="s">
        <v>170</v>
      </c>
      <c r="E105" t="s">
        <v>171</v>
      </c>
      <c r="F105" s="10" t="s">
        <v>38</v>
      </c>
      <c r="G105" s="10" t="s">
        <v>52</v>
      </c>
      <c r="H105" s="10" t="s">
        <v>27</v>
      </c>
      <c r="I105" s="10" t="s">
        <v>21</v>
      </c>
      <c r="J105" s="10" t="s">
        <v>142</v>
      </c>
      <c r="K105" s="11">
        <v>5000</v>
      </c>
      <c r="L105" s="12">
        <v>5</v>
      </c>
      <c r="M105" s="13">
        <v>25000</v>
      </c>
    </row>
    <row r="106" spans="1:13" ht="14.4" x14ac:dyDescent="0.3">
      <c r="A106" s="7" t="s">
        <v>247</v>
      </c>
      <c r="B106" s="14">
        <v>44433</v>
      </c>
      <c r="C106" t="s">
        <v>104</v>
      </c>
      <c r="D106" t="s">
        <v>188</v>
      </c>
      <c r="E106" t="s">
        <v>164</v>
      </c>
      <c r="F106" s="10" t="s">
        <v>34</v>
      </c>
      <c r="G106" s="10" t="s">
        <v>52</v>
      </c>
      <c r="H106" s="10" t="s">
        <v>25</v>
      </c>
      <c r="I106" s="10" t="s">
        <v>23</v>
      </c>
      <c r="J106" s="10" t="s">
        <v>142</v>
      </c>
      <c r="K106" s="11">
        <v>9900</v>
      </c>
      <c r="L106" s="12">
        <v>2.0499999999999998</v>
      </c>
      <c r="M106" s="13">
        <v>20295</v>
      </c>
    </row>
    <row r="107" spans="1:13" ht="14.4" x14ac:dyDescent="0.3">
      <c r="A107" s="7" t="s">
        <v>248</v>
      </c>
      <c r="B107" s="14">
        <v>44434</v>
      </c>
      <c r="C107" t="s">
        <v>121</v>
      </c>
      <c r="D107" t="s">
        <v>237</v>
      </c>
      <c r="E107" t="s">
        <v>238</v>
      </c>
      <c r="F107" s="10" t="s">
        <v>34</v>
      </c>
      <c r="G107" s="10" t="s">
        <v>74</v>
      </c>
      <c r="H107" s="10" t="s">
        <v>26</v>
      </c>
      <c r="I107" s="10" t="s">
        <v>23</v>
      </c>
      <c r="J107" s="10" t="s">
        <v>142</v>
      </c>
      <c r="K107" s="11">
        <v>7400</v>
      </c>
      <c r="L107" s="12">
        <v>1.1000000000000001</v>
      </c>
      <c r="M107" s="13">
        <v>8140.0000000000009</v>
      </c>
    </row>
    <row r="108" spans="1:13" ht="14.4" x14ac:dyDescent="0.3">
      <c r="A108" s="7" t="s">
        <v>248</v>
      </c>
      <c r="B108" s="14">
        <v>44434</v>
      </c>
      <c r="C108" t="s">
        <v>39</v>
      </c>
      <c r="D108" t="s">
        <v>157</v>
      </c>
      <c r="E108" t="s">
        <v>158</v>
      </c>
      <c r="F108" s="10" t="s">
        <v>42</v>
      </c>
      <c r="G108" s="10" t="s">
        <v>74</v>
      </c>
      <c r="H108" s="10" t="s">
        <v>27</v>
      </c>
      <c r="I108" s="10" t="s">
        <v>23</v>
      </c>
      <c r="J108" s="10" t="s">
        <v>142</v>
      </c>
      <c r="K108" s="11">
        <v>12440</v>
      </c>
      <c r="L108" s="12">
        <v>0.77</v>
      </c>
      <c r="M108" s="13">
        <v>9578.8000000000011</v>
      </c>
    </row>
    <row r="109" spans="1:13" ht="14.4" x14ac:dyDescent="0.3">
      <c r="A109" s="7" t="s">
        <v>248</v>
      </c>
      <c r="B109" s="14">
        <v>44434</v>
      </c>
      <c r="C109" t="s">
        <v>120</v>
      </c>
      <c r="D109" t="s">
        <v>155</v>
      </c>
      <c r="E109" t="s">
        <v>156</v>
      </c>
      <c r="F109" s="10" t="s">
        <v>34</v>
      </c>
      <c r="G109" s="10" t="s">
        <v>74</v>
      </c>
      <c r="H109" s="10" t="s">
        <v>26</v>
      </c>
      <c r="I109" s="10" t="s">
        <v>23</v>
      </c>
      <c r="J109" s="10" t="s">
        <v>142</v>
      </c>
      <c r="K109" s="11">
        <v>35721</v>
      </c>
      <c r="L109" s="12">
        <v>0.81</v>
      </c>
      <c r="M109" s="13">
        <v>28934.010000000002</v>
      </c>
    </row>
    <row r="110" spans="1:13" ht="14.4" x14ac:dyDescent="0.3">
      <c r="A110" s="7" t="s">
        <v>248</v>
      </c>
      <c r="B110" s="14">
        <v>44434</v>
      </c>
      <c r="C110" t="s">
        <v>83</v>
      </c>
      <c r="D110" t="s">
        <v>208</v>
      </c>
      <c r="E110" t="s">
        <v>209</v>
      </c>
      <c r="F110" s="10" t="s">
        <v>42</v>
      </c>
      <c r="G110" s="10" t="s">
        <v>52</v>
      </c>
      <c r="H110" s="10" t="s">
        <v>25</v>
      </c>
      <c r="I110" s="10" t="s">
        <v>23</v>
      </c>
      <c r="J110" s="10" t="s">
        <v>142</v>
      </c>
      <c r="K110" s="11">
        <v>12420</v>
      </c>
      <c r="L110" s="12">
        <v>2.15</v>
      </c>
      <c r="M110" s="13">
        <v>26703</v>
      </c>
    </row>
    <row r="111" spans="1:13" ht="14.4" x14ac:dyDescent="0.3">
      <c r="A111" s="7" t="s">
        <v>248</v>
      </c>
      <c r="B111" s="14">
        <v>44434</v>
      </c>
      <c r="C111" t="s">
        <v>81</v>
      </c>
      <c r="D111" t="s">
        <v>249</v>
      </c>
      <c r="E111" t="s">
        <v>250</v>
      </c>
      <c r="F111" s="10" t="s">
        <v>42</v>
      </c>
      <c r="G111" s="10" t="s">
        <v>52</v>
      </c>
      <c r="H111" s="10" t="s">
        <v>25</v>
      </c>
      <c r="I111" s="10" t="s">
        <v>23</v>
      </c>
      <c r="J111" s="10" t="s">
        <v>142</v>
      </c>
      <c r="K111" s="11">
        <v>17450</v>
      </c>
      <c r="L111" s="12">
        <v>1.4</v>
      </c>
      <c r="M111" s="13">
        <v>24430</v>
      </c>
    </row>
    <row r="112" spans="1:13" ht="14.4" x14ac:dyDescent="0.3">
      <c r="A112" s="7" t="s">
        <v>248</v>
      </c>
      <c r="B112" s="14">
        <v>44434</v>
      </c>
      <c r="C112" t="s">
        <v>24</v>
      </c>
      <c r="D112" t="s">
        <v>181</v>
      </c>
      <c r="E112" t="s">
        <v>164</v>
      </c>
      <c r="F112" s="10" t="s">
        <v>34</v>
      </c>
      <c r="G112" s="10" t="s">
        <v>52</v>
      </c>
      <c r="H112" s="10" t="s">
        <v>25</v>
      </c>
      <c r="I112" s="10" t="s">
        <v>23</v>
      </c>
      <c r="J112" s="10" t="s">
        <v>142</v>
      </c>
      <c r="K112" s="11">
        <v>5056</v>
      </c>
      <c r="L112" s="12">
        <v>2.15</v>
      </c>
      <c r="M112" s="13">
        <v>10870.4</v>
      </c>
    </row>
    <row r="113" spans="1:13" ht="14.4" x14ac:dyDescent="0.3">
      <c r="A113" s="7" t="s">
        <v>248</v>
      </c>
      <c r="B113" s="14">
        <v>44434</v>
      </c>
      <c r="C113" t="s">
        <v>103</v>
      </c>
      <c r="D113" t="s">
        <v>163</v>
      </c>
      <c r="E113" t="s">
        <v>164</v>
      </c>
      <c r="F113" s="10" t="s">
        <v>34</v>
      </c>
      <c r="G113" s="10" t="s">
        <v>52</v>
      </c>
      <c r="H113" s="10" t="s">
        <v>25</v>
      </c>
      <c r="I113" s="10" t="s">
        <v>23</v>
      </c>
      <c r="J113" s="10" t="s">
        <v>142</v>
      </c>
      <c r="K113" s="11">
        <v>9936</v>
      </c>
      <c r="L113" s="12">
        <v>1.1000000000000001</v>
      </c>
      <c r="M113" s="13">
        <v>10929.6</v>
      </c>
    </row>
    <row r="114" spans="1:13" ht="14.4" x14ac:dyDescent="0.3">
      <c r="A114" s="7" t="s">
        <v>248</v>
      </c>
      <c r="B114" s="14">
        <v>44434</v>
      </c>
      <c r="C114" t="s">
        <v>104</v>
      </c>
      <c r="D114" t="s">
        <v>188</v>
      </c>
      <c r="E114" t="s">
        <v>164</v>
      </c>
      <c r="F114" s="10" t="s">
        <v>34</v>
      </c>
      <c r="G114" s="10" t="s">
        <v>52</v>
      </c>
      <c r="H114" s="10" t="s">
        <v>25</v>
      </c>
      <c r="I114" s="10" t="s">
        <v>23</v>
      </c>
      <c r="J114" s="10" t="s">
        <v>142</v>
      </c>
      <c r="K114" s="11">
        <v>19815</v>
      </c>
      <c r="L114" s="12">
        <v>2.0499999999999998</v>
      </c>
      <c r="M114" s="13">
        <v>40620.75</v>
      </c>
    </row>
    <row r="115" spans="1:13" ht="14.4" x14ac:dyDescent="0.3">
      <c r="A115" s="7" t="s">
        <v>251</v>
      </c>
      <c r="B115" s="14">
        <v>44438</v>
      </c>
      <c r="C115" t="s">
        <v>0</v>
      </c>
      <c r="D115" t="s">
        <v>252</v>
      </c>
      <c r="E115" t="s">
        <v>253</v>
      </c>
      <c r="F115" s="10" t="s">
        <v>42</v>
      </c>
      <c r="G115" s="10" t="s">
        <v>62</v>
      </c>
      <c r="H115" s="10" t="s">
        <v>26</v>
      </c>
      <c r="I115" s="10" t="s">
        <v>23</v>
      </c>
      <c r="J115" s="10" t="s">
        <v>142</v>
      </c>
      <c r="K115" s="11">
        <v>21590</v>
      </c>
      <c r="L115" s="12">
        <v>0.92</v>
      </c>
      <c r="M115" s="13">
        <v>19862.8</v>
      </c>
    </row>
    <row r="116" spans="1:13" ht="14.4" x14ac:dyDescent="0.3">
      <c r="A116" s="7" t="s">
        <v>251</v>
      </c>
      <c r="B116" s="14">
        <v>44438</v>
      </c>
      <c r="C116" t="s">
        <v>113</v>
      </c>
      <c r="D116" t="s">
        <v>254</v>
      </c>
      <c r="E116" t="s">
        <v>255</v>
      </c>
      <c r="F116" s="10" t="s">
        <v>42</v>
      </c>
      <c r="G116" s="10" t="s">
        <v>74</v>
      </c>
      <c r="H116" s="10" t="s">
        <v>26</v>
      </c>
      <c r="I116" s="10" t="s">
        <v>23</v>
      </c>
      <c r="J116" s="10" t="s">
        <v>142</v>
      </c>
      <c r="K116" s="11">
        <v>11505</v>
      </c>
      <c r="L116" s="12">
        <v>0.75</v>
      </c>
      <c r="M116" s="13">
        <v>8628.75</v>
      </c>
    </row>
    <row r="117" spans="1:13" ht="14.4" x14ac:dyDescent="0.3">
      <c r="A117" s="7" t="s">
        <v>251</v>
      </c>
      <c r="B117" s="14">
        <v>44438</v>
      </c>
      <c r="C117" t="s">
        <v>120</v>
      </c>
      <c r="D117" t="s">
        <v>155</v>
      </c>
      <c r="E117" t="s">
        <v>156</v>
      </c>
      <c r="F117" s="10" t="s">
        <v>34</v>
      </c>
      <c r="G117" s="10" t="s">
        <v>74</v>
      </c>
      <c r="H117" s="10" t="s">
        <v>26</v>
      </c>
      <c r="I117" s="10" t="s">
        <v>23</v>
      </c>
      <c r="J117" s="10" t="s">
        <v>142</v>
      </c>
      <c r="K117" s="11">
        <v>23751</v>
      </c>
      <c r="L117" s="12">
        <v>0.81</v>
      </c>
      <c r="M117" s="13">
        <v>19238.310000000001</v>
      </c>
    </row>
    <row r="118" spans="1:13" ht="14.4" x14ac:dyDescent="0.3">
      <c r="A118" s="7" t="s">
        <v>251</v>
      </c>
      <c r="B118" s="14">
        <v>44438</v>
      </c>
      <c r="C118" t="s">
        <v>83</v>
      </c>
      <c r="D118" t="s">
        <v>208</v>
      </c>
      <c r="E118" t="s">
        <v>209</v>
      </c>
      <c r="F118" s="10" t="s">
        <v>42</v>
      </c>
      <c r="G118" s="10" t="s">
        <v>52</v>
      </c>
      <c r="H118" s="10" t="s">
        <v>25</v>
      </c>
      <c r="I118" s="10" t="s">
        <v>23</v>
      </c>
      <c r="J118" s="10" t="s">
        <v>142</v>
      </c>
      <c r="K118" s="11">
        <v>12450</v>
      </c>
      <c r="L118" s="12">
        <v>2.15</v>
      </c>
      <c r="M118" s="13">
        <v>26767.5</v>
      </c>
    </row>
    <row r="119" spans="1:13" ht="14.4" x14ac:dyDescent="0.3">
      <c r="A119" s="7" t="s">
        <v>251</v>
      </c>
      <c r="B119" s="14">
        <v>44438</v>
      </c>
      <c r="C119" t="s">
        <v>104</v>
      </c>
      <c r="D119" t="s">
        <v>188</v>
      </c>
      <c r="E119" t="s">
        <v>164</v>
      </c>
      <c r="F119" s="10" t="s">
        <v>34</v>
      </c>
      <c r="G119" s="10" t="s">
        <v>52</v>
      </c>
      <c r="H119" s="10" t="s">
        <v>25</v>
      </c>
      <c r="I119" s="10" t="s">
        <v>23</v>
      </c>
      <c r="J119" s="10" t="s">
        <v>142</v>
      </c>
      <c r="K119" s="11">
        <v>54540</v>
      </c>
      <c r="L119" s="12">
        <v>2.0499999999999998</v>
      </c>
      <c r="M119" s="13">
        <v>111806.99999999999</v>
      </c>
    </row>
    <row r="120" spans="1:13" ht="14.4" x14ac:dyDescent="0.3">
      <c r="A120" s="7" t="s">
        <v>256</v>
      </c>
      <c r="B120" s="14">
        <v>44443</v>
      </c>
      <c r="C120" t="s">
        <v>11</v>
      </c>
      <c r="D120" t="s">
        <v>170</v>
      </c>
      <c r="E120" t="s">
        <v>171</v>
      </c>
      <c r="F120" s="10" t="s">
        <v>38</v>
      </c>
      <c r="G120" s="10" t="s">
        <v>52</v>
      </c>
      <c r="H120" s="10" t="s">
        <v>27</v>
      </c>
      <c r="I120" s="10" t="s">
        <v>21</v>
      </c>
      <c r="J120" s="10" t="s">
        <v>142</v>
      </c>
      <c r="K120" s="11">
        <v>5000</v>
      </c>
      <c r="L120" s="12">
        <v>5</v>
      </c>
      <c r="M120" s="13">
        <v>25000</v>
      </c>
    </row>
    <row r="121" spans="1:13" ht="14.4" x14ac:dyDescent="0.3">
      <c r="A121" s="7" t="s">
        <v>256</v>
      </c>
      <c r="B121" s="14">
        <v>44443</v>
      </c>
      <c r="C121" t="s">
        <v>125</v>
      </c>
      <c r="D121" t="s">
        <v>220</v>
      </c>
      <c r="E121" t="s">
        <v>221</v>
      </c>
      <c r="F121" s="10" t="s">
        <v>42</v>
      </c>
      <c r="G121" s="10" t="s">
        <v>52</v>
      </c>
      <c r="H121" s="10" t="s">
        <v>27</v>
      </c>
      <c r="I121" s="10" t="s">
        <v>23</v>
      </c>
      <c r="J121" s="10" t="s">
        <v>142</v>
      </c>
      <c r="K121" s="11">
        <v>4990</v>
      </c>
      <c r="L121" s="12">
        <v>5.2</v>
      </c>
      <c r="M121" s="13">
        <v>25948</v>
      </c>
    </row>
    <row r="122" spans="1:13" ht="14.4" x14ac:dyDescent="0.3">
      <c r="A122" s="7" t="s">
        <v>257</v>
      </c>
      <c r="B122" s="14">
        <v>44446</v>
      </c>
      <c r="C122" t="s">
        <v>0</v>
      </c>
      <c r="D122" t="s">
        <v>252</v>
      </c>
      <c r="E122" t="s">
        <v>253</v>
      </c>
      <c r="F122" s="10" t="s">
        <v>42</v>
      </c>
      <c r="G122" s="10" t="s">
        <v>62</v>
      </c>
      <c r="H122" s="10" t="s">
        <v>26</v>
      </c>
      <c r="I122" s="10" t="s">
        <v>23</v>
      </c>
      <c r="J122" s="10" t="s">
        <v>142</v>
      </c>
      <c r="K122" s="11">
        <v>25713</v>
      </c>
      <c r="L122" s="12">
        <v>0.92</v>
      </c>
      <c r="M122" s="13">
        <v>23655.960000000003</v>
      </c>
    </row>
    <row r="123" spans="1:13" ht="14.4" x14ac:dyDescent="0.3">
      <c r="A123" s="7" t="s">
        <v>257</v>
      </c>
      <c r="B123" s="14">
        <v>44446</v>
      </c>
      <c r="C123" t="s">
        <v>120</v>
      </c>
      <c r="D123" t="s">
        <v>155</v>
      </c>
      <c r="E123" t="s">
        <v>156</v>
      </c>
      <c r="F123" s="10" t="s">
        <v>34</v>
      </c>
      <c r="G123" s="10" t="s">
        <v>74</v>
      </c>
      <c r="H123" s="10" t="s">
        <v>26</v>
      </c>
      <c r="I123" s="10" t="s">
        <v>23</v>
      </c>
      <c r="J123" s="10" t="s">
        <v>142</v>
      </c>
      <c r="K123" s="11">
        <v>37478</v>
      </c>
      <c r="L123" s="12">
        <v>0.81</v>
      </c>
      <c r="M123" s="13">
        <v>30357.18</v>
      </c>
    </row>
    <row r="124" spans="1:13" ht="14.4" x14ac:dyDescent="0.3">
      <c r="A124" s="7" t="s">
        <v>257</v>
      </c>
      <c r="B124" s="14">
        <v>44446</v>
      </c>
      <c r="C124" t="s">
        <v>121</v>
      </c>
      <c r="D124" t="s">
        <v>237</v>
      </c>
      <c r="E124" t="s">
        <v>238</v>
      </c>
      <c r="F124" s="10" t="s">
        <v>34</v>
      </c>
      <c r="G124" s="10" t="s">
        <v>74</v>
      </c>
      <c r="H124" s="10" t="s">
        <v>26</v>
      </c>
      <c r="I124" s="10" t="s">
        <v>23</v>
      </c>
      <c r="J124" s="10" t="s">
        <v>142</v>
      </c>
      <c r="K124" s="11">
        <v>500</v>
      </c>
      <c r="L124" s="12">
        <v>1.1000000000000001</v>
      </c>
      <c r="M124" s="13">
        <v>550</v>
      </c>
    </row>
    <row r="125" spans="1:13" ht="14.4" x14ac:dyDescent="0.3">
      <c r="A125" s="7" t="s">
        <v>257</v>
      </c>
      <c r="B125" s="14">
        <v>44446</v>
      </c>
      <c r="C125" t="s">
        <v>8</v>
      </c>
      <c r="D125" t="s">
        <v>258</v>
      </c>
      <c r="E125" t="s">
        <v>259</v>
      </c>
      <c r="F125" s="10" t="s">
        <v>38</v>
      </c>
      <c r="G125" s="10" t="s">
        <v>80</v>
      </c>
      <c r="H125" s="10" t="s">
        <v>27</v>
      </c>
      <c r="I125" s="10" t="s">
        <v>23</v>
      </c>
      <c r="J125" s="10" t="s">
        <v>142</v>
      </c>
      <c r="K125" s="11">
        <v>8000</v>
      </c>
      <c r="L125" s="12">
        <v>1.9</v>
      </c>
      <c r="M125" s="13">
        <v>15200</v>
      </c>
    </row>
    <row r="126" spans="1:13" ht="14.4" x14ac:dyDescent="0.3">
      <c r="A126" s="7" t="s">
        <v>257</v>
      </c>
      <c r="B126" s="14">
        <v>44446</v>
      </c>
      <c r="C126" t="s">
        <v>108</v>
      </c>
      <c r="D126" t="s">
        <v>260</v>
      </c>
      <c r="E126" t="s">
        <v>171</v>
      </c>
      <c r="F126" s="10" t="s">
        <v>38</v>
      </c>
      <c r="G126" s="10" t="s">
        <v>52</v>
      </c>
      <c r="H126" s="10" t="s">
        <v>27</v>
      </c>
      <c r="I126" s="10" t="s">
        <v>19</v>
      </c>
      <c r="J126" s="10" t="s">
        <v>142</v>
      </c>
      <c r="K126" s="11">
        <v>10000</v>
      </c>
      <c r="L126" s="12">
        <v>2.2999999999999998</v>
      </c>
      <c r="M126" s="13">
        <v>23000</v>
      </c>
    </row>
    <row r="127" spans="1:13" ht="14.4" x14ac:dyDescent="0.3">
      <c r="A127" s="7" t="s">
        <v>257</v>
      </c>
      <c r="B127" s="14">
        <v>44446</v>
      </c>
      <c r="C127" t="s">
        <v>104</v>
      </c>
      <c r="D127" t="s">
        <v>188</v>
      </c>
      <c r="E127" t="s">
        <v>164</v>
      </c>
      <c r="F127" s="10" t="s">
        <v>34</v>
      </c>
      <c r="G127" s="10" t="s">
        <v>52</v>
      </c>
      <c r="H127" s="10" t="s">
        <v>25</v>
      </c>
      <c r="I127" s="10" t="s">
        <v>23</v>
      </c>
      <c r="J127" s="10" t="s">
        <v>142</v>
      </c>
      <c r="K127" s="11">
        <v>24780</v>
      </c>
      <c r="L127" s="12">
        <v>2.0499999999999998</v>
      </c>
      <c r="M127" s="13">
        <v>50798.999999999993</v>
      </c>
    </row>
    <row r="128" spans="1:13" ht="14.4" x14ac:dyDescent="0.3">
      <c r="A128" s="7" t="s">
        <v>261</v>
      </c>
      <c r="B128" s="14">
        <v>44452</v>
      </c>
      <c r="C128" t="s">
        <v>0</v>
      </c>
      <c r="D128" t="s">
        <v>252</v>
      </c>
      <c r="E128" t="s">
        <v>253</v>
      </c>
      <c r="F128" s="10" t="s">
        <v>42</v>
      </c>
      <c r="G128" s="10" t="s">
        <v>62</v>
      </c>
      <c r="H128" s="10" t="s">
        <v>26</v>
      </c>
      <c r="I128" s="10" t="s">
        <v>23</v>
      </c>
      <c r="J128" s="10" t="s">
        <v>142</v>
      </c>
      <c r="K128" s="11">
        <v>19349</v>
      </c>
      <c r="L128" s="12">
        <v>0.92</v>
      </c>
      <c r="M128" s="13">
        <v>17801.080000000002</v>
      </c>
    </row>
    <row r="129" spans="1:13" ht="14.4" x14ac:dyDescent="0.3">
      <c r="A129" s="7" t="s">
        <v>261</v>
      </c>
      <c r="B129" s="14">
        <v>44452</v>
      </c>
      <c r="C129" t="s">
        <v>86</v>
      </c>
      <c r="D129" t="s">
        <v>235</v>
      </c>
      <c r="E129" t="s">
        <v>236</v>
      </c>
      <c r="F129" s="10" t="s">
        <v>42</v>
      </c>
      <c r="G129" s="10" t="s">
        <v>52</v>
      </c>
      <c r="H129" s="10" t="s">
        <v>26</v>
      </c>
      <c r="I129" s="10" t="s">
        <v>23</v>
      </c>
      <c r="J129" s="10" t="s">
        <v>142</v>
      </c>
      <c r="K129" s="11">
        <v>9684</v>
      </c>
      <c r="L129" s="12">
        <v>3.5</v>
      </c>
      <c r="M129" s="13">
        <v>33894</v>
      </c>
    </row>
    <row r="130" spans="1:13" ht="14.4" x14ac:dyDescent="0.3">
      <c r="A130" s="7" t="s">
        <v>261</v>
      </c>
      <c r="B130" s="14">
        <v>44452</v>
      </c>
      <c r="C130" t="s">
        <v>35</v>
      </c>
      <c r="D130" t="s">
        <v>210</v>
      </c>
      <c r="E130" t="s">
        <v>211</v>
      </c>
      <c r="F130" s="10" t="s">
        <v>42</v>
      </c>
      <c r="G130" s="10" t="s">
        <v>54</v>
      </c>
      <c r="H130" s="10" t="s">
        <v>26</v>
      </c>
      <c r="I130" s="10" t="s">
        <v>23</v>
      </c>
      <c r="J130" s="10" t="s">
        <v>142</v>
      </c>
      <c r="K130" s="11">
        <v>3890</v>
      </c>
      <c r="L130" s="12">
        <v>0.65</v>
      </c>
      <c r="M130" s="13">
        <v>2528.5</v>
      </c>
    </row>
    <row r="131" spans="1:13" ht="14.4" x14ac:dyDescent="0.3">
      <c r="A131" s="7" t="s">
        <v>261</v>
      </c>
      <c r="B131" s="14">
        <v>44452</v>
      </c>
      <c r="C131" t="s">
        <v>39</v>
      </c>
      <c r="D131" t="s">
        <v>157</v>
      </c>
      <c r="E131" t="s">
        <v>158</v>
      </c>
      <c r="F131" s="10" t="s">
        <v>42</v>
      </c>
      <c r="G131" s="10" t="s">
        <v>74</v>
      </c>
      <c r="H131" s="10" t="s">
        <v>27</v>
      </c>
      <c r="I131" s="10" t="s">
        <v>23</v>
      </c>
      <c r="J131" s="10" t="s">
        <v>142</v>
      </c>
      <c r="K131" s="11">
        <v>55200</v>
      </c>
      <c r="L131" s="12">
        <v>0.77</v>
      </c>
      <c r="M131" s="13">
        <v>42504</v>
      </c>
    </row>
    <row r="132" spans="1:13" ht="14.4" x14ac:dyDescent="0.3">
      <c r="A132" s="7" t="s">
        <v>261</v>
      </c>
      <c r="B132" s="14">
        <v>44452</v>
      </c>
      <c r="C132" t="s">
        <v>95</v>
      </c>
      <c r="D132" t="s">
        <v>231</v>
      </c>
      <c r="E132" t="s">
        <v>230</v>
      </c>
      <c r="F132" s="10" t="s">
        <v>38</v>
      </c>
      <c r="G132" s="10" t="s">
        <v>68</v>
      </c>
      <c r="H132" s="10" t="s">
        <v>27</v>
      </c>
      <c r="I132" s="10" t="s">
        <v>21</v>
      </c>
      <c r="J132" s="10" t="s">
        <v>142</v>
      </c>
      <c r="K132" s="11">
        <v>30000</v>
      </c>
      <c r="L132" s="12">
        <v>3.5</v>
      </c>
      <c r="M132" s="13">
        <v>105000</v>
      </c>
    </row>
    <row r="133" spans="1:13" ht="14.4" x14ac:dyDescent="0.3">
      <c r="A133" s="7" t="s">
        <v>261</v>
      </c>
      <c r="B133" s="14">
        <v>44452</v>
      </c>
      <c r="C133" t="s">
        <v>8</v>
      </c>
      <c r="D133" t="s">
        <v>258</v>
      </c>
      <c r="E133" t="s">
        <v>259</v>
      </c>
      <c r="F133" s="10" t="s">
        <v>38</v>
      </c>
      <c r="G133" s="10" t="s">
        <v>80</v>
      </c>
      <c r="H133" s="10" t="s">
        <v>27</v>
      </c>
      <c r="I133" s="10" t="s">
        <v>23</v>
      </c>
      <c r="J133" s="10" t="s">
        <v>142</v>
      </c>
      <c r="K133" s="11">
        <v>9652</v>
      </c>
      <c r="L133" s="12">
        <v>1.9</v>
      </c>
      <c r="M133" s="13">
        <v>18338.8</v>
      </c>
    </row>
    <row r="134" spans="1:13" ht="14.4" x14ac:dyDescent="0.3">
      <c r="A134" s="7" t="s">
        <v>261</v>
      </c>
      <c r="B134" s="14">
        <v>44452</v>
      </c>
      <c r="C134" t="s">
        <v>14</v>
      </c>
      <c r="D134" t="s">
        <v>207</v>
      </c>
      <c r="E134" t="s">
        <v>171</v>
      </c>
      <c r="F134" s="10" t="s">
        <v>38</v>
      </c>
      <c r="G134" s="10" t="s">
        <v>70</v>
      </c>
      <c r="H134" s="10" t="s">
        <v>27</v>
      </c>
      <c r="I134" s="10" t="s">
        <v>21</v>
      </c>
      <c r="J134" s="10" t="s">
        <v>142</v>
      </c>
      <c r="K134" s="11">
        <v>55550</v>
      </c>
      <c r="L134" s="12">
        <v>2.85</v>
      </c>
      <c r="M134" s="13">
        <v>158317.5</v>
      </c>
    </row>
    <row r="135" spans="1:13" ht="14.4" x14ac:dyDescent="0.3">
      <c r="A135" s="7" t="s">
        <v>261</v>
      </c>
      <c r="B135" s="14">
        <v>44452</v>
      </c>
      <c r="C135" t="s">
        <v>103</v>
      </c>
      <c r="D135" t="s">
        <v>163</v>
      </c>
      <c r="E135" t="s">
        <v>164</v>
      </c>
      <c r="F135" s="10" t="s">
        <v>34</v>
      </c>
      <c r="G135" s="10" t="s">
        <v>52</v>
      </c>
      <c r="H135" s="10" t="s">
        <v>25</v>
      </c>
      <c r="I135" s="10" t="s">
        <v>23</v>
      </c>
      <c r="J135" s="10" t="s">
        <v>142</v>
      </c>
      <c r="K135" s="11">
        <v>39640</v>
      </c>
      <c r="L135" s="12">
        <v>1.1000000000000001</v>
      </c>
      <c r="M135" s="13">
        <v>43604</v>
      </c>
    </row>
    <row r="136" spans="1:13" ht="14.4" x14ac:dyDescent="0.3">
      <c r="A136" s="7" t="s">
        <v>262</v>
      </c>
      <c r="B136" s="14">
        <v>44453</v>
      </c>
      <c r="C136" t="s">
        <v>11</v>
      </c>
      <c r="D136" t="s">
        <v>170</v>
      </c>
      <c r="E136" t="s">
        <v>171</v>
      </c>
      <c r="F136" s="10" t="s">
        <v>38</v>
      </c>
      <c r="G136" s="10" t="s">
        <v>52</v>
      </c>
      <c r="H136" s="10" t="s">
        <v>27</v>
      </c>
      <c r="I136" s="10" t="s">
        <v>21</v>
      </c>
      <c r="J136" s="10" t="s">
        <v>142</v>
      </c>
      <c r="K136" s="11">
        <v>15000</v>
      </c>
      <c r="L136" s="12">
        <v>5</v>
      </c>
      <c r="M136" s="13">
        <v>75000</v>
      </c>
    </row>
    <row r="137" spans="1:13" ht="14.4" x14ac:dyDescent="0.3">
      <c r="A137" s="7" t="s">
        <v>263</v>
      </c>
      <c r="B137" s="14">
        <v>44455</v>
      </c>
      <c r="C137" t="s">
        <v>0</v>
      </c>
      <c r="D137" t="s">
        <v>252</v>
      </c>
      <c r="E137" t="s">
        <v>253</v>
      </c>
      <c r="F137" s="10" t="s">
        <v>42</v>
      </c>
      <c r="G137" s="10" t="s">
        <v>62</v>
      </c>
      <c r="H137" s="10" t="s">
        <v>26</v>
      </c>
      <c r="I137" s="10" t="s">
        <v>23</v>
      </c>
      <c r="J137" s="10" t="s">
        <v>142</v>
      </c>
      <c r="K137" s="11">
        <v>9819</v>
      </c>
      <c r="L137" s="12">
        <v>0.92</v>
      </c>
      <c r="M137" s="13">
        <v>9033.48</v>
      </c>
    </row>
    <row r="138" spans="1:13" ht="14.4" x14ac:dyDescent="0.3">
      <c r="A138" s="7" t="s">
        <v>263</v>
      </c>
      <c r="B138" s="14">
        <v>44455</v>
      </c>
      <c r="C138" t="s">
        <v>100</v>
      </c>
      <c r="D138" t="s">
        <v>176</v>
      </c>
      <c r="E138" t="s">
        <v>177</v>
      </c>
      <c r="F138" s="10" t="s">
        <v>42</v>
      </c>
      <c r="G138" s="10" t="s">
        <v>70</v>
      </c>
      <c r="H138" s="10" t="s">
        <v>26</v>
      </c>
      <c r="I138" s="10" t="s">
        <v>23</v>
      </c>
      <c r="J138" s="10" t="s">
        <v>142</v>
      </c>
      <c r="K138" s="11">
        <v>38775</v>
      </c>
      <c r="L138" s="12">
        <v>0.8</v>
      </c>
      <c r="M138" s="13">
        <v>31020</v>
      </c>
    </row>
    <row r="139" spans="1:13" ht="14.4" x14ac:dyDescent="0.3">
      <c r="A139" s="7" t="s">
        <v>263</v>
      </c>
      <c r="B139" s="14">
        <v>44455</v>
      </c>
      <c r="C139" t="s">
        <v>35</v>
      </c>
      <c r="D139" t="s">
        <v>210</v>
      </c>
      <c r="E139" t="s">
        <v>211</v>
      </c>
      <c r="F139" s="10" t="s">
        <v>42</v>
      </c>
      <c r="G139" s="10" t="s">
        <v>54</v>
      </c>
      <c r="H139" s="10" t="s">
        <v>26</v>
      </c>
      <c r="I139" s="10" t="s">
        <v>23</v>
      </c>
      <c r="J139" s="10" t="s">
        <v>142</v>
      </c>
      <c r="K139" s="11">
        <v>15832</v>
      </c>
      <c r="L139" s="12">
        <v>0.65</v>
      </c>
      <c r="M139" s="13">
        <v>10290.800000000001</v>
      </c>
    </row>
    <row r="140" spans="1:13" ht="14.4" x14ac:dyDescent="0.3">
      <c r="A140" s="7" t="s">
        <v>263</v>
      </c>
      <c r="B140" s="14">
        <v>44455</v>
      </c>
      <c r="C140" t="s">
        <v>120</v>
      </c>
      <c r="D140" t="s">
        <v>155</v>
      </c>
      <c r="E140" t="s">
        <v>156</v>
      </c>
      <c r="F140" s="10" t="s">
        <v>34</v>
      </c>
      <c r="G140" s="10" t="s">
        <v>74</v>
      </c>
      <c r="H140" s="10" t="s">
        <v>26</v>
      </c>
      <c r="I140" s="10" t="s">
        <v>23</v>
      </c>
      <c r="J140" s="10" t="s">
        <v>142</v>
      </c>
      <c r="K140" s="11">
        <v>12897</v>
      </c>
      <c r="L140" s="12">
        <v>0.81</v>
      </c>
      <c r="M140" s="13">
        <v>10446.570000000002</v>
      </c>
    </row>
    <row r="141" spans="1:13" ht="14.4" x14ac:dyDescent="0.3">
      <c r="A141" s="7" t="s">
        <v>263</v>
      </c>
      <c r="B141" s="14">
        <v>44455</v>
      </c>
      <c r="C141" t="s">
        <v>31</v>
      </c>
      <c r="D141" t="s">
        <v>264</v>
      </c>
      <c r="E141" t="s">
        <v>164</v>
      </c>
      <c r="F141" s="10" t="s">
        <v>42</v>
      </c>
      <c r="G141" s="10" t="s">
        <v>62</v>
      </c>
      <c r="H141" s="10" t="s">
        <v>26</v>
      </c>
      <c r="I141" s="10" t="s">
        <v>23</v>
      </c>
      <c r="J141" s="10" t="s">
        <v>142</v>
      </c>
      <c r="K141" s="11">
        <v>29200</v>
      </c>
      <c r="L141" s="12">
        <v>0.9</v>
      </c>
      <c r="M141" s="13">
        <v>26280</v>
      </c>
    </row>
    <row r="142" spans="1:13" ht="14.4" x14ac:dyDescent="0.3">
      <c r="A142" s="7" t="s">
        <v>263</v>
      </c>
      <c r="B142" s="14">
        <v>44455</v>
      </c>
      <c r="C142" t="s">
        <v>11</v>
      </c>
      <c r="D142" t="s">
        <v>170</v>
      </c>
      <c r="E142" t="s">
        <v>171</v>
      </c>
      <c r="F142" s="10" t="s">
        <v>38</v>
      </c>
      <c r="G142" s="10" t="s">
        <v>52</v>
      </c>
      <c r="H142" s="10" t="s">
        <v>27</v>
      </c>
      <c r="I142" s="10" t="s">
        <v>21</v>
      </c>
      <c r="J142" s="10" t="s">
        <v>142</v>
      </c>
      <c r="K142" s="11">
        <v>27890</v>
      </c>
      <c r="L142" s="12">
        <v>5</v>
      </c>
      <c r="M142" s="13">
        <v>139450</v>
      </c>
    </row>
    <row r="143" spans="1:13" ht="14.4" x14ac:dyDescent="0.3">
      <c r="A143" s="7" t="s">
        <v>263</v>
      </c>
      <c r="B143" s="14">
        <v>44455</v>
      </c>
      <c r="C143" t="s">
        <v>24</v>
      </c>
      <c r="D143" t="s">
        <v>181</v>
      </c>
      <c r="E143" t="s">
        <v>164</v>
      </c>
      <c r="F143" s="10" t="s">
        <v>34</v>
      </c>
      <c r="G143" s="10" t="s">
        <v>52</v>
      </c>
      <c r="H143" s="10" t="s">
        <v>25</v>
      </c>
      <c r="I143" s="10" t="s">
        <v>23</v>
      </c>
      <c r="J143" s="10" t="s">
        <v>142</v>
      </c>
      <c r="K143" s="11">
        <v>14805</v>
      </c>
      <c r="L143" s="12">
        <v>2.15</v>
      </c>
      <c r="M143" s="13">
        <v>31830.75</v>
      </c>
    </row>
    <row r="144" spans="1:13" ht="14.4" x14ac:dyDescent="0.3">
      <c r="A144" s="7" t="s">
        <v>263</v>
      </c>
      <c r="B144" s="14">
        <v>44455</v>
      </c>
      <c r="C144" t="s">
        <v>103</v>
      </c>
      <c r="D144" t="s">
        <v>163</v>
      </c>
      <c r="E144" t="s">
        <v>164</v>
      </c>
      <c r="F144" s="10" t="s">
        <v>34</v>
      </c>
      <c r="G144" s="10" t="s">
        <v>52</v>
      </c>
      <c r="H144" s="10" t="s">
        <v>25</v>
      </c>
      <c r="I144" s="10" t="s">
        <v>23</v>
      </c>
      <c r="J144" s="10" t="s">
        <v>142</v>
      </c>
      <c r="K144" s="11">
        <v>9720</v>
      </c>
      <c r="L144" s="12">
        <v>1.1000000000000001</v>
      </c>
      <c r="M144" s="13">
        <v>10692</v>
      </c>
    </row>
    <row r="145" spans="1:13" ht="14.4" x14ac:dyDescent="0.3">
      <c r="A145" s="7" t="s">
        <v>265</v>
      </c>
      <c r="B145" s="14">
        <v>44458</v>
      </c>
      <c r="C145" t="s">
        <v>39</v>
      </c>
      <c r="D145" t="s">
        <v>157</v>
      </c>
      <c r="E145" t="s">
        <v>158</v>
      </c>
      <c r="F145" s="10" t="s">
        <v>42</v>
      </c>
      <c r="G145" s="10" t="s">
        <v>74</v>
      </c>
      <c r="H145" s="10" t="s">
        <v>27</v>
      </c>
      <c r="I145" s="10" t="s">
        <v>23</v>
      </c>
      <c r="J145" s="10" t="s">
        <v>142</v>
      </c>
      <c r="K145" s="11">
        <v>7240</v>
      </c>
      <c r="L145" s="12">
        <v>0.77</v>
      </c>
      <c r="M145" s="13">
        <v>5574.8</v>
      </c>
    </row>
    <row r="146" spans="1:13" ht="14.4" x14ac:dyDescent="0.3">
      <c r="A146" s="7" t="s">
        <v>265</v>
      </c>
      <c r="B146" s="14">
        <v>44458</v>
      </c>
      <c r="C146" t="s">
        <v>4</v>
      </c>
      <c r="D146" t="s">
        <v>168</v>
      </c>
      <c r="E146" t="s">
        <v>169</v>
      </c>
      <c r="F146" s="10" t="s">
        <v>42</v>
      </c>
      <c r="G146" s="10" t="s">
        <v>60</v>
      </c>
      <c r="H146" s="10" t="s">
        <v>26</v>
      </c>
      <c r="I146" s="10" t="s">
        <v>23</v>
      </c>
      <c r="J146" s="10" t="s">
        <v>142</v>
      </c>
      <c r="K146" s="11">
        <v>22400</v>
      </c>
      <c r="L146" s="12">
        <v>0.42</v>
      </c>
      <c r="M146" s="13">
        <v>9408</v>
      </c>
    </row>
    <row r="147" spans="1:13" ht="14.4" x14ac:dyDescent="0.3">
      <c r="A147" s="7" t="s">
        <v>265</v>
      </c>
      <c r="B147" s="14">
        <v>44458</v>
      </c>
      <c r="C147" t="s">
        <v>120</v>
      </c>
      <c r="D147" t="s">
        <v>155</v>
      </c>
      <c r="E147" t="s">
        <v>156</v>
      </c>
      <c r="F147" s="10" t="s">
        <v>34</v>
      </c>
      <c r="G147" s="10" t="s">
        <v>74</v>
      </c>
      <c r="H147" s="10" t="s">
        <v>26</v>
      </c>
      <c r="I147" s="10" t="s">
        <v>23</v>
      </c>
      <c r="J147" s="10" t="s">
        <v>142</v>
      </c>
      <c r="K147" s="11">
        <v>9765</v>
      </c>
      <c r="L147" s="12">
        <v>0.81</v>
      </c>
      <c r="M147" s="13">
        <v>7909.6500000000005</v>
      </c>
    </row>
    <row r="148" spans="1:13" ht="14.4" x14ac:dyDescent="0.3">
      <c r="A148" s="7" t="s">
        <v>265</v>
      </c>
      <c r="B148" s="14">
        <v>44458</v>
      </c>
      <c r="C148" t="s">
        <v>6</v>
      </c>
      <c r="D148" t="s">
        <v>173</v>
      </c>
      <c r="E148" t="s">
        <v>174</v>
      </c>
      <c r="F148" s="10" t="s">
        <v>38</v>
      </c>
      <c r="G148" s="10" t="s">
        <v>80</v>
      </c>
      <c r="H148" s="10" t="s">
        <v>27</v>
      </c>
      <c r="I148" s="10" t="s">
        <v>23</v>
      </c>
      <c r="J148" s="10" t="s">
        <v>142</v>
      </c>
      <c r="K148" s="11">
        <v>19500</v>
      </c>
      <c r="L148" s="12">
        <v>0.23</v>
      </c>
      <c r="M148" s="13">
        <v>4485</v>
      </c>
    </row>
    <row r="149" spans="1:13" ht="14.4" x14ac:dyDescent="0.3">
      <c r="A149" s="7" t="s">
        <v>265</v>
      </c>
      <c r="B149" s="14">
        <v>44458</v>
      </c>
      <c r="C149" s="16" t="s">
        <v>136</v>
      </c>
      <c r="D149" t="s">
        <v>266</v>
      </c>
      <c r="E149" t="s">
        <v>267</v>
      </c>
      <c r="F149" s="10" t="s">
        <v>38</v>
      </c>
      <c r="G149" s="10" t="s">
        <v>62</v>
      </c>
      <c r="H149" s="10" t="s">
        <v>27</v>
      </c>
      <c r="I149" s="10" t="s">
        <v>23</v>
      </c>
      <c r="J149" s="10" t="s">
        <v>142</v>
      </c>
      <c r="K149" s="11">
        <v>100000</v>
      </c>
      <c r="L149" s="12">
        <v>0.45</v>
      </c>
      <c r="M149" s="13">
        <v>45000</v>
      </c>
    </row>
    <row r="150" spans="1:13" ht="14.4" x14ac:dyDescent="0.3">
      <c r="A150" s="7" t="s">
        <v>265</v>
      </c>
      <c r="B150" s="14">
        <v>44458</v>
      </c>
      <c r="C150" t="s">
        <v>24</v>
      </c>
      <c r="D150" t="s">
        <v>181</v>
      </c>
      <c r="E150" t="s">
        <v>164</v>
      </c>
      <c r="F150" s="10" t="s">
        <v>34</v>
      </c>
      <c r="G150" s="10" t="s">
        <v>52</v>
      </c>
      <c r="H150" s="10" t="s">
        <v>25</v>
      </c>
      <c r="I150" s="10" t="s">
        <v>23</v>
      </c>
      <c r="J150" s="10" t="s">
        <v>142</v>
      </c>
      <c r="K150" s="11">
        <v>19885</v>
      </c>
      <c r="L150" s="12">
        <v>2.15</v>
      </c>
      <c r="M150" s="13">
        <v>42752.75</v>
      </c>
    </row>
    <row r="151" spans="1:13" ht="14.4" x14ac:dyDescent="0.3">
      <c r="A151" s="7" t="s">
        <v>268</v>
      </c>
      <c r="B151" s="14">
        <v>44466</v>
      </c>
      <c r="C151" t="s">
        <v>39</v>
      </c>
      <c r="D151" t="s">
        <v>157</v>
      </c>
      <c r="E151" t="s">
        <v>158</v>
      </c>
      <c r="F151" s="10" t="s">
        <v>42</v>
      </c>
      <c r="G151" s="10" t="s">
        <v>74</v>
      </c>
      <c r="H151" s="10" t="s">
        <v>27</v>
      </c>
      <c r="I151" s="10" t="s">
        <v>23</v>
      </c>
      <c r="J151" s="10" t="s">
        <v>142</v>
      </c>
      <c r="K151" s="11">
        <v>49920</v>
      </c>
      <c r="L151" s="12">
        <v>0.77</v>
      </c>
      <c r="M151" s="13">
        <v>38438.400000000001</v>
      </c>
    </row>
    <row r="152" spans="1:13" ht="14.4" x14ac:dyDescent="0.3">
      <c r="A152" s="7" t="s">
        <v>268</v>
      </c>
      <c r="B152" s="14">
        <v>44466</v>
      </c>
      <c r="C152" t="s">
        <v>4</v>
      </c>
      <c r="D152" t="s">
        <v>168</v>
      </c>
      <c r="E152" t="s">
        <v>169</v>
      </c>
      <c r="F152" s="10" t="s">
        <v>42</v>
      </c>
      <c r="G152" s="10" t="s">
        <v>60</v>
      </c>
      <c r="H152" s="10" t="s">
        <v>26</v>
      </c>
      <c r="I152" s="10" t="s">
        <v>23</v>
      </c>
      <c r="J152" s="10" t="s">
        <v>142</v>
      </c>
      <c r="K152" s="11">
        <v>77600</v>
      </c>
      <c r="L152" s="12">
        <v>0.42</v>
      </c>
      <c r="M152" s="13">
        <v>32592</v>
      </c>
    </row>
    <row r="153" spans="1:13" ht="14.4" x14ac:dyDescent="0.3">
      <c r="A153" s="7" t="s">
        <v>268</v>
      </c>
      <c r="B153" s="14">
        <v>44466</v>
      </c>
      <c r="C153" t="s">
        <v>121</v>
      </c>
      <c r="D153" t="s">
        <v>237</v>
      </c>
      <c r="E153" t="s">
        <v>238</v>
      </c>
      <c r="F153" s="10" t="s">
        <v>34</v>
      </c>
      <c r="G153" s="10" t="s">
        <v>74</v>
      </c>
      <c r="H153" s="10" t="s">
        <v>26</v>
      </c>
      <c r="I153" s="10" t="s">
        <v>23</v>
      </c>
      <c r="J153" s="10" t="s">
        <v>142</v>
      </c>
      <c r="K153" s="11">
        <v>728</v>
      </c>
      <c r="L153" s="12">
        <v>1.1000000000000001</v>
      </c>
      <c r="M153" s="13">
        <v>800.80000000000007</v>
      </c>
    </row>
    <row r="154" spans="1:13" ht="14.4" x14ac:dyDescent="0.3">
      <c r="A154" s="7" t="s">
        <v>268</v>
      </c>
      <c r="B154" s="14">
        <v>44466</v>
      </c>
      <c r="C154" t="s">
        <v>9</v>
      </c>
      <c r="D154" t="s">
        <v>269</v>
      </c>
      <c r="E154" t="s">
        <v>186</v>
      </c>
      <c r="F154" s="10" t="s">
        <v>40</v>
      </c>
      <c r="G154" s="10" t="s">
        <v>52</v>
      </c>
      <c r="H154" s="10" t="s">
        <v>27</v>
      </c>
      <c r="I154" s="10" t="s">
        <v>23</v>
      </c>
      <c r="J154" s="10" t="s">
        <v>142</v>
      </c>
      <c r="K154" s="11">
        <v>98600</v>
      </c>
      <c r="L154" s="12">
        <v>0.23</v>
      </c>
      <c r="M154" s="13">
        <v>22678</v>
      </c>
    </row>
    <row r="155" spans="1:13" ht="14.4" x14ac:dyDescent="0.3">
      <c r="A155" s="7" t="s">
        <v>268</v>
      </c>
      <c r="B155" s="14">
        <v>44466</v>
      </c>
      <c r="C155" t="s">
        <v>81</v>
      </c>
      <c r="D155" t="s">
        <v>249</v>
      </c>
      <c r="E155" t="s">
        <v>250</v>
      </c>
      <c r="F155" s="10" t="s">
        <v>42</v>
      </c>
      <c r="G155" s="10" t="s">
        <v>52</v>
      </c>
      <c r="H155" s="10" t="s">
        <v>25</v>
      </c>
      <c r="I155" s="10" t="s">
        <v>23</v>
      </c>
      <c r="J155" s="10" t="s">
        <v>142</v>
      </c>
      <c r="K155" s="11">
        <v>6980</v>
      </c>
      <c r="L155" s="12">
        <v>1.4</v>
      </c>
      <c r="M155" s="13">
        <v>9772</v>
      </c>
    </row>
    <row r="156" spans="1:13" ht="14.4" x14ac:dyDescent="0.3">
      <c r="A156" s="17" t="s">
        <v>270</v>
      </c>
      <c r="B156" s="14">
        <v>44468</v>
      </c>
      <c r="C156" t="s">
        <v>120</v>
      </c>
      <c r="D156" t="s">
        <v>155</v>
      </c>
      <c r="E156" t="s">
        <v>156</v>
      </c>
      <c r="F156" s="10" t="s">
        <v>34</v>
      </c>
      <c r="G156" s="10" t="s">
        <v>74</v>
      </c>
      <c r="H156" s="10" t="s">
        <v>26</v>
      </c>
      <c r="I156" s="10" t="s">
        <v>23</v>
      </c>
      <c r="J156" s="10" t="s">
        <v>142</v>
      </c>
      <c r="K156" s="11">
        <v>9888</v>
      </c>
      <c r="L156" s="12">
        <v>0.81</v>
      </c>
      <c r="M156" s="13">
        <v>8009.2800000000007</v>
      </c>
    </row>
    <row r="157" spans="1:13" ht="14.4" x14ac:dyDescent="0.3">
      <c r="A157" s="17" t="s">
        <v>270</v>
      </c>
      <c r="B157" s="14">
        <v>44468</v>
      </c>
      <c r="C157" t="s">
        <v>35</v>
      </c>
      <c r="D157" t="s">
        <v>210</v>
      </c>
      <c r="E157" t="s">
        <v>211</v>
      </c>
      <c r="F157" s="10" t="s">
        <v>42</v>
      </c>
      <c r="G157" s="10" t="s">
        <v>54</v>
      </c>
      <c r="H157" s="10" t="s">
        <v>26</v>
      </c>
      <c r="I157" s="10" t="s">
        <v>23</v>
      </c>
      <c r="J157" s="10" t="s">
        <v>142</v>
      </c>
      <c r="K157" s="11">
        <v>7862</v>
      </c>
      <c r="L157" s="12">
        <v>0.65</v>
      </c>
      <c r="M157" s="13">
        <v>5110.3</v>
      </c>
    </row>
    <row r="158" spans="1:13" ht="14.4" x14ac:dyDescent="0.3">
      <c r="A158" s="17" t="s">
        <v>270</v>
      </c>
      <c r="B158" s="14">
        <v>44468</v>
      </c>
      <c r="C158" t="s">
        <v>9</v>
      </c>
      <c r="D158" t="s">
        <v>269</v>
      </c>
      <c r="E158" t="s">
        <v>186</v>
      </c>
      <c r="F158" s="10" t="s">
        <v>40</v>
      </c>
      <c r="G158" s="10" t="s">
        <v>52</v>
      </c>
      <c r="H158" s="10" t="s">
        <v>27</v>
      </c>
      <c r="I158" s="10" t="s">
        <v>23</v>
      </c>
      <c r="J158" s="10" t="s">
        <v>142</v>
      </c>
      <c r="K158" s="11">
        <v>49800</v>
      </c>
      <c r="L158" s="12">
        <v>0.23</v>
      </c>
      <c r="M158" s="13">
        <v>11454</v>
      </c>
    </row>
    <row r="159" spans="1:13" ht="14.4" x14ac:dyDescent="0.3">
      <c r="A159" s="17" t="s">
        <v>270</v>
      </c>
      <c r="B159" s="14">
        <v>44468</v>
      </c>
      <c r="C159" t="s">
        <v>84</v>
      </c>
      <c r="D159" t="s">
        <v>214</v>
      </c>
      <c r="E159" t="s">
        <v>171</v>
      </c>
      <c r="F159" s="10" t="s">
        <v>38</v>
      </c>
      <c r="G159" s="10" t="s">
        <v>52</v>
      </c>
      <c r="H159" s="10" t="s">
        <v>27</v>
      </c>
      <c r="I159" s="10" t="s">
        <v>21</v>
      </c>
      <c r="J159" s="10" t="s">
        <v>142</v>
      </c>
      <c r="K159" s="11">
        <v>13000</v>
      </c>
      <c r="L159" s="12">
        <v>1.4</v>
      </c>
      <c r="M159" s="13">
        <v>18200</v>
      </c>
    </row>
    <row r="160" spans="1:13" ht="14.4" x14ac:dyDescent="0.3">
      <c r="A160" s="17" t="s">
        <v>270</v>
      </c>
      <c r="B160" s="14">
        <v>44468</v>
      </c>
      <c r="C160" t="s">
        <v>120</v>
      </c>
      <c r="D160" t="s">
        <v>155</v>
      </c>
      <c r="E160" t="s">
        <v>156</v>
      </c>
      <c r="F160" s="10" t="s">
        <v>34</v>
      </c>
      <c r="G160" s="10" t="s">
        <v>74</v>
      </c>
      <c r="H160" s="10" t="s">
        <v>26</v>
      </c>
      <c r="I160" s="10" t="s">
        <v>23</v>
      </c>
      <c r="J160" s="10" t="s">
        <v>142</v>
      </c>
      <c r="K160" s="11">
        <v>23940</v>
      </c>
      <c r="L160" s="12">
        <v>0.81</v>
      </c>
      <c r="M160" s="13">
        <v>19391.400000000001</v>
      </c>
    </row>
    <row r="161" spans="1:13" ht="14.4" x14ac:dyDescent="0.3">
      <c r="A161" s="17" t="s">
        <v>270</v>
      </c>
      <c r="B161" s="14">
        <v>44468</v>
      </c>
      <c r="C161" t="s">
        <v>24</v>
      </c>
      <c r="D161" t="s">
        <v>181</v>
      </c>
      <c r="E161" t="s">
        <v>164</v>
      </c>
      <c r="F161" s="10" t="s">
        <v>34</v>
      </c>
      <c r="G161" s="10" t="s">
        <v>52</v>
      </c>
      <c r="H161" s="10" t="s">
        <v>25</v>
      </c>
      <c r="I161" s="10" t="s">
        <v>23</v>
      </c>
      <c r="J161" s="10" t="s">
        <v>142</v>
      </c>
      <c r="K161" s="11">
        <v>25165</v>
      </c>
      <c r="L161" s="12">
        <v>2.15</v>
      </c>
      <c r="M161" s="13">
        <v>54104.75</v>
      </c>
    </row>
    <row r="162" spans="1:13" ht="14.4" x14ac:dyDescent="0.3">
      <c r="A162" s="7" t="s">
        <v>271</v>
      </c>
      <c r="B162" s="14">
        <v>44468</v>
      </c>
      <c r="C162" t="s">
        <v>120</v>
      </c>
      <c r="D162" t="s">
        <v>155</v>
      </c>
      <c r="E162" t="s">
        <v>156</v>
      </c>
      <c r="F162" s="10" t="s">
        <v>34</v>
      </c>
      <c r="G162" s="10" t="s">
        <v>74</v>
      </c>
      <c r="H162" s="10" t="s">
        <v>26</v>
      </c>
      <c r="I162" s="10" t="s">
        <v>23</v>
      </c>
      <c r="J162" s="10" t="s">
        <v>142</v>
      </c>
      <c r="K162" s="11">
        <v>9903</v>
      </c>
      <c r="L162" s="12">
        <v>0.81</v>
      </c>
      <c r="M162" s="13">
        <v>8021.43</v>
      </c>
    </row>
    <row r="163" spans="1:13" ht="14.4" x14ac:dyDescent="0.3">
      <c r="A163" s="7" t="s">
        <v>271</v>
      </c>
      <c r="B163" s="14">
        <v>44468</v>
      </c>
      <c r="C163" t="s">
        <v>3</v>
      </c>
      <c r="D163" t="s">
        <v>183</v>
      </c>
      <c r="E163" t="s">
        <v>184</v>
      </c>
      <c r="F163" s="10" t="s">
        <v>42</v>
      </c>
      <c r="G163" s="10" t="s">
        <v>52</v>
      </c>
      <c r="H163" s="10" t="s">
        <v>26</v>
      </c>
      <c r="I163" s="10" t="s">
        <v>23</v>
      </c>
      <c r="J163" s="10" t="s">
        <v>142</v>
      </c>
      <c r="K163" s="11">
        <v>917</v>
      </c>
      <c r="L163" s="12">
        <v>4.25</v>
      </c>
      <c r="M163" s="13">
        <v>3897.25</v>
      </c>
    </row>
    <row r="164" spans="1:13" ht="14.4" x14ac:dyDescent="0.3">
      <c r="A164" s="7" t="s">
        <v>271</v>
      </c>
      <c r="B164" s="14">
        <v>44468</v>
      </c>
      <c r="C164" t="s">
        <v>43</v>
      </c>
      <c r="D164" t="s">
        <v>272</v>
      </c>
      <c r="E164" t="s">
        <v>273</v>
      </c>
      <c r="F164" s="10" t="s">
        <v>42</v>
      </c>
      <c r="G164" s="10" t="s">
        <v>60</v>
      </c>
      <c r="H164" s="10" t="s">
        <v>26</v>
      </c>
      <c r="I164" s="10" t="s">
        <v>23</v>
      </c>
      <c r="J164" s="10" t="s">
        <v>142</v>
      </c>
      <c r="K164" s="11">
        <v>3851</v>
      </c>
      <c r="L164" s="12">
        <v>5</v>
      </c>
      <c r="M164" s="13">
        <v>19255</v>
      </c>
    </row>
    <row r="165" spans="1:13" ht="14.4" x14ac:dyDescent="0.3">
      <c r="A165" s="7" t="s">
        <v>271</v>
      </c>
      <c r="B165" s="14">
        <v>44468</v>
      </c>
      <c r="C165" t="s">
        <v>100</v>
      </c>
      <c r="D165" t="s">
        <v>176</v>
      </c>
      <c r="E165" t="s">
        <v>177</v>
      </c>
      <c r="F165" s="10" t="s">
        <v>42</v>
      </c>
      <c r="G165" s="10" t="s">
        <v>70</v>
      </c>
      <c r="H165" s="10" t="s">
        <v>26</v>
      </c>
      <c r="I165" s="10" t="s">
        <v>23</v>
      </c>
      <c r="J165" s="10" t="s">
        <v>142</v>
      </c>
      <c r="K165" s="11">
        <v>19480</v>
      </c>
      <c r="L165" s="12">
        <v>0.8</v>
      </c>
      <c r="M165" s="13">
        <v>15584</v>
      </c>
    </row>
    <row r="166" spans="1:13" ht="14.4" x14ac:dyDescent="0.3">
      <c r="A166" s="7" t="s">
        <v>271</v>
      </c>
      <c r="B166" s="14">
        <v>44468</v>
      </c>
      <c r="C166" t="s">
        <v>9</v>
      </c>
      <c r="D166" t="s">
        <v>269</v>
      </c>
      <c r="E166" t="s">
        <v>186</v>
      </c>
      <c r="F166" s="10" t="s">
        <v>40</v>
      </c>
      <c r="G166" s="10" t="s">
        <v>52</v>
      </c>
      <c r="H166" s="10" t="s">
        <v>27</v>
      </c>
      <c r="I166" s="10" t="s">
        <v>23</v>
      </c>
      <c r="J166" s="10" t="s">
        <v>142</v>
      </c>
      <c r="K166" s="11">
        <v>49200</v>
      </c>
      <c r="L166" s="12">
        <v>0.23</v>
      </c>
      <c r="M166" s="13">
        <v>11316</v>
      </c>
    </row>
    <row r="167" spans="1:13" ht="14.4" x14ac:dyDescent="0.3">
      <c r="A167" s="7" t="s">
        <v>271</v>
      </c>
      <c r="B167" s="14">
        <v>44468</v>
      </c>
      <c r="C167" t="s">
        <v>6</v>
      </c>
      <c r="D167" t="s">
        <v>173</v>
      </c>
      <c r="E167" t="s">
        <v>174</v>
      </c>
      <c r="F167" s="10" t="s">
        <v>38</v>
      </c>
      <c r="G167" s="10" t="s">
        <v>80</v>
      </c>
      <c r="H167" s="10" t="s">
        <v>27</v>
      </c>
      <c r="I167" s="10" t="s">
        <v>23</v>
      </c>
      <c r="J167" s="10" t="s">
        <v>142</v>
      </c>
      <c r="K167" s="11">
        <v>20100</v>
      </c>
      <c r="L167" s="12">
        <v>0.23</v>
      </c>
      <c r="M167" s="13">
        <v>4623</v>
      </c>
    </row>
    <row r="168" spans="1:13" ht="14.4" x14ac:dyDescent="0.3">
      <c r="A168" s="7" t="s">
        <v>271</v>
      </c>
      <c r="B168" s="14">
        <v>44468</v>
      </c>
      <c r="C168" s="16" t="s">
        <v>136</v>
      </c>
      <c r="D168" t="s">
        <v>266</v>
      </c>
      <c r="E168" t="s">
        <v>267</v>
      </c>
      <c r="F168" s="10" t="s">
        <v>38</v>
      </c>
      <c r="G168" s="10" t="s">
        <v>62</v>
      </c>
      <c r="H168" s="10" t="s">
        <v>27</v>
      </c>
      <c r="I168" s="10" t="s">
        <v>23</v>
      </c>
      <c r="J168" s="10" t="s">
        <v>142</v>
      </c>
      <c r="K168" s="11">
        <v>63630</v>
      </c>
      <c r="L168" s="12">
        <v>0.45</v>
      </c>
      <c r="M168" s="13">
        <v>28633.5</v>
      </c>
    </row>
    <row r="169" spans="1:13" ht="14.4" x14ac:dyDescent="0.3">
      <c r="A169" s="7" t="s">
        <v>274</v>
      </c>
      <c r="B169" s="14">
        <v>44469</v>
      </c>
      <c r="C169" t="s">
        <v>39</v>
      </c>
      <c r="D169" t="s">
        <v>157</v>
      </c>
      <c r="E169" t="s">
        <v>158</v>
      </c>
      <c r="F169" s="10" t="s">
        <v>42</v>
      </c>
      <c r="G169" s="10" t="s">
        <v>74</v>
      </c>
      <c r="H169" s="10" t="s">
        <v>27</v>
      </c>
      <c r="I169" s="10" t="s">
        <v>23</v>
      </c>
      <c r="J169" s="10" t="s">
        <v>142</v>
      </c>
      <c r="K169" s="11">
        <v>24960</v>
      </c>
      <c r="L169" s="12">
        <v>0.77</v>
      </c>
      <c r="M169" s="13">
        <v>19219.2</v>
      </c>
    </row>
    <row r="170" spans="1:13" ht="14.4" x14ac:dyDescent="0.3">
      <c r="A170" s="7" t="s">
        <v>274</v>
      </c>
      <c r="B170" s="14">
        <v>44469</v>
      </c>
      <c r="C170" t="s">
        <v>43</v>
      </c>
      <c r="D170" t="s">
        <v>272</v>
      </c>
      <c r="E170" t="s">
        <v>273</v>
      </c>
      <c r="F170" s="10" t="s">
        <v>42</v>
      </c>
      <c r="G170" s="10" t="s">
        <v>60</v>
      </c>
      <c r="H170" s="10" t="s">
        <v>26</v>
      </c>
      <c r="I170" s="10" t="s">
        <v>23</v>
      </c>
      <c r="J170" s="10" t="s">
        <v>142</v>
      </c>
      <c r="K170" s="11">
        <v>1935</v>
      </c>
      <c r="L170" s="12">
        <v>5</v>
      </c>
      <c r="M170" s="13">
        <v>9675</v>
      </c>
    </row>
    <row r="171" spans="1:13" ht="14.4" x14ac:dyDescent="0.3">
      <c r="A171" s="7" t="s">
        <v>274</v>
      </c>
      <c r="B171" s="14">
        <v>44469</v>
      </c>
      <c r="C171" t="s">
        <v>6</v>
      </c>
      <c r="D171" t="s">
        <v>173</v>
      </c>
      <c r="E171" t="s">
        <v>174</v>
      </c>
      <c r="F171" s="10" t="s">
        <v>38</v>
      </c>
      <c r="G171" s="10" t="s">
        <v>80</v>
      </c>
      <c r="H171" s="10" t="s">
        <v>27</v>
      </c>
      <c r="I171" s="10" t="s">
        <v>23</v>
      </c>
      <c r="J171" s="10" t="s">
        <v>142</v>
      </c>
      <c r="K171" s="11">
        <v>67650</v>
      </c>
      <c r="L171" s="12">
        <v>0.23</v>
      </c>
      <c r="M171" s="13">
        <v>15559.5</v>
      </c>
    </row>
    <row r="172" spans="1:13" ht="14.4" x14ac:dyDescent="0.3">
      <c r="A172" s="7" t="s">
        <v>274</v>
      </c>
      <c r="B172" s="14">
        <v>44469</v>
      </c>
      <c r="C172" s="16" t="s">
        <v>136</v>
      </c>
      <c r="D172" t="s">
        <v>266</v>
      </c>
      <c r="E172" t="s">
        <v>267</v>
      </c>
      <c r="F172" s="10" t="s">
        <v>38</v>
      </c>
      <c r="G172" s="10" t="s">
        <v>62</v>
      </c>
      <c r="H172" s="10" t="s">
        <v>27</v>
      </c>
      <c r="I172" s="10" t="s">
        <v>23</v>
      </c>
      <c r="J172" s="10" t="s">
        <v>142</v>
      </c>
      <c r="K172" s="11">
        <v>81810</v>
      </c>
      <c r="L172" s="12">
        <v>0.45</v>
      </c>
      <c r="M172" s="13">
        <v>36814.5</v>
      </c>
    </row>
    <row r="173" spans="1:13" ht="14.4" x14ac:dyDescent="0.3">
      <c r="A173" s="7" t="s">
        <v>275</v>
      </c>
      <c r="B173" s="14">
        <v>44469</v>
      </c>
      <c r="C173" t="s">
        <v>120</v>
      </c>
      <c r="D173" t="s">
        <v>155</v>
      </c>
      <c r="E173" t="s">
        <v>156</v>
      </c>
      <c r="F173" s="10" t="s">
        <v>34</v>
      </c>
      <c r="G173" s="10" t="s">
        <v>74</v>
      </c>
      <c r="H173" s="10" t="s">
        <v>26</v>
      </c>
      <c r="I173" s="10" t="s">
        <v>23</v>
      </c>
      <c r="J173" s="10" t="s">
        <v>142</v>
      </c>
      <c r="K173" s="11">
        <v>19760</v>
      </c>
      <c r="L173" s="12">
        <v>0.81</v>
      </c>
      <c r="M173" s="13">
        <v>16005.6</v>
      </c>
    </row>
    <row r="174" spans="1:13" ht="14.4" x14ac:dyDescent="0.3">
      <c r="A174" s="7" t="s">
        <v>275</v>
      </c>
      <c r="B174" s="14">
        <v>44469</v>
      </c>
      <c r="C174" t="s">
        <v>35</v>
      </c>
      <c r="D174" t="s">
        <v>210</v>
      </c>
      <c r="E174" t="s">
        <v>211</v>
      </c>
      <c r="F174" s="10" t="s">
        <v>42</v>
      </c>
      <c r="G174" s="10" t="s">
        <v>54</v>
      </c>
      <c r="H174" s="10" t="s">
        <v>26</v>
      </c>
      <c r="I174" s="10" t="s">
        <v>23</v>
      </c>
      <c r="J174" s="10" t="s">
        <v>142</v>
      </c>
      <c r="K174" s="11">
        <v>7861</v>
      </c>
      <c r="L174" s="12">
        <v>0.65</v>
      </c>
      <c r="M174" s="13">
        <v>5109.6500000000005</v>
      </c>
    </row>
    <row r="175" spans="1:13" ht="14.4" x14ac:dyDescent="0.3">
      <c r="A175" s="7" t="s">
        <v>275</v>
      </c>
      <c r="B175" s="14">
        <v>44469</v>
      </c>
      <c r="C175" t="s">
        <v>0</v>
      </c>
      <c r="D175" t="s">
        <v>252</v>
      </c>
      <c r="E175" t="s">
        <v>253</v>
      </c>
      <c r="F175" s="10" t="s">
        <v>42</v>
      </c>
      <c r="G175" s="10" t="s">
        <v>62</v>
      </c>
      <c r="H175" s="10" t="s">
        <v>26</v>
      </c>
      <c r="I175" s="10" t="s">
        <v>23</v>
      </c>
      <c r="J175" s="10" t="s">
        <v>142</v>
      </c>
      <c r="K175" s="11">
        <v>19101</v>
      </c>
      <c r="L175" s="12">
        <v>0.92</v>
      </c>
      <c r="M175" s="13">
        <v>17572.920000000002</v>
      </c>
    </row>
    <row r="176" spans="1:13" ht="14.4" x14ac:dyDescent="0.3">
      <c r="A176" s="7" t="s">
        <v>275</v>
      </c>
      <c r="B176" s="14">
        <v>44469</v>
      </c>
      <c r="C176" t="s">
        <v>9</v>
      </c>
      <c r="D176" t="s">
        <v>269</v>
      </c>
      <c r="E176" t="s">
        <v>186</v>
      </c>
      <c r="F176" s="10" t="s">
        <v>40</v>
      </c>
      <c r="G176" s="10" t="s">
        <v>52</v>
      </c>
      <c r="H176" s="10" t="s">
        <v>27</v>
      </c>
      <c r="I176" s="10" t="s">
        <v>23</v>
      </c>
      <c r="J176" s="10" t="s">
        <v>142</v>
      </c>
      <c r="K176" s="11">
        <v>49300</v>
      </c>
      <c r="L176" s="12">
        <v>0.23</v>
      </c>
      <c r="M176" s="13">
        <v>11339</v>
      </c>
    </row>
    <row r="177" spans="1:13" ht="14.4" x14ac:dyDescent="0.3">
      <c r="A177" s="7" t="s">
        <v>275</v>
      </c>
      <c r="B177" s="14">
        <v>44469</v>
      </c>
      <c r="C177" t="s">
        <v>120</v>
      </c>
      <c r="D177" t="s">
        <v>155</v>
      </c>
      <c r="E177" t="s">
        <v>156</v>
      </c>
      <c r="F177" s="10" t="s">
        <v>34</v>
      </c>
      <c r="G177" s="10" t="s">
        <v>74</v>
      </c>
      <c r="H177" s="10" t="s">
        <v>26</v>
      </c>
      <c r="I177" s="10" t="s">
        <v>23</v>
      </c>
      <c r="J177" s="10" t="s">
        <v>142</v>
      </c>
      <c r="K177" s="11">
        <v>26019</v>
      </c>
      <c r="L177" s="12">
        <v>0.81</v>
      </c>
      <c r="M177" s="13">
        <v>21075.390000000003</v>
      </c>
    </row>
    <row r="178" spans="1:13" ht="14.4" x14ac:dyDescent="0.3">
      <c r="A178" s="7" t="s">
        <v>276</v>
      </c>
      <c r="B178" s="14">
        <v>44469</v>
      </c>
      <c r="C178" t="s">
        <v>125</v>
      </c>
      <c r="D178" t="s">
        <v>220</v>
      </c>
      <c r="E178" t="s">
        <v>221</v>
      </c>
      <c r="F178" s="10" t="s">
        <v>42</v>
      </c>
      <c r="G178" s="10" t="s">
        <v>52</v>
      </c>
      <c r="H178" s="10" t="s">
        <v>27</v>
      </c>
      <c r="I178" s="10" t="s">
        <v>23</v>
      </c>
      <c r="J178" s="10" t="s">
        <v>142</v>
      </c>
      <c r="K178" s="11">
        <v>8040</v>
      </c>
      <c r="L178" s="12">
        <v>5.2</v>
      </c>
      <c r="M178" s="13">
        <v>41808</v>
      </c>
    </row>
    <row r="179" spans="1:13" ht="14.4" x14ac:dyDescent="0.3">
      <c r="A179" s="7" t="s">
        <v>276</v>
      </c>
      <c r="B179" s="14">
        <v>44469</v>
      </c>
      <c r="C179" t="s">
        <v>89</v>
      </c>
      <c r="D179" t="s">
        <v>277</v>
      </c>
      <c r="E179" t="s">
        <v>278</v>
      </c>
      <c r="F179" s="10" t="s">
        <v>34</v>
      </c>
      <c r="G179" s="10" t="s">
        <v>52</v>
      </c>
      <c r="H179" s="10" t="s">
        <v>27</v>
      </c>
      <c r="I179" s="10" t="s">
        <v>23</v>
      </c>
      <c r="J179" s="10" t="s">
        <v>142</v>
      </c>
      <c r="K179" s="11">
        <v>4000</v>
      </c>
      <c r="L179" s="12">
        <v>3.7</v>
      </c>
      <c r="M179" s="13">
        <v>14800</v>
      </c>
    </row>
    <row r="180" spans="1:13" ht="14.4" x14ac:dyDescent="0.3">
      <c r="A180" t="s">
        <v>279</v>
      </c>
      <c r="B180" s="8">
        <v>44469</v>
      </c>
      <c r="C180" t="s">
        <v>120</v>
      </c>
      <c r="D180" t="s">
        <v>155</v>
      </c>
      <c r="E180" t="s">
        <v>156</v>
      </c>
      <c r="F180" s="10" t="s">
        <v>34</v>
      </c>
      <c r="G180" s="10" t="s">
        <v>74</v>
      </c>
      <c r="H180" s="10" t="s">
        <v>26</v>
      </c>
      <c r="I180" s="10" t="s">
        <v>23</v>
      </c>
      <c r="J180" s="10" t="s">
        <v>142</v>
      </c>
      <c r="K180" s="11">
        <v>29683</v>
      </c>
      <c r="L180" s="12">
        <v>0.81</v>
      </c>
      <c r="M180" s="13">
        <v>24043.230000000003</v>
      </c>
    </row>
    <row r="181" spans="1:13" ht="14.4" x14ac:dyDescent="0.3">
      <c r="A181" t="s">
        <v>279</v>
      </c>
      <c r="B181" s="8">
        <v>44469</v>
      </c>
      <c r="C181" t="s">
        <v>87</v>
      </c>
      <c r="D181" t="s">
        <v>235</v>
      </c>
      <c r="E181" t="s">
        <v>280</v>
      </c>
      <c r="F181" s="10" t="s">
        <v>42</v>
      </c>
      <c r="G181" s="10" t="s">
        <v>52</v>
      </c>
      <c r="H181" s="10" t="s">
        <v>26</v>
      </c>
      <c r="I181" s="10" t="s">
        <v>23</v>
      </c>
      <c r="J181" s="10" t="s">
        <v>142</v>
      </c>
      <c r="K181" s="11">
        <v>19720</v>
      </c>
      <c r="L181" s="12">
        <v>1.75</v>
      </c>
      <c r="M181" s="13">
        <v>34510</v>
      </c>
    </row>
    <row r="182" spans="1:13" ht="14.4" x14ac:dyDescent="0.3">
      <c r="A182" t="s">
        <v>279</v>
      </c>
      <c r="B182" s="8">
        <v>44469</v>
      </c>
      <c r="C182" t="s">
        <v>85</v>
      </c>
      <c r="D182" t="s">
        <v>281</v>
      </c>
      <c r="E182" t="s">
        <v>282</v>
      </c>
      <c r="F182" s="10" t="s">
        <v>42</v>
      </c>
      <c r="G182" s="10" t="s">
        <v>52</v>
      </c>
      <c r="H182" s="10" t="s">
        <v>26</v>
      </c>
      <c r="I182" s="10" t="s">
        <v>23</v>
      </c>
      <c r="J182" s="10" t="s">
        <v>142</v>
      </c>
      <c r="K182" s="11">
        <v>19530</v>
      </c>
      <c r="L182" s="12">
        <v>1.75</v>
      </c>
      <c r="M182" s="13">
        <v>34177.5</v>
      </c>
    </row>
    <row r="183" spans="1:13" ht="14.4" x14ac:dyDescent="0.3">
      <c r="A183" t="s">
        <v>279</v>
      </c>
      <c r="B183" s="8">
        <v>44469</v>
      </c>
      <c r="C183" t="s">
        <v>0</v>
      </c>
      <c r="D183" t="s">
        <v>252</v>
      </c>
      <c r="E183" t="s">
        <v>253</v>
      </c>
      <c r="F183" s="10" t="s">
        <v>42</v>
      </c>
      <c r="G183" s="10" t="s">
        <v>62</v>
      </c>
      <c r="H183" s="10" t="s">
        <v>26</v>
      </c>
      <c r="I183" s="10" t="s">
        <v>23</v>
      </c>
      <c r="J183" s="10" t="s">
        <v>142</v>
      </c>
      <c r="K183" s="11">
        <v>28808</v>
      </c>
      <c r="L183" s="12">
        <v>0.92</v>
      </c>
      <c r="M183" s="13">
        <v>26503.360000000001</v>
      </c>
    </row>
    <row r="184" spans="1:13" ht="14.4" x14ac:dyDescent="0.3">
      <c r="A184" t="s">
        <v>279</v>
      </c>
      <c r="B184" s="8">
        <v>44469</v>
      </c>
      <c r="C184" s="16" t="s">
        <v>136</v>
      </c>
      <c r="D184" t="s">
        <v>266</v>
      </c>
      <c r="E184" t="s">
        <v>267</v>
      </c>
      <c r="F184" s="10" t="s">
        <v>38</v>
      </c>
      <c r="G184" s="10" t="s">
        <v>62</v>
      </c>
      <c r="H184" s="10" t="s">
        <v>27</v>
      </c>
      <c r="I184" s="10" t="s">
        <v>23</v>
      </c>
      <c r="J184" s="10" t="s">
        <v>142</v>
      </c>
      <c r="K184" s="11">
        <v>36360</v>
      </c>
      <c r="L184" s="12">
        <v>0.45</v>
      </c>
      <c r="M184" s="13">
        <v>16362</v>
      </c>
    </row>
    <row r="185" spans="1:13" ht="14.4" x14ac:dyDescent="0.3">
      <c r="A185" t="s">
        <v>283</v>
      </c>
      <c r="B185" s="8">
        <v>44469</v>
      </c>
      <c r="C185" t="s">
        <v>9</v>
      </c>
      <c r="D185" t="s">
        <v>269</v>
      </c>
      <c r="E185" t="s">
        <v>186</v>
      </c>
      <c r="F185" s="10" t="s">
        <v>40</v>
      </c>
      <c r="G185" s="10" t="s">
        <v>52</v>
      </c>
      <c r="H185" s="10" t="s">
        <v>27</v>
      </c>
      <c r="I185" s="10" t="s">
        <v>23</v>
      </c>
      <c r="J185" s="10" t="s">
        <v>142</v>
      </c>
      <c r="K185" s="11">
        <v>197400</v>
      </c>
      <c r="L185" s="12">
        <v>0.23</v>
      </c>
      <c r="M185" s="13">
        <v>45402</v>
      </c>
    </row>
    <row r="186" spans="1:13" ht="14.4" x14ac:dyDescent="0.3">
      <c r="A186" t="s">
        <v>284</v>
      </c>
      <c r="B186" s="8">
        <v>44476</v>
      </c>
      <c r="C186" t="s">
        <v>6</v>
      </c>
      <c r="D186" t="s">
        <v>173</v>
      </c>
      <c r="E186" t="s">
        <v>174</v>
      </c>
      <c r="F186" s="10" t="s">
        <v>38</v>
      </c>
      <c r="G186" s="10" t="s">
        <v>80</v>
      </c>
      <c r="H186" s="10" t="s">
        <v>27</v>
      </c>
      <c r="I186" s="10" t="s">
        <v>23</v>
      </c>
      <c r="J186" s="10" t="s">
        <v>142</v>
      </c>
      <c r="K186" s="11">
        <v>148000</v>
      </c>
      <c r="L186" s="12">
        <v>0.23</v>
      </c>
      <c r="M186" s="13">
        <v>34040</v>
      </c>
    </row>
    <row r="187" spans="1:13" ht="14.4" x14ac:dyDescent="0.3">
      <c r="A187" t="s">
        <v>284</v>
      </c>
      <c r="B187" s="8">
        <v>44476</v>
      </c>
      <c r="C187" s="16" t="s">
        <v>136</v>
      </c>
      <c r="D187" t="s">
        <v>266</v>
      </c>
      <c r="E187" t="s">
        <v>267</v>
      </c>
      <c r="F187" s="10" t="s">
        <v>38</v>
      </c>
      <c r="G187" s="10" t="s">
        <v>62</v>
      </c>
      <c r="H187" s="10" t="s">
        <v>27</v>
      </c>
      <c r="I187" s="10" t="s">
        <v>23</v>
      </c>
      <c r="J187" s="10" t="s">
        <v>142</v>
      </c>
      <c r="K187" s="11">
        <v>18200</v>
      </c>
      <c r="L187" s="12">
        <v>0.45</v>
      </c>
      <c r="M187" s="13">
        <v>8190</v>
      </c>
    </row>
    <row r="188" spans="1:13" ht="14.4" x14ac:dyDescent="0.3">
      <c r="A188" s="7" t="s">
        <v>285</v>
      </c>
      <c r="B188" s="14">
        <v>44481</v>
      </c>
      <c r="C188" t="s">
        <v>9</v>
      </c>
      <c r="D188" t="s">
        <v>269</v>
      </c>
      <c r="E188" t="s">
        <v>186</v>
      </c>
      <c r="F188" s="10" t="s">
        <v>40</v>
      </c>
      <c r="G188" s="10" t="s">
        <v>52</v>
      </c>
      <c r="H188" s="10" t="s">
        <v>27</v>
      </c>
      <c r="I188" s="10" t="s">
        <v>23</v>
      </c>
      <c r="J188" s="10" t="s">
        <v>142</v>
      </c>
      <c r="K188" s="11">
        <v>49500</v>
      </c>
      <c r="L188" s="12">
        <v>0.23</v>
      </c>
      <c r="M188" s="13">
        <v>11385</v>
      </c>
    </row>
    <row r="189" spans="1:13" ht="14.4" x14ac:dyDescent="0.3">
      <c r="A189" s="7" t="s">
        <v>285</v>
      </c>
      <c r="B189" s="14">
        <v>44481</v>
      </c>
      <c r="C189" t="s">
        <v>94</v>
      </c>
      <c r="D189" t="s">
        <v>229</v>
      </c>
      <c r="E189" t="s">
        <v>230</v>
      </c>
      <c r="F189" s="10" t="s">
        <v>38</v>
      </c>
      <c r="G189" s="10" t="s">
        <v>68</v>
      </c>
      <c r="H189" s="10" t="s">
        <v>27</v>
      </c>
      <c r="I189" s="10" t="s">
        <v>21</v>
      </c>
      <c r="J189" s="10" t="s">
        <v>142</v>
      </c>
      <c r="K189" s="11">
        <v>15000</v>
      </c>
      <c r="L189" s="12">
        <v>2.75</v>
      </c>
      <c r="M189" s="13">
        <v>41250</v>
      </c>
    </row>
    <row r="190" spans="1:13" ht="14.4" x14ac:dyDescent="0.3">
      <c r="A190" s="7" t="s">
        <v>285</v>
      </c>
      <c r="B190" s="14">
        <v>44481</v>
      </c>
      <c r="C190" t="s">
        <v>4</v>
      </c>
      <c r="D190" t="s">
        <v>168</v>
      </c>
      <c r="E190" t="s">
        <v>169</v>
      </c>
      <c r="F190" s="10" t="s">
        <v>42</v>
      </c>
      <c r="G190" s="10" t="s">
        <v>60</v>
      </c>
      <c r="H190" s="10" t="s">
        <v>26</v>
      </c>
      <c r="I190" s="10" t="s">
        <v>23</v>
      </c>
      <c r="J190" s="10" t="s">
        <v>142</v>
      </c>
      <c r="K190" s="11">
        <v>48200</v>
      </c>
      <c r="L190" s="12">
        <v>0.42</v>
      </c>
      <c r="M190" s="13">
        <v>20244</v>
      </c>
    </row>
    <row r="191" spans="1:13" ht="14.4" x14ac:dyDescent="0.3">
      <c r="A191" s="7" t="s">
        <v>285</v>
      </c>
      <c r="B191" s="14">
        <v>44481</v>
      </c>
      <c r="C191" t="s">
        <v>120</v>
      </c>
      <c r="D191" t="s">
        <v>155</v>
      </c>
      <c r="E191" t="s">
        <v>156</v>
      </c>
      <c r="F191" s="10" t="s">
        <v>34</v>
      </c>
      <c r="G191" s="10" t="s">
        <v>74</v>
      </c>
      <c r="H191" s="10" t="s">
        <v>26</v>
      </c>
      <c r="I191" s="10" t="s">
        <v>23</v>
      </c>
      <c r="J191" s="10" t="s">
        <v>142</v>
      </c>
      <c r="K191" s="11">
        <v>8442</v>
      </c>
      <c r="L191" s="12">
        <v>0.81</v>
      </c>
      <c r="M191" s="13">
        <v>6838.02</v>
      </c>
    </row>
    <row r="192" spans="1:13" ht="14.4" x14ac:dyDescent="0.3">
      <c r="A192" s="7" t="s">
        <v>285</v>
      </c>
      <c r="B192" s="14">
        <v>44481</v>
      </c>
      <c r="C192" t="s">
        <v>125</v>
      </c>
      <c r="D192" t="s">
        <v>220</v>
      </c>
      <c r="E192" t="s">
        <v>221</v>
      </c>
      <c r="F192" s="10" t="s">
        <v>42</v>
      </c>
      <c r="G192" s="10" t="s">
        <v>52</v>
      </c>
      <c r="H192" s="10" t="s">
        <v>27</v>
      </c>
      <c r="I192" s="10" t="s">
        <v>23</v>
      </c>
      <c r="J192" s="10" t="s">
        <v>142</v>
      </c>
      <c r="K192" s="11">
        <v>1906</v>
      </c>
      <c r="L192" s="12">
        <v>5.2</v>
      </c>
      <c r="M192" s="13">
        <v>9911.2000000000007</v>
      </c>
    </row>
    <row r="193" spans="1:13" ht="14.4" x14ac:dyDescent="0.3">
      <c r="A193" s="7" t="s">
        <v>285</v>
      </c>
      <c r="B193" s="14">
        <v>44481</v>
      </c>
      <c r="C193" t="s">
        <v>89</v>
      </c>
      <c r="D193" t="s">
        <v>277</v>
      </c>
      <c r="E193" t="s">
        <v>278</v>
      </c>
      <c r="F193" s="10" t="s">
        <v>34</v>
      </c>
      <c r="G193" s="10" t="s">
        <v>52</v>
      </c>
      <c r="H193" s="10" t="s">
        <v>27</v>
      </c>
      <c r="I193" s="10" t="s">
        <v>23</v>
      </c>
      <c r="J193" s="10" t="s">
        <v>142</v>
      </c>
      <c r="K193" s="11">
        <v>18747</v>
      </c>
      <c r="L193" s="12">
        <v>3.7</v>
      </c>
      <c r="M193" s="13">
        <v>69363.900000000009</v>
      </c>
    </row>
    <row r="194" spans="1:13" ht="14.4" x14ac:dyDescent="0.3">
      <c r="A194" s="7" t="s">
        <v>285</v>
      </c>
      <c r="B194" s="14">
        <v>44481</v>
      </c>
      <c r="C194" t="s">
        <v>89</v>
      </c>
      <c r="D194" t="s">
        <v>277</v>
      </c>
      <c r="E194" t="s">
        <v>278</v>
      </c>
      <c r="F194" s="10" t="s">
        <v>34</v>
      </c>
      <c r="G194" s="10" t="s">
        <v>52</v>
      </c>
      <c r="H194" s="10" t="s">
        <v>27</v>
      </c>
      <c r="I194" s="10" t="s">
        <v>23</v>
      </c>
      <c r="J194" s="10" t="s">
        <v>142</v>
      </c>
      <c r="K194" s="11">
        <v>900</v>
      </c>
      <c r="L194" s="12">
        <v>3.7</v>
      </c>
      <c r="M194" s="13">
        <v>3330</v>
      </c>
    </row>
    <row r="195" spans="1:13" ht="14.4" x14ac:dyDescent="0.3">
      <c r="A195" s="7" t="s">
        <v>285</v>
      </c>
      <c r="B195" s="14">
        <v>44481</v>
      </c>
      <c r="C195" t="s">
        <v>103</v>
      </c>
      <c r="D195" t="s">
        <v>163</v>
      </c>
      <c r="E195" t="s">
        <v>164</v>
      </c>
      <c r="F195" s="10" t="s">
        <v>34</v>
      </c>
      <c r="G195" s="10" t="s">
        <v>52</v>
      </c>
      <c r="H195" s="10" t="s">
        <v>25</v>
      </c>
      <c r="I195" s="10" t="s">
        <v>23</v>
      </c>
      <c r="J195" s="10" t="s">
        <v>142</v>
      </c>
      <c r="K195" s="11">
        <v>49070</v>
      </c>
      <c r="L195" s="12">
        <v>1.1000000000000001</v>
      </c>
      <c r="M195" s="13">
        <v>53977.000000000007</v>
      </c>
    </row>
    <row r="196" spans="1:13" ht="14.4" x14ac:dyDescent="0.3">
      <c r="A196" s="7" t="s">
        <v>286</v>
      </c>
      <c r="B196" s="14">
        <v>44483</v>
      </c>
      <c r="C196" t="s">
        <v>8</v>
      </c>
      <c r="D196" t="s">
        <v>258</v>
      </c>
      <c r="E196" t="s">
        <v>259</v>
      </c>
      <c r="F196" s="10" t="s">
        <v>38</v>
      </c>
      <c r="G196" s="10" t="s">
        <v>80</v>
      </c>
      <c r="H196" s="10" t="s">
        <v>27</v>
      </c>
      <c r="I196" s="10" t="s">
        <v>23</v>
      </c>
      <c r="J196" s="10" t="s">
        <v>142</v>
      </c>
      <c r="K196" s="11">
        <v>14088</v>
      </c>
      <c r="L196" s="12">
        <v>1.9</v>
      </c>
      <c r="M196" s="13">
        <v>26767.199999999997</v>
      </c>
    </row>
    <row r="197" spans="1:13" ht="14.4" x14ac:dyDescent="0.3">
      <c r="A197" s="7" t="s">
        <v>286</v>
      </c>
      <c r="B197" s="14">
        <v>44483</v>
      </c>
      <c r="C197" t="s">
        <v>35</v>
      </c>
      <c r="D197" t="s">
        <v>210</v>
      </c>
      <c r="E197" t="s">
        <v>211</v>
      </c>
      <c r="F197" s="10" t="s">
        <v>42</v>
      </c>
      <c r="G197" s="10" t="s">
        <v>54</v>
      </c>
      <c r="H197" s="10" t="s">
        <v>26</v>
      </c>
      <c r="I197" s="10" t="s">
        <v>23</v>
      </c>
      <c r="J197" s="10" t="s">
        <v>142</v>
      </c>
      <c r="K197" s="11">
        <v>7874</v>
      </c>
      <c r="L197" s="12">
        <v>0.65</v>
      </c>
      <c r="M197" s="13">
        <v>5118.1000000000004</v>
      </c>
    </row>
    <row r="198" spans="1:13" ht="14.4" x14ac:dyDescent="0.3">
      <c r="A198" s="7" t="s">
        <v>286</v>
      </c>
      <c r="B198" s="14">
        <v>44483</v>
      </c>
      <c r="C198" t="s">
        <v>39</v>
      </c>
      <c r="D198" t="s">
        <v>157</v>
      </c>
      <c r="E198" t="s">
        <v>158</v>
      </c>
      <c r="F198" s="10" t="s">
        <v>42</v>
      </c>
      <c r="G198" s="10" t="s">
        <v>74</v>
      </c>
      <c r="H198" s="10" t="s">
        <v>27</v>
      </c>
      <c r="I198" s="10" t="s">
        <v>23</v>
      </c>
      <c r="J198" s="10" t="s">
        <v>142</v>
      </c>
      <c r="K198" s="11">
        <v>24960</v>
      </c>
      <c r="L198" s="12">
        <v>0.77</v>
      </c>
      <c r="M198" s="13">
        <v>19219.2</v>
      </c>
    </row>
    <row r="199" spans="1:13" ht="14.4" x14ac:dyDescent="0.3">
      <c r="A199" s="7" t="s">
        <v>286</v>
      </c>
      <c r="B199" s="14">
        <v>44483</v>
      </c>
      <c r="C199" t="s">
        <v>120</v>
      </c>
      <c r="D199" t="s">
        <v>155</v>
      </c>
      <c r="E199" t="s">
        <v>156</v>
      </c>
      <c r="F199" s="10" t="s">
        <v>34</v>
      </c>
      <c r="G199" s="10" t="s">
        <v>74</v>
      </c>
      <c r="H199" s="10" t="s">
        <v>26</v>
      </c>
      <c r="I199" s="10" t="s">
        <v>23</v>
      </c>
      <c r="J199" s="10" t="s">
        <v>142</v>
      </c>
      <c r="K199" s="11">
        <v>8946</v>
      </c>
      <c r="L199" s="12">
        <v>0.81</v>
      </c>
      <c r="M199" s="13">
        <v>7246.26</v>
      </c>
    </row>
    <row r="200" spans="1:13" ht="14.4" x14ac:dyDescent="0.3">
      <c r="A200" s="7" t="s">
        <v>286</v>
      </c>
      <c r="B200" s="14">
        <v>44483</v>
      </c>
      <c r="C200" t="s">
        <v>37</v>
      </c>
      <c r="D200" t="s">
        <v>216</v>
      </c>
      <c r="E200" t="s">
        <v>217</v>
      </c>
      <c r="F200" s="10" t="s">
        <v>38</v>
      </c>
      <c r="G200" s="10" t="s">
        <v>74</v>
      </c>
      <c r="H200" s="10" t="s">
        <v>27</v>
      </c>
      <c r="I200" s="10" t="s">
        <v>23</v>
      </c>
      <c r="J200" s="10" t="s">
        <v>142</v>
      </c>
      <c r="K200" s="11">
        <v>105000</v>
      </c>
      <c r="L200" s="12">
        <v>0.36</v>
      </c>
      <c r="M200" s="13">
        <v>37800</v>
      </c>
    </row>
    <row r="201" spans="1:13" ht="14.4" x14ac:dyDescent="0.3">
      <c r="A201" s="7" t="s">
        <v>286</v>
      </c>
      <c r="B201" s="14">
        <v>44483</v>
      </c>
      <c r="C201" t="s">
        <v>83</v>
      </c>
      <c r="D201" t="s">
        <v>208</v>
      </c>
      <c r="E201" t="s">
        <v>209</v>
      </c>
      <c r="F201" s="10" t="s">
        <v>42</v>
      </c>
      <c r="G201" s="10" t="s">
        <v>52</v>
      </c>
      <c r="H201" s="10" t="s">
        <v>25</v>
      </c>
      <c r="I201" s="10" t="s">
        <v>23</v>
      </c>
      <c r="J201" s="10" t="s">
        <v>142</v>
      </c>
      <c r="K201" s="11">
        <v>13405</v>
      </c>
      <c r="L201" s="12">
        <v>2.15</v>
      </c>
      <c r="M201" s="13">
        <v>28820.75</v>
      </c>
    </row>
    <row r="202" spans="1:13" ht="14.4" x14ac:dyDescent="0.3">
      <c r="A202" s="7" t="s">
        <v>287</v>
      </c>
      <c r="B202" s="14">
        <v>44487</v>
      </c>
      <c r="C202" t="s">
        <v>120</v>
      </c>
      <c r="D202" t="s">
        <v>155</v>
      </c>
      <c r="E202" t="s">
        <v>156</v>
      </c>
      <c r="F202" s="10" t="s">
        <v>34</v>
      </c>
      <c r="G202" s="10" t="s">
        <v>74</v>
      </c>
      <c r="H202" s="10" t="s">
        <v>26</v>
      </c>
      <c r="I202" s="10" t="s">
        <v>23</v>
      </c>
      <c r="J202" s="10" t="s">
        <v>142</v>
      </c>
      <c r="K202" s="11">
        <v>19797</v>
      </c>
      <c r="L202" s="12">
        <v>0.81</v>
      </c>
      <c r="M202" s="13">
        <v>16035.570000000002</v>
      </c>
    </row>
    <row r="203" spans="1:13" ht="14.4" x14ac:dyDescent="0.3">
      <c r="A203" s="7" t="s">
        <v>287</v>
      </c>
      <c r="B203" s="14">
        <v>44487</v>
      </c>
      <c r="C203" t="s">
        <v>35</v>
      </c>
      <c r="D203" t="s">
        <v>210</v>
      </c>
      <c r="E203" t="s">
        <v>211</v>
      </c>
      <c r="F203" s="10" t="s">
        <v>42</v>
      </c>
      <c r="G203" s="10" t="s">
        <v>54</v>
      </c>
      <c r="H203" s="10" t="s">
        <v>26</v>
      </c>
      <c r="I203" s="10" t="s">
        <v>23</v>
      </c>
      <c r="J203" s="10" t="s">
        <v>142</v>
      </c>
      <c r="K203" s="11">
        <v>11811</v>
      </c>
      <c r="L203" s="12">
        <v>0.65</v>
      </c>
      <c r="M203" s="13">
        <v>7677.1500000000005</v>
      </c>
    </row>
    <row r="204" spans="1:13" ht="14.4" x14ac:dyDescent="0.3">
      <c r="A204" s="7" t="s">
        <v>287</v>
      </c>
      <c r="B204" s="14">
        <v>44487</v>
      </c>
      <c r="C204" t="s">
        <v>9</v>
      </c>
      <c r="D204" t="s">
        <v>269</v>
      </c>
      <c r="E204" t="s">
        <v>186</v>
      </c>
      <c r="F204" s="10" t="s">
        <v>40</v>
      </c>
      <c r="G204" s="10" t="s">
        <v>52</v>
      </c>
      <c r="H204" s="10" t="s">
        <v>27</v>
      </c>
      <c r="I204" s="10" t="s">
        <v>23</v>
      </c>
      <c r="J204" s="10" t="s">
        <v>142</v>
      </c>
      <c r="K204" s="11">
        <v>98800</v>
      </c>
      <c r="L204" s="12">
        <v>0.23</v>
      </c>
      <c r="M204" s="13">
        <v>22724</v>
      </c>
    </row>
    <row r="205" spans="1:13" ht="14.4" x14ac:dyDescent="0.3">
      <c r="A205" s="7" t="s">
        <v>287</v>
      </c>
      <c r="B205" s="14">
        <v>44487</v>
      </c>
      <c r="C205" t="s">
        <v>94</v>
      </c>
      <c r="D205" t="s">
        <v>229</v>
      </c>
      <c r="E205" t="s">
        <v>230</v>
      </c>
      <c r="F205" s="10" t="s">
        <v>38</v>
      </c>
      <c r="G205" s="10" t="s">
        <v>68</v>
      </c>
      <c r="H205" s="10" t="s">
        <v>27</v>
      </c>
      <c r="I205" s="10" t="s">
        <v>21</v>
      </c>
      <c r="J205" s="10" t="s">
        <v>142</v>
      </c>
      <c r="K205" s="11">
        <v>25000</v>
      </c>
      <c r="L205" s="12">
        <v>2.75</v>
      </c>
      <c r="M205" s="13">
        <v>68750</v>
      </c>
    </row>
    <row r="206" spans="1:13" ht="14.4" x14ac:dyDescent="0.3">
      <c r="A206" s="7" t="s">
        <v>288</v>
      </c>
      <c r="B206" s="14">
        <v>44490</v>
      </c>
      <c r="C206" t="s">
        <v>0</v>
      </c>
      <c r="D206" t="s">
        <v>252</v>
      </c>
      <c r="E206" t="s">
        <v>253</v>
      </c>
      <c r="F206" s="10" t="s">
        <v>42</v>
      </c>
      <c r="G206" s="10" t="s">
        <v>62</v>
      </c>
      <c r="H206" s="10" t="s">
        <v>26</v>
      </c>
      <c r="I206" s="10" t="s">
        <v>23</v>
      </c>
      <c r="J206" s="10" t="s">
        <v>142</v>
      </c>
      <c r="K206" s="11">
        <v>26959</v>
      </c>
      <c r="L206" s="12">
        <v>0.92</v>
      </c>
      <c r="M206" s="13">
        <v>24802.280000000002</v>
      </c>
    </row>
    <row r="207" spans="1:13" ht="14.4" x14ac:dyDescent="0.3">
      <c r="A207" s="7" t="s">
        <v>288</v>
      </c>
      <c r="B207" s="14">
        <v>44490</v>
      </c>
      <c r="C207" t="s">
        <v>85</v>
      </c>
      <c r="D207" t="s">
        <v>281</v>
      </c>
      <c r="E207" t="s">
        <v>282</v>
      </c>
      <c r="F207" s="10" t="s">
        <v>42</v>
      </c>
      <c r="G207" s="10" t="s">
        <v>52</v>
      </c>
      <c r="H207" s="10" t="s">
        <v>26</v>
      </c>
      <c r="I207" s="10" t="s">
        <v>23</v>
      </c>
      <c r="J207" s="10" t="s">
        <v>142</v>
      </c>
      <c r="K207" s="11">
        <v>39200</v>
      </c>
      <c r="L207" s="12">
        <v>1.75</v>
      </c>
      <c r="M207" s="13">
        <v>68600</v>
      </c>
    </row>
    <row r="208" spans="1:13" ht="14.4" x14ac:dyDescent="0.3">
      <c r="A208" s="7" t="s">
        <v>288</v>
      </c>
      <c r="B208" s="14">
        <v>44490</v>
      </c>
      <c r="C208" t="s">
        <v>9</v>
      </c>
      <c r="D208" t="s">
        <v>269</v>
      </c>
      <c r="E208" t="s">
        <v>186</v>
      </c>
      <c r="F208" s="10" t="s">
        <v>40</v>
      </c>
      <c r="G208" s="10" t="s">
        <v>52</v>
      </c>
      <c r="H208" s="10" t="s">
        <v>27</v>
      </c>
      <c r="I208" s="10" t="s">
        <v>23</v>
      </c>
      <c r="J208" s="10" t="s">
        <v>142</v>
      </c>
      <c r="K208" s="11">
        <v>98900</v>
      </c>
      <c r="L208" s="12">
        <v>0.23</v>
      </c>
      <c r="M208" s="13">
        <v>22747</v>
      </c>
    </row>
    <row r="209" spans="1:13" ht="14.4" x14ac:dyDescent="0.3">
      <c r="A209" s="7" t="s">
        <v>288</v>
      </c>
      <c r="B209" s="14">
        <v>44490</v>
      </c>
      <c r="C209" t="s">
        <v>103</v>
      </c>
      <c r="D209" t="s">
        <v>163</v>
      </c>
      <c r="E209" t="s">
        <v>164</v>
      </c>
      <c r="F209" s="10" t="s">
        <v>34</v>
      </c>
      <c r="G209" s="10" t="s">
        <v>52</v>
      </c>
      <c r="H209" s="10" t="s">
        <v>25</v>
      </c>
      <c r="I209" s="10" t="s">
        <v>23</v>
      </c>
      <c r="J209" s="10" t="s">
        <v>142</v>
      </c>
      <c r="K209" s="11">
        <v>29690</v>
      </c>
      <c r="L209" s="12">
        <v>1.1000000000000001</v>
      </c>
      <c r="M209" s="13">
        <v>32659.000000000004</v>
      </c>
    </row>
    <row r="210" spans="1:13" ht="14.4" x14ac:dyDescent="0.3">
      <c r="A210" s="7" t="s">
        <v>289</v>
      </c>
      <c r="B210" s="14">
        <v>44495</v>
      </c>
      <c r="C210" t="s">
        <v>0</v>
      </c>
      <c r="D210" t="s">
        <v>252</v>
      </c>
      <c r="E210" t="s">
        <v>253</v>
      </c>
      <c r="F210" s="10" t="s">
        <v>42</v>
      </c>
      <c r="G210" s="10" t="s">
        <v>62</v>
      </c>
      <c r="H210" s="10" t="s">
        <v>26</v>
      </c>
      <c r="I210" s="10" t="s">
        <v>23</v>
      </c>
      <c r="J210" s="10" t="s">
        <v>142</v>
      </c>
      <c r="K210" s="11">
        <v>9766</v>
      </c>
      <c r="L210" s="12">
        <v>0.92</v>
      </c>
      <c r="M210" s="13">
        <v>8984.7200000000012</v>
      </c>
    </row>
    <row r="211" spans="1:13" ht="14.4" x14ac:dyDescent="0.3">
      <c r="A211" s="7" t="s">
        <v>289</v>
      </c>
      <c r="B211" s="14">
        <v>44495</v>
      </c>
      <c r="C211" t="s">
        <v>120</v>
      </c>
      <c r="D211" t="s">
        <v>155</v>
      </c>
      <c r="E211" t="s">
        <v>156</v>
      </c>
      <c r="F211" s="10" t="s">
        <v>34</v>
      </c>
      <c r="G211" s="10" t="s">
        <v>74</v>
      </c>
      <c r="H211" s="10" t="s">
        <v>26</v>
      </c>
      <c r="I211" s="10" t="s">
        <v>23</v>
      </c>
      <c r="J211" s="10" t="s">
        <v>142</v>
      </c>
      <c r="K211" s="11">
        <v>24800</v>
      </c>
      <c r="L211" s="12">
        <v>0.81</v>
      </c>
      <c r="M211" s="13">
        <v>20088</v>
      </c>
    </row>
    <row r="212" spans="1:13" ht="14.4" x14ac:dyDescent="0.3">
      <c r="A212" s="7" t="s">
        <v>289</v>
      </c>
      <c r="B212" s="14">
        <v>44495</v>
      </c>
      <c r="C212" t="s">
        <v>9</v>
      </c>
      <c r="D212" t="s">
        <v>269</v>
      </c>
      <c r="E212" t="s">
        <v>186</v>
      </c>
      <c r="F212" s="10" t="s">
        <v>40</v>
      </c>
      <c r="G212" s="10" t="s">
        <v>52</v>
      </c>
      <c r="H212" s="10" t="s">
        <v>27</v>
      </c>
      <c r="I212" s="10" t="s">
        <v>23</v>
      </c>
      <c r="J212" s="10" t="s">
        <v>142</v>
      </c>
      <c r="K212" s="11">
        <v>49500</v>
      </c>
      <c r="L212" s="12">
        <v>0.23</v>
      </c>
      <c r="M212" s="13">
        <v>11385</v>
      </c>
    </row>
    <row r="213" spans="1:13" ht="14.4" x14ac:dyDescent="0.3">
      <c r="A213" s="7" t="s">
        <v>289</v>
      </c>
      <c r="B213" s="14">
        <v>44495</v>
      </c>
      <c r="C213" t="s">
        <v>125</v>
      </c>
      <c r="D213" t="s">
        <v>220</v>
      </c>
      <c r="E213" t="s">
        <v>221</v>
      </c>
      <c r="F213" s="10" t="s">
        <v>42</v>
      </c>
      <c r="G213" s="10" t="s">
        <v>52</v>
      </c>
      <c r="H213" s="10" t="s">
        <v>27</v>
      </c>
      <c r="I213" s="10" t="s">
        <v>23</v>
      </c>
      <c r="J213" s="10" t="s">
        <v>142</v>
      </c>
      <c r="K213" s="11">
        <v>9960</v>
      </c>
      <c r="L213" s="12">
        <v>5.2</v>
      </c>
      <c r="M213" s="13">
        <v>51792</v>
      </c>
    </row>
    <row r="214" spans="1:13" ht="14.4" x14ac:dyDescent="0.3">
      <c r="A214" s="7" t="s">
        <v>289</v>
      </c>
      <c r="B214" s="14">
        <v>44495</v>
      </c>
      <c r="C214" t="s">
        <v>103</v>
      </c>
      <c r="D214" t="s">
        <v>163</v>
      </c>
      <c r="E214" t="s">
        <v>164</v>
      </c>
      <c r="F214" s="10" t="s">
        <v>34</v>
      </c>
      <c r="G214" s="10" t="s">
        <v>52</v>
      </c>
      <c r="H214" s="10" t="s">
        <v>25</v>
      </c>
      <c r="I214" s="10" t="s">
        <v>23</v>
      </c>
      <c r="J214" s="10" t="s">
        <v>142</v>
      </c>
      <c r="K214" s="11">
        <v>19760</v>
      </c>
      <c r="L214" s="12">
        <v>1.1000000000000001</v>
      </c>
      <c r="M214" s="13">
        <v>21736</v>
      </c>
    </row>
    <row r="215" spans="1:13" ht="14.4" x14ac:dyDescent="0.3">
      <c r="A215" s="7" t="s">
        <v>290</v>
      </c>
      <c r="B215" s="14">
        <v>44496</v>
      </c>
      <c r="C215" t="s">
        <v>6</v>
      </c>
      <c r="D215" t="s">
        <v>173</v>
      </c>
      <c r="E215" t="s">
        <v>174</v>
      </c>
      <c r="F215" s="10" t="s">
        <v>38</v>
      </c>
      <c r="G215" s="10" t="s">
        <v>80</v>
      </c>
      <c r="H215" s="10" t="s">
        <v>27</v>
      </c>
      <c r="I215" s="10" t="s">
        <v>23</v>
      </c>
      <c r="J215" s="10" t="s">
        <v>142</v>
      </c>
      <c r="K215" s="11">
        <v>129000</v>
      </c>
      <c r="L215" s="12">
        <v>0.23</v>
      </c>
      <c r="M215" s="13">
        <v>29670</v>
      </c>
    </row>
    <row r="216" spans="1:13" ht="14.4" x14ac:dyDescent="0.3">
      <c r="A216" s="7" t="s">
        <v>290</v>
      </c>
      <c r="B216" s="14">
        <v>44496</v>
      </c>
      <c r="C216" t="s">
        <v>83</v>
      </c>
      <c r="D216" t="s">
        <v>208</v>
      </c>
      <c r="E216" t="s">
        <v>209</v>
      </c>
      <c r="F216" s="10" t="s">
        <v>42</v>
      </c>
      <c r="G216" s="10" t="s">
        <v>52</v>
      </c>
      <c r="H216" s="10" t="s">
        <v>25</v>
      </c>
      <c r="I216" s="10" t="s">
        <v>23</v>
      </c>
      <c r="J216" s="10" t="s">
        <v>142</v>
      </c>
      <c r="K216" s="11">
        <v>37520</v>
      </c>
      <c r="L216" s="12">
        <v>2.15</v>
      </c>
      <c r="M216" s="13">
        <v>80668</v>
      </c>
    </row>
    <row r="217" spans="1:13" ht="14.4" x14ac:dyDescent="0.3">
      <c r="A217" s="7" t="s">
        <v>290</v>
      </c>
      <c r="B217" s="14">
        <v>44496</v>
      </c>
      <c r="C217" t="s">
        <v>104</v>
      </c>
      <c r="D217" t="s">
        <v>188</v>
      </c>
      <c r="E217" t="s">
        <v>164</v>
      </c>
      <c r="F217" s="10" t="s">
        <v>34</v>
      </c>
      <c r="G217" s="10" t="s">
        <v>52</v>
      </c>
      <c r="H217" s="10" t="s">
        <v>25</v>
      </c>
      <c r="I217" s="10" t="s">
        <v>23</v>
      </c>
      <c r="J217" s="10" t="s">
        <v>142</v>
      </c>
      <c r="K217" s="11">
        <v>4940</v>
      </c>
      <c r="L217" s="12">
        <v>1.95</v>
      </c>
      <c r="M217" s="13">
        <v>9633</v>
      </c>
    </row>
    <row r="218" spans="1:13" ht="14.4" x14ac:dyDescent="0.3">
      <c r="A218" s="7" t="s">
        <v>291</v>
      </c>
      <c r="B218" s="14">
        <v>44498</v>
      </c>
      <c r="C218" t="s">
        <v>6</v>
      </c>
      <c r="D218" t="s">
        <v>173</v>
      </c>
      <c r="E218" t="s">
        <v>174</v>
      </c>
      <c r="F218" s="10" t="s">
        <v>38</v>
      </c>
      <c r="G218" s="10" t="s">
        <v>80</v>
      </c>
      <c r="H218" s="10" t="s">
        <v>27</v>
      </c>
      <c r="I218" s="10" t="s">
        <v>23</v>
      </c>
      <c r="J218" s="10" t="s">
        <v>142</v>
      </c>
      <c r="K218" s="11">
        <v>122870</v>
      </c>
      <c r="L218" s="12">
        <v>0.23</v>
      </c>
      <c r="M218" s="13">
        <v>28260.100000000002</v>
      </c>
    </row>
    <row r="219" spans="1:13" ht="14.4" x14ac:dyDescent="0.3">
      <c r="A219" s="7" t="s">
        <v>291</v>
      </c>
      <c r="B219" s="14">
        <v>44498</v>
      </c>
      <c r="C219" t="s">
        <v>24</v>
      </c>
      <c r="D219" t="s">
        <v>181</v>
      </c>
      <c r="E219" t="s">
        <v>164</v>
      </c>
      <c r="F219" s="10" t="s">
        <v>34</v>
      </c>
      <c r="G219" s="10" t="s">
        <v>52</v>
      </c>
      <c r="H219" s="10" t="s">
        <v>25</v>
      </c>
      <c r="I219" s="10" t="s">
        <v>23</v>
      </c>
      <c r="J219" s="10" t="s">
        <v>142</v>
      </c>
      <c r="K219" s="11">
        <v>25115</v>
      </c>
      <c r="L219" s="12">
        <v>2.15</v>
      </c>
      <c r="M219" s="13">
        <v>53997.25</v>
      </c>
    </row>
    <row r="220" spans="1:13" ht="14.4" x14ac:dyDescent="0.3">
      <c r="A220" s="7" t="s">
        <v>291</v>
      </c>
      <c r="B220" s="14">
        <v>44498</v>
      </c>
      <c r="C220" t="s">
        <v>104</v>
      </c>
      <c r="D220" t="s">
        <v>188</v>
      </c>
      <c r="E220" t="s">
        <v>164</v>
      </c>
      <c r="F220" s="10" t="s">
        <v>34</v>
      </c>
      <c r="G220" s="10" t="s">
        <v>52</v>
      </c>
      <c r="H220" s="10" t="s">
        <v>25</v>
      </c>
      <c r="I220" s="10" t="s">
        <v>23</v>
      </c>
      <c r="J220" s="10" t="s">
        <v>142</v>
      </c>
      <c r="K220" s="11">
        <v>9770</v>
      </c>
      <c r="L220" s="12">
        <v>1.95</v>
      </c>
      <c r="M220" s="13">
        <v>19051.5</v>
      </c>
    </row>
    <row r="221" spans="1:13" ht="14.4" x14ac:dyDescent="0.3">
      <c r="A221" s="7" t="s">
        <v>292</v>
      </c>
      <c r="B221" s="14">
        <v>44498</v>
      </c>
      <c r="C221" s="16" t="s">
        <v>136</v>
      </c>
      <c r="D221" t="s">
        <v>266</v>
      </c>
      <c r="E221" t="s">
        <v>267</v>
      </c>
      <c r="F221" s="10" t="s">
        <v>38</v>
      </c>
      <c r="G221" s="10" t="s">
        <v>62</v>
      </c>
      <c r="H221" s="10" t="s">
        <v>27</v>
      </c>
      <c r="I221" s="10" t="s">
        <v>23</v>
      </c>
      <c r="J221" s="10" t="s">
        <v>142</v>
      </c>
      <c r="K221" s="11">
        <v>63630</v>
      </c>
      <c r="L221" s="12">
        <v>0.45</v>
      </c>
      <c r="M221" s="13">
        <v>28633.5</v>
      </c>
    </row>
    <row r="222" spans="1:13" ht="14.4" x14ac:dyDescent="0.3">
      <c r="A222" s="7" t="s">
        <v>292</v>
      </c>
      <c r="B222" s="14">
        <v>44498</v>
      </c>
      <c r="C222" t="s">
        <v>84</v>
      </c>
      <c r="D222" t="s">
        <v>214</v>
      </c>
      <c r="E222" t="s">
        <v>171</v>
      </c>
      <c r="F222" s="10" t="s">
        <v>38</v>
      </c>
      <c r="G222" s="10" t="s">
        <v>52</v>
      </c>
      <c r="H222" s="10" t="s">
        <v>27</v>
      </c>
      <c r="I222" s="10" t="s">
        <v>21</v>
      </c>
      <c r="J222" s="10" t="s">
        <v>142</v>
      </c>
      <c r="K222" s="11">
        <v>6650</v>
      </c>
      <c r="L222" s="12">
        <v>1.4</v>
      </c>
      <c r="M222" s="13">
        <v>9310</v>
      </c>
    </row>
    <row r="223" spans="1:13" ht="14.4" x14ac:dyDescent="0.3">
      <c r="A223" s="7" t="s">
        <v>292</v>
      </c>
      <c r="B223" s="14">
        <v>44498</v>
      </c>
      <c r="C223" t="s">
        <v>8</v>
      </c>
      <c r="D223" t="s">
        <v>258</v>
      </c>
      <c r="E223" t="s">
        <v>259</v>
      </c>
      <c r="F223" s="10" t="s">
        <v>38</v>
      </c>
      <c r="G223" s="10" t="s">
        <v>80</v>
      </c>
      <c r="H223" s="10" t="s">
        <v>27</v>
      </c>
      <c r="I223" s="10" t="s">
        <v>23</v>
      </c>
      <c r="J223" s="10" t="s">
        <v>142</v>
      </c>
      <c r="K223" s="11">
        <v>1876</v>
      </c>
      <c r="L223" s="12">
        <v>1.9</v>
      </c>
      <c r="M223" s="13">
        <v>3564.3999999999996</v>
      </c>
    </row>
    <row r="224" spans="1:13" ht="14.4" x14ac:dyDescent="0.3">
      <c r="A224" s="7" t="s">
        <v>292</v>
      </c>
      <c r="B224" s="14">
        <v>44498</v>
      </c>
      <c r="C224" t="s">
        <v>9</v>
      </c>
      <c r="D224" t="s">
        <v>269</v>
      </c>
      <c r="E224" t="s">
        <v>186</v>
      </c>
      <c r="F224" s="10" t="s">
        <v>40</v>
      </c>
      <c r="G224" s="10" t="s">
        <v>52</v>
      </c>
      <c r="H224" s="10" t="s">
        <v>27</v>
      </c>
      <c r="I224" s="10" t="s">
        <v>23</v>
      </c>
      <c r="J224" s="10" t="s">
        <v>142</v>
      </c>
      <c r="K224" s="11">
        <v>49500</v>
      </c>
      <c r="L224" s="12">
        <v>0.23</v>
      </c>
      <c r="M224" s="13">
        <v>11385</v>
      </c>
    </row>
    <row r="225" spans="1:13" ht="14.4" x14ac:dyDescent="0.3">
      <c r="A225" s="7" t="s">
        <v>292</v>
      </c>
      <c r="B225" s="14">
        <v>44498</v>
      </c>
      <c r="C225" t="s">
        <v>69</v>
      </c>
      <c r="D225" t="s">
        <v>293</v>
      </c>
      <c r="E225" t="s">
        <v>294</v>
      </c>
      <c r="F225" s="10" t="s">
        <v>38</v>
      </c>
      <c r="G225" s="10" t="s">
        <v>82</v>
      </c>
      <c r="H225" s="10" t="s">
        <v>27</v>
      </c>
      <c r="I225" s="10" t="s">
        <v>23</v>
      </c>
      <c r="J225" s="10" t="s">
        <v>142</v>
      </c>
      <c r="K225" s="11">
        <v>14880</v>
      </c>
      <c r="L225" s="12">
        <v>1.5</v>
      </c>
      <c r="M225" s="13">
        <v>22320</v>
      </c>
    </row>
    <row r="226" spans="1:13" ht="14.4" x14ac:dyDescent="0.3">
      <c r="A226" s="7" t="s">
        <v>292</v>
      </c>
      <c r="B226" s="14">
        <v>44498</v>
      </c>
      <c r="C226" t="s">
        <v>86</v>
      </c>
      <c r="D226" t="s">
        <v>235</v>
      </c>
      <c r="E226" t="s">
        <v>236</v>
      </c>
      <c r="F226" s="10" t="s">
        <v>42</v>
      </c>
      <c r="G226" s="10" t="s">
        <v>52</v>
      </c>
      <c r="H226" s="10" t="s">
        <v>26</v>
      </c>
      <c r="I226" s="10" t="s">
        <v>23</v>
      </c>
      <c r="J226" s="10" t="s">
        <v>142</v>
      </c>
      <c r="K226" s="11">
        <v>9432</v>
      </c>
      <c r="L226" s="12">
        <v>3.5</v>
      </c>
      <c r="M226" s="13">
        <v>33012</v>
      </c>
    </row>
    <row r="227" spans="1:13" ht="14.4" x14ac:dyDescent="0.3">
      <c r="A227" s="7" t="s">
        <v>292</v>
      </c>
      <c r="B227" s="14">
        <v>44498</v>
      </c>
      <c r="C227" t="s">
        <v>24</v>
      </c>
      <c r="D227" t="s">
        <v>181</v>
      </c>
      <c r="E227" t="s">
        <v>164</v>
      </c>
      <c r="F227" s="10" t="s">
        <v>34</v>
      </c>
      <c r="G227" s="10" t="s">
        <v>52</v>
      </c>
      <c r="H227" s="10" t="s">
        <v>25</v>
      </c>
      <c r="I227" s="10" t="s">
        <v>23</v>
      </c>
      <c r="J227" s="10" t="s">
        <v>142</v>
      </c>
      <c r="K227" s="11">
        <v>25168</v>
      </c>
      <c r="L227" s="12">
        <v>2.15</v>
      </c>
      <c r="M227" s="13">
        <v>54111.199999999997</v>
      </c>
    </row>
    <row r="228" spans="1:13" ht="14.4" x14ac:dyDescent="0.3">
      <c r="A228" s="7" t="s">
        <v>292</v>
      </c>
      <c r="B228" s="14">
        <v>44498</v>
      </c>
      <c r="C228" t="s">
        <v>104</v>
      </c>
      <c r="D228" t="s">
        <v>188</v>
      </c>
      <c r="E228" t="s">
        <v>164</v>
      </c>
      <c r="F228" s="10" t="s">
        <v>34</v>
      </c>
      <c r="G228" s="10" t="s">
        <v>52</v>
      </c>
      <c r="H228" s="10" t="s">
        <v>25</v>
      </c>
      <c r="I228" s="10" t="s">
        <v>23</v>
      </c>
      <c r="J228" s="10" t="s">
        <v>142</v>
      </c>
      <c r="K228" s="11">
        <v>4900</v>
      </c>
      <c r="L228" s="12">
        <v>1.95</v>
      </c>
      <c r="M228" s="13">
        <v>9555</v>
      </c>
    </row>
    <row r="229" spans="1:13" ht="14.4" x14ac:dyDescent="0.3">
      <c r="A229" s="7" t="s">
        <v>295</v>
      </c>
      <c r="B229" s="14">
        <v>44499</v>
      </c>
      <c r="C229" s="16" t="s">
        <v>136</v>
      </c>
      <c r="D229" t="s">
        <v>266</v>
      </c>
      <c r="E229" t="s">
        <v>267</v>
      </c>
      <c r="F229" s="10" t="s">
        <v>38</v>
      </c>
      <c r="G229" s="10" t="s">
        <v>62</v>
      </c>
      <c r="H229" s="10" t="s">
        <v>27</v>
      </c>
      <c r="I229" s="10" t="s">
        <v>23</v>
      </c>
      <c r="J229" s="10" t="s">
        <v>142</v>
      </c>
      <c r="K229" s="11">
        <v>9090</v>
      </c>
      <c r="L229" s="12">
        <v>0.45</v>
      </c>
      <c r="M229" s="13">
        <v>4090.5</v>
      </c>
    </row>
    <row r="230" spans="1:13" ht="14.4" x14ac:dyDescent="0.3">
      <c r="A230" s="7" t="s">
        <v>295</v>
      </c>
      <c r="B230" s="14">
        <v>44499</v>
      </c>
      <c r="C230" t="s">
        <v>123</v>
      </c>
      <c r="D230" t="s">
        <v>296</v>
      </c>
      <c r="E230" t="s">
        <v>221</v>
      </c>
      <c r="F230" s="10" t="s">
        <v>42</v>
      </c>
      <c r="G230" s="10" t="s">
        <v>52</v>
      </c>
      <c r="H230" s="10" t="s">
        <v>27</v>
      </c>
      <c r="I230" s="10" t="s">
        <v>23</v>
      </c>
      <c r="J230" s="10" t="s">
        <v>142</v>
      </c>
      <c r="K230" s="11">
        <v>7020</v>
      </c>
      <c r="L230" s="12">
        <v>4</v>
      </c>
      <c r="M230" s="13">
        <v>28080</v>
      </c>
    </row>
    <row r="231" spans="1:13" ht="14.4" x14ac:dyDescent="0.3">
      <c r="A231" s="7" t="s">
        <v>295</v>
      </c>
      <c r="B231" s="14">
        <v>44499</v>
      </c>
      <c r="C231" t="s">
        <v>125</v>
      </c>
      <c r="D231" t="s">
        <v>220</v>
      </c>
      <c r="E231" t="s">
        <v>221</v>
      </c>
      <c r="F231" s="10" t="s">
        <v>42</v>
      </c>
      <c r="G231" s="10" t="s">
        <v>52</v>
      </c>
      <c r="H231" s="10" t="s">
        <v>27</v>
      </c>
      <c r="I231" s="10" t="s">
        <v>23</v>
      </c>
      <c r="J231" s="10" t="s">
        <v>142</v>
      </c>
      <c r="K231" s="11">
        <v>6000</v>
      </c>
      <c r="L231" s="12">
        <v>5.2</v>
      </c>
      <c r="M231" s="13">
        <v>31200</v>
      </c>
    </row>
    <row r="232" spans="1:13" ht="14.4" x14ac:dyDescent="0.3">
      <c r="A232" s="7" t="s">
        <v>295</v>
      </c>
      <c r="B232" s="14">
        <v>44499</v>
      </c>
      <c r="C232" t="s">
        <v>0</v>
      </c>
      <c r="D232" t="s">
        <v>252</v>
      </c>
      <c r="E232" t="s">
        <v>253</v>
      </c>
      <c r="F232" s="10" t="s">
        <v>42</v>
      </c>
      <c r="G232" s="10" t="s">
        <v>62</v>
      </c>
      <c r="H232" s="10" t="s">
        <v>26</v>
      </c>
      <c r="I232" s="10" t="s">
        <v>23</v>
      </c>
      <c r="J232" s="10" t="s">
        <v>142</v>
      </c>
      <c r="K232" s="11">
        <v>28691</v>
      </c>
      <c r="L232" s="12">
        <v>0.92</v>
      </c>
      <c r="M232" s="13">
        <v>26395.72</v>
      </c>
    </row>
    <row r="233" spans="1:13" ht="14.4" x14ac:dyDescent="0.3">
      <c r="A233" s="7" t="s">
        <v>295</v>
      </c>
      <c r="B233" s="14">
        <v>44499</v>
      </c>
      <c r="C233" t="s">
        <v>120</v>
      </c>
      <c r="D233" t="s">
        <v>155</v>
      </c>
      <c r="E233" t="s">
        <v>156</v>
      </c>
      <c r="F233" s="10" t="s">
        <v>34</v>
      </c>
      <c r="G233" s="10" t="s">
        <v>74</v>
      </c>
      <c r="H233" s="10" t="s">
        <v>26</v>
      </c>
      <c r="I233" s="10" t="s">
        <v>23</v>
      </c>
      <c r="J233" s="10" t="s">
        <v>142</v>
      </c>
      <c r="K233" s="11">
        <v>9854</v>
      </c>
      <c r="L233" s="12">
        <v>0.81</v>
      </c>
      <c r="M233" s="13">
        <v>7981.7400000000007</v>
      </c>
    </row>
    <row r="234" spans="1:13" ht="14.4" x14ac:dyDescent="0.3">
      <c r="A234" s="7" t="s">
        <v>295</v>
      </c>
      <c r="B234" s="14">
        <v>44499</v>
      </c>
      <c r="C234" t="s">
        <v>86</v>
      </c>
      <c r="D234" t="s">
        <v>235</v>
      </c>
      <c r="E234" t="s">
        <v>236</v>
      </c>
      <c r="F234" s="10" t="s">
        <v>42</v>
      </c>
      <c r="G234" s="10" t="s">
        <v>52</v>
      </c>
      <c r="H234" s="10" t="s">
        <v>26</v>
      </c>
      <c r="I234" s="10" t="s">
        <v>23</v>
      </c>
      <c r="J234" s="10" t="s">
        <v>142</v>
      </c>
      <c r="K234" s="11">
        <v>29384</v>
      </c>
      <c r="L234" s="12">
        <v>3.5</v>
      </c>
      <c r="M234" s="13">
        <v>102844</v>
      </c>
    </row>
    <row r="235" spans="1:13" ht="14.4" x14ac:dyDescent="0.3">
      <c r="A235" s="7" t="s">
        <v>295</v>
      </c>
      <c r="B235" s="14">
        <v>44499</v>
      </c>
      <c r="C235" t="s">
        <v>94</v>
      </c>
      <c r="D235" t="s">
        <v>229</v>
      </c>
      <c r="E235" t="s">
        <v>230</v>
      </c>
      <c r="F235" s="10" t="s">
        <v>38</v>
      </c>
      <c r="G235" s="10" t="s">
        <v>68</v>
      </c>
      <c r="H235" s="10" t="s">
        <v>27</v>
      </c>
      <c r="I235" s="10" t="s">
        <v>21</v>
      </c>
      <c r="J235" s="10" t="s">
        <v>142</v>
      </c>
      <c r="K235" s="11">
        <v>5000</v>
      </c>
      <c r="L235" s="12">
        <v>2.75</v>
      </c>
      <c r="M235" s="13">
        <v>13750</v>
      </c>
    </row>
    <row r="236" spans="1:13" ht="14.4" x14ac:dyDescent="0.3">
      <c r="A236" s="7" t="s">
        <v>295</v>
      </c>
      <c r="B236" s="14">
        <v>44499</v>
      </c>
      <c r="C236" t="s">
        <v>32</v>
      </c>
      <c r="D236" t="s">
        <v>297</v>
      </c>
      <c r="E236" t="s">
        <v>193</v>
      </c>
      <c r="F236" s="10" t="s">
        <v>42</v>
      </c>
      <c r="G236" s="10" t="s">
        <v>74</v>
      </c>
      <c r="H236" s="10" t="s">
        <v>26</v>
      </c>
      <c r="I236" s="10" t="s">
        <v>23</v>
      </c>
      <c r="J236" s="10" t="s">
        <v>142</v>
      </c>
      <c r="K236" s="11">
        <v>20000</v>
      </c>
      <c r="L236" s="12">
        <v>0.42</v>
      </c>
      <c r="M236" s="13">
        <v>8400</v>
      </c>
    </row>
    <row r="237" spans="1:13" ht="14.4" x14ac:dyDescent="0.3">
      <c r="A237" s="7" t="s">
        <v>298</v>
      </c>
      <c r="B237" s="14">
        <v>44518</v>
      </c>
      <c r="C237" s="16" t="s">
        <v>136</v>
      </c>
      <c r="D237" t="s">
        <v>266</v>
      </c>
      <c r="E237" t="s">
        <v>267</v>
      </c>
      <c r="F237" s="10" t="s">
        <v>38</v>
      </c>
      <c r="G237" s="10" t="s">
        <v>62</v>
      </c>
      <c r="H237" s="10" t="s">
        <v>27</v>
      </c>
      <c r="I237" s="10" t="s">
        <v>23</v>
      </c>
      <c r="J237" s="10" t="s">
        <v>142</v>
      </c>
      <c r="K237" s="11">
        <v>27280</v>
      </c>
      <c r="L237" s="12">
        <v>0.45</v>
      </c>
      <c r="M237" s="13">
        <v>12276</v>
      </c>
    </row>
    <row r="238" spans="1:13" ht="14.4" x14ac:dyDescent="0.3">
      <c r="A238" s="7" t="s">
        <v>298</v>
      </c>
      <c r="B238" s="14">
        <v>44518</v>
      </c>
      <c r="C238" t="s">
        <v>15</v>
      </c>
      <c r="D238" t="s">
        <v>299</v>
      </c>
      <c r="E238" t="s">
        <v>171</v>
      </c>
      <c r="F238" s="10" t="s">
        <v>38</v>
      </c>
      <c r="G238" s="10" t="s">
        <v>52</v>
      </c>
      <c r="H238" s="10" t="s">
        <v>27</v>
      </c>
      <c r="I238" s="10" t="s">
        <v>23</v>
      </c>
      <c r="J238" s="10" t="s">
        <v>142</v>
      </c>
      <c r="K238" s="11">
        <v>41400</v>
      </c>
      <c r="L238" s="12">
        <v>0.47</v>
      </c>
      <c r="M238" s="13">
        <v>19458</v>
      </c>
    </row>
    <row r="239" spans="1:13" ht="14.4" x14ac:dyDescent="0.3">
      <c r="A239" s="7" t="s">
        <v>298</v>
      </c>
      <c r="B239" s="14">
        <v>44518</v>
      </c>
      <c r="C239" t="s">
        <v>123</v>
      </c>
      <c r="D239" t="s">
        <v>296</v>
      </c>
      <c r="E239" t="s">
        <v>221</v>
      </c>
      <c r="F239" s="10" t="s">
        <v>42</v>
      </c>
      <c r="G239" s="10" t="s">
        <v>52</v>
      </c>
      <c r="H239" s="10" t="s">
        <v>27</v>
      </c>
      <c r="I239" s="10" t="s">
        <v>23</v>
      </c>
      <c r="J239" s="10" t="s">
        <v>142</v>
      </c>
      <c r="K239" s="11">
        <v>206</v>
      </c>
      <c r="L239" s="12">
        <v>4</v>
      </c>
      <c r="M239" s="13">
        <v>824</v>
      </c>
    </row>
    <row r="240" spans="1:13" ht="14.4" x14ac:dyDescent="0.3">
      <c r="A240" s="7" t="s">
        <v>298</v>
      </c>
      <c r="B240" s="14">
        <v>44518</v>
      </c>
      <c r="C240" t="s">
        <v>125</v>
      </c>
      <c r="D240" t="s">
        <v>220</v>
      </c>
      <c r="E240" t="s">
        <v>221</v>
      </c>
      <c r="F240" s="10" t="s">
        <v>42</v>
      </c>
      <c r="G240" s="10" t="s">
        <v>52</v>
      </c>
      <c r="H240" s="10" t="s">
        <v>27</v>
      </c>
      <c r="I240" s="10" t="s">
        <v>23</v>
      </c>
      <c r="J240" s="10" t="s">
        <v>142</v>
      </c>
      <c r="K240" s="11">
        <v>10236</v>
      </c>
      <c r="L240" s="12">
        <v>5.2</v>
      </c>
      <c r="M240" s="13">
        <v>53227.200000000004</v>
      </c>
    </row>
    <row r="241" spans="1:13" ht="14.4" x14ac:dyDescent="0.3">
      <c r="A241" s="7" t="s">
        <v>298</v>
      </c>
      <c r="B241" s="14">
        <v>44518</v>
      </c>
      <c r="C241" t="s">
        <v>4</v>
      </c>
      <c r="D241" t="s">
        <v>168</v>
      </c>
      <c r="E241" t="s">
        <v>169</v>
      </c>
      <c r="F241" s="10" t="s">
        <v>42</v>
      </c>
      <c r="G241" s="10" t="s">
        <v>60</v>
      </c>
      <c r="H241" s="10" t="s">
        <v>26</v>
      </c>
      <c r="I241" s="10" t="s">
        <v>23</v>
      </c>
      <c r="J241" s="10" t="s">
        <v>142</v>
      </c>
      <c r="K241" s="11">
        <v>19200</v>
      </c>
      <c r="L241" s="12">
        <v>0.42</v>
      </c>
      <c r="M241" s="13">
        <v>8064</v>
      </c>
    </row>
    <row r="242" spans="1:13" ht="14.4" x14ac:dyDescent="0.3">
      <c r="A242" s="7" t="s">
        <v>298</v>
      </c>
      <c r="B242" s="14">
        <v>44518</v>
      </c>
      <c r="C242" t="s">
        <v>120</v>
      </c>
      <c r="D242" t="s">
        <v>155</v>
      </c>
      <c r="E242" t="s">
        <v>156</v>
      </c>
      <c r="F242" s="10" t="s">
        <v>34</v>
      </c>
      <c r="G242" s="10" t="s">
        <v>74</v>
      </c>
      <c r="H242" s="10" t="s">
        <v>26</v>
      </c>
      <c r="I242" s="10" t="s">
        <v>23</v>
      </c>
      <c r="J242" s="10" t="s">
        <v>142</v>
      </c>
      <c r="K242" s="11">
        <v>1827</v>
      </c>
      <c r="L242" s="12">
        <v>0.81</v>
      </c>
      <c r="M242" s="13">
        <v>1479.8700000000001</v>
      </c>
    </row>
    <row r="243" spans="1:13" ht="14.4" x14ac:dyDescent="0.3">
      <c r="A243" s="7" t="s">
        <v>298</v>
      </c>
      <c r="B243" s="14">
        <v>44518</v>
      </c>
      <c r="C243" t="s">
        <v>32</v>
      </c>
      <c r="D243" t="s">
        <v>297</v>
      </c>
      <c r="E243" t="s">
        <v>193</v>
      </c>
      <c r="F243" s="10" t="s">
        <v>42</v>
      </c>
      <c r="G243" s="10" t="s">
        <v>74</v>
      </c>
      <c r="H243" s="10" t="s">
        <v>26</v>
      </c>
      <c r="I243" s="10" t="s">
        <v>23</v>
      </c>
      <c r="J243" s="10" t="s">
        <v>142</v>
      </c>
      <c r="K243" s="11">
        <v>30000</v>
      </c>
      <c r="L243" s="12">
        <v>0.42</v>
      </c>
      <c r="M243" s="13">
        <v>12600</v>
      </c>
    </row>
    <row r="244" spans="1:13" ht="14.4" x14ac:dyDescent="0.3">
      <c r="A244" s="7" t="s">
        <v>298</v>
      </c>
      <c r="B244" s="14">
        <v>44518</v>
      </c>
      <c r="C244" t="s">
        <v>7</v>
      </c>
      <c r="D244" t="s">
        <v>300</v>
      </c>
      <c r="E244" t="s">
        <v>171</v>
      </c>
      <c r="F244" s="10" t="s">
        <v>38</v>
      </c>
      <c r="G244" s="10" t="s">
        <v>80</v>
      </c>
      <c r="H244" s="10" t="s">
        <v>27</v>
      </c>
      <c r="I244" s="10" t="s">
        <v>21</v>
      </c>
      <c r="J244" s="10" t="s">
        <v>142</v>
      </c>
      <c r="K244" s="11">
        <v>10000</v>
      </c>
      <c r="L244" s="12">
        <v>4.25</v>
      </c>
      <c r="M244" s="13">
        <v>42500</v>
      </c>
    </row>
    <row r="245" spans="1:13" ht="14.4" x14ac:dyDescent="0.3">
      <c r="A245" s="7" t="s">
        <v>298</v>
      </c>
      <c r="B245" s="14">
        <v>44518</v>
      </c>
      <c r="C245" t="s">
        <v>83</v>
      </c>
      <c r="D245" t="s">
        <v>208</v>
      </c>
      <c r="E245" t="s">
        <v>209</v>
      </c>
      <c r="F245" s="10" t="s">
        <v>42</v>
      </c>
      <c r="G245" s="10" t="s">
        <v>52</v>
      </c>
      <c r="H245" s="10" t="s">
        <v>25</v>
      </c>
      <c r="I245" s="10" t="s">
        <v>23</v>
      </c>
      <c r="J245" s="10" t="s">
        <v>142</v>
      </c>
      <c r="K245" s="11">
        <v>7438</v>
      </c>
      <c r="L245" s="12">
        <v>2.15</v>
      </c>
      <c r="M245" s="13">
        <v>15991.699999999999</v>
      </c>
    </row>
    <row r="246" spans="1:13" ht="14.4" x14ac:dyDescent="0.3">
      <c r="A246" s="7" t="s">
        <v>298</v>
      </c>
      <c r="B246" s="14">
        <v>44518</v>
      </c>
      <c r="C246" t="s">
        <v>103</v>
      </c>
      <c r="D246" t="s">
        <v>163</v>
      </c>
      <c r="E246" t="s">
        <v>164</v>
      </c>
      <c r="F246" s="10" t="s">
        <v>34</v>
      </c>
      <c r="G246" s="10" t="s">
        <v>52</v>
      </c>
      <c r="H246" s="10" t="s">
        <v>25</v>
      </c>
      <c r="I246" s="10" t="s">
        <v>23</v>
      </c>
      <c r="J246" s="10" t="s">
        <v>142</v>
      </c>
      <c r="K246" s="11">
        <v>44097</v>
      </c>
      <c r="L246" s="12">
        <v>1.1000000000000001</v>
      </c>
      <c r="M246" s="13">
        <v>48506.700000000004</v>
      </c>
    </row>
    <row r="247" spans="1:13" ht="14.4" x14ac:dyDescent="0.3">
      <c r="A247" s="7" t="s">
        <v>301</v>
      </c>
      <c r="B247" s="14">
        <v>44525</v>
      </c>
      <c r="C247" t="s">
        <v>4</v>
      </c>
      <c r="D247" t="s">
        <v>168</v>
      </c>
      <c r="E247" t="s">
        <v>169</v>
      </c>
      <c r="F247" s="10" t="s">
        <v>42</v>
      </c>
      <c r="G247" s="10" t="s">
        <v>60</v>
      </c>
      <c r="H247" s="10" t="s">
        <v>26</v>
      </c>
      <c r="I247" s="10" t="s">
        <v>23</v>
      </c>
      <c r="J247" s="10" t="s">
        <v>142</v>
      </c>
      <c r="K247" s="11">
        <v>31600</v>
      </c>
      <c r="L247" s="12">
        <v>0.42</v>
      </c>
      <c r="M247" s="13">
        <v>13272</v>
      </c>
    </row>
    <row r="248" spans="1:13" ht="14.4" x14ac:dyDescent="0.3">
      <c r="A248" s="7" t="s">
        <v>301</v>
      </c>
      <c r="B248" s="14">
        <v>44525</v>
      </c>
      <c r="C248" t="s">
        <v>39</v>
      </c>
      <c r="D248" t="s">
        <v>157</v>
      </c>
      <c r="E248" t="s">
        <v>158</v>
      </c>
      <c r="F248" s="10" t="s">
        <v>42</v>
      </c>
      <c r="G248" s="10" t="s">
        <v>74</v>
      </c>
      <c r="H248" s="10" t="s">
        <v>27</v>
      </c>
      <c r="I248" s="10" t="s">
        <v>23</v>
      </c>
      <c r="J248" s="10" t="s">
        <v>142</v>
      </c>
      <c r="K248" s="11">
        <v>49920</v>
      </c>
      <c r="L248" s="12">
        <v>0.77</v>
      </c>
      <c r="M248" s="13">
        <v>38438.400000000001</v>
      </c>
    </row>
    <row r="249" spans="1:13" ht="14.4" x14ac:dyDescent="0.3">
      <c r="A249" s="7" t="s">
        <v>301</v>
      </c>
      <c r="B249" s="14">
        <v>44525</v>
      </c>
      <c r="C249" t="s">
        <v>32</v>
      </c>
      <c r="D249" t="s">
        <v>297</v>
      </c>
      <c r="E249" t="s">
        <v>193</v>
      </c>
      <c r="F249" s="10" t="s">
        <v>42</v>
      </c>
      <c r="G249" s="10" t="s">
        <v>74</v>
      </c>
      <c r="H249" s="10" t="s">
        <v>26</v>
      </c>
      <c r="I249" s="10" t="s">
        <v>23</v>
      </c>
      <c r="J249" s="10" t="s">
        <v>142</v>
      </c>
      <c r="K249" s="11">
        <v>38400</v>
      </c>
      <c r="L249" s="12">
        <v>0.42</v>
      </c>
      <c r="M249" s="13">
        <v>16128</v>
      </c>
    </row>
    <row r="250" spans="1:13" ht="14.4" x14ac:dyDescent="0.3">
      <c r="A250" s="7" t="s">
        <v>301</v>
      </c>
      <c r="B250" s="14">
        <v>44525</v>
      </c>
      <c r="C250" t="s">
        <v>8</v>
      </c>
      <c r="D250" t="s">
        <v>258</v>
      </c>
      <c r="E250" t="s">
        <v>259</v>
      </c>
      <c r="F250" s="10" t="s">
        <v>38</v>
      </c>
      <c r="G250" s="10" t="s">
        <v>80</v>
      </c>
      <c r="H250" s="10" t="s">
        <v>27</v>
      </c>
      <c r="I250" s="10" t="s">
        <v>23</v>
      </c>
      <c r="J250" s="10" t="s">
        <v>142</v>
      </c>
      <c r="K250" s="11">
        <v>12096</v>
      </c>
      <c r="L250" s="12">
        <v>1.9</v>
      </c>
      <c r="M250" s="13">
        <v>22982.399999999998</v>
      </c>
    </row>
    <row r="251" spans="1:13" ht="14.4" x14ac:dyDescent="0.3">
      <c r="A251" s="7" t="s">
        <v>301</v>
      </c>
      <c r="B251" s="14">
        <v>44525</v>
      </c>
      <c r="C251" t="s">
        <v>12</v>
      </c>
      <c r="D251" t="s">
        <v>172</v>
      </c>
      <c r="E251" t="s">
        <v>171</v>
      </c>
      <c r="F251" s="10" t="s">
        <v>38</v>
      </c>
      <c r="G251" s="10" t="s">
        <v>52</v>
      </c>
      <c r="H251" s="10" t="s">
        <v>27</v>
      </c>
      <c r="I251" s="10" t="s">
        <v>21</v>
      </c>
      <c r="J251" s="10" t="s">
        <v>142</v>
      </c>
      <c r="K251" s="11">
        <v>5000</v>
      </c>
      <c r="L251" s="12">
        <v>2.7</v>
      </c>
      <c r="M251" s="13">
        <v>13500</v>
      </c>
    </row>
    <row r="252" spans="1:13" ht="14.4" x14ac:dyDescent="0.3">
      <c r="A252" s="7" t="s">
        <v>301</v>
      </c>
      <c r="B252" s="14">
        <v>44525</v>
      </c>
      <c r="C252" t="s">
        <v>83</v>
      </c>
      <c r="D252" t="s">
        <v>208</v>
      </c>
      <c r="E252" t="s">
        <v>209</v>
      </c>
      <c r="F252" s="10" t="s">
        <v>42</v>
      </c>
      <c r="G252" s="10" t="s">
        <v>52</v>
      </c>
      <c r="H252" s="10" t="s">
        <v>25</v>
      </c>
      <c r="I252" s="10" t="s">
        <v>23</v>
      </c>
      <c r="J252" s="10" t="s">
        <v>142</v>
      </c>
      <c r="K252" s="11">
        <v>12446</v>
      </c>
      <c r="L252" s="12">
        <v>2.15</v>
      </c>
      <c r="M252" s="13">
        <v>26758.899999999998</v>
      </c>
    </row>
    <row r="253" spans="1:13" ht="14.4" x14ac:dyDescent="0.3">
      <c r="A253" s="7" t="s">
        <v>301</v>
      </c>
      <c r="B253" s="14">
        <v>44525</v>
      </c>
      <c r="C253" t="s">
        <v>103</v>
      </c>
      <c r="D253" t="s">
        <v>163</v>
      </c>
      <c r="E253" t="s">
        <v>164</v>
      </c>
      <c r="F253" s="10" t="s">
        <v>34</v>
      </c>
      <c r="G253" s="10" t="s">
        <v>52</v>
      </c>
      <c r="H253" s="10" t="s">
        <v>25</v>
      </c>
      <c r="I253" s="10" t="s">
        <v>23</v>
      </c>
      <c r="J253" s="10" t="s">
        <v>142</v>
      </c>
      <c r="K253" s="11">
        <v>58765</v>
      </c>
      <c r="L253" s="12">
        <v>1.1000000000000001</v>
      </c>
      <c r="M253" s="13">
        <v>64641.500000000007</v>
      </c>
    </row>
    <row r="254" spans="1:13" ht="14.4" x14ac:dyDescent="0.3">
      <c r="A254" s="7" t="s">
        <v>302</v>
      </c>
      <c r="B254" s="14">
        <v>44529</v>
      </c>
      <c r="C254" t="s">
        <v>120</v>
      </c>
      <c r="D254" t="s">
        <v>155</v>
      </c>
      <c r="E254" t="s">
        <v>156</v>
      </c>
      <c r="F254" s="10" t="s">
        <v>34</v>
      </c>
      <c r="G254" s="10" t="s">
        <v>74</v>
      </c>
      <c r="H254" s="10" t="s">
        <v>26</v>
      </c>
      <c r="I254" s="10" t="s">
        <v>23</v>
      </c>
      <c r="J254" s="10" t="s">
        <v>142</v>
      </c>
      <c r="K254" s="11">
        <v>9719</v>
      </c>
      <c r="L254" s="12">
        <v>0.81</v>
      </c>
      <c r="M254" s="13">
        <v>7872.39</v>
      </c>
    </row>
    <row r="255" spans="1:13" ht="14.4" x14ac:dyDescent="0.3">
      <c r="A255" s="7" t="s">
        <v>302</v>
      </c>
      <c r="B255" s="14">
        <v>44529</v>
      </c>
      <c r="C255" t="s">
        <v>39</v>
      </c>
      <c r="D255" t="s">
        <v>157</v>
      </c>
      <c r="E255" t="s">
        <v>158</v>
      </c>
      <c r="F255" s="10" t="s">
        <v>42</v>
      </c>
      <c r="G255" s="10" t="s">
        <v>74</v>
      </c>
      <c r="H255" s="10" t="s">
        <v>27</v>
      </c>
      <c r="I255" s="10" t="s">
        <v>23</v>
      </c>
      <c r="J255" s="10" t="s">
        <v>142</v>
      </c>
      <c r="K255" s="11">
        <v>49920</v>
      </c>
      <c r="L255" s="12">
        <v>0.77</v>
      </c>
      <c r="M255" s="13">
        <v>38438.400000000001</v>
      </c>
    </row>
    <row r="256" spans="1:13" ht="14.4" x14ac:dyDescent="0.3">
      <c r="A256" s="7" t="s">
        <v>302</v>
      </c>
      <c r="B256" s="14">
        <v>44529</v>
      </c>
      <c r="C256" t="s">
        <v>6</v>
      </c>
      <c r="D256" t="s">
        <v>173</v>
      </c>
      <c r="E256" t="s">
        <v>174</v>
      </c>
      <c r="F256" s="10" t="s">
        <v>38</v>
      </c>
      <c r="G256" s="10" t="s">
        <v>80</v>
      </c>
      <c r="H256" s="10" t="s">
        <v>27</v>
      </c>
      <c r="I256" s="10" t="s">
        <v>23</v>
      </c>
      <c r="J256" s="10" t="s">
        <v>142</v>
      </c>
      <c r="K256" s="11">
        <v>75000</v>
      </c>
      <c r="L256" s="12">
        <v>0.23</v>
      </c>
      <c r="M256" s="13">
        <v>17250</v>
      </c>
    </row>
    <row r="257" spans="1:13" ht="14.4" x14ac:dyDescent="0.3">
      <c r="A257" s="7" t="s">
        <v>302</v>
      </c>
      <c r="B257" s="14">
        <v>44529</v>
      </c>
      <c r="C257" t="s">
        <v>123</v>
      </c>
      <c r="D257" t="s">
        <v>296</v>
      </c>
      <c r="E257" t="s">
        <v>221</v>
      </c>
      <c r="F257" s="10" t="s">
        <v>42</v>
      </c>
      <c r="G257" s="10" t="s">
        <v>52</v>
      </c>
      <c r="H257" s="10" t="s">
        <v>27</v>
      </c>
      <c r="I257" s="10" t="s">
        <v>23</v>
      </c>
      <c r="J257" s="10" t="s">
        <v>142</v>
      </c>
      <c r="K257" s="11">
        <v>2919</v>
      </c>
      <c r="L257" s="12">
        <v>4</v>
      </c>
      <c r="M257" s="13">
        <v>11676</v>
      </c>
    </row>
    <row r="258" spans="1:13" ht="14.4" x14ac:dyDescent="0.3">
      <c r="A258" s="7" t="s">
        <v>302</v>
      </c>
      <c r="B258" s="14">
        <v>44529</v>
      </c>
      <c r="C258" t="s">
        <v>125</v>
      </c>
      <c r="D258" t="s">
        <v>220</v>
      </c>
      <c r="E258" t="s">
        <v>221</v>
      </c>
      <c r="F258" s="10" t="s">
        <v>42</v>
      </c>
      <c r="G258" s="10" t="s">
        <v>52</v>
      </c>
      <c r="H258" s="10" t="s">
        <v>27</v>
      </c>
      <c r="I258" s="10" t="s">
        <v>23</v>
      </c>
      <c r="J258" s="10" t="s">
        <v>142</v>
      </c>
      <c r="K258" s="11">
        <v>3928</v>
      </c>
      <c r="L258" s="12">
        <v>5.2</v>
      </c>
      <c r="M258" s="13">
        <v>20425.600000000002</v>
      </c>
    </row>
    <row r="259" spans="1:13" ht="14.4" x14ac:dyDescent="0.3">
      <c r="A259" s="7" t="s">
        <v>302</v>
      </c>
      <c r="B259" s="14">
        <v>44529</v>
      </c>
      <c r="C259" t="s">
        <v>86</v>
      </c>
      <c r="D259" t="s">
        <v>235</v>
      </c>
      <c r="E259" t="s">
        <v>236</v>
      </c>
      <c r="F259" s="10" t="s">
        <v>42</v>
      </c>
      <c r="G259" s="10" t="s">
        <v>52</v>
      </c>
      <c r="H259" s="10" t="s">
        <v>26</v>
      </c>
      <c r="I259" s="10" t="s">
        <v>23</v>
      </c>
      <c r="J259" s="10" t="s">
        <v>142</v>
      </c>
      <c r="K259" s="11">
        <v>540</v>
      </c>
      <c r="L259" s="12">
        <v>3.5</v>
      </c>
      <c r="M259" s="13">
        <v>1890</v>
      </c>
    </row>
    <row r="260" spans="1:13" ht="14.4" x14ac:dyDescent="0.3">
      <c r="A260" s="7" t="s">
        <v>303</v>
      </c>
      <c r="B260" s="14">
        <v>44529</v>
      </c>
      <c r="C260" t="s">
        <v>120</v>
      </c>
      <c r="D260" t="s">
        <v>155</v>
      </c>
      <c r="E260" t="s">
        <v>156</v>
      </c>
      <c r="F260" s="10" t="s">
        <v>34</v>
      </c>
      <c r="G260" s="10" t="s">
        <v>74</v>
      </c>
      <c r="H260" s="10" t="s">
        <v>26</v>
      </c>
      <c r="I260" s="10" t="s">
        <v>23</v>
      </c>
      <c r="J260" s="10" t="s">
        <v>142</v>
      </c>
      <c r="K260" s="11">
        <v>19799</v>
      </c>
      <c r="L260" s="12">
        <v>0.81</v>
      </c>
      <c r="M260" s="13">
        <v>16037.19</v>
      </c>
    </row>
    <row r="261" spans="1:13" ht="14.4" x14ac:dyDescent="0.3">
      <c r="A261" s="7" t="s">
        <v>303</v>
      </c>
      <c r="B261" s="14">
        <v>44529</v>
      </c>
      <c r="C261" t="s">
        <v>22</v>
      </c>
      <c r="D261" t="s">
        <v>190</v>
      </c>
      <c r="E261" t="s">
        <v>191</v>
      </c>
      <c r="F261" s="10" t="s">
        <v>42</v>
      </c>
      <c r="G261" s="10" t="s">
        <v>60</v>
      </c>
      <c r="H261" s="10" t="s">
        <v>26</v>
      </c>
      <c r="I261" s="10" t="s">
        <v>23</v>
      </c>
      <c r="J261" s="10" t="s">
        <v>142</v>
      </c>
      <c r="K261" s="11">
        <v>19095</v>
      </c>
      <c r="L261" s="12">
        <v>0.9</v>
      </c>
      <c r="M261" s="13">
        <v>17185.5</v>
      </c>
    </row>
    <row r="262" spans="1:13" ht="14.4" x14ac:dyDescent="0.3">
      <c r="A262" s="7" t="s">
        <v>303</v>
      </c>
      <c r="B262" s="14">
        <v>44529</v>
      </c>
      <c r="C262" t="s">
        <v>0</v>
      </c>
      <c r="D262" t="s">
        <v>252</v>
      </c>
      <c r="E262" t="s">
        <v>253</v>
      </c>
      <c r="F262" s="10" t="s">
        <v>42</v>
      </c>
      <c r="G262" s="10" t="s">
        <v>62</v>
      </c>
      <c r="H262" s="10" t="s">
        <v>26</v>
      </c>
      <c r="I262" s="10" t="s">
        <v>23</v>
      </c>
      <c r="J262" s="10" t="s">
        <v>142</v>
      </c>
      <c r="K262" s="11">
        <v>38600</v>
      </c>
      <c r="L262" s="12">
        <v>0.92</v>
      </c>
      <c r="M262" s="13">
        <v>35512</v>
      </c>
    </row>
    <row r="263" spans="1:13" ht="14.4" x14ac:dyDescent="0.3">
      <c r="A263" s="7" t="s">
        <v>303</v>
      </c>
      <c r="B263" s="14">
        <v>44529</v>
      </c>
      <c r="C263" t="s">
        <v>6</v>
      </c>
      <c r="D263" t="s">
        <v>173</v>
      </c>
      <c r="E263" t="s">
        <v>174</v>
      </c>
      <c r="F263" s="10" t="s">
        <v>38</v>
      </c>
      <c r="G263" s="10" t="s">
        <v>80</v>
      </c>
      <c r="H263" s="10" t="s">
        <v>27</v>
      </c>
      <c r="I263" s="10" t="s">
        <v>23</v>
      </c>
      <c r="J263" s="10" t="s">
        <v>142</v>
      </c>
      <c r="K263" s="11">
        <v>46000</v>
      </c>
      <c r="L263" s="12">
        <v>0.23</v>
      </c>
      <c r="M263" s="13">
        <v>10580</v>
      </c>
    </row>
    <row r="264" spans="1:13" ht="14.4" x14ac:dyDescent="0.3">
      <c r="A264" s="7" t="s">
        <v>303</v>
      </c>
      <c r="B264" s="14">
        <v>44529</v>
      </c>
      <c r="C264" t="s">
        <v>32</v>
      </c>
      <c r="D264" t="s">
        <v>297</v>
      </c>
      <c r="E264" t="s">
        <v>193</v>
      </c>
      <c r="F264" s="10" t="s">
        <v>42</v>
      </c>
      <c r="G264" s="10" t="s">
        <v>74</v>
      </c>
      <c r="H264" s="10" t="s">
        <v>26</v>
      </c>
      <c r="I264" s="10" t="s">
        <v>23</v>
      </c>
      <c r="J264" s="10" t="s">
        <v>142</v>
      </c>
      <c r="K264" s="11">
        <v>16600</v>
      </c>
      <c r="L264" s="12">
        <v>0.42</v>
      </c>
      <c r="M264" s="13">
        <v>6972</v>
      </c>
    </row>
    <row r="265" spans="1:13" ht="14.4" x14ac:dyDescent="0.3">
      <c r="A265" s="7" t="s">
        <v>304</v>
      </c>
      <c r="B265" s="14">
        <v>44530</v>
      </c>
      <c r="C265" t="s">
        <v>120</v>
      </c>
      <c r="D265" t="s">
        <v>155</v>
      </c>
      <c r="E265" t="s">
        <v>156</v>
      </c>
      <c r="F265" s="10" t="s">
        <v>34</v>
      </c>
      <c r="G265" s="10" t="s">
        <v>74</v>
      </c>
      <c r="H265" s="10" t="s">
        <v>26</v>
      </c>
      <c r="I265" s="10" t="s">
        <v>23</v>
      </c>
      <c r="J265" s="10" t="s">
        <v>142</v>
      </c>
      <c r="K265" s="11">
        <v>9881</v>
      </c>
      <c r="L265" s="12">
        <v>0.81</v>
      </c>
      <c r="M265" s="13">
        <v>8003.6100000000006</v>
      </c>
    </row>
    <row r="266" spans="1:13" ht="14.4" x14ac:dyDescent="0.3">
      <c r="A266" s="7" t="s">
        <v>304</v>
      </c>
      <c r="B266" s="14">
        <v>44530</v>
      </c>
      <c r="C266" t="s">
        <v>100</v>
      </c>
      <c r="D266" t="s">
        <v>176</v>
      </c>
      <c r="E266" t="s">
        <v>177</v>
      </c>
      <c r="F266" s="10" t="s">
        <v>42</v>
      </c>
      <c r="G266" s="10" t="s">
        <v>70</v>
      </c>
      <c r="H266" s="10" t="s">
        <v>26</v>
      </c>
      <c r="I266" s="10" t="s">
        <v>23</v>
      </c>
      <c r="J266" s="10" t="s">
        <v>142</v>
      </c>
      <c r="K266" s="11">
        <v>19400</v>
      </c>
      <c r="L266" s="12">
        <v>0.8</v>
      </c>
      <c r="M266" s="13">
        <v>15520</v>
      </c>
    </row>
    <row r="267" spans="1:13" ht="14.4" x14ac:dyDescent="0.3">
      <c r="A267" s="7" t="s">
        <v>304</v>
      </c>
      <c r="B267" s="14">
        <v>44530</v>
      </c>
      <c r="C267" t="s">
        <v>0</v>
      </c>
      <c r="D267" t="s">
        <v>252</v>
      </c>
      <c r="E267" t="s">
        <v>253</v>
      </c>
      <c r="F267" s="10" t="s">
        <v>42</v>
      </c>
      <c r="G267" s="10" t="s">
        <v>62</v>
      </c>
      <c r="H267" s="10" t="s">
        <v>26</v>
      </c>
      <c r="I267" s="10" t="s">
        <v>23</v>
      </c>
      <c r="J267" s="10" t="s">
        <v>142</v>
      </c>
      <c r="K267" s="11">
        <v>38573</v>
      </c>
      <c r="L267" s="12">
        <v>0.92</v>
      </c>
      <c r="M267" s="13">
        <v>35487.160000000003</v>
      </c>
    </row>
    <row r="268" spans="1:13" ht="14.4" x14ac:dyDescent="0.3">
      <c r="A268" s="7" t="s">
        <v>304</v>
      </c>
      <c r="B268" s="14">
        <v>44530</v>
      </c>
      <c r="C268" t="s">
        <v>4</v>
      </c>
      <c r="D268" t="s">
        <v>168</v>
      </c>
      <c r="E268" t="s">
        <v>169</v>
      </c>
      <c r="F268" s="10" t="s">
        <v>42</v>
      </c>
      <c r="G268" s="10" t="s">
        <v>60</v>
      </c>
      <c r="H268" s="10" t="s">
        <v>26</v>
      </c>
      <c r="I268" s="10" t="s">
        <v>23</v>
      </c>
      <c r="J268" s="10" t="s">
        <v>142</v>
      </c>
      <c r="K268" s="11">
        <v>56180</v>
      </c>
      <c r="L268" s="12">
        <v>0.42</v>
      </c>
      <c r="M268" s="13">
        <v>23595.599999999999</v>
      </c>
    </row>
    <row r="269" spans="1:13" ht="14.4" x14ac:dyDescent="0.3">
      <c r="A269" s="7" t="s">
        <v>304</v>
      </c>
      <c r="B269" s="14">
        <v>44530</v>
      </c>
      <c r="C269" t="s">
        <v>22</v>
      </c>
      <c r="D269" t="s">
        <v>190</v>
      </c>
      <c r="E269" t="s">
        <v>191</v>
      </c>
      <c r="F269" s="10" t="s">
        <v>42</v>
      </c>
      <c r="G269" s="10" t="s">
        <v>60</v>
      </c>
      <c r="H269" s="10" t="s">
        <v>26</v>
      </c>
      <c r="I269" s="10" t="s">
        <v>23</v>
      </c>
      <c r="J269" s="10" t="s">
        <v>142</v>
      </c>
      <c r="K269" s="11">
        <v>9615</v>
      </c>
      <c r="L269" s="12">
        <v>0.9</v>
      </c>
      <c r="M269" s="13">
        <v>8653.5</v>
      </c>
    </row>
    <row r="270" spans="1:13" ht="14.4" x14ac:dyDescent="0.3">
      <c r="A270" s="7" t="s">
        <v>304</v>
      </c>
      <c r="B270" s="14">
        <v>44530</v>
      </c>
      <c r="C270" t="s">
        <v>4</v>
      </c>
      <c r="D270" t="s">
        <v>168</v>
      </c>
      <c r="E270" t="s">
        <v>169</v>
      </c>
      <c r="F270" s="10" t="s">
        <v>42</v>
      </c>
      <c r="G270" s="10" t="s">
        <v>60</v>
      </c>
      <c r="H270" s="10" t="s">
        <v>26</v>
      </c>
      <c r="I270" s="10" t="s">
        <v>23</v>
      </c>
      <c r="J270" s="10" t="s">
        <v>142</v>
      </c>
      <c r="K270" s="11">
        <v>1000</v>
      </c>
      <c r="L270" s="12">
        <v>0.42</v>
      </c>
      <c r="M270" s="13">
        <v>420</v>
      </c>
    </row>
    <row r="271" spans="1:13" ht="14.4" x14ac:dyDescent="0.3">
      <c r="A271" s="7" t="s">
        <v>304</v>
      </c>
      <c r="B271" s="14">
        <v>44530</v>
      </c>
      <c r="C271" t="s">
        <v>81</v>
      </c>
      <c r="D271" t="s">
        <v>249</v>
      </c>
      <c r="E271" t="s">
        <v>250</v>
      </c>
      <c r="F271" s="10" t="s">
        <v>42</v>
      </c>
      <c r="G271" s="10" t="s">
        <v>52</v>
      </c>
      <c r="H271" s="10" t="s">
        <v>25</v>
      </c>
      <c r="I271" s="10" t="s">
        <v>23</v>
      </c>
      <c r="J271" s="10" t="s">
        <v>142</v>
      </c>
      <c r="K271" s="11">
        <v>3300</v>
      </c>
      <c r="L271" s="12">
        <v>1.6</v>
      </c>
      <c r="M271" s="13">
        <v>5280</v>
      </c>
    </row>
    <row r="272" spans="1:13" ht="14.4" x14ac:dyDescent="0.3">
      <c r="A272" s="7" t="s">
        <v>304</v>
      </c>
      <c r="B272" s="14">
        <v>44530</v>
      </c>
      <c r="C272" t="s">
        <v>104</v>
      </c>
      <c r="D272" t="s">
        <v>188</v>
      </c>
      <c r="E272" t="s">
        <v>164</v>
      </c>
      <c r="F272" s="10" t="s">
        <v>34</v>
      </c>
      <c r="G272" s="10" t="s">
        <v>52</v>
      </c>
      <c r="H272" s="10" t="s">
        <v>25</v>
      </c>
      <c r="I272" s="10" t="s">
        <v>23</v>
      </c>
      <c r="J272" s="10" t="s">
        <v>142</v>
      </c>
      <c r="K272" s="11">
        <v>28602</v>
      </c>
      <c r="L272" s="12">
        <v>1.95</v>
      </c>
      <c r="M272" s="13">
        <v>55773.9</v>
      </c>
    </row>
    <row r="273" spans="1:13" ht="14.4" x14ac:dyDescent="0.3">
      <c r="A273" s="7" t="s">
        <v>304</v>
      </c>
      <c r="B273" s="14">
        <v>44530</v>
      </c>
      <c r="C273" t="s">
        <v>81</v>
      </c>
      <c r="D273" t="s">
        <v>249</v>
      </c>
      <c r="E273" t="s">
        <v>250</v>
      </c>
      <c r="F273" s="10" t="s">
        <v>42</v>
      </c>
      <c r="G273" s="10" t="s">
        <v>52</v>
      </c>
      <c r="H273" s="10" t="s">
        <v>25</v>
      </c>
      <c r="I273" s="10" t="s">
        <v>23</v>
      </c>
      <c r="J273" s="10" t="s">
        <v>142</v>
      </c>
      <c r="K273" s="11">
        <v>7200</v>
      </c>
      <c r="L273" s="12">
        <v>1.6</v>
      </c>
      <c r="M273" s="13">
        <v>11520</v>
      </c>
    </row>
    <row r="274" spans="1:13" ht="14.4" x14ac:dyDescent="0.3">
      <c r="A274" s="7" t="s">
        <v>305</v>
      </c>
      <c r="B274" s="14">
        <v>44530</v>
      </c>
      <c r="C274" t="s">
        <v>120</v>
      </c>
      <c r="D274" t="s">
        <v>155</v>
      </c>
      <c r="E274" t="s">
        <v>156</v>
      </c>
      <c r="F274" s="10" t="s">
        <v>34</v>
      </c>
      <c r="G274" s="10" t="s">
        <v>74</v>
      </c>
      <c r="H274" s="10" t="s">
        <v>26</v>
      </c>
      <c r="I274" s="10" t="s">
        <v>23</v>
      </c>
      <c r="J274" s="10" t="s">
        <v>142</v>
      </c>
      <c r="K274" s="11">
        <v>9907</v>
      </c>
      <c r="L274" s="12">
        <v>0.81</v>
      </c>
      <c r="M274" s="13">
        <v>8024.670000000001</v>
      </c>
    </row>
    <row r="275" spans="1:13" ht="14.4" x14ac:dyDescent="0.3">
      <c r="A275" s="7" t="s">
        <v>305</v>
      </c>
      <c r="B275" s="14">
        <v>44530</v>
      </c>
      <c r="C275" t="s">
        <v>100</v>
      </c>
      <c r="D275" t="s">
        <v>176</v>
      </c>
      <c r="E275" t="s">
        <v>177</v>
      </c>
      <c r="F275" s="10" t="s">
        <v>42</v>
      </c>
      <c r="G275" s="10" t="s">
        <v>70</v>
      </c>
      <c r="H275" s="10" t="s">
        <v>26</v>
      </c>
      <c r="I275" s="10" t="s">
        <v>23</v>
      </c>
      <c r="J275" s="10" t="s">
        <v>142</v>
      </c>
      <c r="K275" s="11">
        <v>19530</v>
      </c>
      <c r="L275" s="12">
        <v>0.8</v>
      </c>
      <c r="M275" s="13">
        <v>15624</v>
      </c>
    </row>
    <row r="276" spans="1:13" ht="14.4" x14ac:dyDescent="0.3">
      <c r="A276" s="7" t="s">
        <v>305</v>
      </c>
      <c r="B276" s="14">
        <v>44530</v>
      </c>
      <c r="C276" t="s">
        <v>22</v>
      </c>
      <c r="D276" t="s">
        <v>190</v>
      </c>
      <c r="E276" t="s">
        <v>191</v>
      </c>
      <c r="F276" s="10" t="s">
        <v>42</v>
      </c>
      <c r="G276" s="10" t="s">
        <v>60</v>
      </c>
      <c r="H276" s="10" t="s">
        <v>26</v>
      </c>
      <c r="I276" s="10" t="s">
        <v>23</v>
      </c>
      <c r="J276" s="10" t="s">
        <v>142</v>
      </c>
      <c r="K276" s="11">
        <v>19225</v>
      </c>
      <c r="L276" s="12">
        <v>0.9</v>
      </c>
      <c r="M276" s="13">
        <v>17302.5</v>
      </c>
    </row>
    <row r="277" spans="1:13" ht="14.4" x14ac:dyDescent="0.3">
      <c r="A277" s="7" t="s">
        <v>305</v>
      </c>
      <c r="B277" s="14">
        <v>44530</v>
      </c>
      <c r="C277" t="s">
        <v>16</v>
      </c>
      <c r="D277" t="s">
        <v>306</v>
      </c>
      <c r="E277" t="s">
        <v>307</v>
      </c>
      <c r="F277" s="10" t="s">
        <v>34</v>
      </c>
      <c r="G277" s="10" t="s">
        <v>74</v>
      </c>
      <c r="H277" s="10" t="s">
        <v>27</v>
      </c>
      <c r="I277" s="10" t="s">
        <v>21</v>
      </c>
      <c r="J277" s="10" t="s">
        <v>142</v>
      </c>
      <c r="K277" s="11">
        <v>29040</v>
      </c>
      <c r="L277" s="12">
        <v>0.7</v>
      </c>
      <c r="M277" s="13">
        <v>20328</v>
      </c>
    </row>
    <row r="278" spans="1:13" ht="14.4" x14ac:dyDescent="0.3">
      <c r="A278" s="7" t="s">
        <v>305</v>
      </c>
      <c r="B278" s="14">
        <v>44530</v>
      </c>
      <c r="C278" s="16" t="s">
        <v>136</v>
      </c>
      <c r="D278" t="s">
        <v>266</v>
      </c>
      <c r="E278" t="s">
        <v>267</v>
      </c>
      <c r="F278" s="10" t="s">
        <v>38</v>
      </c>
      <c r="G278" s="10" t="s">
        <v>62</v>
      </c>
      <c r="H278" s="10" t="s">
        <v>27</v>
      </c>
      <c r="I278" s="10" t="s">
        <v>23</v>
      </c>
      <c r="J278" s="10" t="s">
        <v>142</v>
      </c>
      <c r="K278" s="11">
        <v>54540</v>
      </c>
      <c r="L278" s="12">
        <v>0.45</v>
      </c>
      <c r="M278" s="13">
        <v>24543</v>
      </c>
    </row>
    <row r="279" spans="1:13" ht="14.4" x14ac:dyDescent="0.3">
      <c r="A279" s="7" t="s">
        <v>305</v>
      </c>
      <c r="B279" s="14">
        <v>44530</v>
      </c>
      <c r="C279" t="s">
        <v>8</v>
      </c>
      <c r="D279" t="s">
        <v>258</v>
      </c>
      <c r="E279" t="s">
        <v>259</v>
      </c>
      <c r="F279" s="10" t="s">
        <v>38</v>
      </c>
      <c r="G279" s="10" t="s">
        <v>80</v>
      </c>
      <c r="H279" s="10" t="s">
        <v>27</v>
      </c>
      <c r="I279" s="10" t="s">
        <v>23</v>
      </c>
      <c r="J279" s="10" t="s">
        <v>142</v>
      </c>
      <c r="K279" s="11">
        <v>8028</v>
      </c>
      <c r="L279" s="12">
        <v>1.9</v>
      </c>
      <c r="M279" s="13">
        <v>15253.199999999999</v>
      </c>
    </row>
    <row r="280" spans="1:13" ht="14.4" x14ac:dyDescent="0.3">
      <c r="A280" s="7" t="s">
        <v>305</v>
      </c>
      <c r="B280" s="14">
        <v>44530</v>
      </c>
      <c r="C280" t="s">
        <v>89</v>
      </c>
      <c r="D280" t="s">
        <v>277</v>
      </c>
      <c r="E280" t="s">
        <v>278</v>
      </c>
      <c r="F280" s="10" t="s">
        <v>34</v>
      </c>
      <c r="G280" s="10" t="s">
        <v>52</v>
      </c>
      <c r="H280" s="10" t="s">
        <v>27</v>
      </c>
      <c r="I280" s="10" t="s">
        <v>23</v>
      </c>
      <c r="J280" s="10" t="s">
        <v>142</v>
      </c>
      <c r="K280" s="11">
        <v>4920</v>
      </c>
      <c r="L280" s="12">
        <v>4.4000000000000004</v>
      </c>
      <c r="M280" s="13">
        <v>21648</v>
      </c>
    </row>
    <row r="281" spans="1:13" ht="14.4" x14ac:dyDescent="0.3">
      <c r="A281" s="7" t="s">
        <v>305</v>
      </c>
      <c r="B281" s="14">
        <v>44530</v>
      </c>
      <c r="C281" t="s">
        <v>83</v>
      </c>
      <c r="D281" t="s">
        <v>208</v>
      </c>
      <c r="E281" t="s">
        <v>209</v>
      </c>
      <c r="F281" s="10" t="s">
        <v>42</v>
      </c>
      <c r="G281" s="10" t="s">
        <v>52</v>
      </c>
      <c r="H281" s="10" t="s">
        <v>25</v>
      </c>
      <c r="I281" s="10" t="s">
        <v>23</v>
      </c>
      <c r="J281" s="10" t="s">
        <v>142</v>
      </c>
      <c r="K281" s="11">
        <v>12400</v>
      </c>
      <c r="L281" s="12">
        <v>2.15</v>
      </c>
      <c r="M281" s="13">
        <v>26660</v>
      </c>
    </row>
    <row r="282" spans="1:13" ht="14.4" x14ac:dyDescent="0.3">
      <c r="A282" s="7" t="s">
        <v>308</v>
      </c>
      <c r="B282" s="14">
        <v>44540</v>
      </c>
      <c r="C282" s="16" t="s">
        <v>136</v>
      </c>
      <c r="D282" t="s">
        <v>266</v>
      </c>
      <c r="E282" t="s">
        <v>267</v>
      </c>
      <c r="F282" s="10" t="s">
        <v>38</v>
      </c>
      <c r="G282" s="10" t="s">
        <v>62</v>
      </c>
      <c r="H282" s="10" t="s">
        <v>27</v>
      </c>
      <c r="I282" s="10" t="s">
        <v>23</v>
      </c>
      <c r="J282" s="10" t="s">
        <v>142</v>
      </c>
      <c r="K282" s="11">
        <v>81810</v>
      </c>
      <c r="L282" s="12">
        <v>0.45</v>
      </c>
      <c r="M282" s="13">
        <v>36814.5</v>
      </c>
    </row>
    <row r="283" spans="1:13" ht="14.4" x14ac:dyDescent="0.3">
      <c r="A283" s="7" t="s">
        <v>308</v>
      </c>
      <c r="B283" s="14">
        <v>44540</v>
      </c>
      <c r="C283" t="s">
        <v>39</v>
      </c>
      <c r="D283" t="s">
        <v>157</v>
      </c>
      <c r="E283" t="s">
        <v>158</v>
      </c>
      <c r="F283" s="10" t="s">
        <v>42</v>
      </c>
      <c r="G283" s="10" t="s">
        <v>74</v>
      </c>
      <c r="H283" s="10" t="s">
        <v>27</v>
      </c>
      <c r="I283" s="10" t="s">
        <v>23</v>
      </c>
      <c r="J283" s="10" t="s">
        <v>142</v>
      </c>
      <c r="K283" s="11">
        <v>12480</v>
      </c>
      <c r="L283" s="12">
        <v>0.77</v>
      </c>
      <c r="M283" s="13">
        <v>9609.6</v>
      </c>
    </row>
    <row r="284" spans="1:13" ht="14.4" x14ac:dyDescent="0.3">
      <c r="A284" s="7" t="s">
        <v>308</v>
      </c>
      <c r="B284" s="14">
        <v>44540</v>
      </c>
      <c r="C284" t="s">
        <v>120</v>
      </c>
      <c r="D284" t="s">
        <v>155</v>
      </c>
      <c r="E284" t="s">
        <v>156</v>
      </c>
      <c r="F284" s="10" t="s">
        <v>34</v>
      </c>
      <c r="G284" s="10" t="s">
        <v>74</v>
      </c>
      <c r="H284" s="10" t="s">
        <v>26</v>
      </c>
      <c r="I284" s="10" t="s">
        <v>23</v>
      </c>
      <c r="J284" s="10" t="s">
        <v>142</v>
      </c>
      <c r="K284" s="11">
        <v>30051</v>
      </c>
      <c r="L284" s="12">
        <v>0.81</v>
      </c>
      <c r="M284" s="13">
        <v>24341.31</v>
      </c>
    </row>
    <row r="285" spans="1:13" ht="14.4" x14ac:dyDescent="0.3">
      <c r="A285" s="7" t="s">
        <v>308</v>
      </c>
      <c r="B285" s="14">
        <v>44540</v>
      </c>
      <c r="C285" t="s">
        <v>83</v>
      </c>
      <c r="D285" t="s">
        <v>208</v>
      </c>
      <c r="E285" t="s">
        <v>209</v>
      </c>
      <c r="F285" s="10" t="s">
        <v>42</v>
      </c>
      <c r="G285" s="10" t="s">
        <v>52</v>
      </c>
      <c r="H285" s="10" t="s">
        <v>25</v>
      </c>
      <c r="I285" s="10" t="s">
        <v>23</v>
      </c>
      <c r="J285" s="10" t="s">
        <v>142</v>
      </c>
      <c r="K285" s="11">
        <v>5216</v>
      </c>
      <c r="L285" s="12">
        <v>2.2999999999999998</v>
      </c>
      <c r="M285" s="13">
        <v>11996.8</v>
      </c>
    </row>
    <row r="286" spans="1:13" ht="14.4" x14ac:dyDescent="0.3">
      <c r="A286" s="7" t="s">
        <v>308</v>
      </c>
      <c r="B286" s="14">
        <v>44540</v>
      </c>
      <c r="C286" t="s">
        <v>83</v>
      </c>
      <c r="D286" t="s">
        <v>208</v>
      </c>
      <c r="E286" t="s">
        <v>209</v>
      </c>
      <c r="F286" s="10" t="s">
        <v>42</v>
      </c>
      <c r="G286" s="10" t="s">
        <v>52</v>
      </c>
      <c r="H286" s="10" t="s">
        <v>25</v>
      </c>
      <c r="I286" s="10" t="s">
        <v>23</v>
      </c>
      <c r="J286" s="10" t="s">
        <v>142</v>
      </c>
      <c r="K286" s="11">
        <v>2134</v>
      </c>
      <c r="L286" s="12">
        <v>2.2999999999999998</v>
      </c>
      <c r="M286" s="13">
        <v>4908.2</v>
      </c>
    </row>
    <row r="287" spans="1:13" ht="14.4" x14ac:dyDescent="0.3">
      <c r="A287" s="7" t="s">
        <v>308</v>
      </c>
      <c r="B287" s="14">
        <v>44540</v>
      </c>
      <c r="C287" t="s">
        <v>24</v>
      </c>
      <c r="D287" t="s">
        <v>181</v>
      </c>
      <c r="E287" t="s">
        <v>164</v>
      </c>
      <c r="F287" s="10" t="s">
        <v>34</v>
      </c>
      <c r="G287" s="10" t="s">
        <v>52</v>
      </c>
      <c r="H287" s="10" t="s">
        <v>25</v>
      </c>
      <c r="I287" s="10" t="s">
        <v>23</v>
      </c>
      <c r="J287" s="10" t="s">
        <v>142</v>
      </c>
      <c r="K287" s="11">
        <v>14898</v>
      </c>
      <c r="L287" s="12">
        <v>2.15</v>
      </c>
      <c r="M287" s="13">
        <v>32030.699999999997</v>
      </c>
    </row>
    <row r="288" spans="1:13" ht="14.4" x14ac:dyDescent="0.3">
      <c r="A288" s="7" t="s">
        <v>309</v>
      </c>
      <c r="B288" s="14">
        <v>44546</v>
      </c>
      <c r="C288" s="16" t="s">
        <v>136</v>
      </c>
      <c r="D288" t="s">
        <v>266</v>
      </c>
      <c r="E288" t="s">
        <v>267</v>
      </c>
      <c r="F288" s="10" t="s">
        <v>38</v>
      </c>
      <c r="G288" s="10" t="s">
        <v>62</v>
      </c>
      <c r="H288" s="10" t="s">
        <v>27</v>
      </c>
      <c r="I288" s="10" t="s">
        <v>23</v>
      </c>
      <c r="J288" s="10" t="s">
        <v>142</v>
      </c>
      <c r="K288" s="11">
        <v>63650</v>
      </c>
      <c r="L288" s="12">
        <v>0.45</v>
      </c>
      <c r="M288" s="13">
        <v>28642.5</v>
      </c>
    </row>
    <row r="289" spans="1:13" ht="14.4" x14ac:dyDescent="0.3">
      <c r="A289" s="7" t="s">
        <v>309</v>
      </c>
      <c r="B289" s="14">
        <v>44546</v>
      </c>
      <c r="C289" t="s">
        <v>6</v>
      </c>
      <c r="D289" t="s">
        <v>173</v>
      </c>
      <c r="E289" t="s">
        <v>174</v>
      </c>
      <c r="F289" s="10" t="s">
        <v>38</v>
      </c>
      <c r="G289" s="10" t="s">
        <v>80</v>
      </c>
      <c r="H289" s="10" t="s">
        <v>27</v>
      </c>
      <c r="I289" s="10" t="s">
        <v>23</v>
      </c>
      <c r="J289" s="10" t="s">
        <v>142</v>
      </c>
      <c r="K289" s="11">
        <v>30000</v>
      </c>
      <c r="L289" s="12">
        <v>0.23</v>
      </c>
      <c r="M289" s="13">
        <v>6900</v>
      </c>
    </row>
    <row r="290" spans="1:13" ht="14.4" x14ac:dyDescent="0.3">
      <c r="A290" s="7" t="s">
        <v>309</v>
      </c>
      <c r="B290" s="14">
        <v>44546</v>
      </c>
      <c r="C290" t="s">
        <v>39</v>
      </c>
      <c r="D290" t="s">
        <v>157</v>
      </c>
      <c r="E290" t="s">
        <v>158</v>
      </c>
      <c r="F290" s="10" t="s">
        <v>42</v>
      </c>
      <c r="G290" s="10" t="s">
        <v>74</v>
      </c>
      <c r="H290" s="10" t="s">
        <v>27</v>
      </c>
      <c r="I290" s="10" t="s">
        <v>23</v>
      </c>
      <c r="J290" s="10" t="s">
        <v>142</v>
      </c>
      <c r="K290" s="11">
        <v>24960</v>
      </c>
      <c r="L290" s="12">
        <v>0.77</v>
      </c>
      <c r="M290" s="13">
        <v>19219.2</v>
      </c>
    </row>
    <row r="291" spans="1:13" ht="14.4" x14ac:dyDescent="0.3">
      <c r="A291" s="7" t="s">
        <v>309</v>
      </c>
      <c r="B291" s="14">
        <v>44546</v>
      </c>
      <c r="C291" t="s">
        <v>32</v>
      </c>
      <c r="D291" t="s">
        <v>297</v>
      </c>
      <c r="E291" t="s">
        <v>193</v>
      </c>
      <c r="F291" s="10" t="s">
        <v>42</v>
      </c>
      <c r="G291" s="10" t="s">
        <v>74</v>
      </c>
      <c r="H291" s="10" t="s">
        <v>26</v>
      </c>
      <c r="I291" s="10" t="s">
        <v>23</v>
      </c>
      <c r="J291" s="10" t="s">
        <v>142</v>
      </c>
      <c r="K291" s="11">
        <v>58200</v>
      </c>
      <c r="L291" s="12">
        <v>0.42</v>
      </c>
      <c r="M291" s="13">
        <v>24444</v>
      </c>
    </row>
    <row r="292" spans="1:13" ht="14.4" x14ac:dyDescent="0.3">
      <c r="A292" s="7" t="s">
        <v>309</v>
      </c>
      <c r="B292" s="14">
        <v>44546</v>
      </c>
      <c r="C292" t="s">
        <v>105</v>
      </c>
      <c r="D292" t="s">
        <v>310</v>
      </c>
      <c r="E292" t="s">
        <v>311</v>
      </c>
      <c r="F292" s="10" t="s">
        <v>42</v>
      </c>
      <c r="G292" s="10" t="s">
        <v>76</v>
      </c>
      <c r="H292" s="10" t="s">
        <v>27</v>
      </c>
      <c r="I292" s="10" t="s">
        <v>19</v>
      </c>
      <c r="J292" s="10" t="s">
        <v>142</v>
      </c>
      <c r="K292" s="11">
        <v>5000</v>
      </c>
      <c r="L292" s="12">
        <v>2</v>
      </c>
      <c r="M292" s="13">
        <v>10000</v>
      </c>
    </row>
    <row r="293" spans="1:13" ht="14.4" x14ac:dyDescent="0.3">
      <c r="A293" s="7" t="s">
        <v>309</v>
      </c>
      <c r="B293" s="14">
        <v>44546</v>
      </c>
      <c r="C293" t="s">
        <v>24</v>
      </c>
      <c r="D293" t="s">
        <v>181</v>
      </c>
      <c r="E293" t="s">
        <v>164</v>
      </c>
      <c r="F293" s="10" t="s">
        <v>34</v>
      </c>
      <c r="G293" s="10" t="s">
        <v>52</v>
      </c>
      <c r="H293" s="10" t="s">
        <v>25</v>
      </c>
      <c r="I293" s="10" t="s">
        <v>23</v>
      </c>
      <c r="J293" s="10" t="s">
        <v>142</v>
      </c>
      <c r="K293" s="11">
        <v>14970</v>
      </c>
      <c r="L293" s="12">
        <v>2.15</v>
      </c>
      <c r="M293" s="13">
        <v>32185.5</v>
      </c>
    </row>
    <row r="294" spans="1:13" ht="14.4" x14ac:dyDescent="0.3">
      <c r="A294" s="7" t="s">
        <v>312</v>
      </c>
      <c r="B294" s="14">
        <v>44552</v>
      </c>
      <c r="C294" t="s">
        <v>50</v>
      </c>
      <c r="D294" t="s">
        <v>313</v>
      </c>
      <c r="E294" t="s">
        <v>314</v>
      </c>
      <c r="F294" s="10" t="s">
        <v>34</v>
      </c>
      <c r="G294" s="10" t="s">
        <v>78</v>
      </c>
      <c r="H294" s="10" t="s">
        <v>27</v>
      </c>
      <c r="I294" s="10" t="s">
        <v>19</v>
      </c>
      <c r="J294" s="10" t="s">
        <v>142</v>
      </c>
      <c r="K294" s="11">
        <v>15418</v>
      </c>
      <c r="L294" s="12">
        <v>1.1000000000000001</v>
      </c>
      <c r="M294" s="13">
        <v>16959.800000000003</v>
      </c>
    </row>
    <row r="295" spans="1:13" ht="14.4" x14ac:dyDescent="0.3">
      <c r="A295" s="7" t="s">
        <v>312</v>
      </c>
      <c r="B295" s="14">
        <v>44552</v>
      </c>
      <c r="C295" t="s">
        <v>6</v>
      </c>
      <c r="D295" t="s">
        <v>173</v>
      </c>
      <c r="E295" t="s">
        <v>174</v>
      </c>
      <c r="F295" s="10" t="s">
        <v>38</v>
      </c>
      <c r="G295" s="10" t="s">
        <v>80</v>
      </c>
      <c r="H295" s="10" t="s">
        <v>27</v>
      </c>
      <c r="I295" s="10" t="s">
        <v>23</v>
      </c>
      <c r="J295" s="10" t="s">
        <v>142</v>
      </c>
      <c r="K295" s="11">
        <v>155925</v>
      </c>
      <c r="L295" s="12">
        <v>0.25</v>
      </c>
      <c r="M295" s="13">
        <v>38981.25</v>
      </c>
    </row>
    <row r="296" spans="1:13" ht="14.4" x14ac:dyDescent="0.3">
      <c r="A296" s="7" t="s">
        <v>312</v>
      </c>
      <c r="B296" s="14">
        <v>44552</v>
      </c>
      <c r="C296" t="s">
        <v>24</v>
      </c>
      <c r="D296" t="s">
        <v>181</v>
      </c>
      <c r="E296" t="s">
        <v>164</v>
      </c>
      <c r="F296" s="10" t="s">
        <v>34</v>
      </c>
      <c r="G296" s="10" t="s">
        <v>52</v>
      </c>
      <c r="H296" s="10" t="s">
        <v>25</v>
      </c>
      <c r="I296" s="10" t="s">
        <v>23</v>
      </c>
      <c r="J296" s="10" t="s">
        <v>142</v>
      </c>
      <c r="K296" s="11">
        <v>19990</v>
      </c>
      <c r="L296" s="12">
        <v>2.15</v>
      </c>
      <c r="M296" s="13">
        <v>42978.5</v>
      </c>
    </row>
    <row r="297" spans="1:13" ht="14.4" x14ac:dyDescent="0.3">
      <c r="A297" s="7" t="s">
        <v>315</v>
      </c>
      <c r="B297" s="14">
        <v>44553</v>
      </c>
      <c r="C297" t="s">
        <v>120</v>
      </c>
      <c r="D297" t="s">
        <v>155</v>
      </c>
      <c r="E297" t="s">
        <v>156</v>
      </c>
      <c r="F297" s="10" t="s">
        <v>34</v>
      </c>
      <c r="G297" s="10" t="s">
        <v>74</v>
      </c>
      <c r="H297" s="10" t="s">
        <v>26</v>
      </c>
      <c r="I297" s="10" t="s">
        <v>23</v>
      </c>
      <c r="J297" s="10" t="s">
        <v>142</v>
      </c>
      <c r="K297" s="11">
        <v>17451</v>
      </c>
      <c r="L297" s="12">
        <v>0.81</v>
      </c>
      <c r="M297" s="13">
        <v>14135.310000000001</v>
      </c>
    </row>
    <row r="298" spans="1:13" ht="14.4" x14ac:dyDescent="0.3">
      <c r="A298" s="7" t="s">
        <v>315</v>
      </c>
      <c r="B298" s="14">
        <v>44553</v>
      </c>
      <c r="C298" t="s">
        <v>6</v>
      </c>
      <c r="D298" t="s">
        <v>173</v>
      </c>
      <c r="E298" t="s">
        <v>174</v>
      </c>
      <c r="F298" s="10" t="s">
        <v>38</v>
      </c>
      <c r="G298" s="10" t="s">
        <v>80</v>
      </c>
      <c r="H298" s="10" t="s">
        <v>27</v>
      </c>
      <c r="I298" s="10" t="s">
        <v>23</v>
      </c>
      <c r="J298" s="10" t="s">
        <v>142</v>
      </c>
      <c r="K298" s="11">
        <v>30000</v>
      </c>
      <c r="L298" s="12">
        <v>0.25</v>
      </c>
      <c r="M298" s="13">
        <v>7500</v>
      </c>
    </row>
    <row r="299" spans="1:13" ht="14.4" x14ac:dyDescent="0.3">
      <c r="A299" s="7" t="s">
        <v>315</v>
      </c>
      <c r="B299" s="14">
        <v>44553</v>
      </c>
      <c r="C299" t="s">
        <v>110</v>
      </c>
      <c r="D299" t="s">
        <v>185</v>
      </c>
      <c r="E299" t="s">
        <v>186</v>
      </c>
      <c r="F299" s="10" t="s">
        <v>40</v>
      </c>
      <c r="G299" s="10" t="s">
        <v>62</v>
      </c>
      <c r="H299" s="10" t="s">
        <v>27</v>
      </c>
      <c r="I299" s="10" t="s">
        <v>23</v>
      </c>
      <c r="J299" s="10" t="s">
        <v>142</v>
      </c>
      <c r="K299" s="11">
        <v>98600</v>
      </c>
      <c r="L299" s="12">
        <v>0.2</v>
      </c>
      <c r="M299" s="13">
        <v>19720</v>
      </c>
    </row>
    <row r="300" spans="1:13" ht="14.4" x14ac:dyDescent="0.3">
      <c r="A300" s="7" t="s">
        <v>315</v>
      </c>
      <c r="B300" s="14">
        <v>44553</v>
      </c>
      <c r="C300" t="s">
        <v>89</v>
      </c>
      <c r="D300" t="s">
        <v>277</v>
      </c>
      <c r="E300" t="s">
        <v>278</v>
      </c>
      <c r="F300" s="10" t="s">
        <v>34</v>
      </c>
      <c r="G300" s="10" t="s">
        <v>52</v>
      </c>
      <c r="H300" s="10" t="s">
        <v>27</v>
      </c>
      <c r="I300" s="10" t="s">
        <v>23</v>
      </c>
      <c r="J300" s="10" t="s">
        <v>142</v>
      </c>
      <c r="K300" s="11">
        <v>14867</v>
      </c>
      <c r="L300" s="12">
        <v>4.12</v>
      </c>
      <c r="M300" s="13">
        <v>61252.04</v>
      </c>
    </row>
    <row r="301" spans="1:13" ht="14.4" x14ac:dyDescent="0.3">
      <c r="A301" s="7" t="s">
        <v>316</v>
      </c>
      <c r="B301" s="14">
        <v>44557</v>
      </c>
      <c r="C301" t="s">
        <v>120</v>
      </c>
      <c r="D301" t="s">
        <v>155</v>
      </c>
      <c r="E301" t="s">
        <v>156</v>
      </c>
      <c r="F301" s="10" t="s">
        <v>34</v>
      </c>
      <c r="G301" s="10" t="s">
        <v>74</v>
      </c>
      <c r="H301" s="10" t="s">
        <v>26</v>
      </c>
      <c r="I301" s="10" t="s">
        <v>23</v>
      </c>
      <c r="J301" s="10" t="s">
        <v>142</v>
      </c>
      <c r="K301" s="11">
        <v>12600</v>
      </c>
      <c r="L301" s="12">
        <v>0.81</v>
      </c>
      <c r="M301" s="13">
        <v>10206</v>
      </c>
    </row>
    <row r="302" spans="1:13" ht="14.4" x14ac:dyDescent="0.3">
      <c r="A302" s="7" t="s">
        <v>316</v>
      </c>
      <c r="B302" s="14">
        <v>44557</v>
      </c>
      <c r="C302" t="s">
        <v>32</v>
      </c>
      <c r="D302" t="s">
        <v>297</v>
      </c>
      <c r="E302" t="s">
        <v>193</v>
      </c>
      <c r="F302" s="10" t="s">
        <v>42</v>
      </c>
      <c r="G302" s="10" t="s">
        <v>74</v>
      </c>
      <c r="H302" s="10" t="s">
        <v>26</v>
      </c>
      <c r="I302" s="10" t="s">
        <v>23</v>
      </c>
      <c r="J302" s="10" t="s">
        <v>142</v>
      </c>
      <c r="K302" s="11">
        <v>11800</v>
      </c>
      <c r="L302" s="12">
        <v>0.42</v>
      </c>
      <c r="M302" s="13">
        <v>4956</v>
      </c>
    </row>
    <row r="303" spans="1:13" ht="14.4" x14ac:dyDescent="0.3">
      <c r="A303" s="7" t="s">
        <v>316</v>
      </c>
      <c r="B303" s="14">
        <v>44557</v>
      </c>
      <c r="C303" t="s">
        <v>110</v>
      </c>
      <c r="D303" t="s">
        <v>185</v>
      </c>
      <c r="E303" t="s">
        <v>186</v>
      </c>
      <c r="F303" s="10" t="s">
        <v>40</v>
      </c>
      <c r="G303" s="10" t="s">
        <v>62</v>
      </c>
      <c r="H303" s="10" t="s">
        <v>27</v>
      </c>
      <c r="I303" s="10" t="s">
        <v>23</v>
      </c>
      <c r="J303" s="10" t="s">
        <v>142</v>
      </c>
      <c r="K303" s="11">
        <v>49300</v>
      </c>
      <c r="L303" s="12">
        <v>0.2</v>
      </c>
      <c r="M303" s="13">
        <v>9860</v>
      </c>
    </row>
    <row r="304" spans="1:13" ht="14.4" x14ac:dyDescent="0.3">
      <c r="A304" s="7" t="s">
        <v>316</v>
      </c>
      <c r="B304" s="14">
        <v>44557</v>
      </c>
      <c r="C304" t="s">
        <v>100</v>
      </c>
      <c r="D304" t="s">
        <v>176</v>
      </c>
      <c r="E304" t="s">
        <v>177</v>
      </c>
      <c r="F304" s="10" t="s">
        <v>42</v>
      </c>
      <c r="G304" s="10" t="s">
        <v>70</v>
      </c>
      <c r="H304" s="10" t="s">
        <v>26</v>
      </c>
      <c r="I304" s="10" t="s">
        <v>23</v>
      </c>
      <c r="J304" s="10" t="s">
        <v>142</v>
      </c>
      <c r="K304" s="11">
        <v>58475</v>
      </c>
      <c r="L304" s="12">
        <v>0.8</v>
      </c>
      <c r="M304" s="13">
        <v>46780</v>
      </c>
    </row>
    <row r="305" spans="1:13" ht="14.4" x14ac:dyDescent="0.3">
      <c r="A305" s="7" t="s">
        <v>316</v>
      </c>
      <c r="B305" s="14">
        <v>44557</v>
      </c>
      <c r="C305" t="s">
        <v>0</v>
      </c>
      <c r="D305" t="s">
        <v>252</v>
      </c>
      <c r="E305" t="s">
        <v>253</v>
      </c>
      <c r="F305" s="10" t="s">
        <v>42</v>
      </c>
      <c r="G305" s="10" t="s">
        <v>62</v>
      </c>
      <c r="H305" s="10" t="s">
        <v>26</v>
      </c>
      <c r="I305" s="10" t="s">
        <v>23</v>
      </c>
      <c r="J305" s="10" t="s">
        <v>142</v>
      </c>
      <c r="K305" s="11">
        <v>38182</v>
      </c>
      <c r="L305" s="12">
        <v>0.9</v>
      </c>
      <c r="M305" s="13">
        <v>34363.800000000003</v>
      </c>
    </row>
    <row r="306" spans="1:13" ht="14.4" x14ac:dyDescent="0.3">
      <c r="A306" s="7" t="s">
        <v>316</v>
      </c>
      <c r="B306" s="14">
        <v>44557</v>
      </c>
      <c r="C306" t="s">
        <v>4</v>
      </c>
      <c r="D306" t="s">
        <v>168</v>
      </c>
      <c r="E306" t="s">
        <v>169</v>
      </c>
      <c r="F306" s="10" t="s">
        <v>42</v>
      </c>
      <c r="G306" s="10" t="s">
        <v>60</v>
      </c>
      <c r="H306" s="10" t="s">
        <v>26</v>
      </c>
      <c r="I306" s="10" t="s">
        <v>23</v>
      </c>
      <c r="J306" s="10" t="s">
        <v>142</v>
      </c>
      <c r="K306" s="11">
        <v>19240</v>
      </c>
      <c r="L306" s="12">
        <v>0.42</v>
      </c>
      <c r="M306" s="13">
        <v>8080.7999999999993</v>
      </c>
    </row>
    <row r="307" spans="1:13" ht="14.4" x14ac:dyDescent="0.3">
      <c r="A307" s="7" t="s">
        <v>317</v>
      </c>
      <c r="B307" s="14">
        <v>44558</v>
      </c>
      <c r="C307" t="s">
        <v>110</v>
      </c>
      <c r="D307" t="s">
        <v>185</v>
      </c>
      <c r="E307" t="s">
        <v>186</v>
      </c>
      <c r="F307" s="10" t="s">
        <v>40</v>
      </c>
      <c r="G307" s="10" t="s">
        <v>62</v>
      </c>
      <c r="H307" s="10" t="s">
        <v>27</v>
      </c>
      <c r="I307" s="10" t="s">
        <v>23</v>
      </c>
      <c r="J307" s="10" t="s">
        <v>142</v>
      </c>
      <c r="K307" s="11">
        <v>99000</v>
      </c>
      <c r="L307" s="12">
        <v>0.2</v>
      </c>
      <c r="M307" s="13">
        <v>19800</v>
      </c>
    </row>
    <row r="308" spans="1:13" ht="14.4" x14ac:dyDescent="0.3">
      <c r="A308" s="7" t="s">
        <v>317</v>
      </c>
      <c r="B308" s="14">
        <v>44558</v>
      </c>
      <c r="C308" t="s">
        <v>71</v>
      </c>
      <c r="D308" t="s">
        <v>318</v>
      </c>
      <c r="E308" t="s">
        <v>171</v>
      </c>
      <c r="F308" s="10" t="s">
        <v>38</v>
      </c>
      <c r="G308" s="10" t="s">
        <v>52</v>
      </c>
      <c r="H308" s="10" t="s">
        <v>27</v>
      </c>
      <c r="I308" s="10" t="s">
        <v>19</v>
      </c>
      <c r="J308" s="10" t="s">
        <v>142</v>
      </c>
      <c r="K308" s="11">
        <v>25000</v>
      </c>
      <c r="L308" s="12">
        <v>1</v>
      </c>
      <c r="M308" s="13">
        <v>25000</v>
      </c>
    </row>
    <row r="309" spans="1:13" ht="14.4" x14ac:dyDescent="0.3">
      <c r="A309" s="7" t="s">
        <v>317</v>
      </c>
      <c r="B309" s="14">
        <v>44558</v>
      </c>
      <c r="C309" t="s">
        <v>103</v>
      </c>
      <c r="D309" t="s">
        <v>163</v>
      </c>
      <c r="E309" t="s">
        <v>164</v>
      </c>
      <c r="F309" s="10" t="s">
        <v>34</v>
      </c>
      <c r="G309" s="10" t="s">
        <v>52</v>
      </c>
      <c r="H309" s="10" t="s">
        <v>25</v>
      </c>
      <c r="I309" s="10" t="s">
        <v>23</v>
      </c>
      <c r="J309" s="10" t="s">
        <v>142</v>
      </c>
      <c r="K309" s="11">
        <v>79059</v>
      </c>
      <c r="L309" s="12">
        <v>1.2</v>
      </c>
      <c r="M309" s="13">
        <v>94870.8</v>
      </c>
    </row>
    <row r="310" spans="1:13" ht="14.4" x14ac:dyDescent="0.3">
      <c r="A310" s="7" t="s">
        <v>319</v>
      </c>
      <c r="B310" s="14">
        <v>44558</v>
      </c>
      <c r="C310" t="s">
        <v>110</v>
      </c>
      <c r="D310" t="s">
        <v>185</v>
      </c>
      <c r="E310" t="s">
        <v>186</v>
      </c>
      <c r="F310" s="10" t="s">
        <v>40</v>
      </c>
      <c r="G310" s="10" t="s">
        <v>62</v>
      </c>
      <c r="H310" s="10" t="s">
        <v>27</v>
      </c>
      <c r="I310" s="10" t="s">
        <v>23</v>
      </c>
      <c r="J310" s="10" t="s">
        <v>142</v>
      </c>
      <c r="K310" s="11">
        <v>49500</v>
      </c>
      <c r="L310" s="12">
        <v>0.2</v>
      </c>
      <c r="M310" s="13">
        <v>9900</v>
      </c>
    </row>
    <row r="311" spans="1:13" ht="14.4" x14ac:dyDescent="0.3">
      <c r="A311" s="7" t="s">
        <v>319</v>
      </c>
      <c r="B311" s="14">
        <v>44558</v>
      </c>
      <c r="C311" t="s">
        <v>39</v>
      </c>
      <c r="D311" t="s">
        <v>157</v>
      </c>
      <c r="E311" t="s">
        <v>158</v>
      </c>
      <c r="F311" s="10" t="s">
        <v>42</v>
      </c>
      <c r="G311" s="10" t="s">
        <v>74</v>
      </c>
      <c r="H311" s="10" t="s">
        <v>27</v>
      </c>
      <c r="I311" s="10" t="s">
        <v>23</v>
      </c>
      <c r="J311" s="10" t="s">
        <v>142</v>
      </c>
      <c r="K311" s="11">
        <v>37440</v>
      </c>
      <c r="L311" s="12">
        <v>0.77</v>
      </c>
      <c r="M311" s="13">
        <v>28828.799999999999</v>
      </c>
    </row>
    <row r="312" spans="1:13" ht="14.4" x14ac:dyDescent="0.3">
      <c r="A312" s="7" t="s">
        <v>319</v>
      </c>
      <c r="B312" s="14">
        <v>44558</v>
      </c>
      <c r="C312" t="s">
        <v>120</v>
      </c>
      <c r="D312" t="s">
        <v>155</v>
      </c>
      <c r="E312" t="s">
        <v>156</v>
      </c>
      <c r="F312" s="10" t="s">
        <v>34</v>
      </c>
      <c r="G312" s="10" t="s">
        <v>74</v>
      </c>
      <c r="H312" s="10" t="s">
        <v>26</v>
      </c>
      <c r="I312" s="10" t="s">
        <v>23</v>
      </c>
      <c r="J312" s="10" t="s">
        <v>142</v>
      </c>
      <c r="K312" s="11">
        <v>30105</v>
      </c>
      <c r="L312" s="12">
        <v>0.81</v>
      </c>
      <c r="M312" s="13">
        <v>24385.050000000003</v>
      </c>
    </row>
    <row r="313" spans="1:13" ht="14.4" x14ac:dyDescent="0.3">
      <c r="A313" s="7" t="s">
        <v>319</v>
      </c>
      <c r="B313" s="14">
        <v>44558</v>
      </c>
      <c r="C313" t="s">
        <v>51</v>
      </c>
      <c r="D313" t="s">
        <v>242</v>
      </c>
      <c r="E313" t="s">
        <v>243</v>
      </c>
      <c r="F313" s="10" t="s">
        <v>34</v>
      </c>
      <c r="G313" s="10" t="s">
        <v>82</v>
      </c>
      <c r="H313" s="10" t="s">
        <v>26</v>
      </c>
      <c r="I313" s="10" t="s">
        <v>21</v>
      </c>
      <c r="J313" s="10" t="s">
        <v>142</v>
      </c>
      <c r="K313" s="11">
        <v>2550</v>
      </c>
      <c r="L313" s="12">
        <v>4.25</v>
      </c>
      <c r="M313" s="13">
        <v>10837.5</v>
      </c>
    </row>
    <row r="314" spans="1:13" ht="14.4" x14ac:dyDescent="0.3">
      <c r="A314" s="7" t="s">
        <v>319</v>
      </c>
      <c r="B314" s="14">
        <v>44558</v>
      </c>
      <c r="C314" t="s">
        <v>83</v>
      </c>
      <c r="D314" t="s">
        <v>208</v>
      </c>
      <c r="E314" t="s">
        <v>209</v>
      </c>
      <c r="F314" s="10" t="s">
        <v>42</v>
      </c>
      <c r="G314" s="10" t="s">
        <v>52</v>
      </c>
      <c r="H314" s="10" t="s">
        <v>25</v>
      </c>
      <c r="I314" s="10" t="s">
        <v>23</v>
      </c>
      <c r="J314" s="10" t="s">
        <v>142</v>
      </c>
      <c r="K314" s="11">
        <v>12452</v>
      </c>
      <c r="L314" s="12">
        <v>2.2999999999999998</v>
      </c>
      <c r="M314" s="13">
        <v>28639.599999999999</v>
      </c>
    </row>
    <row r="315" spans="1:13" ht="14.4" x14ac:dyDescent="0.3">
      <c r="A315" s="7" t="s">
        <v>319</v>
      </c>
      <c r="B315" s="14">
        <v>44558</v>
      </c>
      <c r="C315" t="s">
        <v>103</v>
      </c>
      <c r="D315" t="s">
        <v>163</v>
      </c>
      <c r="E315" t="s">
        <v>164</v>
      </c>
      <c r="F315" s="10" t="s">
        <v>34</v>
      </c>
      <c r="G315" s="10" t="s">
        <v>52</v>
      </c>
      <c r="H315" s="10" t="s">
        <v>25</v>
      </c>
      <c r="I315" s="10" t="s">
        <v>23</v>
      </c>
      <c r="J315" s="10" t="s">
        <v>142</v>
      </c>
      <c r="K315" s="11">
        <v>19840</v>
      </c>
      <c r="L315" s="12">
        <v>1.2</v>
      </c>
      <c r="M315" s="13">
        <v>23808</v>
      </c>
    </row>
    <row r="316" spans="1:13" ht="14.4" x14ac:dyDescent="0.3">
      <c r="A316" s="7" t="s">
        <v>320</v>
      </c>
      <c r="B316" s="14">
        <v>44559</v>
      </c>
      <c r="C316" t="s">
        <v>110</v>
      </c>
      <c r="D316" t="s">
        <v>185</v>
      </c>
      <c r="E316" t="s">
        <v>186</v>
      </c>
      <c r="F316" s="10" t="s">
        <v>40</v>
      </c>
      <c r="G316" s="10" t="s">
        <v>62</v>
      </c>
      <c r="H316" s="10" t="s">
        <v>27</v>
      </c>
      <c r="I316" s="10" t="s">
        <v>23</v>
      </c>
      <c r="J316" s="10" t="s">
        <v>142</v>
      </c>
      <c r="K316" s="11">
        <v>49500</v>
      </c>
      <c r="L316" s="12">
        <v>0.2</v>
      </c>
      <c r="M316" s="13">
        <v>9900</v>
      </c>
    </row>
    <row r="317" spans="1:13" ht="14.4" x14ac:dyDescent="0.3">
      <c r="A317" s="7" t="s">
        <v>320</v>
      </c>
      <c r="B317" s="14">
        <v>44559</v>
      </c>
      <c r="C317" t="s">
        <v>109</v>
      </c>
      <c r="D317" t="s">
        <v>185</v>
      </c>
      <c r="E317" t="s">
        <v>186</v>
      </c>
      <c r="F317" s="10" t="s">
        <v>40</v>
      </c>
      <c r="G317" s="10" t="s">
        <v>62</v>
      </c>
      <c r="H317" s="10" t="s">
        <v>27</v>
      </c>
      <c r="I317" s="10" t="s">
        <v>23</v>
      </c>
      <c r="J317" s="10" t="s">
        <v>142</v>
      </c>
      <c r="K317" s="11">
        <v>27300</v>
      </c>
      <c r="L317" s="12">
        <v>0.2</v>
      </c>
      <c r="M317" s="13">
        <v>5460</v>
      </c>
    </row>
    <row r="318" spans="1:13" ht="14.4" x14ac:dyDescent="0.3">
      <c r="A318" s="7" t="s">
        <v>320</v>
      </c>
      <c r="B318" s="14">
        <v>44559</v>
      </c>
      <c r="C318" t="s">
        <v>4</v>
      </c>
      <c r="D318" t="s">
        <v>168</v>
      </c>
      <c r="E318" t="s">
        <v>169</v>
      </c>
      <c r="F318" s="10" t="s">
        <v>42</v>
      </c>
      <c r="G318" s="10" t="s">
        <v>60</v>
      </c>
      <c r="H318" s="10" t="s">
        <v>26</v>
      </c>
      <c r="I318" s="10" t="s">
        <v>23</v>
      </c>
      <c r="J318" s="10" t="s">
        <v>142</v>
      </c>
      <c r="K318" s="11">
        <v>39130</v>
      </c>
      <c r="L318" s="12">
        <v>0.42</v>
      </c>
      <c r="M318" s="13">
        <v>16434.599999999999</v>
      </c>
    </row>
    <row r="319" spans="1:13" ht="14.4" x14ac:dyDescent="0.3">
      <c r="A319" s="7" t="s">
        <v>320</v>
      </c>
      <c r="B319" s="14">
        <v>44559</v>
      </c>
      <c r="C319" t="s">
        <v>51</v>
      </c>
      <c r="D319" t="s">
        <v>242</v>
      </c>
      <c r="E319" t="s">
        <v>243</v>
      </c>
      <c r="F319" s="10" t="s">
        <v>34</v>
      </c>
      <c r="G319" s="10" t="s">
        <v>82</v>
      </c>
      <c r="H319" s="10" t="s">
        <v>26</v>
      </c>
      <c r="I319" s="10" t="s">
        <v>21</v>
      </c>
      <c r="J319" s="10" t="s">
        <v>142</v>
      </c>
      <c r="K319" s="11">
        <v>3400</v>
      </c>
      <c r="L319" s="12">
        <v>4.25</v>
      </c>
      <c r="M319" s="13">
        <v>14450</v>
      </c>
    </row>
    <row r="320" spans="1:13" ht="14.4" x14ac:dyDescent="0.3">
      <c r="A320" s="7" t="s">
        <v>320</v>
      </c>
      <c r="B320" s="14">
        <v>44559</v>
      </c>
      <c r="C320" t="s">
        <v>123</v>
      </c>
      <c r="D320" t="s">
        <v>296</v>
      </c>
      <c r="E320" t="s">
        <v>221</v>
      </c>
      <c r="F320" s="10" t="s">
        <v>42</v>
      </c>
      <c r="G320" s="10" t="s">
        <v>52</v>
      </c>
      <c r="H320" s="10" t="s">
        <v>27</v>
      </c>
      <c r="I320" s="10" t="s">
        <v>23</v>
      </c>
      <c r="J320" s="10" t="s">
        <v>142</v>
      </c>
      <c r="K320" s="11">
        <v>8650</v>
      </c>
      <c r="L320" s="12">
        <v>4.4000000000000004</v>
      </c>
      <c r="M320" s="13">
        <v>38060</v>
      </c>
    </row>
    <row r="321" spans="1:13" ht="14.4" x14ac:dyDescent="0.3">
      <c r="A321" s="7" t="s">
        <v>320</v>
      </c>
      <c r="B321" s="14">
        <v>44559</v>
      </c>
      <c r="C321" t="s">
        <v>104</v>
      </c>
      <c r="D321" t="s">
        <v>188</v>
      </c>
      <c r="E321" t="s">
        <v>164</v>
      </c>
      <c r="F321" s="10" t="s">
        <v>34</v>
      </c>
      <c r="G321" s="10" t="s">
        <v>52</v>
      </c>
      <c r="H321" s="10" t="s">
        <v>25</v>
      </c>
      <c r="I321" s="10" t="s">
        <v>23</v>
      </c>
      <c r="J321" s="10" t="s">
        <v>142</v>
      </c>
      <c r="K321" s="11">
        <v>25188</v>
      </c>
      <c r="L321" s="12">
        <v>2.65</v>
      </c>
      <c r="M321" s="13">
        <v>66748.2</v>
      </c>
    </row>
    <row r="322" spans="1:13" ht="14.4" x14ac:dyDescent="0.3">
      <c r="A322" s="7" t="s">
        <v>321</v>
      </c>
      <c r="B322" s="14">
        <v>44560</v>
      </c>
      <c r="C322" t="s">
        <v>109</v>
      </c>
      <c r="D322" t="s">
        <v>185</v>
      </c>
      <c r="E322" t="s">
        <v>186</v>
      </c>
      <c r="F322" s="10" t="s">
        <v>40</v>
      </c>
      <c r="G322" s="10" t="s">
        <v>62</v>
      </c>
      <c r="H322" s="10" t="s">
        <v>27</v>
      </c>
      <c r="I322" s="10" t="s">
        <v>23</v>
      </c>
      <c r="J322" s="10" t="s">
        <v>142</v>
      </c>
      <c r="K322" s="11">
        <v>86700</v>
      </c>
      <c r="L322" s="12">
        <v>0.2</v>
      </c>
      <c r="M322" s="13">
        <v>17340</v>
      </c>
    </row>
    <row r="323" spans="1:13" ht="14.4" x14ac:dyDescent="0.3">
      <c r="A323" s="7" t="s">
        <v>321</v>
      </c>
      <c r="B323" s="14">
        <v>44560</v>
      </c>
      <c r="C323" t="s">
        <v>123</v>
      </c>
      <c r="D323" t="s">
        <v>296</v>
      </c>
      <c r="E323" t="s">
        <v>221</v>
      </c>
      <c r="F323" s="10" t="s">
        <v>42</v>
      </c>
      <c r="G323" s="10" t="s">
        <v>52</v>
      </c>
      <c r="H323" s="10" t="s">
        <v>27</v>
      </c>
      <c r="I323" s="10" t="s">
        <v>23</v>
      </c>
      <c r="J323" s="10" t="s">
        <v>142</v>
      </c>
      <c r="K323" s="11">
        <v>1316</v>
      </c>
      <c r="L323" s="12">
        <v>4.4000000000000004</v>
      </c>
      <c r="M323" s="13">
        <v>5790.4000000000005</v>
      </c>
    </row>
    <row r="324" spans="1:13" ht="14.4" x14ac:dyDescent="0.3">
      <c r="A324" s="7" t="s">
        <v>321</v>
      </c>
      <c r="B324" s="14">
        <v>44560</v>
      </c>
      <c r="C324" t="s">
        <v>125</v>
      </c>
      <c r="D324" t="s">
        <v>220</v>
      </c>
      <c r="E324" t="s">
        <v>221</v>
      </c>
      <c r="F324" s="10" t="s">
        <v>42</v>
      </c>
      <c r="G324" s="10" t="s">
        <v>52</v>
      </c>
      <c r="H324" s="10" t="s">
        <v>27</v>
      </c>
      <c r="I324" s="10" t="s">
        <v>23</v>
      </c>
      <c r="J324" s="10" t="s">
        <v>142</v>
      </c>
      <c r="K324" s="11">
        <v>10006</v>
      </c>
      <c r="L324" s="12">
        <v>6.5</v>
      </c>
      <c r="M324" s="13">
        <v>65039</v>
      </c>
    </row>
    <row r="325" spans="1:13" ht="14.4" x14ac:dyDescent="0.3">
      <c r="A325" s="7" t="s">
        <v>321</v>
      </c>
      <c r="B325" s="14">
        <v>44560</v>
      </c>
      <c r="C325" t="s">
        <v>104</v>
      </c>
      <c r="D325" t="s">
        <v>188</v>
      </c>
      <c r="E325" t="s">
        <v>164</v>
      </c>
      <c r="F325" s="10" t="s">
        <v>34</v>
      </c>
      <c r="G325" s="10" t="s">
        <v>52</v>
      </c>
      <c r="H325" s="10" t="s">
        <v>25</v>
      </c>
      <c r="I325" s="10" t="s">
        <v>23</v>
      </c>
      <c r="J325" s="10" t="s">
        <v>142</v>
      </c>
      <c r="K325" s="11">
        <v>9723</v>
      </c>
      <c r="L325" s="12">
        <v>2.65</v>
      </c>
      <c r="M325" s="13">
        <v>25765.95</v>
      </c>
    </row>
    <row r="326" spans="1:13" ht="14.4" x14ac:dyDescent="0.3">
      <c r="A326" s="7" t="s">
        <v>321</v>
      </c>
      <c r="B326" s="14">
        <v>44560</v>
      </c>
      <c r="C326" t="s">
        <v>83</v>
      </c>
      <c r="D326" t="s">
        <v>208</v>
      </c>
      <c r="E326" t="s">
        <v>209</v>
      </c>
      <c r="F326" s="10" t="s">
        <v>42</v>
      </c>
      <c r="G326" s="10" t="s">
        <v>52</v>
      </c>
      <c r="H326" s="10" t="s">
        <v>25</v>
      </c>
      <c r="I326" s="10" t="s">
        <v>23</v>
      </c>
      <c r="J326" s="10" t="s">
        <v>142</v>
      </c>
      <c r="K326" s="11">
        <v>12440</v>
      </c>
      <c r="L326" s="12">
        <v>2.2999999999999998</v>
      </c>
      <c r="M326" s="13">
        <v>28611.999999999996</v>
      </c>
    </row>
    <row r="327" spans="1:13" ht="14.4" x14ac:dyDescent="0.3">
      <c r="A327" s="7" t="s">
        <v>321</v>
      </c>
      <c r="B327" s="14">
        <v>44560</v>
      </c>
      <c r="C327" t="s">
        <v>75</v>
      </c>
      <c r="D327" t="s">
        <v>322</v>
      </c>
      <c r="E327" t="s">
        <v>186</v>
      </c>
      <c r="F327" s="10" t="s">
        <v>40</v>
      </c>
      <c r="G327" s="10" t="s">
        <v>52</v>
      </c>
      <c r="H327" s="10" t="s">
        <v>25</v>
      </c>
      <c r="I327" s="10" t="s">
        <v>19</v>
      </c>
      <c r="J327" s="10" t="s">
        <v>142</v>
      </c>
      <c r="K327" s="11">
        <v>9536</v>
      </c>
      <c r="L327" s="12">
        <v>0.85</v>
      </c>
      <c r="M327" s="13">
        <v>8105.5999999999995</v>
      </c>
    </row>
    <row r="328" spans="1:13" ht="14.4" x14ac:dyDescent="0.3">
      <c r="A328" s="7" t="s">
        <v>323</v>
      </c>
      <c r="B328" s="14">
        <v>44560</v>
      </c>
      <c r="C328" t="s">
        <v>109</v>
      </c>
      <c r="D328" t="s">
        <v>185</v>
      </c>
      <c r="E328" t="s">
        <v>186</v>
      </c>
      <c r="F328" s="10" t="s">
        <v>40</v>
      </c>
      <c r="G328" s="10" t="s">
        <v>62</v>
      </c>
      <c r="H328" s="10" t="s">
        <v>27</v>
      </c>
      <c r="I328" s="10" t="s">
        <v>23</v>
      </c>
      <c r="J328" s="10" t="s">
        <v>142</v>
      </c>
      <c r="K328" s="11">
        <v>99000</v>
      </c>
      <c r="L328" s="12">
        <v>0.2</v>
      </c>
      <c r="M328" s="13">
        <v>19800</v>
      </c>
    </row>
    <row r="329" spans="1:13" ht="14.4" x14ac:dyDescent="0.3">
      <c r="A329" s="7" t="s">
        <v>323</v>
      </c>
      <c r="B329" s="14">
        <v>44560</v>
      </c>
      <c r="C329" t="s">
        <v>8</v>
      </c>
      <c r="D329" t="s">
        <v>258</v>
      </c>
      <c r="E329" t="s">
        <v>259</v>
      </c>
      <c r="F329" s="10" t="s">
        <v>38</v>
      </c>
      <c r="G329" s="10" t="s">
        <v>80</v>
      </c>
      <c r="H329" s="10" t="s">
        <v>27</v>
      </c>
      <c r="I329" s="10" t="s">
        <v>23</v>
      </c>
      <c r="J329" s="10" t="s">
        <v>142</v>
      </c>
      <c r="K329" s="11">
        <v>8000</v>
      </c>
      <c r="L329" s="12">
        <v>2.15</v>
      </c>
      <c r="M329" s="13">
        <v>17200</v>
      </c>
    </row>
    <row r="330" spans="1:13" ht="14.4" x14ac:dyDescent="0.3">
      <c r="A330" s="7" t="s">
        <v>324</v>
      </c>
      <c r="B330" s="14">
        <v>44561</v>
      </c>
      <c r="C330" t="s">
        <v>115</v>
      </c>
      <c r="D330" t="s">
        <v>196</v>
      </c>
      <c r="E330" t="s">
        <v>197</v>
      </c>
      <c r="F330" s="10" t="s">
        <v>42</v>
      </c>
      <c r="G330" s="10" t="s">
        <v>82</v>
      </c>
      <c r="H330" s="10" t="s">
        <v>27</v>
      </c>
      <c r="I330" s="10" t="s">
        <v>21</v>
      </c>
      <c r="J330" s="10" t="s">
        <v>142</v>
      </c>
      <c r="K330" s="11">
        <v>3000</v>
      </c>
      <c r="L330" s="12">
        <v>12</v>
      </c>
      <c r="M330" s="13">
        <v>36000</v>
      </c>
    </row>
    <row r="331" spans="1:13" ht="14.4" x14ac:dyDescent="0.3">
      <c r="A331" s="7" t="s">
        <v>324</v>
      </c>
      <c r="B331" s="14">
        <v>44561</v>
      </c>
      <c r="C331" t="s">
        <v>39</v>
      </c>
      <c r="D331" t="s">
        <v>157</v>
      </c>
      <c r="E331" t="s">
        <v>158</v>
      </c>
      <c r="F331" s="10" t="s">
        <v>42</v>
      </c>
      <c r="G331" s="10" t="s">
        <v>74</v>
      </c>
      <c r="H331" s="10" t="s">
        <v>27</v>
      </c>
      <c r="I331" s="10" t="s">
        <v>23</v>
      </c>
      <c r="J331" s="10" t="s">
        <v>142</v>
      </c>
      <c r="K331" s="11">
        <v>62255</v>
      </c>
      <c r="L331" s="12">
        <v>0.83</v>
      </c>
      <c r="M331" s="13">
        <v>51671.649999999994</v>
      </c>
    </row>
    <row r="332" spans="1:13" ht="14.4" x14ac:dyDescent="0.3">
      <c r="A332" s="7" t="s">
        <v>324</v>
      </c>
      <c r="B332" s="14">
        <v>44561</v>
      </c>
      <c r="C332" t="s">
        <v>39</v>
      </c>
      <c r="D332" t="s">
        <v>157</v>
      </c>
      <c r="E332" t="s">
        <v>158</v>
      </c>
      <c r="F332" s="10" t="s">
        <v>42</v>
      </c>
      <c r="G332" s="10" t="s">
        <v>74</v>
      </c>
      <c r="H332" s="10" t="s">
        <v>27</v>
      </c>
      <c r="I332" s="10" t="s">
        <v>23</v>
      </c>
      <c r="J332" s="10" t="s">
        <v>142</v>
      </c>
      <c r="K332" s="11">
        <v>12480</v>
      </c>
      <c r="L332" s="12">
        <v>0.77</v>
      </c>
      <c r="M332" s="13">
        <v>9609.6</v>
      </c>
    </row>
    <row r="333" spans="1:13" ht="14.4" x14ac:dyDescent="0.3">
      <c r="A333" s="7" t="s">
        <v>324</v>
      </c>
      <c r="B333" s="14">
        <v>44561</v>
      </c>
      <c r="C333" t="s">
        <v>39</v>
      </c>
      <c r="D333" t="s">
        <v>157</v>
      </c>
      <c r="E333" t="s">
        <v>158</v>
      </c>
      <c r="F333" s="10" t="s">
        <v>42</v>
      </c>
      <c r="G333" s="10" t="s">
        <v>74</v>
      </c>
      <c r="H333" s="10" t="s">
        <v>27</v>
      </c>
      <c r="I333" s="10" t="s">
        <v>23</v>
      </c>
      <c r="J333" s="10" t="s">
        <v>142</v>
      </c>
      <c r="K333" s="11">
        <v>12480</v>
      </c>
      <c r="L333" s="12">
        <v>0.77</v>
      </c>
      <c r="M333" s="13">
        <v>9609.6</v>
      </c>
    </row>
    <row r="334" spans="1:13" ht="14.4" x14ac:dyDescent="0.3">
      <c r="A334" s="7" t="s">
        <v>324</v>
      </c>
      <c r="B334" s="14">
        <v>44561</v>
      </c>
      <c r="C334" t="s">
        <v>43</v>
      </c>
      <c r="D334" t="s">
        <v>272</v>
      </c>
      <c r="E334" t="s">
        <v>273</v>
      </c>
      <c r="F334" s="10" t="s">
        <v>42</v>
      </c>
      <c r="G334" s="10" t="s">
        <v>60</v>
      </c>
      <c r="H334" s="10" t="s">
        <v>26</v>
      </c>
      <c r="I334" s="10" t="s">
        <v>23</v>
      </c>
      <c r="J334" s="10" t="s">
        <v>142</v>
      </c>
      <c r="K334" s="11">
        <v>5737</v>
      </c>
      <c r="L334" s="12">
        <v>5</v>
      </c>
      <c r="M334" s="13">
        <v>28685</v>
      </c>
    </row>
    <row r="335" spans="1:13" ht="14.4" x14ac:dyDescent="0.3">
      <c r="A335" s="7" t="s">
        <v>324</v>
      </c>
      <c r="B335" s="14">
        <v>44561</v>
      </c>
      <c r="C335" t="s">
        <v>35</v>
      </c>
      <c r="D335" t="s">
        <v>210</v>
      </c>
      <c r="E335" t="s">
        <v>211</v>
      </c>
      <c r="F335" s="10" t="s">
        <v>42</v>
      </c>
      <c r="G335" s="10" t="s">
        <v>54</v>
      </c>
      <c r="H335" s="10" t="s">
        <v>26</v>
      </c>
      <c r="I335" s="10" t="s">
        <v>23</v>
      </c>
      <c r="J335" s="10" t="s">
        <v>142</v>
      </c>
      <c r="K335" s="11">
        <v>19472</v>
      </c>
      <c r="L335" s="12">
        <v>0.75</v>
      </c>
      <c r="M335" s="13">
        <v>14604</v>
      </c>
    </row>
    <row r="336" spans="1:13" ht="14.4" x14ac:dyDescent="0.3">
      <c r="A336" s="7" t="s">
        <v>324</v>
      </c>
      <c r="B336" s="14">
        <v>44561</v>
      </c>
      <c r="C336" t="s">
        <v>57</v>
      </c>
      <c r="D336" t="s">
        <v>166</v>
      </c>
      <c r="E336" t="s">
        <v>167</v>
      </c>
      <c r="F336" s="10" t="s">
        <v>34</v>
      </c>
      <c r="G336" s="10" t="s">
        <v>74</v>
      </c>
      <c r="H336" s="10" t="s">
        <v>26</v>
      </c>
      <c r="I336" s="10" t="s">
        <v>23</v>
      </c>
      <c r="J336" s="10" t="s">
        <v>142</v>
      </c>
      <c r="K336" s="11">
        <v>14360</v>
      </c>
      <c r="L336" s="12">
        <v>0.45</v>
      </c>
      <c r="M336" s="13">
        <v>6462</v>
      </c>
    </row>
    <row r="337" spans="1:13" ht="14.4" x14ac:dyDescent="0.3">
      <c r="A337" s="7" t="s">
        <v>324</v>
      </c>
      <c r="B337" s="14">
        <v>44561</v>
      </c>
      <c r="C337" t="s">
        <v>87</v>
      </c>
      <c r="D337" t="s">
        <v>235</v>
      </c>
      <c r="E337" t="s">
        <v>280</v>
      </c>
      <c r="F337" s="10" t="s">
        <v>42</v>
      </c>
      <c r="G337" s="10" t="s">
        <v>52</v>
      </c>
      <c r="H337" s="10" t="s">
        <v>26</v>
      </c>
      <c r="I337" s="10" t="s">
        <v>23</v>
      </c>
      <c r="J337" s="10" t="s">
        <v>142</v>
      </c>
      <c r="K337" s="11">
        <v>19800</v>
      </c>
      <c r="L337" s="12">
        <v>1.75</v>
      </c>
      <c r="M337" s="13">
        <v>34650</v>
      </c>
    </row>
    <row r="338" spans="1:13" ht="14.4" x14ac:dyDescent="0.3">
      <c r="A338" s="7" t="s">
        <v>324</v>
      </c>
      <c r="B338" s="14">
        <v>44561</v>
      </c>
      <c r="C338" t="s">
        <v>86</v>
      </c>
      <c r="D338" t="s">
        <v>235</v>
      </c>
      <c r="E338" t="s">
        <v>236</v>
      </c>
      <c r="F338" s="10" t="s">
        <v>42</v>
      </c>
      <c r="G338" s="10" t="s">
        <v>52</v>
      </c>
      <c r="H338" s="10" t="s">
        <v>26</v>
      </c>
      <c r="I338" s="10" t="s">
        <v>23</v>
      </c>
      <c r="J338" s="10" t="s">
        <v>142</v>
      </c>
      <c r="K338" s="11">
        <v>4548</v>
      </c>
      <c r="L338" s="12">
        <v>3.5</v>
      </c>
      <c r="M338" s="13">
        <v>15918</v>
      </c>
    </row>
    <row r="339" spans="1:13" ht="14.4" x14ac:dyDescent="0.3">
      <c r="A339" s="7" t="s">
        <v>324</v>
      </c>
      <c r="B339" s="14">
        <v>44561</v>
      </c>
      <c r="C339" t="s">
        <v>85</v>
      </c>
      <c r="D339" t="s">
        <v>281</v>
      </c>
      <c r="E339" t="s">
        <v>282</v>
      </c>
      <c r="F339" s="10" t="s">
        <v>42</v>
      </c>
      <c r="G339" s="10" t="s">
        <v>52</v>
      </c>
      <c r="H339" s="10" t="s">
        <v>26</v>
      </c>
      <c r="I339" s="10" t="s">
        <v>23</v>
      </c>
      <c r="J339" s="10" t="s">
        <v>142</v>
      </c>
      <c r="K339" s="11">
        <v>14448</v>
      </c>
      <c r="L339" s="12">
        <v>1.75</v>
      </c>
      <c r="M339" s="13">
        <v>25284</v>
      </c>
    </row>
    <row r="340" spans="1:13" ht="14.4" x14ac:dyDescent="0.3">
      <c r="A340" s="7" t="s">
        <v>325</v>
      </c>
      <c r="B340" s="14">
        <v>44568</v>
      </c>
      <c r="C340" t="s">
        <v>123</v>
      </c>
      <c r="D340" t="s">
        <v>296</v>
      </c>
      <c r="E340" t="s">
        <v>221</v>
      </c>
      <c r="F340" s="10" t="s">
        <v>42</v>
      </c>
      <c r="G340" s="10" t="s">
        <v>52</v>
      </c>
      <c r="H340" s="10" t="s">
        <v>27</v>
      </c>
      <c r="I340" s="10" t="s">
        <v>23</v>
      </c>
      <c r="J340" s="10" t="s">
        <v>142</v>
      </c>
      <c r="K340" s="11">
        <v>10015</v>
      </c>
      <c r="L340" s="12">
        <v>4.4000000000000004</v>
      </c>
      <c r="M340" s="13">
        <v>44066</v>
      </c>
    </row>
    <row r="341" spans="1:13" ht="14.4" x14ac:dyDescent="0.3">
      <c r="A341" s="7" t="s">
        <v>325</v>
      </c>
      <c r="B341" s="14">
        <v>44568</v>
      </c>
      <c r="C341" t="s">
        <v>125</v>
      </c>
      <c r="D341" t="s">
        <v>220</v>
      </c>
      <c r="E341" t="s">
        <v>221</v>
      </c>
      <c r="F341" s="10" t="s">
        <v>42</v>
      </c>
      <c r="G341" s="10" t="s">
        <v>52</v>
      </c>
      <c r="H341" s="10" t="s">
        <v>27</v>
      </c>
      <c r="I341" s="10" t="s">
        <v>23</v>
      </c>
      <c r="J341" s="10" t="s">
        <v>142</v>
      </c>
      <c r="K341" s="11">
        <v>10040</v>
      </c>
      <c r="L341" s="12">
        <v>6.5</v>
      </c>
      <c r="M341" s="13">
        <v>65260</v>
      </c>
    </row>
    <row r="342" spans="1:13" ht="14.4" x14ac:dyDescent="0.3">
      <c r="A342" s="7" t="s">
        <v>325</v>
      </c>
      <c r="B342" s="14">
        <v>44568</v>
      </c>
      <c r="C342" t="s">
        <v>35</v>
      </c>
      <c r="D342" t="s">
        <v>210</v>
      </c>
      <c r="E342" t="s">
        <v>211</v>
      </c>
      <c r="F342" s="10" t="s">
        <v>42</v>
      </c>
      <c r="G342" s="10" t="s">
        <v>54</v>
      </c>
      <c r="H342" s="10" t="s">
        <v>26</v>
      </c>
      <c r="I342" s="10" t="s">
        <v>23</v>
      </c>
      <c r="J342" s="10" t="s">
        <v>142</v>
      </c>
      <c r="K342" s="11">
        <v>9774</v>
      </c>
      <c r="L342" s="12">
        <v>0.75</v>
      </c>
      <c r="M342" s="13">
        <v>7330.5</v>
      </c>
    </row>
    <row r="343" spans="1:13" ht="14.4" x14ac:dyDescent="0.3">
      <c r="A343" s="7" t="s">
        <v>325</v>
      </c>
      <c r="B343" s="14">
        <v>44568</v>
      </c>
      <c r="C343" t="s">
        <v>9</v>
      </c>
      <c r="D343" t="s">
        <v>269</v>
      </c>
      <c r="E343" t="s">
        <v>186</v>
      </c>
      <c r="F343" s="10" t="s">
        <v>40</v>
      </c>
      <c r="G343" s="10" t="s">
        <v>52</v>
      </c>
      <c r="H343" s="10" t="s">
        <v>27</v>
      </c>
      <c r="I343" s="10" t="s">
        <v>23</v>
      </c>
      <c r="J343" s="10" t="s">
        <v>142</v>
      </c>
      <c r="K343" s="11">
        <v>74300</v>
      </c>
      <c r="L343" s="12">
        <v>0.23</v>
      </c>
      <c r="M343" s="13">
        <v>17089</v>
      </c>
    </row>
    <row r="344" spans="1:13" ht="14.4" x14ac:dyDescent="0.3">
      <c r="A344" s="7" t="s">
        <v>326</v>
      </c>
      <c r="B344" s="14">
        <v>44574</v>
      </c>
      <c r="C344" t="s">
        <v>120</v>
      </c>
      <c r="D344" t="s">
        <v>155</v>
      </c>
      <c r="E344" t="s">
        <v>156</v>
      </c>
      <c r="F344" s="10" t="s">
        <v>34</v>
      </c>
      <c r="G344" s="10" t="s">
        <v>74</v>
      </c>
      <c r="H344" s="10" t="s">
        <v>26</v>
      </c>
      <c r="I344" s="10" t="s">
        <v>23</v>
      </c>
      <c r="J344" s="10" t="s">
        <v>142</v>
      </c>
      <c r="K344" s="11">
        <v>30051</v>
      </c>
      <c r="L344" s="12">
        <v>0.81</v>
      </c>
      <c r="M344" s="13">
        <v>24341.31</v>
      </c>
    </row>
    <row r="345" spans="1:13" ht="14.4" x14ac:dyDescent="0.3">
      <c r="A345" s="7" t="s">
        <v>326</v>
      </c>
      <c r="B345" s="14">
        <v>44574</v>
      </c>
      <c r="C345" t="s">
        <v>39</v>
      </c>
      <c r="D345" t="s">
        <v>157</v>
      </c>
      <c r="E345" t="s">
        <v>158</v>
      </c>
      <c r="F345" s="10" t="s">
        <v>42</v>
      </c>
      <c r="G345" s="10" t="s">
        <v>74</v>
      </c>
      <c r="H345" s="10" t="s">
        <v>27</v>
      </c>
      <c r="I345" s="10" t="s">
        <v>23</v>
      </c>
      <c r="J345" s="10" t="s">
        <v>142</v>
      </c>
      <c r="K345" s="11">
        <v>12480</v>
      </c>
      <c r="L345" s="12">
        <v>0.83</v>
      </c>
      <c r="M345" s="13">
        <v>10358.4</v>
      </c>
    </row>
    <row r="346" spans="1:13" ht="14.4" x14ac:dyDescent="0.3">
      <c r="A346" s="7" t="s">
        <v>326</v>
      </c>
      <c r="B346" s="14">
        <v>44574</v>
      </c>
      <c r="C346" t="s">
        <v>121</v>
      </c>
      <c r="D346" t="s">
        <v>237</v>
      </c>
      <c r="E346" t="s">
        <v>238</v>
      </c>
      <c r="F346" s="10" t="s">
        <v>34</v>
      </c>
      <c r="G346" s="10" t="s">
        <v>74</v>
      </c>
      <c r="H346" s="10" t="s">
        <v>26</v>
      </c>
      <c r="I346" s="10" t="s">
        <v>23</v>
      </c>
      <c r="J346" s="10" t="s">
        <v>142</v>
      </c>
      <c r="K346" s="11">
        <v>10000</v>
      </c>
      <c r="L346" s="12">
        <v>1.1000000000000001</v>
      </c>
      <c r="M346" s="13">
        <v>11000</v>
      </c>
    </row>
    <row r="347" spans="1:13" ht="14.4" x14ac:dyDescent="0.3">
      <c r="A347" s="7" t="s">
        <v>326</v>
      </c>
      <c r="B347" s="14">
        <v>44574</v>
      </c>
      <c r="C347" t="s">
        <v>112</v>
      </c>
      <c r="D347" t="s">
        <v>327</v>
      </c>
      <c r="E347" t="s">
        <v>171</v>
      </c>
      <c r="F347" s="10" t="s">
        <v>38</v>
      </c>
      <c r="G347" s="10" t="s">
        <v>74</v>
      </c>
      <c r="H347" s="10" t="s">
        <v>27</v>
      </c>
      <c r="I347" s="10" t="s">
        <v>19</v>
      </c>
      <c r="J347" s="10" t="s">
        <v>142</v>
      </c>
      <c r="K347" s="11">
        <v>10000</v>
      </c>
      <c r="L347" s="12">
        <v>1.1000000000000001</v>
      </c>
      <c r="M347" s="13">
        <v>11000</v>
      </c>
    </row>
    <row r="348" spans="1:13" ht="14.4" x14ac:dyDescent="0.3">
      <c r="A348" s="7" t="s">
        <v>326</v>
      </c>
      <c r="B348" s="14">
        <v>44574</v>
      </c>
      <c r="C348" t="s">
        <v>9</v>
      </c>
      <c r="D348" t="s">
        <v>269</v>
      </c>
      <c r="E348" t="s">
        <v>186</v>
      </c>
      <c r="F348" s="10" t="s">
        <v>40</v>
      </c>
      <c r="G348" s="10" t="s">
        <v>52</v>
      </c>
      <c r="H348" s="10" t="s">
        <v>27</v>
      </c>
      <c r="I348" s="10" t="s">
        <v>23</v>
      </c>
      <c r="J348" s="10" t="s">
        <v>142</v>
      </c>
      <c r="K348" s="11">
        <v>49300</v>
      </c>
      <c r="L348" s="12">
        <v>0.23</v>
      </c>
      <c r="M348" s="13">
        <v>11339</v>
      </c>
    </row>
    <row r="349" spans="1:13" ht="14.4" x14ac:dyDescent="0.3">
      <c r="A349" s="7" t="s">
        <v>326</v>
      </c>
      <c r="B349" s="14">
        <v>44574</v>
      </c>
      <c r="C349" t="s">
        <v>71</v>
      </c>
      <c r="D349" t="s">
        <v>318</v>
      </c>
      <c r="E349" t="s">
        <v>171</v>
      </c>
      <c r="F349" s="10" t="s">
        <v>38</v>
      </c>
      <c r="G349" s="10" t="s">
        <v>52</v>
      </c>
      <c r="H349" s="10" t="s">
        <v>27</v>
      </c>
      <c r="I349" s="10" t="s">
        <v>19</v>
      </c>
      <c r="J349" s="10" t="s">
        <v>142</v>
      </c>
      <c r="K349" s="11">
        <v>15000</v>
      </c>
      <c r="L349" s="12">
        <v>0.9</v>
      </c>
      <c r="M349" s="13">
        <v>13500</v>
      </c>
    </row>
    <row r="350" spans="1:13" ht="14.4" x14ac:dyDescent="0.3">
      <c r="A350" s="7" t="s">
        <v>326</v>
      </c>
      <c r="B350" s="14">
        <v>44574</v>
      </c>
      <c r="C350" t="s">
        <v>24</v>
      </c>
      <c r="D350" t="s">
        <v>181</v>
      </c>
      <c r="E350" t="s">
        <v>164</v>
      </c>
      <c r="F350" s="10" t="s">
        <v>34</v>
      </c>
      <c r="G350" s="10" t="s">
        <v>52</v>
      </c>
      <c r="H350" s="10" t="s">
        <v>25</v>
      </c>
      <c r="I350" s="10" t="s">
        <v>23</v>
      </c>
      <c r="J350" s="10" t="s">
        <v>142</v>
      </c>
      <c r="K350" s="11">
        <v>15065</v>
      </c>
      <c r="L350" s="12">
        <v>2.65</v>
      </c>
      <c r="M350" s="13">
        <v>39922.25</v>
      </c>
    </row>
    <row r="351" spans="1:13" ht="14.4" x14ac:dyDescent="0.3">
      <c r="A351" s="7" t="s">
        <v>328</v>
      </c>
      <c r="B351" s="14">
        <v>44576</v>
      </c>
      <c r="C351" t="s">
        <v>8</v>
      </c>
      <c r="D351" t="s">
        <v>258</v>
      </c>
      <c r="E351" t="s">
        <v>259</v>
      </c>
      <c r="F351" s="10" t="s">
        <v>38</v>
      </c>
      <c r="G351" s="10" t="s">
        <v>80</v>
      </c>
      <c r="H351" s="10" t="s">
        <v>27</v>
      </c>
      <c r="I351" s="10" t="s">
        <v>23</v>
      </c>
      <c r="J351" s="10" t="s">
        <v>142</v>
      </c>
      <c r="K351" s="11">
        <v>6999</v>
      </c>
      <c r="L351" s="12">
        <v>2.15</v>
      </c>
      <c r="M351" s="13">
        <v>15047.849999999999</v>
      </c>
    </row>
    <row r="352" spans="1:13" ht="14.4" x14ac:dyDescent="0.3">
      <c r="A352" s="7" t="s">
        <v>328</v>
      </c>
      <c r="B352" s="14">
        <v>44576</v>
      </c>
      <c r="C352" t="s">
        <v>8</v>
      </c>
      <c r="D352" t="s">
        <v>258</v>
      </c>
      <c r="E352" t="s">
        <v>259</v>
      </c>
      <c r="F352" s="10" t="s">
        <v>38</v>
      </c>
      <c r="G352" s="10" t="s">
        <v>80</v>
      </c>
      <c r="H352" s="10" t="s">
        <v>27</v>
      </c>
      <c r="I352" s="10" t="s">
        <v>23</v>
      </c>
      <c r="J352" s="10" t="s">
        <v>142</v>
      </c>
      <c r="K352" s="11">
        <v>2996</v>
      </c>
      <c r="L352" s="12">
        <v>2.0499999999999998</v>
      </c>
      <c r="M352" s="13">
        <v>6141.7999999999993</v>
      </c>
    </row>
    <row r="353" spans="1:13" ht="14.4" x14ac:dyDescent="0.3">
      <c r="A353" s="7" t="s">
        <v>328</v>
      </c>
      <c r="B353" s="14">
        <v>44576</v>
      </c>
      <c r="C353" s="16" t="s">
        <v>136</v>
      </c>
      <c r="D353" t="s">
        <v>266</v>
      </c>
      <c r="E353" t="s">
        <v>267</v>
      </c>
      <c r="F353" s="10" t="s">
        <v>38</v>
      </c>
      <c r="G353" s="10" t="s">
        <v>62</v>
      </c>
      <c r="H353" s="10" t="s">
        <v>27</v>
      </c>
      <c r="I353" s="10" t="s">
        <v>23</v>
      </c>
      <c r="J353" s="10" t="s">
        <v>142</v>
      </c>
      <c r="K353" s="11">
        <v>36360</v>
      </c>
      <c r="L353" s="12">
        <v>0.45</v>
      </c>
      <c r="M353" s="13">
        <v>16362</v>
      </c>
    </row>
    <row r="354" spans="1:13" ht="14.4" x14ac:dyDescent="0.3">
      <c r="A354" s="7" t="s">
        <v>328</v>
      </c>
      <c r="B354" s="14">
        <v>44576</v>
      </c>
      <c r="C354" t="s">
        <v>39</v>
      </c>
      <c r="D354" t="s">
        <v>157</v>
      </c>
      <c r="E354" t="s">
        <v>158</v>
      </c>
      <c r="F354" s="10" t="s">
        <v>42</v>
      </c>
      <c r="G354" s="10" t="s">
        <v>74</v>
      </c>
      <c r="H354" s="10" t="s">
        <v>27</v>
      </c>
      <c r="I354" s="10" t="s">
        <v>23</v>
      </c>
      <c r="J354" s="10" t="s">
        <v>142</v>
      </c>
      <c r="K354" s="11">
        <v>12420</v>
      </c>
      <c r="L354" s="12">
        <v>0.83</v>
      </c>
      <c r="M354" s="13">
        <v>10308.6</v>
      </c>
    </row>
    <row r="355" spans="1:13" ht="14.4" x14ac:dyDescent="0.3">
      <c r="A355" s="7" t="s">
        <v>328</v>
      </c>
      <c r="B355" s="14">
        <v>44576</v>
      </c>
      <c r="C355" t="s">
        <v>99</v>
      </c>
      <c r="D355" t="s">
        <v>329</v>
      </c>
      <c r="E355" t="s">
        <v>330</v>
      </c>
      <c r="F355" s="10" t="s">
        <v>36</v>
      </c>
      <c r="G355" s="10" t="s">
        <v>72</v>
      </c>
      <c r="H355" s="10" t="s">
        <v>27</v>
      </c>
      <c r="I355" s="10" t="s">
        <v>23</v>
      </c>
      <c r="J355" s="10" t="s">
        <v>142</v>
      </c>
      <c r="K355" s="11">
        <v>10008</v>
      </c>
      <c r="L355" s="12">
        <v>1.8</v>
      </c>
      <c r="M355" s="13">
        <v>18014.400000000001</v>
      </c>
    </row>
    <row r="356" spans="1:13" ht="14.4" x14ac:dyDescent="0.3">
      <c r="A356" s="7" t="s">
        <v>328</v>
      </c>
      <c r="B356" s="14">
        <v>44576</v>
      </c>
      <c r="C356" t="s">
        <v>9</v>
      </c>
      <c r="D356" t="s">
        <v>269</v>
      </c>
      <c r="E356" t="s">
        <v>186</v>
      </c>
      <c r="F356" s="10" t="s">
        <v>40</v>
      </c>
      <c r="G356" s="10" t="s">
        <v>52</v>
      </c>
      <c r="H356" s="10" t="s">
        <v>27</v>
      </c>
      <c r="I356" s="10" t="s">
        <v>23</v>
      </c>
      <c r="J356" s="10" t="s">
        <v>142</v>
      </c>
      <c r="K356" s="11">
        <v>24300</v>
      </c>
      <c r="L356" s="12">
        <v>0.23</v>
      </c>
      <c r="M356" s="13">
        <v>5589</v>
      </c>
    </row>
    <row r="357" spans="1:13" ht="14.4" x14ac:dyDescent="0.3">
      <c r="A357" s="7" t="s">
        <v>328</v>
      </c>
      <c r="B357" s="14">
        <v>44576</v>
      </c>
      <c r="C357" t="s">
        <v>24</v>
      </c>
      <c r="D357" t="s">
        <v>181</v>
      </c>
      <c r="E357" t="s">
        <v>164</v>
      </c>
      <c r="F357" s="10" t="s">
        <v>34</v>
      </c>
      <c r="G357" s="10" t="s">
        <v>52</v>
      </c>
      <c r="H357" s="10" t="s">
        <v>25</v>
      </c>
      <c r="I357" s="10" t="s">
        <v>23</v>
      </c>
      <c r="J357" s="10" t="s">
        <v>142</v>
      </c>
      <c r="K357" s="11">
        <v>5010</v>
      </c>
      <c r="L357" s="12">
        <v>2.65</v>
      </c>
      <c r="M357" s="13">
        <v>13276.5</v>
      </c>
    </row>
    <row r="358" spans="1:13" ht="14.4" x14ac:dyDescent="0.3">
      <c r="A358" s="7" t="s">
        <v>331</v>
      </c>
      <c r="B358" s="14">
        <v>44580</v>
      </c>
      <c r="C358" t="s">
        <v>8</v>
      </c>
      <c r="D358" t="s">
        <v>258</v>
      </c>
      <c r="E358" t="s">
        <v>259</v>
      </c>
      <c r="F358" s="10" t="s">
        <v>38</v>
      </c>
      <c r="G358" s="10" t="s">
        <v>80</v>
      </c>
      <c r="H358" s="10" t="s">
        <v>27</v>
      </c>
      <c r="I358" s="10" t="s">
        <v>23</v>
      </c>
      <c r="J358" s="10" t="s">
        <v>142</v>
      </c>
      <c r="K358" s="11">
        <v>8000</v>
      </c>
      <c r="L358" s="12">
        <v>2.0499999999999998</v>
      </c>
      <c r="M358" s="13">
        <v>16400</v>
      </c>
    </row>
    <row r="359" spans="1:13" ht="14.4" x14ac:dyDescent="0.3">
      <c r="A359" s="7" t="s">
        <v>331</v>
      </c>
      <c r="B359" s="14">
        <v>44580</v>
      </c>
      <c r="C359" s="16" t="s">
        <v>136</v>
      </c>
      <c r="D359" t="s">
        <v>266</v>
      </c>
      <c r="E359" t="s">
        <v>267</v>
      </c>
      <c r="F359" s="10" t="s">
        <v>38</v>
      </c>
      <c r="G359" s="10" t="s">
        <v>62</v>
      </c>
      <c r="H359" s="10" t="s">
        <v>27</v>
      </c>
      <c r="I359" s="10" t="s">
        <v>23</v>
      </c>
      <c r="J359" s="10" t="s">
        <v>142</v>
      </c>
      <c r="K359" s="11">
        <v>27300</v>
      </c>
      <c r="L359" s="12">
        <v>0.45</v>
      </c>
      <c r="M359" s="13">
        <v>12285</v>
      </c>
    </row>
    <row r="360" spans="1:13" ht="14.4" x14ac:dyDescent="0.3">
      <c r="A360" s="7" t="s">
        <v>331</v>
      </c>
      <c r="B360" s="14">
        <v>44580</v>
      </c>
      <c r="C360" t="s">
        <v>9</v>
      </c>
      <c r="D360" t="s">
        <v>269</v>
      </c>
      <c r="E360" t="s">
        <v>186</v>
      </c>
      <c r="F360" s="10" t="s">
        <v>40</v>
      </c>
      <c r="G360" s="10" t="s">
        <v>52</v>
      </c>
      <c r="H360" s="10" t="s">
        <v>27</v>
      </c>
      <c r="I360" s="10" t="s">
        <v>23</v>
      </c>
      <c r="J360" s="10" t="s">
        <v>142</v>
      </c>
      <c r="K360" s="11">
        <v>46000</v>
      </c>
      <c r="L360" s="12">
        <v>0.23</v>
      </c>
      <c r="M360" s="13">
        <v>10580</v>
      </c>
    </row>
    <row r="361" spans="1:13" ht="14.4" x14ac:dyDescent="0.3">
      <c r="A361" s="7" t="s">
        <v>331</v>
      </c>
      <c r="B361" s="14">
        <v>44580</v>
      </c>
      <c r="C361" t="s">
        <v>57</v>
      </c>
      <c r="D361" t="s">
        <v>166</v>
      </c>
      <c r="E361" t="s">
        <v>167</v>
      </c>
      <c r="F361" s="10" t="s">
        <v>34</v>
      </c>
      <c r="G361" s="10" t="s">
        <v>74</v>
      </c>
      <c r="H361" s="10" t="s">
        <v>26</v>
      </c>
      <c r="I361" s="10" t="s">
        <v>23</v>
      </c>
      <c r="J361" s="10" t="s">
        <v>142</v>
      </c>
      <c r="K361" s="11">
        <v>9840</v>
      </c>
      <c r="L361" s="12">
        <v>0.45</v>
      </c>
      <c r="M361" s="13">
        <v>4428</v>
      </c>
    </row>
    <row r="362" spans="1:13" ht="14.4" x14ac:dyDescent="0.3">
      <c r="A362" s="7" t="s">
        <v>331</v>
      </c>
      <c r="B362" s="14">
        <v>44580</v>
      </c>
      <c r="C362" t="s">
        <v>6</v>
      </c>
      <c r="D362" t="s">
        <v>173</v>
      </c>
      <c r="E362" t="s">
        <v>174</v>
      </c>
      <c r="F362" s="10" t="s">
        <v>38</v>
      </c>
      <c r="G362" s="10" t="s">
        <v>80</v>
      </c>
      <c r="H362" s="10" t="s">
        <v>27</v>
      </c>
      <c r="I362" s="10" t="s">
        <v>23</v>
      </c>
      <c r="J362" s="10" t="s">
        <v>142</v>
      </c>
      <c r="K362" s="11">
        <v>87450</v>
      </c>
      <c r="L362" s="12">
        <v>0.25</v>
      </c>
      <c r="M362" s="13">
        <v>21862.5</v>
      </c>
    </row>
    <row r="363" spans="1:13" ht="14.4" x14ac:dyDescent="0.3">
      <c r="A363" s="7" t="s">
        <v>331</v>
      </c>
      <c r="B363" s="14">
        <v>44580</v>
      </c>
      <c r="C363" t="s">
        <v>73</v>
      </c>
      <c r="D363" t="s">
        <v>322</v>
      </c>
      <c r="E363" t="s">
        <v>332</v>
      </c>
      <c r="F363" s="10" t="s">
        <v>40</v>
      </c>
      <c r="G363" s="10" t="s">
        <v>52</v>
      </c>
      <c r="H363" s="10" t="s">
        <v>25</v>
      </c>
      <c r="I363" s="10" t="s">
        <v>23</v>
      </c>
      <c r="J363" s="10" t="s">
        <v>142</v>
      </c>
      <c r="K363" s="11">
        <v>9345</v>
      </c>
      <c r="L363" s="12">
        <v>0.45</v>
      </c>
      <c r="M363" s="13">
        <v>4205.25</v>
      </c>
    </row>
    <row r="364" spans="1:13" ht="14.4" x14ac:dyDescent="0.3">
      <c r="A364" t="s">
        <v>333</v>
      </c>
      <c r="B364" s="8">
        <v>44582</v>
      </c>
      <c r="C364" t="s">
        <v>8</v>
      </c>
      <c r="D364" t="s">
        <v>258</v>
      </c>
      <c r="E364" t="s">
        <v>259</v>
      </c>
      <c r="F364" s="10" t="s">
        <v>38</v>
      </c>
      <c r="G364" s="10" t="s">
        <v>80</v>
      </c>
      <c r="H364" s="10" t="s">
        <v>27</v>
      </c>
      <c r="I364" s="10" t="s">
        <v>23</v>
      </c>
      <c r="J364" s="10" t="s">
        <v>142</v>
      </c>
      <c r="K364" s="11">
        <v>8062</v>
      </c>
      <c r="L364" s="12">
        <v>2.0499999999999998</v>
      </c>
      <c r="M364" s="13">
        <v>16527.099999999999</v>
      </c>
    </row>
    <row r="365" spans="1:13" ht="14.4" x14ac:dyDescent="0.3">
      <c r="A365" t="s">
        <v>333</v>
      </c>
      <c r="B365" s="8">
        <v>44582</v>
      </c>
      <c r="C365" s="16" t="s">
        <v>136</v>
      </c>
      <c r="D365" t="s">
        <v>266</v>
      </c>
      <c r="E365" t="s">
        <v>267</v>
      </c>
      <c r="F365" s="10" t="s">
        <v>38</v>
      </c>
      <c r="G365" s="10" t="s">
        <v>62</v>
      </c>
      <c r="H365" s="10" t="s">
        <v>27</v>
      </c>
      <c r="I365" s="10" t="s">
        <v>23</v>
      </c>
      <c r="J365" s="10" t="s">
        <v>142</v>
      </c>
      <c r="K365" s="11">
        <v>54570</v>
      </c>
      <c r="L365" s="12">
        <v>0.45</v>
      </c>
      <c r="M365" s="13">
        <v>24556.5</v>
      </c>
    </row>
    <row r="366" spans="1:13" ht="14.4" x14ac:dyDescent="0.3">
      <c r="A366" t="s">
        <v>333</v>
      </c>
      <c r="B366" s="8">
        <v>44582</v>
      </c>
      <c r="C366" t="s">
        <v>120</v>
      </c>
      <c r="D366" t="s">
        <v>155</v>
      </c>
      <c r="E366" t="s">
        <v>156</v>
      </c>
      <c r="F366" s="10" t="s">
        <v>34</v>
      </c>
      <c r="G366" s="10" t="s">
        <v>74</v>
      </c>
      <c r="H366" s="10" t="s">
        <v>26</v>
      </c>
      <c r="I366" s="10" t="s">
        <v>23</v>
      </c>
      <c r="J366" s="10" t="s">
        <v>142</v>
      </c>
      <c r="K366" s="11">
        <v>30051</v>
      </c>
      <c r="L366" s="12">
        <v>0.81</v>
      </c>
      <c r="M366" s="13">
        <v>24341.31</v>
      </c>
    </row>
    <row r="367" spans="1:13" ht="14.4" x14ac:dyDescent="0.3">
      <c r="A367" t="s">
        <v>333</v>
      </c>
      <c r="B367" s="8">
        <v>44582</v>
      </c>
      <c r="C367" t="s">
        <v>32</v>
      </c>
      <c r="D367" t="s">
        <v>297</v>
      </c>
      <c r="E367" t="s">
        <v>193</v>
      </c>
      <c r="F367" s="10" t="s">
        <v>42</v>
      </c>
      <c r="G367" s="10" t="s">
        <v>74</v>
      </c>
      <c r="H367" s="10" t="s">
        <v>26</v>
      </c>
      <c r="I367" s="10" t="s">
        <v>23</v>
      </c>
      <c r="J367" s="10" t="s">
        <v>142</v>
      </c>
      <c r="K367" s="11">
        <v>24400</v>
      </c>
      <c r="L367" s="12">
        <v>0.42</v>
      </c>
      <c r="M367" s="13">
        <v>10248</v>
      </c>
    </row>
    <row r="368" spans="1:13" ht="14.4" x14ac:dyDescent="0.3">
      <c r="A368" t="s">
        <v>333</v>
      </c>
      <c r="B368" s="8">
        <v>44582</v>
      </c>
      <c r="C368" t="s">
        <v>39</v>
      </c>
      <c r="D368" t="s">
        <v>157</v>
      </c>
      <c r="E368" t="s">
        <v>158</v>
      </c>
      <c r="F368" s="10" t="s">
        <v>42</v>
      </c>
      <c r="G368" s="10" t="s">
        <v>74</v>
      </c>
      <c r="H368" s="10" t="s">
        <v>27</v>
      </c>
      <c r="I368" s="10" t="s">
        <v>23</v>
      </c>
      <c r="J368" s="10" t="s">
        <v>142</v>
      </c>
      <c r="K368" s="11">
        <v>37440</v>
      </c>
      <c r="L368" s="12">
        <v>0.83</v>
      </c>
      <c r="M368" s="13">
        <v>31075.199999999997</v>
      </c>
    </row>
    <row r="369" spans="1:13" ht="14.4" x14ac:dyDescent="0.3">
      <c r="A369" t="s">
        <v>334</v>
      </c>
      <c r="B369" s="8">
        <v>44588</v>
      </c>
      <c r="C369" t="s">
        <v>8</v>
      </c>
      <c r="D369" t="s">
        <v>258</v>
      </c>
      <c r="E369" t="s">
        <v>259</v>
      </c>
      <c r="F369" s="10" t="s">
        <v>38</v>
      </c>
      <c r="G369" s="10" t="s">
        <v>80</v>
      </c>
      <c r="H369" s="10" t="s">
        <v>27</v>
      </c>
      <c r="I369" s="10" t="s">
        <v>23</v>
      </c>
      <c r="J369" s="10" t="s">
        <v>142</v>
      </c>
      <c r="K369" s="11">
        <v>3932</v>
      </c>
      <c r="L369" s="12">
        <v>2.0499999999999998</v>
      </c>
      <c r="M369" s="13">
        <v>8060.5999999999995</v>
      </c>
    </row>
    <row r="370" spans="1:13" ht="14.4" x14ac:dyDescent="0.3">
      <c r="A370" t="s">
        <v>334</v>
      </c>
      <c r="B370" s="8">
        <v>44588</v>
      </c>
      <c r="C370" s="16" t="s">
        <v>136</v>
      </c>
      <c r="D370" t="s">
        <v>266</v>
      </c>
      <c r="E370" t="s">
        <v>267</v>
      </c>
      <c r="F370" s="10" t="s">
        <v>38</v>
      </c>
      <c r="G370" s="10" t="s">
        <v>62</v>
      </c>
      <c r="H370" s="10" t="s">
        <v>27</v>
      </c>
      <c r="I370" s="10" t="s">
        <v>23</v>
      </c>
      <c r="J370" s="10" t="s">
        <v>142</v>
      </c>
      <c r="K370" s="11">
        <v>45460</v>
      </c>
      <c r="L370" s="12">
        <v>0.45</v>
      </c>
      <c r="M370" s="13">
        <v>20457</v>
      </c>
    </row>
    <row r="371" spans="1:13" ht="14.4" x14ac:dyDescent="0.3">
      <c r="A371" t="s">
        <v>334</v>
      </c>
      <c r="B371" s="8">
        <v>44588</v>
      </c>
      <c r="C371" t="s">
        <v>120</v>
      </c>
      <c r="D371" t="s">
        <v>155</v>
      </c>
      <c r="E371" t="s">
        <v>156</v>
      </c>
      <c r="F371" s="10" t="s">
        <v>34</v>
      </c>
      <c r="G371" s="10" t="s">
        <v>74</v>
      </c>
      <c r="H371" s="10" t="s">
        <v>26</v>
      </c>
      <c r="I371" s="10" t="s">
        <v>23</v>
      </c>
      <c r="J371" s="10" t="s">
        <v>142</v>
      </c>
      <c r="K371" s="11">
        <v>252</v>
      </c>
      <c r="L371" s="12">
        <v>0.81</v>
      </c>
      <c r="M371" s="13">
        <v>204.12</v>
      </c>
    </row>
    <row r="372" spans="1:13" ht="14.4" x14ac:dyDescent="0.3">
      <c r="A372" t="s">
        <v>334</v>
      </c>
      <c r="B372" s="8">
        <v>44588</v>
      </c>
      <c r="C372" t="s">
        <v>9</v>
      </c>
      <c r="D372" t="s">
        <v>269</v>
      </c>
      <c r="E372" t="s">
        <v>186</v>
      </c>
      <c r="F372" s="10" t="s">
        <v>40</v>
      </c>
      <c r="G372" s="10" t="s">
        <v>52</v>
      </c>
      <c r="H372" s="10" t="s">
        <v>27</v>
      </c>
      <c r="I372" s="10" t="s">
        <v>23</v>
      </c>
      <c r="J372" s="10" t="s">
        <v>142</v>
      </c>
      <c r="K372" s="11">
        <v>3300</v>
      </c>
      <c r="L372" s="12">
        <v>0.23</v>
      </c>
      <c r="M372" s="13">
        <v>759</v>
      </c>
    </row>
    <row r="373" spans="1:13" ht="14.4" x14ac:dyDescent="0.3">
      <c r="A373" t="s">
        <v>334</v>
      </c>
      <c r="B373" s="8">
        <v>44588</v>
      </c>
      <c r="C373" t="s">
        <v>37</v>
      </c>
      <c r="D373" t="s">
        <v>216</v>
      </c>
      <c r="E373" t="s">
        <v>217</v>
      </c>
      <c r="F373" s="10" t="s">
        <v>38</v>
      </c>
      <c r="G373" s="10" t="s">
        <v>74</v>
      </c>
      <c r="H373" s="10" t="s">
        <v>27</v>
      </c>
      <c r="I373" s="10" t="s">
        <v>23</v>
      </c>
      <c r="J373" s="10" t="s">
        <v>142</v>
      </c>
      <c r="K373" s="11">
        <v>113300</v>
      </c>
      <c r="L373" s="12">
        <v>0.36</v>
      </c>
      <c r="M373" s="13">
        <v>40788</v>
      </c>
    </row>
    <row r="374" spans="1:13" ht="14.4" x14ac:dyDescent="0.3">
      <c r="A374" t="s">
        <v>334</v>
      </c>
      <c r="B374" s="8">
        <v>44588</v>
      </c>
      <c r="C374" t="s">
        <v>24</v>
      </c>
      <c r="D374" t="s">
        <v>181</v>
      </c>
      <c r="E374" t="s">
        <v>164</v>
      </c>
      <c r="F374" s="10" t="s">
        <v>34</v>
      </c>
      <c r="G374" s="10" t="s">
        <v>52</v>
      </c>
      <c r="H374" s="10" t="s">
        <v>25</v>
      </c>
      <c r="I374" s="10" t="s">
        <v>23</v>
      </c>
      <c r="J374" s="10" t="s">
        <v>142</v>
      </c>
      <c r="K374" s="11">
        <v>4995</v>
      </c>
      <c r="L374" s="12">
        <v>2.65</v>
      </c>
      <c r="M374" s="13">
        <v>13236.75</v>
      </c>
    </row>
    <row r="375" spans="1:13" ht="14.4" x14ac:dyDescent="0.3">
      <c r="A375" t="s">
        <v>334</v>
      </c>
      <c r="B375" s="8">
        <v>44588</v>
      </c>
      <c r="C375" t="s">
        <v>103</v>
      </c>
      <c r="D375" t="s">
        <v>163</v>
      </c>
      <c r="E375" t="s">
        <v>164</v>
      </c>
      <c r="F375" s="10" t="s">
        <v>34</v>
      </c>
      <c r="G375" s="10" t="s">
        <v>52</v>
      </c>
      <c r="H375" s="10" t="s">
        <v>25</v>
      </c>
      <c r="I375" s="10" t="s">
        <v>23</v>
      </c>
      <c r="J375" s="10" t="s">
        <v>142</v>
      </c>
      <c r="K375" s="11">
        <v>29599</v>
      </c>
      <c r="L375" s="12">
        <v>1.3</v>
      </c>
      <c r="M375" s="13">
        <v>38478.700000000004</v>
      </c>
    </row>
    <row r="376" spans="1:13" ht="14.4" x14ac:dyDescent="0.3">
      <c r="A376" t="s">
        <v>335</v>
      </c>
      <c r="B376" s="8">
        <v>44590</v>
      </c>
      <c r="C376" t="s">
        <v>49</v>
      </c>
      <c r="D376" t="s">
        <v>313</v>
      </c>
      <c r="E376" t="s">
        <v>336</v>
      </c>
      <c r="F376" s="10" t="s">
        <v>34</v>
      </c>
      <c r="G376" s="10" t="s">
        <v>78</v>
      </c>
      <c r="H376" s="10" t="s">
        <v>27</v>
      </c>
      <c r="I376" s="10" t="s">
        <v>19</v>
      </c>
      <c r="J376" s="10" t="s">
        <v>142</v>
      </c>
      <c r="K376" s="11">
        <v>15544</v>
      </c>
      <c r="L376" s="12">
        <v>1.5</v>
      </c>
      <c r="M376" s="13">
        <v>23316</v>
      </c>
    </row>
    <row r="377" spans="1:13" ht="14.4" x14ac:dyDescent="0.3">
      <c r="A377" t="s">
        <v>335</v>
      </c>
      <c r="B377" s="8">
        <v>44590</v>
      </c>
      <c r="C377" s="16" t="s">
        <v>136</v>
      </c>
      <c r="D377" t="s">
        <v>266</v>
      </c>
      <c r="E377" t="s">
        <v>267</v>
      </c>
      <c r="F377" s="10" t="s">
        <v>38</v>
      </c>
      <c r="G377" s="10" t="s">
        <v>62</v>
      </c>
      <c r="H377" s="10" t="s">
        <v>27</v>
      </c>
      <c r="I377" s="10" t="s">
        <v>23</v>
      </c>
      <c r="J377" s="10" t="s">
        <v>142</v>
      </c>
      <c r="K377" s="11">
        <v>18180</v>
      </c>
      <c r="L377" s="12">
        <v>0.45</v>
      </c>
      <c r="M377" s="13">
        <v>8181</v>
      </c>
    </row>
    <row r="378" spans="1:13" ht="14.4" x14ac:dyDescent="0.3">
      <c r="A378" t="s">
        <v>335</v>
      </c>
      <c r="B378" s="8">
        <v>44590</v>
      </c>
      <c r="C378" t="s">
        <v>39</v>
      </c>
      <c r="D378" t="s">
        <v>157</v>
      </c>
      <c r="E378" t="s">
        <v>158</v>
      </c>
      <c r="F378" s="10" t="s">
        <v>42</v>
      </c>
      <c r="G378" s="10" t="s">
        <v>74</v>
      </c>
      <c r="H378" s="10" t="s">
        <v>27</v>
      </c>
      <c r="I378" s="10" t="s">
        <v>23</v>
      </c>
      <c r="J378" s="10" t="s">
        <v>142</v>
      </c>
      <c r="K378" s="11">
        <v>37440</v>
      </c>
      <c r="L378" s="12">
        <v>0.83</v>
      </c>
      <c r="M378" s="13">
        <v>31075.199999999997</v>
      </c>
    </row>
    <row r="379" spans="1:13" ht="14.4" x14ac:dyDescent="0.3">
      <c r="A379" t="s">
        <v>335</v>
      </c>
      <c r="B379" s="8">
        <v>44590</v>
      </c>
      <c r="C379" t="s">
        <v>30</v>
      </c>
      <c r="D379" t="s">
        <v>159</v>
      </c>
      <c r="E379" t="s">
        <v>160</v>
      </c>
      <c r="F379" s="10" t="s">
        <v>42</v>
      </c>
      <c r="G379" s="10" t="s">
        <v>80</v>
      </c>
      <c r="H379" s="10" t="s">
        <v>27</v>
      </c>
      <c r="I379" s="10" t="s">
        <v>23</v>
      </c>
      <c r="J379" s="10" t="s">
        <v>142</v>
      </c>
      <c r="K379" s="11">
        <v>20000</v>
      </c>
      <c r="L379" s="12">
        <v>0.81</v>
      </c>
      <c r="M379" s="13">
        <v>16200.000000000002</v>
      </c>
    </row>
    <row r="380" spans="1:13" ht="14.4" x14ac:dyDescent="0.3">
      <c r="A380" t="s">
        <v>335</v>
      </c>
      <c r="B380" s="8">
        <v>44590</v>
      </c>
      <c r="C380" t="s">
        <v>83</v>
      </c>
      <c r="D380" t="s">
        <v>208</v>
      </c>
      <c r="E380" t="s">
        <v>209</v>
      </c>
      <c r="F380" s="10" t="s">
        <v>42</v>
      </c>
      <c r="G380" s="10" t="s">
        <v>52</v>
      </c>
      <c r="H380" s="10" t="s">
        <v>25</v>
      </c>
      <c r="I380" s="10" t="s">
        <v>23</v>
      </c>
      <c r="J380" s="10" t="s">
        <v>142</v>
      </c>
      <c r="K380" s="11">
        <v>7550</v>
      </c>
      <c r="L380" s="12">
        <v>2.2999999999999998</v>
      </c>
      <c r="M380" s="13">
        <v>17365</v>
      </c>
    </row>
    <row r="381" spans="1:13" ht="14.4" x14ac:dyDescent="0.3">
      <c r="A381" t="s">
        <v>335</v>
      </c>
      <c r="B381" s="8">
        <v>44590</v>
      </c>
      <c r="C381" t="s">
        <v>24</v>
      </c>
      <c r="D381" t="s">
        <v>181</v>
      </c>
      <c r="E381" t="s">
        <v>164</v>
      </c>
      <c r="F381" s="10" t="s">
        <v>34</v>
      </c>
      <c r="G381" s="10" t="s">
        <v>52</v>
      </c>
      <c r="H381" s="10" t="s">
        <v>25</v>
      </c>
      <c r="I381" s="10" t="s">
        <v>23</v>
      </c>
      <c r="J381" s="10" t="s">
        <v>142</v>
      </c>
      <c r="K381" s="11">
        <v>25160</v>
      </c>
      <c r="L381" s="12">
        <v>2.65</v>
      </c>
      <c r="M381" s="13">
        <v>66674</v>
      </c>
    </row>
    <row r="382" spans="1:13" ht="14.4" x14ac:dyDescent="0.3">
      <c r="A382" t="s">
        <v>335</v>
      </c>
      <c r="B382" s="8">
        <v>44590</v>
      </c>
      <c r="C382" t="s">
        <v>103</v>
      </c>
      <c r="D382" t="s">
        <v>163</v>
      </c>
      <c r="E382" t="s">
        <v>164</v>
      </c>
      <c r="F382" s="10" t="s">
        <v>34</v>
      </c>
      <c r="G382" s="10" t="s">
        <v>52</v>
      </c>
      <c r="H382" s="10" t="s">
        <v>25</v>
      </c>
      <c r="I382" s="10" t="s">
        <v>23</v>
      </c>
      <c r="J382" s="10" t="s">
        <v>142</v>
      </c>
      <c r="K382" s="11">
        <v>39563</v>
      </c>
      <c r="L382" s="12">
        <v>1.3</v>
      </c>
      <c r="M382" s="13">
        <v>51431.9</v>
      </c>
    </row>
    <row r="383" spans="1:13" ht="14.4" x14ac:dyDescent="0.3">
      <c r="A383" t="s">
        <v>337</v>
      </c>
      <c r="B383" s="8">
        <v>44590</v>
      </c>
      <c r="C383" t="s">
        <v>8</v>
      </c>
      <c r="D383" t="s">
        <v>258</v>
      </c>
      <c r="E383" t="s">
        <v>259</v>
      </c>
      <c r="F383" s="10" t="s">
        <v>38</v>
      </c>
      <c r="G383" s="10" t="s">
        <v>80</v>
      </c>
      <c r="H383" s="10" t="s">
        <v>27</v>
      </c>
      <c r="I383" s="10" t="s">
        <v>23</v>
      </c>
      <c r="J383" s="10" t="s">
        <v>142</v>
      </c>
      <c r="K383" s="11">
        <v>3994</v>
      </c>
      <c r="L383" s="12">
        <v>2.0499999999999998</v>
      </c>
      <c r="M383" s="13">
        <v>8187.6999999999989</v>
      </c>
    </row>
    <row r="384" spans="1:13" ht="14.4" x14ac:dyDescent="0.3">
      <c r="A384" t="s">
        <v>337</v>
      </c>
      <c r="B384" s="8">
        <v>44590</v>
      </c>
      <c r="C384" s="16" t="s">
        <v>136</v>
      </c>
      <c r="D384" t="s">
        <v>266</v>
      </c>
      <c r="E384" t="s">
        <v>267</v>
      </c>
      <c r="F384" s="10" t="s">
        <v>38</v>
      </c>
      <c r="G384" s="10" t="s">
        <v>62</v>
      </c>
      <c r="H384" s="10" t="s">
        <v>27</v>
      </c>
      <c r="I384" s="10" t="s">
        <v>23</v>
      </c>
      <c r="J384" s="10" t="s">
        <v>142</v>
      </c>
      <c r="K384" s="11">
        <v>54540</v>
      </c>
      <c r="L384" s="12">
        <v>0.45</v>
      </c>
      <c r="M384" s="13">
        <v>24543</v>
      </c>
    </row>
    <row r="385" spans="1:13" ht="14.4" x14ac:dyDescent="0.3">
      <c r="A385" t="s">
        <v>337</v>
      </c>
      <c r="B385" s="8">
        <v>44590</v>
      </c>
      <c r="C385" t="s">
        <v>89</v>
      </c>
      <c r="D385" t="s">
        <v>277</v>
      </c>
      <c r="E385" t="s">
        <v>278</v>
      </c>
      <c r="F385" s="10" t="s">
        <v>34</v>
      </c>
      <c r="G385" s="10" t="s">
        <v>52</v>
      </c>
      <c r="H385" s="10" t="s">
        <v>27</v>
      </c>
      <c r="I385" s="10" t="s">
        <v>23</v>
      </c>
      <c r="J385" s="10" t="s">
        <v>142</v>
      </c>
      <c r="K385" s="11">
        <v>4971</v>
      </c>
      <c r="L385" s="12">
        <v>4.4000000000000004</v>
      </c>
      <c r="M385" s="13">
        <v>21872.400000000001</v>
      </c>
    </row>
    <row r="386" spans="1:13" ht="14.4" x14ac:dyDescent="0.3">
      <c r="A386" t="s">
        <v>337</v>
      </c>
      <c r="B386" s="8">
        <v>44590</v>
      </c>
      <c r="C386" t="s">
        <v>37</v>
      </c>
      <c r="D386" t="s">
        <v>216</v>
      </c>
      <c r="E386" t="s">
        <v>217</v>
      </c>
      <c r="F386" s="10" t="s">
        <v>38</v>
      </c>
      <c r="G386" s="10" t="s">
        <v>74</v>
      </c>
      <c r="H386" s="10" t="s">
        <v>27</v>
      </c>
      <c r="I386" s="10" t="s">
        <v>23</v>
      </c>
      <c r="J386" s="10" t="s">
        <v>142</v>
      </c>
      <c r="K386" s="11">
        <v>115150</v>
      </c>
      <c r="L386" s="12">
        <v>0.36</v>
      </c>
      <c r="M386" s="13">
        <v>41454</v>
      </c>
    </row>
    <row r="387" spans="1:13" ht="14.4" x14ac:dyDescent="0.3">
      <c r="A387" t="s">
        <v>337</v>
      </c>
      <c r="B387" s="8">
        <v>44590</v>
      </c>
      <c r="C387" t="s">
        <v>77</v>
      </c>
      <c r="D387" t="s">
        <v>338</v>
      </c>
      <c r="E387" t="s">
        <v>332</v>
      </c>
      <c r="F387" s="10" t="s">
        <v>40</v>
      </c>
      <c r="G387" s="10" t="s">
        <v>52</v>
      </c>
      <c r="H387" s="10" t="s">
        <v>25</v>
      </c>
      <c r="I387" s="10" t="s">
        <v>23</v>
      </c>
      <c r="J387" s="10" t="s">
        <v>142</v>
      </c>
      <c r="K387" s="11">
        <v>9380</v>
      </c>
      <c r="L387" s="12">
        <v>0.55000000000000004</v>
      </c>
      <c r="M387" s="13">
        <v>5159</v>
      </c>
    </row>
    <row r="388" spans="1:13" ht="14.4" x14ac:dyDescent="0.3">
      <c r="A388" t="s">
        <v>337</v>
      </c>
      <c r="B388" s="8">
        <v>44590</v>
      </c>
      <c r="C388" t="s">
        <v>103</v>
      </c>
      <c r="D388" t="s">
        <v>163</v>
      </c>
      <c r="E388" t="s">
        <v>164</v>
      </c>
      <c r="F388" s="10" t="s">
        <v>34</v>
      </c>
      <c r="G388" s="10" t="s">
        <v>52</v>
      </c>
      <c r="H388" s="10" t="s">
        <v>25</v>
      </c>
      <c r="I388" s="10" t="s">
        <v>23</v>
      </c>
      <c r="J388" s="10" t="s">
        <v>142</v>
      </c>
      <c r="K388" s="11">
        <v>9837</v>
      </c>
      <c r="L388" s="12">
        <v>1.3</v>
      </c>
      <c r="M388" s="13">
        <v>12788.1</v>
      </c>
    </row>
    <row r="389" spans="1:13" ht="14.4" x14ac:dyDescent="0.3">
      <c r="A389" t="s">
        <v>339</v>
      </c>
      <c r="B389" s="8">
        <v>44592</v>
      </c>
      <c r="C389" s="16" t="s">
        <v>136</v>
      </c>
      <c r="D389" t="s">
        <v>266</v>
      </c>
      <c r="E389" t="s">
        <v>267</v>
      </c>
      <c r="F389" s="10" t="s">
        <v>38</v>
      </c>
      <c r="G389" s="10" t="s">
        <v>62</v>
      </c>
      <c r="H389" s="10" t="s">
        <v>27</v>
      </c>
      <c r="I389" s="10" t="s">
        <v>23</v>
      </c>
      <c r="J389" s="10" t="s">
        <v>142</v>
      </c>
      <c r="K389" s="11">
        <v>63630</v>
      </c>
      <c r="L389" s="12">
        <v>0.45</v>
      </c>
      <c r="M389" s="13">
        <v>28633.5</v>
      </c>
    </row>
    <row r="390" spans="1:13" ht="14.4" x14ac:dyDescent="0.3">
      <c r="A390" t="s">
        <v>339</v>
      </c>
      <c r="B390" s="8">
        <v>44592</v>
      </c>
      <c r="C390" t="s">
        <v>120</v>
      </c>
      <c r="D390" t="s">
        <v>155</v>
      </c>
      <c r="E390" t="s">
        <v>156</v>
      </c>
      <c r="F390" s="10" t="s">
        <v>34</v>
      </c>
      <c r="G390" s="10" t="s">
        <v>74</v>
      </c>
      <c r="H390" s="10" t="s">
        <v>26</v>
      </c>
      <c r="I390" s="10" t="s">
        <v>23</v>
      </c>
      <c r="J390" s="10" t="s">
        <v>142</v>
      </c>
      <c r="K390" s="11">
        <v>30051</v>
      </c>
      <c r="L390" s="12">
        <v>0.81</v>
      </c>
      <c r="M390" s="13">
        <v>24341.31</v>
      </c>
    </row>
    <row r="391" spans="1:13" ht="14.4" x14ac:dyDescent="0.3">
      <c r="A391" t="s">
        <v>339</v>
      </c>
      <c r="B391" s="8">
        <v>44592</v>
      </c>
      <c r="C391" t="s">
        <v>39</v>
      </c>
      <c r="D391" t="s">
        <v>157</v>
      </c>
      <c r="E391" t="s">
        <v>158</v>
      </c>
      <c r="F391" s="10" t="s">
        <v>42</v>
      </c>
      <c r="G391" s="10" t="s">
        <v>74</v>
      </c>
      <c r="H391" s="10" t="s">
        <v>27</v>
      </c>
      <c r="I391" s="10" t="s">
        <v>23</v>
      </c>
      <c r="J391" s="10" t="s">
        <v>142</v>
      </c>
      <c r="K391" s="11">
        <v>11760</v>
      </c>
      <c r="L391" s="12">
        <v>0.83</v>
      </c>
      <c r="M391" s="13">
        <v>9760.7999999999993</v>
      </c>
    </row>
    <row r="392" spans="1:13" ht="14.4" x14ac:dyDescent="0.3">
      <c r="A392" t="s">
        <v>339</v>
      </c>
      <c r="B392" s="8">
        <v>44592</v>
      </c>
      <c r="C392" t="s">
        <v>79</v>
      </c>
      <c r="D392" t="s">
        <v>338</v>
      </c>
      <c r="E392" t="s">
        <v>186</v>
      </c>
      <c r="F392" s="10" t="s">
        <v>40</v>
      </c>
      <c r="G392" s="10" t="s">
        <v>52</v>
      </c>
      <c r="H392" s="10" t="s">
        <v>25</v>
      </c>
      <c r="I392" s="10" t="s">
        <v>19</v>
      </c>
      <c r="J392" s="10" t="s">
        <v>142</v>
      </c>
      <c r="K392" s="11">
        <v>4717</v>
      </c>
      <c r="L392" s="12">
        <v>1</v>
      </c>
      <c r="M392" s="13">
        <v>4717</v>
      </c>
    </row>
    <row r="393" spans="1:13" ht="14.4" x14ac:dyDescent="0.3">
      <c r="A393" t="s">
        <v>339</v>
      </c>
      <c r="B393" s="8">
        <v>44592</v>
      </c>
      <c r="C393" t="s">
        <v>103</v>
      </c>
      <c r="D393" t="s">
        <v>163</v>
      </c>
      <c r="E393" t="s">
        <v>164</v>
      </c>
      <c r="F393" s="10" t="s">
        <v>34</v>
      </c>
      <c r="G393" s="10" t="s">
        <v>52</v>
      </c>
      <c r="H393" s="10" t="s">
        <v>25</v>
      </c>
      <c r="I393" s="10" t="s">
        <v>23</v>
      </c>
      <c r="J393" s="10" t="s">
        <v>142</v>
      </c>
      <c r="K393" s="11">
        <v>19685</v>
      </c>
      <c r="L393" s="12">
        <v>1.3</v>
      </c>
      <c r="M393" s="13">
        <v>25590.5</v>
      </c>
    </row>
    <row r="394" spans="1:13" ht="14.4" x14ac:dyDescent="0.3">
      <c r="A394" t="s">
        <v>339</v>
      </c>
      <c r="B394" s="8">
        <v>44592</v>
      </c>
      <c r="C394" t="s">
        <v>104</v>
      </c>
      <c r="D394" t="s">
        <v>188</v>
      </c>
      <c r="E394" t="s">
        <v>164</v>
      </c>
      <c r="F394" s="10" t="s">
        <v>34</v>
      </c>
      <c r="G394" s="10" t="s">
        <v>52</v>
      </c>
      <c r="H394" s="10" t="s">
        <v>25</v>
      </c>
      <c r="I394" s="10" t="s">
        <v>23</v>
      </c>
      <c r="J394" s="10" t="s">
        <v>142</v>
      </c>
      <c r="K394" s="11">
        <v>14753</v>
      </c>
      <c r="L394" s="12">
        <v>2.2000000000000002</v>
      </c>
      <c r="M394" s="13">
        <v>32456.600000000002</v>
      </c>
    </row>
    <row r="395" spans="1:13" ht="14.4" x14ac:dyDescent="0.3">
      <c r="A395" t="s">
        <v>340</v>
      </c>
      <c r="B395" s="8">
        <v>44592</v>
      </c>
      <c r="C395" t="s">
        <v>4</v>
      </c>
      <c r="D395" t="s">
        <v>168</v>
      </c>
      <c r="E395" t="s">
        <v>169</v>
      </c>
      <c r="F395" s="10" t="s">
        <v>42</v>
      </c>
      <c r="G395" s="10" t="s">
        <v>60</v>
      </c>
      <c r="H395" s="10" t="s">
        <v>26</v>
      </c>
      <c r="I395" s="10" t="s">
        <v>23</v>
      </c>
      <c r="J395" s="10" t="s">
        <v>142</v>
      </c>
      <c r="K395" s="11">
        <v>45240</v>
      </c>
      <c r="L395" s="12">
        <v>0.42</v>
      </c>
      <c r="M395" s="13">
        <v>19000.8</v>
      </c>
    </row>
    <row r="396" spans="1:13" ht="14.4" x14ac:dyDescent="0.3">
      <c r="A396" t="s">
        <v>340</v>
      </c>
      <c r="B396" s="8">
        <v>44592</v>
      </c>
      <c r="C396" t="s">
        <v>0</v>
      </c>
      <c r="D396" t="s">
        <v>252</v>
      </c>
      <c r="E396" t="s">
        <v>253</v>
      </c>
      <c r="F396" s="10" t="s">
        <v>42</v>
      </c>
      <c r="G396" s="10" t="s">
        <v>62</v>
      </c>
      <c r="H396" s="10" t="s">
        <v>26</v>
      </c>
      <c r="I396" s="10" t="s">
        <v>23</v>
      </c>
      <c r="J396" s="10" t="s">
        <v>142</v>
      </c>
      <c r="K396" s="11">
        <v>57442</v>
      </c>
      <c r="L396" s="12">
        <v>0.9</v>
      </c>
      <c r="M396" s="13">
        <v>51697.8</v>
      </c>
    </row>
    <row r="397" spans="1:13" ht="14.4" x14ac:dyDescent="0.3">
      <c r="A397" t="s">
        <v>340</v>
      </c>
      <c r="B397" s="8">
        <v>44592</v>
      </c>
      <c r="C397" t="s">
        <v>35</v>
      </c>
      <c r="D397" t="s">
        <v>210</v>
      </c>
      <c r="E397" t="s">
        <v>211</v>
      </c>
      <c r="F397" s="10" t="s">
        <v>42</v>
      </c>
      <c r="G397" s="10" t="s">
        <v>54</v>
      </c>
      <c r="H397" s="10" t="s">
        <v>26</v>
      </c>
      <c r="I397" s="10" t="s">
        <v>23</v>
      </c>
      <c r="J397" s="10" t="s">
        <v>142</v>
      </c>
      <c r="K397" s="11">
        <v>48286</v>
      </c>
      <c r="L397" s="12">
        <v>0.75</v>
      </c>
      <c r="M397" s="13">
        <v>36214.5</v>
      </c>
    </row>
    <row r="398" spans="1:13" ht="14.4" x14ac:dyDescent="0.3">
      <c r="A398" t="s">
        <v>340</v>
      </c>
      <c r="B398" s="8">
        <v>44592</v>
      </c>
      <c r="C398" t="s">
        <v>87</v>
      </c>
      <c r="D398" t="s">
        <v>235</v>
      </c>
      <c r="E398" t="s">
        <v>280</v>
      </c>
      <c r="F398" s="10" t="s">
        <v>42</v>
      </c>
      <c r="G398" s="10" t="s">
        <v>52</v>
      </c>
      <c r="H398" s="10" t="s">
        <v>26</v>
      </c>
      <c r="I398" s="10" t="s">
        <v>23</v>
      </c>
      <c r="J398" s="10" t="s">
        <v>142</v>
      </c>
      <c r="K398" s="11">
        <v>19425</v>
      </c>
      <c r="L398" s="12">
        <v>1.75</v>
      </c>
      <c r="M398" s="13">
        <v>33993.75</v>
      </c>
    </row>
    <row r="399" spans="1:13" ht="14.4" x14ac:dyDescent="0.3">
      <c r="A399" t="s">
        <v>340</v>
      </c>
      <c r="B399" s="8">
        <v>44592</v>
      </c>
      <c r="C399" t="s">
        <v>86</v>
      </c>
      <c r="D399" t="s">
        <v>235</v>
      </c>
      <c r="E399" t="s">
        <v>236</v>
      </c>
      <c r="F399" s="10" t="s">
        <v>42</v>
      </c>
      <c r="G399" s="10" t="s">
        <v>52</v>
      </c>
      <c r="H399" s="10" t="s">
        <v>26</v>
      </c>
      <c r="I399" s="10" t="s">
        <v>23</v>
      </c>
      <c r="J399" s="10" t="s">
        <v>142</v>
      </c>
      <c r="K399" s="11">
        <v>9712</v>
      </c>
      <c r="L399" s="12">
        <v>3.5</v>
      </c>
      <c r="M399" s="13">
        <v>33992</v>
      </c>
    </row>
    <row r="400" spans="1:13" ht="14.4" x14ac:dyDescent="0.3">
      <c r="A400" t="s">
        <v>340</v>
      </c>
      <c r="B400" s="8">
        <v>44592</v>
      </c>
      <c r="C400" t="s">
        <v>86</v>
      </c>
      <c r="D400" t="s">
        <v>235</v>
      </c>
      <c r="E400" t="s">
        <v>236</v>
      </c>
      <c r="F400" s="10" t="s">
        <v>42</v>
      </c>
      <c r="G400" s="10" t="s">
        <v>52</v>
      </c>
      <c r="H400" s="10" t="s">
        <v>26</v>
      </c>
      <c r="I400" s="10" t="s">
        <v>23</v>
      </c>
      <c r="J400" s="10" t="s">
        <v>142</v>
      </c>
      <c r="K400" s="11">
        <v>9760</v>
      </c>
      <c r="L400" s="12">
        <v>3.5</v>
      </c>
      <c r="M400" s="13">
        <v>34160</v>
      </c>
    </row>
    <row r="401" spans="1:13" ht="14.4" x14ac:dyDescent="0.3">
      <c r="A401" s="7" t="s">
        <v>323</v>
      </c>
      <c r="B401" s="14">
        <v>44560</v>
      </c>
      <c r="C401" t="s">
        <v>109</v>
      </c>
      <c r="D401" t="s">
        <v>185</v>
      </c>
      <c r="E401" t="s">
        <v>186</v>
      </c>
      <c r="F401" s="10" t="s">
        <v>40</v>
      </c>
      <c r="G401" s="10" t="s">
        <v>62</v>
      </c>
      <c r="H401" s="10" t="s">
        <v>27</v>
      </c>
      <c r="I401" s="10" t="s">
        <v>23</v>
      </c>
      <c r="J401" s="10" t="s">
        <v>142</v>
      </c>
      <c r="K401" s="11">
        <v>34500</v>
      </c>
      <c r="L401" s="12">
        <v>0.2</v>
      </c>
      <c r="M401" s="13">
        <v>6900</v>
      </c>
    </row>
    <row r="402" spans="1:13" ht="14.4" x14ac:dyDescent="0.3">
      <c r="A402" s="18" t="s">
        <v>341</v>
      </c>
      <c r="B402" s="8">
        <v>44419</v>
      </c>
      <c r="C402" t="s">
        <v>86</v>
      </c>
      <c r="D402" t="s">
        <v>235</v>
      </c>
      <c r="E402" t="s">
        <v>236</v>
      </c>
      <c r="F402" s="10" t="s">
        <v>42</v>
      </c>
      <c r="G402" s="10" t="s">
        <v>52</v>
      </c>
      <c r="H402" s="10" t="s">
        <v>26</v>
      </c>
      <c r="I402" s="10" t="s">
        <v>23</v>
      </c>
      <c r="J402" s="10" t="s">
        <v>142</v>
      </c>
      <c r="K402" s="11">
        <v>19601</v>
      </c>
      <c r="L402" s="12">
        <v>3.5</v>
      </c>
      <c r="M402" s="13">
        <v>68603.5</v>
      </c>
    </row>
    <row r="403" spans="1:13" ht="14.4" x14ac:dyDescent="0.3">
      <c r="A403" s="18" t="s">
        <v>341</v>
      </c>
      <c r="B403" s="8">
        <v>44419</v>
      </c>
      <c r="C403" t="s">
        <v>94</v>
      </c>
      <c r="D403" t="s">
        <v>229</v>
      </c>
      <c r="E403" t="s">
        <v>230</v>
      </c>
      <c r="F403" s="10" t="s">
        <v>38</v>
      </c>
      <c r="G403" s="10" t="s">
        <v>68</v>
      </c>
      <c r="H403" s="10" t="s">
        <v>27</v>
      </c>
      <c r="I403" s="10" t="s">
        <v>21</v>
      </c>
      <c r="J403" s="10" t="s">
        <v>142</v>
      </c>
      <c r="K403" s="11">
        <v>15000</v>
      </c>
      <c r="L403" s="12">
        <v>2.75</v>
      </c>
      <c r="M403" s="13">
        <v>41250</v>
      </c>
    </row>
    <row r="404" spans="1:13" ht="14.4" x14ac:dyDescent="0.3">
      <c r="A404" s="19" t="s">
        <v>341</v>
      </c>
      <c r="B404" s="8">
        <v>44419</v>
      </c>
      <c r="C404" t="s">
        <v>95</v>
      </c>
      <c r="D404" t="s">
        <v>231</v>
      </c>
      <c r="E404" t="s">
        <v>230</v>
      </c>
      <c r="F404" s="10" t="s">
        <v>38</v>
      </c>
      <c r="G404" s="10" t="s">
        <v>68</v>
      </c>
      <c r="H404" s="10" t="s">
        <v>27</v>
      </c>
      <c r="I404" s="10" t="s">
        <v>21</v>
      </c>
      <c r="J404" s="10" t="s">
        <v>142</v>
      </c>
      <c r="K404" s="11">
        <v>13700</v>
      </c>
      <c r="L404" s="12">
        <v>3.5</v>
      </c>
      <c r="M404" s="13">
        <v>47950</v>
      </c>
    </row>
    <row r="405" spans="1:13" ht="14.4" x14ac:dyDescent="0.3">
      <c r="A405" s="19" t="s">
        <v>342</v>
      </c>
      <c r="B405" s="8">
        <v>44424</v>
      </c>
      <c r="C405" t="s">
        <v>85</v>
      </c>
      <c r="D405" t="s">
        <v>281</v>
      </c>
      <c r="E405" t="s">
        <v>282</v>
      </c>
      <c r="F405" s="10" t="s">
        <v>42</v>
      </c>
      <c r="G405" s="10" t="s">
        <v>52</v>
      </c>
      <c r="H405" s="10" t="s">
        <v>26</v>
      </c>
      <c r="I405" s="10" t="s">
        <v>23</v>
      </c>
      <c r="J405" s="10" t="s">
        <v>142</v>
      </c>
      <c r="K405" s="11">
        <v>19243</v>
      </c>
      <c r="L405" s="12">
        <v>1.75</v>
      </c>
      <c r="M405" s="13">
        <v>33675.25</v>
      </c>
    </row>
    <row r="406" spans="1:13" ht="14.4" x14ac:dyDescent="0.3">
      <c r="A406" s="19" t="s">
        <v>342</v>
      </c>
      <c r="B406" s="8">
        <v>44424</v>
      </c>
      <c r="C406" t="s">
        <v>28</v>
      </c>
      <c r="D406" t="s">
        <v>232</v>
      </c>
      <c r="E406" t="s">
        <v>233</v>
      </c>
      <c r="F406" s="10" t="s">
        <v>42</v>
      </c>
      <c r="G406" s="10" t="s">
        <v>68</v>
      </c>
      <c r="H406" s="10" t="s">
        <v>27</v>
      </c>
      <c r="I406" s="10" t="s">
        <v>21</v>
      </c>
      <c r="J406" s="10" t="s">
        <v>142</v>
      </c>
      <c r="K406" s="11">
        <v>9990</v>
      </c>
      <c r="L406" s="12">
        <v>15</v>
      </c>
      <c r="M406" s="13">
        <v>149850</v>
      </c>
    </row>
    <row r="407" spans="1:13" ht="14.4" x14ac:dyDescent="0.3">
      <c r="A407" s="19" t="s">
        <v>342</v>
      </c>
      <c r="B407" s="8">
        <v>44424</v>
      </c>
      <c r="C407" t="s">
        <v>94</v>
      </c>
      <c r="D407" t="s">
        <v>229</v>
      </c>
      <c r="E407" t="s">
        <v>230</v>
      </c>
      <c r="F407" s="10" t="s">
        <v>38</v>
      </c>
      <c r="G407" s="10" t="s">
        <v>68</v>
      </c>
      <c r="H407" s="10" t="s">
        <v>27</v>
      </c>
      <c r="I407" s="10" t="s">
        <v>21</v>
      </c>
      <c r="J407" s="10" t="s">
        <v>142</v>
      </c>
      <c r="K407" s="11">
        <v>40000</v>
      </c>
      <c r="L407" s="12">
        <v>2.75</v>
      </c>
      <c r="M407" s="13">
        <v>110000</v>
      </c>
    </row>
    <row r="408" spans="1:13" ht="14.4" x14ac:dyDescent="0.3">
      <c r="A408" s="19" t="s">
        <v>342</v>
      </c>
      <c r="B408" s="8">
        <v>44424</v>
      </c>
      <c r="C408" t="s">
        <v>95</v>
      </c>
      <c r="D408" t="s">
        <v>231</v>
      </c>
      <c r="E408" t="s">
        <v>230</v>
      </c>
      <c r="F408" s="10" t="s">
        <v>38</v>
      </c>
      <c r="G408" s="10" t="s">
        <v>68</v>
      </c>
      <c r="H408" s="10" t="s">
        <v>27</v>
      </c>
      <c r="I408" s="10" t="s">
        <v>21</v>
      </c>
      <c r="J408" s="10" t="s">
        <v>142</v>
      </c>
      <c r="K408" s="11">
        <v>40000</v>
      </c>
      <c r="L408" s="12">
        <v>3.5</v>
      </c>
      <c r="M408" s="13">
        <v>140000</v>
      </c>
    </row>
    <row r="409" spans="1:13" ht="14.4" x14ac:dyDescent="0.3">
      <c r="A409" s="19" t="s">
        <v>343</v>
      </c>
      <c r="B409" s="8">
        <v>44426</v>
      </c>
      <c r="C409" t="s">
        <v>94</v>
      </c>
      <c r="D409" t="s">
        <v>229</v>
      </c>
      <c r="E409" t="s">
        <v>230</v>
      </c>
      <c r="F409" s="10" t="s">
        <v>38</v>
      </c>
      <c r="G409" s="10" t="s">
        <v>68</v>
      </c>
      <c r="H409" s="10" t="s">
        <v>27</v>
      </c>
      <c r="I409" s="10" t="s">
        <v>21</v>
      </c>
      <c r="J409" s="10" t="s">
        <v>142</v>
      </c>
      <c r="K409" s="11">
        <v>40000</v>
      </c>
      <c r="L409" s="12">
        <v>2.75</v>
      </c>
      <c r="M409" s="13">
        <v>110000</v>
      </c>
    </row>
    <row r="410" spans="1:13" ht="14.4" x14ac:dyDescent="0.3">
      <c r="A410" s="19" t="s">
        <v>343</v>
      </c>
      <c r="B410" s="8">
        <v>44426</v>
      </c>
      <c r="C410" t="s">
        <v>95</v>
      </c>
      <c r="D410" t="s">
        <v>231</v>
      </c>
      <c r="E410" t="s">
        <v>230</v>
      </c>
      <c r="F410" s="10" t="s">
        <v>38</v>
      </c>
      <c r="G410" s="10" t="s">
        <v>68</v>
      </c>
      <c r="H410" s="10" t="s">
        <v>27</v>
      </c>
      <c r="I410" s="10" t="s">
        <v>21</v>
      </c>
      <c r="J410" s="10" t="s">
        <v>142</v>
      </c>
      <c r="K410" s="11">
        <v>40000</v>
      </c>
      <c r="L410" s="12">
        <v>3.5</v>
      </c>
      <c r="M410" s="13">
        <v>140000</v>
      </c>
    </row>
    <row r="411" spans="1:13" ht="14.4" x14ac:dyDescent="0.3">
      <c r="A411" s="19" t="s">
        <v>344</v>
      </c>
      <c r="B411" s="8">
        <v>44431</v>
      </c>
      <c r="C411" t="s">
        <v>94</v>
      </c>
      <c r="D411" t="s">
        <v>229</v>
      </c>
      <c r="E411" t="s">
        <v>230</v>
      </c>
      <c r="F411" s="10" t="s">
        <v>38</v>
      </c>
      <c r="G411" s="10" t="s">
        <v>68</v>
      </c>
      <c r="H411" s="10" t="s">
        <v>27</v>
      </c>
      <c r="I411" s="10" t="s">
        <v>21</v>
      </c>
      <c r="J411" s="10" t="s">
        <v>142</v>
      </c>
      <c r="K411" s="11">
        <v>40000</v>
      </c>
      <c r="L411" s="12">
        <v>2.75</v>
      </c>
      <c r="M411" s="13">
        <v>110000</v>
      </c>
    </row>
    <row r="412" spans="1:13" ht="14.4" x14ac:dyDescent="0.3">
      <c r="A412" s="19" t="s">
        <v>344</v>
      </c>
      <c r="B412" s="8">
        <v>44431</v>
      </c>
      <c r="C412" t="s">
        <v>95</v>
      </c>
      <c r="D412" t="s">
        <v>231</v>
      </c>
      <c r="E412" t="s">
        <v>230</v>
      </c>
      <c r="F412" s="10" t="s">
        <v>38</v>
      </c>
      <c r="G412" s="10" t="s">
        <v>68</v>
      </c>
      <c r="H412" s="10" t="s">
        <v>27</v>
      </c>
      <c r="I412" s="10" t="s">
        <v>21</v>
      </c>
      <c r="J412" s="10" t="s">
        <v>142</v>
      </c>
      <c r="K412" s="11">
        <v>40000</v>
      </c>
      <c r="L412" s="12">
        <v>3.5</v>
      </c>
      <c r="M412" s="13">
        <v>140000</v>
      </c>
    </row>
    <row r="413" spans="1:13" ht="14.4" x14ac:dyDescent="0.3">
      <c r="A413" s="19" t="s">
        <v>345</v>
      </c>
      <c r="B413" s="8">
        <v>44439</v>
      </c>
      <c r="C413" t="s">
        <v>95</v>
      </c>
      <c r="D413" t="s">
        <v>231</v>
      </c>
      <c r="E413" t="s">
        <v>230</v>
      </c>
      <c r="F413" s="10" t="s">
        <v>38</v>
      </c>
      <c r="G413" s="10" t="s">
        <v>68</v>
      </c>
      <c r="H413" s="10" t="s">
        <v>27</v>
      </c>
      <c r="I413" s="10" t="s">
        <v>21</v>
      </c>
      <c r="J413" s="10" t="s">
        <v>142</v>
      </c>
      <c r="K413" s="11">
        <v>19000</v>
      </c>
      <c r="L413" s="12">
        <v>3.5</v>
      </c>
      <c r="M413" s="13">
        <v>66500</v>
      </c>
    </row>
    <row r="414" spans="1:13" ht="14.4" x14ac:dyDescent="0.3">
      <c r="A414" s="19" t="s">
        <v>345</v>
      </c>
      <c r="B414" s="8">
        <v>44439</v>
      </c>
      <c r="C414" t="s">
        <v>86</v>
      </c>
      <c r="D414" t="s">
        <v>235</v>
      </c>
      <c r="E414" t="s">
        <v>236</v>
      </c>
      <c r="F414" s="10" t="s">
        <v>42</v>
      </c>
      <c r="G414" s="10" t="s">
        <v>52</v>
      </c>
      <c r="H414" s="10" t="s">
        <v>26</v>
      </c>
      <c r="I414" s="10" t="s">
        <v>23</v>
      </c>
      <c r="J414" s="10" t="s">
        <v>142</v>
      </c>
      <c r="K414" s="11">
        <v>9464</v>
      </c>
      <c r="L414" s="12">
        <v>3.5</v>
      </c>
      <c r="M414" s="13">
        <v>33124</v>
      </c>
    </row>
    <row r="415" spans="1:13" ht="14.4" x14ac:dyDescent="0.3">
      <c r="A415" s="19" t="s">
        <v>345</v>
      </c>
      <c r="B415" s="8">
        <v>44439</v>
      </c>
      <c r="C415" t="s">
        <v>87</v>
      </c>
      <c r="D415" t="s">
        <v>235</v>
      </c>
      <c r="E415" t="s">
        <v>280</v>
      </c>
      <c r="F415" s="10" t="s">
        <v>42</v>
      </c>
      <c r="G415" s="10" t="s">
        <v>52</v>
      </c>
      <c r="H415" s="10" t="s">
        <v>26</v>
      </c>
      <c r="I415" s="10" t="s">
        <v>23</v>
      </c>
      <c r="J415" s="10" t="s">
        <v>142</v>
      </c>
      <c r="K415" s="11">
        <v>19515</v>
      </c>
      <c r="L415" s="12">
        <v>1.75</v>
      </c>
      <c r="M415" s="13">
        <v>34151.25</v>
      </c>
    </row>
    <row r="416" spans="1:13" ht="14.4" x14ac:dyDescent="0.3">
      <c r="A416" s="19" t="s">
        <v>345</v>
      </c>
      <c r="B416" s="8">
        <v>44439</v>
      </c>
      <c r="C416" t="s">
        <v>85</v>
      </c>
      <c r="D416" t="s">
        <v>281</v>
      </c>
      <c r="E416" t="s">
        <v>282</v>
      </c>
      <c r="F416" s="10" t="s">
        <v>42</v>
      </c>
      <c r="G416" s="10" t="s">
        <v>52</v>
      </c>
      <c r="H416" s="10" t="s">
        <v>26</v>
      </c>
      <c r="I416" s="10" t="s">
        <v>23</v>
      </c>
      <c r="J416" s="10" t="s">
        <v>142</v>
      </c>
      <c r="K416" s="11">
        <v>19516</v>
      </c>
      <c r="L416" s="12">
        <v>1.75</v>
      </c>
      <c r="M416" s="13">
        <v>34153</v>
      </c>
    </row>
    <row r="417" spans="1:13" ht="14.4" x14ac:dyDescent="0.3">
      <c r="A417" s="19" t="s">
        <v>346</v>
      </c>
      <c r="B417" s="8">
        <v>44467</v>
      </c>
      <c r="C417" t="s">
        <v>86</v>
      </c>
      <c r="D417" t="s">
        <v>235</v>
      </c>
      <c r="E417" t="s">
        <v>236</v>
      </c>
      <c r="F417" s="10" t="s">
        <v>42</v>
      </c>
      <c r="G417" s="10" t="s">
        <v>52</v>
      </c>
      <c r="H417" s="10" t="s">
        <v>26</v>
      </c>
      <c r="I417" s="10" t="s">
        <v>23</v>
      </c>
      <c r="J417" s="10" t="s">
        <v>142</v>
      </c>
      <c r="K417" s="11">
        <v>9892</v>
      </c>
      <c r="L417" s="12">
        <v>3.5</v>
      </c>
      <c r="M417" s="13">
        <v>34622</v>
      </c>
    </row>
    <row r="418" spans="1:13" ht="14.4" x14ac:dyDescent="0.3">
      <c r="A418" s="20" t="s">
        <v>347</v>
      </c>
      <c r="B418" s="8">
        <v>44377</v>
      </c>
      <c r="C418" t="s">
        <v>128</v>
      </c>
      <c r="D418" t="s">
        <v>348</v>
      </c>
      <c r="E418" t="s">
        <v>349</v>
      </c>
      <c r="F418" s="10" t="s">
        <v>38</v>
      </c>
      <c r="G418" s="10" t="s">
        <v>56</v>
      </c>
      <c r="H418" s="10" t="s">
        <v>27</v>
      </c>
      <c r="I418" s="10" t="s">
        <v>19</v>
      </c>
      <c r="J418" s="10" t="s">
        <v>142</v>
      </c>
      <c r="K418" s="11">
        <v>140040</v>
      </c>
      <c r="L418" s="12">
        <v>0.6</v>
      </c>
      <c r="M418" s="13">
        <v>84024</v>
      </c>
    </row>
    <row r="419" spans="1:13" ht="14.4" x14ac:dyDescent="0.3">
      <c r="A419" s="19" t="s">
        <v>347</v>
      </c>
      <c r="B419" s="8">
        <v>44377</v>
      </c>
      <c r="C419" t="s">
        <v>15</v>
      </c>
      <c r="D419" t="s">
        <v>299</v>
      </c>
      <c r="E419" t="s">
        <v>171</v>
      </c>
      <c r="F419" s="10" t="s">
        <v>38</v>
      </c>
      <c r="G419" s="10" t="s">
        <v>52</v>
      </c>
      <c r="H419" s="10" t="s">
        <v>27</v>
      </c>
      <c r="I419" s="10" t="s">
        <v>23</v>
      </c>
      <c r="J419" s="10" t="s">
        <v>142</v>
      </c>
      <c r="K419" s="11">
        <v>82800</v>
      </c>
      <c r="L419" s="12">
        <v>0.45</v>
      </c>
      <c r="M419" s="13">
        <v>37260</v>
      </c>
    </row>
    <row r="420" spans="1:13" ht="14.4" x14ac:dyDescent="0.3">
      <c r="A420" s="19" t="s">
        <v>347</v>
      </c>
      <c r="B420" s="8">
        <v>44377</v>
      </c>
      <c r="C420" t="s">
        <v>129</v>
      </c>
      <c r="D420" t="s">
        <v>350</v>
      </c>
      <c r="E420" t="s">
        <v>351</v>
      </c>
      <c r="F420" s="10" t="s">
        <v>42</v>
      </c>
      <c r="G420" s="10" t="s">
        <v>56</v>
      </c>
      <c r="H420" s="10" t="s">
        <v>27</v>
      </c>
      <c r="I420" s="10" t="s">
        <v>19</v>
      </c>
      <c r="J420" s="10" t="s">
        <v>142</v>
      </c>
      <c r="K420" s="11">
        <v>5000</v>
      </c>
      <c r="L420" s="12">
        <v>2</v>
      </c>
      <c r="M420" s="13">
        <v>10000</v>
      </c>
    </row>
    <row r="421" spans="1:13" ht="14.4" x14ac:dyDescent="0.3">
      <c r="A421" t="s">
        <v>352</v>
      </c>
      <c r="B421" s="8">
        <v>44600</v>
      </c>
      <c r="C421" t="s">
        <v>59</v>
      </c>
      <c r="D421" t="s">
        <v>353</v>
      </c>
      <c r="E421" t="s">
        <v>354</v>
      </c>
      <c r="F421" s="10" t="s">
        <v>34</v>
      </c>
      <c r="G421" s="10" t="s">
        <v>74</v>
      </c>
      <c r="H421" s="10" t="s">
        <v>27</v>
      </c>
      <c r="I421" s="10" t="s">
        <v>19</v>
      </c>
      <c r="J421" s="10" t="s">
        <v>142</v>
      </c>
      <c r="K421" s="11">
        <v>5000</v>
      </c>
      <c r="L421" s="12">
        <v>0.9</v>
      </c>
      <c r="M421" s="13">
        <v>4500</v>
      </c>
    </row>
    <row r="422" spans="1:13" ht="14.4" x14ac:dyDescent="0.3">
      <c r="A422" t="s">
        <v>352</v>
      </c>
      <c r="B422" s="8">
        <v>44600</v>
      </c>
      <c r="C422" t="s">
        <v>126</v>
      </c>
      <c r="D422" t="s">
        <v>355</v>
      </c>
      <c r="E422" t="s">
        <v>356</v>
      </c>
      <c r="F422" s="10" t="s">
        <v>34</v>
      </c>
      <c r="G422" s="10" t="s">
        <v>76</v>
      </c>
      <c r="H422" s="10" t="s">
        <v>27</v>
      </c>
      <c r="I422" s="10" t="s">
        <v>19</v>
      </c>
      <c r="J422" s="10" t="s">
        <v>142</v>
      </c>
      <c r="K422" s="11">
        <v>5000</v>
      </c>
      <c r="L422" s="12">
        <v>0.9</v>
      </c>
      <c r="M422" s="13">
        <v>4500</v>
      </c>
    </row>
    <row r="423" spans="1:13" ht="14.4" x14ac:dyDescent="0.3">
      <c r="A423" t="s">
        <v>352</v>
      </c>
      <c r="B423" s="8">
        <v>44600</v>
      </c>
      <c r="C423" s="15" t="s">
        <v>48</v>
      </c>
      <c r="D423" t="s">
        <v>357</v>
      </c>
      <c r="E423" t="s">
        <v>171</v>
      </c>
      <c r="F423" s="10" t="s">
        <v>38</v>
      </c>
      <c r="G423" s="10" t="s">
        <v>52</v>
      </c>
      <c r="H423" s="10" t="s">
        <v>27</v>
      </c>
      <c r="I423" s="10" t="s">
        <v>21</v>
      </c>
      <c r="J423" s="10" t="s">
        <v>142</v>
      </c>
      <c r="K423" s="11">
        <v>4800</v>
      </c>
      <c r="L423" s="12">
        <v>0.9</v>
      </c>
      <c r="M423" s="13">
        <v>4320</v>
      </c>
    </row>
    <row r="424" spans="1:13" ht="14.4" x14ac:dyDescent="0.3">
      <c r="A424" t="s">
        <v>352</v>
      </c>
      <c r="B424" s="8">
        <v>44600</v>
      </c>
      <c r="C424" t="s">
        <v>75</v>
      </c>
      <c r="D424" t="s">
        <v>322</v>
      </c>
      <c r="E424" t="s">
        <v>186</v>
      </c>
      <c r="F424" s="10" t="s">
        <v>40</v>
      </c>
      <c r="G424" s="10" t="s">
        <v>52</v>
      </c>
      <c r="H424" s="10" t="s">
        <v>25</v>
      </c>
      <c r="I424" s="10" t="s">
        <v>19</v>
      </c>
      <c r="J424" s="10" t="s">
        <v>142</v>
      </c>
      <c r="K424" s="11">
        <v>4789</v>
      </c>
      <c r="L424" s="12">
        <v>0.6</v>
      </c>
      <c r="M424" s="13">
        <v>2873.4</v>
      </c>
    </row>
    <row r="425" spans="1:13" ht="14.4" x14ac:dyDescent="0.3">
      <c r="A425" t="s">
        <v>358</v>
      </c>
      <c r="B425" s="8">
        <v>44602</v>
      </c>
      <c r="C425" s="16" t="s">
        <v>136</v>
      </c>
      <c r="D425" t="s">
        <v>266</v>
      </c>
      <c r="E425" t="s">
        <v>267</v>
      </c>
      <c r="F425" s="10" t="s">
        <v>38</v>
      </c>
      <c r="G425" s="10" t="s">
        <v>62</v>
      </c>
      <c r="H425" s="10" t="s">
        <v>27</v>
      </c>
      <c r="I425" s="10" t="s">
        <v>23</v>
      </c>
      <c r="J425" s="10" t="s">
        <v>142</v>
      </c>
      <c r="K425" s="11">
        <v>72720</v>
      </c>
      <c r="L425" s="12">
        <v>0.45</v>
      </c>
      <c r="M425" s="13">
        <v>32724</v>
      </c>
    </row>
    <row r="426" spans="1:13" ht="14.4" x14ac:dyDescent="0.3">
      <c r="A426" t="s">
        <v>358</v>
      </c>
      <c r="B426" s="8">
        <v>44602</v>
      </c>
      <c r="C426" t="s">
        <v>48</v>
      </c>
      <c r="D426" t="s">
        <v>357</v>
      </c>
      <c r="E426" t="s">
        <v>171</v>
      </c>
      <c r="F426" s="10" t="s">
        <v>38</v>
      </c>
      <c r="G426" s="10" t="s">
        <v>52</v>
      </c>
      <c r="H426" s="10" t="s">
        <v>27</v>
      </c>
      <c r="I426" s="10" t="s">
        <v>21</v>
      </c>
      <c r="J426" s="10" t="s">
        <v>142</v>
      </c>
      <c r="K426" s="11">
        <v>5200</v>
      </c>
      <c r="L426" s="12">
        <v>0.9</v>
      </c>
      <c r="M426" s="13">
        <v>4680</v>
      </c>
    </row>
    <row r="427" spans="1:13" ht="14.4" x14ac:dyDescent="0.3">
      <c r="A427" t="s">
        <v>358</v>
      </c>
      <c r="B427" s="8">
        <v>44602</v>
      </c>
      <c r="C427" t="s">
        <v>6</v>
      </c>
      <c r="D427" t="s">
        <v>173</v>
      </c>
      <c r="E427" t="s">
        <v>174</v>
      </c>
      <c r="F427" s="10" t="s">
        <v>38</v>
      </c>
      <c r="G427" s="10" t="s">
        <v>80</v>
      </c>
      <c r="H427" s="10" t="s">
        <v>27</v>
      </c>
      <c r="I427" s="10" t="s">
        <v>23</v>
      </c>
      <c r="J427" s="10" t="s">
        <v>142</v>
      </c>
      <c r="K427" s="11">
        <v>49050</v>
      </c>
      <c r="L427" s="12">
        <v>0.25</v>
      </c>
      <c r="M427" s="13">
        <v>12262.5</v>
      </c>
    </row>
    <row r="428" spans="1:13" ht="14.4" x14ac:dyDescent="0.3">
      <c r="A428" t="s">
        <v>358</v>
      </c>
      <c r="B428" s="8">
        <v>44602</v>
      </c>
      <c r="C428" t="s">
        <v>32</v>
      </c>
      <c r="D428" t="s">
        <v>297</v>
      </c>
      <c r="E428" t="s">
        <v>193</v>
      </c>
      <c r="F428" s="10" t="s">
        <v>42</v>
      </c>
      <c r="G428" s="10" t="s">
        <v>74</v>
      </c>
      <c r="H428" s="10" t="s">
        <v>26</v>
      </c>
      <c r="I428" s="10" t="s">
        <v>23</v>
      </c>
      <c r="J428" s="10" t="s">
        <v>142</v>
      </c>
      <c r="K428" s="11">
        <v>600</v>
      </c>
      <c r="L428" s="12">
        <v>0.43</v>
      </c>
      <c r="M428" s="13">
        <v>258</v>
      </c>
    </row>
    <row r="429" spans="1:13" ht="14.4" x14ac:dyDescent="0.3">
      <c r="A429" t="s">
        <v>358</v>
      </c>
      <c r="B429" s="8">
        <v>44602</v>
      </c>
      <c r="C429" t="s">
        <v>104</v>
      </c>
      <c r="D429" t="s">
        <v>188</v>
      </c>
      <c r="E429" t="s">
        <v>164</v>
      </c>
      <c r="F429" s="10" t="s">
        <v>34</v>
      </c>
      <c r="G429" s="10" t="s">
        <v>52</v>
      </c>
      <c r="H429" s="10" t="s">
        <v>25</v>
      </c>
      <c r="I429" s="10" t="s">
        <v>23</v>
      </c>
      <c r="J429" s="10" t="s">
        <v>142</v>
      </c>
      <c r="K429" s="11">
        <v>44511</v>
      </c>
      <c r="L429" s="12">
        <v>2.65</v>
      </c>
      <c r="M429" s="13">
        <v>117954.15</v>
      </c>
    </row>
    <row r="430" spans="1:13" ht="14.4" x14ac:dyDescent="0.3">
      <c r="A430" t="s">
        <v>359</v>
      </c>
      <c r="B430" s="8">
        <v>44608</v>
      </c>
      <c r="C430" t="s">
        <v>6</v>
      </c>
      <c r="D430" t="s">
        <v>173</v>
      </c>
      <c r="E430" t="s">
        <v>174</v>
      </c>
      <c r="F430" s="10" t="s">
        <v>38</v>
      </c>
      <c r="G430" s="10" t="s">
        <v>80</v>
      </c>
      <c r="H430" s="10" t="s">
        <v>27</v>
      </c>
      <c r="I430" s="10" t="s">
        <v>23</v>
      </c>
      <c r="J430" s="10" t="s">
        <v>142</v>
      </c>
      <c r="K430" s="11">
        <v>85625</v>
      </c>
      <c r="L430" s="12">
        <v>0.25</v>
      </c>
      <c r="M430" s="13">
        <v>21406.25</v>
      </c>
    </row>
    <row r="431" spans="1:13" ht="14.4" x14ac:dyDescent="0.3">
      <c r="A431" t="s">
        <v>359</v>
      </c>
      <c r="B431" s="8">
        <v>44608</v>
      </c>
      <c r="C431" t="s">
        <v>39</v>
      </c>
      <c r="D431" t="s">
        <v>157</v>
      </c>
      <c r="E431" t="s">
        <v>158</v>
      </c>
      <c r="F431" s="10" t="s">
        <v>42</v>
      </c>
      <c r="G431" s="10" t="s">
        <v>74</v>
      </c>
      <c r="H431" s="10" t="s">
        <v>27</v>
      </c>
      <c r="I431" s="10" t="s">
        <v>23</v>
      </c>
      <c r="J431" s="10" t="s">
        <v>142</v>
      </c>
      <c r="K431" s="11">
        <v>50640</v>
      </c>
      <c r="L431" s="12">
        <v>0.83</v>
      </c>
      <c r="M431" s="13">
        <v>42031.199999999997</v>
      </c>
    </row>
    <row r="432" spans="1:13" ht="14.4" x14ac:dyDescent="0.3">
      <c r="A432" t="s">
        <v>359</v>
      </c>
      <c r="B432" s="8">
        <v>44608</v>
      </c>
      <c r="C432" t="s">
        <v>104</v>
      </c>
      <c r="D432" t="s">
        <v>188</v>
      </c>
      <c r="E432" t="s">
        <v>164</v>
      </c>
      <c r="F432" s="10" t="s">
        <v>34</v>
      </c>
      <c r="G432" s="10" t="s">
        <v>52</v>
      </c>
      <c r="H432" s="10" t="s">
        <v>25</v>
      </c>
      <c r="I432" s="10" t="s">
        <v>23</v>
      </c>
      <c r="J432" s="10" t="s">
        <v>142</v>
      </c>
      <c r="K432" s="11">
        <v>19834</v>
      </c>
      <c r="L432" s="12">
        <v>2.65</v>
      </c>
      <c r="M432" s="13">
        <v>52560.1</v>
      </c>
    </row>
    <row r="433" spans="1:13" ht="14.4" x14ac:dyDescent="0.3">
      <c r="A433" t="s">
        <v>359</v>
      </c>
      <c r="B433" s="8">
        <v>44608</v>
      </c>
      <c r="C433" t="s">
        <v>24</v>
      </c>
      <c r="D433" t="s">
        <v>181</v>
      </c>
      <c r="E433" t="s">
        <v>164</v>
      </c>
      <c r="F433" s="10" t="s">
        <v>34</v>
      </c>
      <c r="G433" s="10" t="s">
        <v>52</v>
      </c>
      <c r="H433" s="10" t="s">
        <v>25</v>
      </c>
      <c r="I433" s="10" t="s">
        <v>23</v>
      </c>
      <c r="J433" s="10" t="s">
        <v>142</v>
      </c>
      <c r="K433" s="11">
        <v>20155</v>
      </c>
      <c r="L433" s="12">
        <v>2.65</v>
      </c>
      <c r="M433" s="13">
        <v>53410.75</v>
      </c>
    </row>
    <row r="434" spans="1:13" ht="14.4" x14ac:dyDescent="0.3">
      <c r="A434" t="s">
        <v>360</v>
      </c>
      <c r="B434" s="8">
        <v>44615</v>
      </c>
      <c r="C434" t="s">
        <v>8</v>
      </c>
      <c r="D434" t="s">
        <v>258</v>
      </c>
      <c r="E434" t="s">
        <v>259</v>
      </c>
      <c r="F434" s="10" t="s">
        <v>38</v>
      </c>
      <c r="G434" s="10" t="s">
        <v>80</v>
      </c>
      <c r="H434" s="10" t="s">
        <v>27</v>
      </c>
      <c r="I434" s="10" t="s">
        <v>23</v>
      </c>
      <c r="J434" s="10" t="s">
        <v>142</v>
      </c>
      <c r="K434" s="11">
        <v>2016</v>
      </c>
      <c r="L434" s="12">
        <v>2.0499999999999998</v>
      </c>
      <c r="M434" s="13">
        <v>4132.7999999999993</v>
      </c>
    </row>
    <row r="435" spans="1:13" ht="14.4" x14ac:dyDescent="0.3">
      <c r="A435" t="s">
        <v>360</v>
      </c>
      <c r="B435" s="8">
        <v>44615</v>
      </c>
      <c r="C435" t="s">
        <v>39</v>
      </c>
      <c r="D435" t="s">
        <v>157</v>
      </c>
      <c r="E435" t="s">
        <v>158</v>
      </c>
      <c r="F435" s="10" t="s">
        <v>42</v>
      </c>
      <c r="G435" s="10" t="s">
        <v>74</v>
      </c>
      <c r="H435" s="10" t="s">
        <v>27</v>
      </c>
      <c r="I435" s="10" t="s">
        <v>23</v>
      </c>
      <c r="J435" s="10" t="s">
        <v>142</v>
      </c>
      <c r="K435" s="11">
        <v>29811</v>
      </c>
      <c r="L435" s="12">
        <v>0.83</v>
      </c>
      <c r="M435" s="13">
        <v>24743.129999999997</v>
      </c>
    </row>
    <row r="436" spans="1:13" ht="14.4" x14ac:dyDescent="0.3">
      <c r="A436" t="s">
        <v>360</v>
      </c>
      <c r="B436" s="8">
        <v>44615</v>
      </c>
      <c r="C436" t="s">
        <v>31</v>
      </c>
      <c r="D436" t="s">
        <v>264</v>
      </c>
      <c r="E436" t="s">
        <v>164</v>
      </c>
      <c r="F436" s="10" t="s">
        <v>42</v>
      </c>
      <c r="G436" s="10" t="s">
        <v>62</v>
      </c>
      <c r="H436" s="10" t="s">
        <v>26</v>
      </c>
      <c r="I436" s="10" t="s">
        <v>23</v>
      </c>
      <c r="J436" s="10" t="s">
        <v>142</v>
      </c>
      <c r="K436" s="11">
        <v>19600</v>
      </c>
      <c r="L436" s="12">
        <v>0.9</v>
      </c>
      <c r="M436" s="13">
        <v>17640</v>
      </c>
    </row>
    <row r="437" spans="1:13" ht="14.4" x14ac:dyDescent="0.3">
      <c r="A437" t="s">
        <v>360</v>
      </c>
      <c r="B437" s="8">
        <v>44615</v>
      </c>
      <c r="C437" t="s">
        <v>102</v>
      </c>
      <c r="D437" t="s">
        <v>361</v>
      </c>
      <c r="E437" t="s">
        <v>186</v>
      </c>
      <c r="F437" s="10" t="s">
        <v>40</v>
      </c>
      <c r="G437" s="10" t="s">
        <v>52</v>
      </c>
      <c r="H437" s="10" t="s">
        <v>25</v>
      </c>
      <c r="I437" s="10" t="s">
        <v>23</v>
      </c>
      <c r="J437" s="10" t="s">
        <v>142</v>
      </c>
      <c r="K437" s="11">
        <v>105697</v>
      </c>
      <c r="L437" s="12">
        <v>0.25</v>
      </c>
      <c r="M437" s="13">
        <v>26424.25</v>
      </c>
    </row>
    <row r="438" spans="1:13" ht="14.4" x14ac:dyDescent="0.3">
      <c r="A438" t="s">
        <v>360</v>
      </c>
      <c r="B438" s="8">
        <v>44615</v>
      </c>
      <c r="C438" t="s">
        <v>24</v>
      </c>
      <c r="D438" t="s">
        <v>181</v>
      </c>
      <c r="E438" t="s">
        <v>164</v>
      </c>
      <c r="F438" s="10" t="s">
        <v>34</v>
      </c>
      <c r="G438" s="10" t="s">
        <v>52</v>
      </c>
      <c r="H438" s="10" t="s">
        <v>25</v>
      </c>
      <c r="I438" s="10" t="s">
        <v>23</v>
      </c>
      <c r="J438" s="10" t="s">
        <v>142</v>
      </c>
      <c r="K438" s="11">
        <v>40437</v>
      </c>
      <c r="L438" s="12">
        <v>2.65</v>
      </c>
      <c r="M438" s="13">
        <v>107158.05</v>
      </c>
    </row>
    <row r="439" spans="1:13" ht="14.4" x14ac:dyDescent="0.3">
      <c r="A439" t="s">
        <v>362</v>
      </c>
      <c r="B439" s="8">
        <v>44620</v>
      </c>
      <c r="C439" t="s">
        <v>50</v>
      </c>
      <c r="D439" t="s">
        <v>313</v>
      </c>
      <c r="E439" t="s">
        <v>314</v>
      </c>
      <c r="F439" s="10" t="s">
        <v>34</v>
      </c>
      <c r="G439" s="10" t="s">
        <v>78</v>
      </c>
      <c r="H439" s="10" t="s">
        <v>27</v>
      </c>
      <c r="I439" s="10" t="s">
        <v>19</v>
      </c>
      <c r="J439" s="10" t="s">
        <v>142</v>
      </c>
      <c r="K439" s="11">
        <v>15300</v>
      </c>
      <c r="L439" s="12">
        <v>1.1000000000000001</v>
      </c>
      <c r="M439" s="13">
        <v>16830</v>
      </c>
    </row>
    <row r="440" spans="1:13" ht="14.4" x14ac:dyDescent="0.3">
      <c r="A440" t="s">
        <v>362</v>
      </c>
      <c r="B440" s="8">
        <v>44620</v>
      </c>
      <c r="C440" t="s">
        <v>39</v>
      </c>
      <c r="D440" t="s">
        <v>157</v>
      </c>
      <c r="E440" t="s">
        <v>158</v>
      </c>
      <c r="F440" s="10" t="s">
        <v>42</v>
      </c>
      <c r="G440" s="10" t="s">
        <v>74</v>
      </c>
      <c r="H440" s="10" t="s">
        <v>27</v>
      </c>
      <c r="I440" s="10" t="s">
        <v>23</v>
      </c>
      <c r="J440" s="10" t="s">
        <v>142</v>
      </c>
      <c r="K440" s="11">
        <v>57600</v>
      </c>
      <c r="L440" s="12">
        <v>0.83</v>
      </c>
      <c r="M440" s="13">
        <v>47808</v>
      </c>
    </row>
    <row r="441" spans="1:13" ht="14.4" x14ac:dyDescent="0.3">
      <c r="A441" t="s">
        <v>362</v>
      </c>
      <c r="B441" s="8">
        <v>44620</v>
      </c>
      <c r="C441" t="s">
        <v>102</v>
      </c>
      <c r="D441" t="s">
        <v>361</v>
      </c>
      <c r="E441" t="s">
        <v>186</v>
      </c>
      <c r="F441" s="10" t="s">
        <v>40</v>
      </c>
      <c r="G441" s="10" t="s">
        <v>52</v>
      </c>
      <c r="H441" s="10" t="s">
        <v>25</v>
      </c>
      <c r="I441" s="10" t="s">
        <v>23</v>
      </c>
      <c r="J441" s="10" t="s">
        <v>142</v>
      </c>
      <c r="K441" s="11">
        <v>35372</v>
      </c>
      <c r="L441" s="12">
        <v>0.25</v>
      </c>
      <c r="M441" s="13">
        <v>8843</v>
      </c>
    </row>
    <row r="442" spans="1:13" ht="14.4" x14ac:dyDescent="0.3">
      <c r="A442" t="s">
        <v>362</v>
      </c>
      <c r="B442" s="8">
        <v>44620</v>
      </c>
      <c r="C442" t="s">
        <v>103</v>
      </c>
      <c r="D442" t="s">
        <v>163</v>
      </c>
      <c r="E442" t="s">
        <v>164</v>
      </c>
      <c r="F442" s="10" t="s">
        <v>34</v>
      </c>
      <c r="G442" s="10" t="s">
        <v>52</v>
      </c>
      <c r="H442" s="10" t="s">
        <v>25</v>
      </c>
      <c r="I442" s="10" t="s">
        <v>23</v>
      </c>
      <c r="J442" s="10" t="s">
        <v>142</v>
      </c>
      <c r="K442" s="11">
        <v>49519</v>
      </c>
      <c r="L442" s="12">
        <v>1.3</v>
      </c>
      <c r="M442" s="13">
        <v>64374.700000000004</v>
      </c>
    </row>
    <row r="443" spans="1:13" ht="14.4" x14ac:dyDescent="0.3">
      <c r="A443" t="s">
        <v>362</v>
      </c>
      <c r="B443" s="8">
        <v>44620</v>
      </c>
      <c r="C443" t="s">
        <v>104</v>
      </c>
      <c r="D443" t="s">
        <v>188</v>
      </c>
      <c r="E443" t="s">
        <v>164</v>
      </c>
      <c r="F443" s="10" t="s">
        <v>34</v>
      </c>
      <c r="G443" s="10" t="s">
        <v>52</v>
      </c>
      <c r="H443" s="10" t="s">
        <v>25</v>
      </c>
      <c r="I443" s="10" t="s">
        <v>23</v>
      </c>
      <c r="J443" s="10" t="s">
        <v>142</v>
      </c>
      <c r="K443" s="11">
        <v>29731</v>
      </c>
      <c r="L443" s="12">
        <v>2.65</v>
      </c>
      <c r="M443" s="13">
        <v>78787.149999999994</v>
      </c>
    </row>
    <row r="444" spans="1:13" ht="14.4" x14ac:dyDescent="0.3">
      <c r="A444" t="s">
        <v>363</v>
      </c>
      <c r="B444" s="8">
        <v>44620</v>
      </c>
      <c r="C444" t="s">
        <v>30</v>
      </c>
      <c r="D444" t="s">
        <v>159</v>
      </c>
      <c r="E444" t="s">
        <v>160</v>
      </c>
      <c r="F444" s="10" t="s">
        <v>42</v>
      </c>
      <c r="G444" s="10" t="s">
        <v>80</v>
      </c>
      <c r="H444" s="10" t="s">
        <v>27</v>
      </c>
      <c r="I444" s="10" t="s">
        <v>23</v>
      </c>
      <c r="J444" s="10" t="s">
        <v>142</v>
      </c>
      <c r="K444" s="11">
        <v>30000</v>
      </c>
      <c r="L444" s="12">
        <v>0.81</v>
      </c>
      <c r="M444" s="13">
        <v>24300</v>
      </c>
    </row>
    <row r="445" spans="1:13" ht="14.4" x14ac:dyDescent="0.3">
      <c r="A445" t="s">
        <v>363</v>
      </c>
      <c r="B445" s="8">
        <v>44620</v>
      </c>
      <c r="C445" t="s">
        <v>121</v>
      </c>
      <c r="D445" t="s">
        <v>237</v>
      </c>
      <c r="E445" t="s">
        <v>238</v>
      </c>
      <c r="F445" s="10" t="s">
        <v>34</v>
      </c>
      <c r="G445" s="10" t="s">
        <v>74</v>
      </c>
      <c r="H445" s="10" t="s">
        <v>26</v>
      </c>
      <c r="I445" s="10" t="s">
        <v>23</v>
      </c>
      <c r="J445" s="10" t="s">
        <v>142</v>
      </c>
      <c r="K445" s="11">
        <v>3500</v>
      </c>
      <c r="L445" s="12">
        <v>1.35</v>
      </c>
      <c r="M445" s="13">
        <v>4725</v>
      </c>
    </row>
    <row r="446" spans="1:13" ht="14.4" x14ac:dyDescent="0.3">
      <c r="A446" t="s">
        <v>363</v>
      </c>
      <c r="B446" s="8">
        <v>44620</v>
      </c>
      <c r="C446" t="s">
        <v>32</v>
      </c>
      <c r="D446" t="s">
        <v>297</v>
      </c>
      <c r="E446" t="s">
        <v>193</v>
      </c>
      <c r="F446" s="10" t="s">
        <v>42</v>
      </c>
      <c r="G446" s="10" t="s">
        <v>74</v>
      </c>
      <c r="H446" s="10" t="s">
        <v>26</v>
      </c>
      <c r="I446" s="10" t="s">
        <v>23</v>
      </c>
      <c r="J446" s="10" t="s">
        <v>142</v>
      </c>
      <c r="K446" s="11">
        <v>33334</v>
      </c>
      <c r="L446" s="12">
        <v>0.43</v>
      </c>
      <c r="M446" s="13">
        <v>14333.619999999999</v>
      </c>
    </row>
    <row r="447" spans="1:13" ht="14.4" x14ac:dyDescent="0.3">
      <c r="A447" t="s">
        <v>363</v>
      </c>
      <c r="B447" s="8">
        <v>44620</v>
      </c>
      <c r="C447" t="s">
        <v>89</v>
      </c>
      <c r="D447" t="s">
        <v>277</v>
      </c>
      <c r="E447" t="s">
        <v>278</v>
      </c>
      <c r="F447" s="10" t="s">
        <v>34</v>
      </c>
      <c r="G447" s="10" t="s">
        <v>52</v>
      </c>
      <c r="H447" s="10" t="s">
        <v>27</v>
      </c>
      <c r="I447" s="10" t="s">
        <v>23</v>
      </c>
      <c r="J447" s="10" t="s">
        <v>142</v>
      </c>
      <c r="K447" s="11">
        <v>4927</v>
      </c>
      <c r="L447" s="12">
        <v>4.4000000000000004</v>
      </c>
      <c r="M447" s="13">
        <v>21678.800000000003</v>
      </c>
    </row>
    <row r="448" spans="1:13" ht="14.4" x14ac:dyDescent="0.3">
      <c r="A448" t="s">
        <v>364</v>
      </c>
      <c r="B448" s="8">
        <v>44611</v>
      </c>
      <c r="C448" t="s">
        <v>4</v>
      </c>
      <c r="D448" t="s">
        <v>168</v>
      </c>
      <c r="E448" t="s">
        <v>169</v>
      </c>
      <c r="F448" s="10" t="s">
        <v>42</v>
      </c>
      <c r="G448" s="10" t="s">
        <v>60</v>
      </c>
      <c r="H448" s="10" t="s">
        <v>26</v>
      </c>
      <c r="I448" s="10" t="s">
        <v>23</v>
      </c>
      <c r="J448" s="10" t="s">
        <v>142</v>
      </c>
      <c r="K448" s="11">
        <v>37750</v>
      </c>
      <c r="L448" s="12">
        <v>0.42</v>
      </c>
      <c r="M448" s="13">
        <v>15855</v>
      </c>
    </row>
    <row r="449" spans="1:13" ht="14.4" x14ac:dyDescent="0.3">
      <c r="A449" t="s">
        <v>364</v>
      </c>
      <c r="B449" s="8">
        <v>44611</v>
      </c>
      <c r="C449" t="s">
        <v>4</v>
      </c>
      <c r="D449" t="s">
        <v>168</v>
      </c>
      <c r="E449" t="s">
        <v>169</v>
      </c>
      <c r="F449" s="10" t="s">
        <v>42</v>
      </c>
      <c r="G449" s="10" t="s">
        <v>60</v>
      </c>
      <c r="H449" s="10" t="s">
        <v>26</v>
      </c>
      <c r="I449" s="10" t="s">
        <v>23</v>
      </c>
      <c r="J449" s="10" t="s">
        <v>142</v>
      </c>
      <c r="K449" s="11">
        <v>108270</v>
      </c>
      <c r="L449" s="12">
        <v>0.5</v>
      </c>
      <c r="M449" s="13">
        <v>54135</v>
      </c>
    </row>
    <row r="450" spans="1:13" ht="14.4" x14ac:dyDescent="0.3">
      <c r="A450" t="s">
        <v>364</v>
      </c>
      <c r="B450" s="8">
        <v>44611</v>
      </c>
      <c r="C450" t="s">
        <v>0</v>
      </c>
      <c r="D450" t="s">
        <v>252</v>
      </c>
      <c r="E450" t="s">
        <v>253</v>
      </c>
      <c r="F450" s="10" t="s">
        <v>42</v>
      </c>
      <c r="G450" s="10" t="s">
        <v>62</v>
      </c>
      <c r="H450" s="10" t="s">
        <v>26</v>
      </c>
      <c r="I450" s="10" t="s">
        <v>23</v>
      </c>
      <c r="J450" s="10" t="s">
        <v>142</v>
      </c>
      <c r="K450" s="11">
        <v>9533</v>
      </c>
      <c r="L450" s="12">
        <v>0.9</v>
      </c>
      <c r="M450" s="13">
        <v>8579.7000000000007</v>
      </c>
    </row>
    <row r="451" spans="1:13" ht="14.4" x14ac:dyDescent="0.3">
      <c r="A451" t="s">
        <v>364</v>
      </c>
      <c r="B451" s="8">
        <v>44611</v>
      </c>
      <c r="C451" t="s">
        <v>35</v>
      </c>
      <c r="D451" t="s">
        <v>210</v>
      </c>
      <c r="E451" t="s">
        <v>211</v>
      </c>
      <c r="F451" s="10" t="s">
        <v>42</v>
      </c>
      <c r="G451" s="10" t="s">
        <v>54</v>
      </c>
      <c r="H451" s="10" t="s">
        <v>26</v>
      </c>
      <c r="I451" s="10" t="s">
        <v>23</v>
      </c>
      <c r="J451" s="10" t="s">
        <v>142</v>
      </c>
      <c r="K451" s="11">
        <v>19381</v>
      </c>
      <c r="L451" s="12">
        <v>0.75</v>
      </c>
      <c r="M451" s="13">
        <v>14535.75</v>
      </c>
    </row>
    <row r="452" spans="1:13" ht="14.4" x14ac:dyDescent="0.3">
      <c r="A452" t="s">
        <v>364</v>
      </c>
      <c r="B452" s="8">
        <v>44611</v>
      </c>
      <c r="C452" t="s">
        <v>120</v>
      </c>
      <c r="D452" t="s">
        <v>155</v>
      </c>
      <c r="E452" t="s">
        <v>156</v>
      </c>
      <c r="F452" s="10" t="s">
        <v>34</v>
      </c>
      <c r="G452" s="10" t="s">
        <v>74</v>
      </c>
      <c r="H452" s="10" t="s">
        <v>26</v>
      </c>
      <c r="I452" s="10" t="s">
        <v>23</v>
      </c>
      <c r="J452" s="10" t="s">
        <v>142</v>
      </c>
      <c r="K452" s="11">
        <v>30051</v>
      </c>
      <c r="L452" s="12">
        <v>0.81</v>
      </c>
      <c r="M452" s="13">
        <v>24341.31</v>
      </c>
    </row>
    <row r="453" spans="1:13" ht="14.4" x14ac:dyDescent="0.3">
      <c r="A453" t="s">
        <v>364</v>
      </c>
      <c r="B453" s="8">
        <v>44611</v>
      </c>
      <c r="C453" t="s">
        <v>44</v>
      </c>
      <c r="D453" t="s">
        <v>202</v>
      </c>
      <c r="E453" t="s">
        <v>203</v>
      </c>
      <c r="F453" s="10" t="s">
        <v>42</v>
      </c>
      <c r="G453" s="10" t="s">
        <v>70</v>
      </c>
      <c r="H453" s="10" t="s">
        <v>26</v>
      </c>
      <c r="I453" s="10" t="s">
        <v>21</v>
      </c>
      <c r="J453" s="10" t="s">
        <v>142</v>
      </c>
      <c r="K453" s="11">
        <v>13380</v>
      </c>
      <c r="L453" s="12">
        <v>1.1000000000000001</v>
      </c>
      <c r="M453" s="13">
        <v>14718.000000000002</v>
      </c>
    </row>
    <row r="454" spans="1:13" ht="14.4" x14ac:dyDescent="0.3">
      <c r="A454" t="s">
        <v>365</v>
      </c>
      <c r="B454" s="8">
        <v>44617</v>
      </c>
      <c r="C454" s="15" t="s">
        <v>133</v>
      </c>
      <c r="D454" t="s">
        <v>205</v>
      </c>
      <c r="E454" t="s">
        <v>206</v>
      </c>
      <c r="F454" s="10" t="s">
        <v>42</v>
      </c>
      <c r="G454" s="10" t="s">
        <v>66</v>
      </c>
      <c r="H454" s="10" t="s">
        <v>26</v>
      </c>
      <c r="I454" s="10" t="s">
        <v>21</v>
      </c>
      <c r="J454" s="10" t="s">
        <v>142</v>
      </c>
      <c r="K454" s="11">
        <v>7524</v>
      </c>
      <c r="L454" s="12">
        <v>2.35</v>
      </c>
      <c r="M454" s="13">
        <v>17681.400000000001</v>
      </c>
    </row>
    <row r="455" spans="1:13" ht="14.4" x14ac:dyDescent="0.3">
      <c r="A455" t="s">
        <v>366</v>
      </c>
      <c r="B455" s="8">
        <v>44620</v>
      </c>
      <c r="C455" t="s">
        <v>4</v>
      </c>
      <c r="D455" t="s">
        <v>168</v>
      </c>
      <c r="E455" t="s">
        <v>169</v>
      </c>
      <c r="F455" s="10" t="s">
        <v>42</v>
      </c>
      <c r="G455" s="10" t="s">
        <v>60</v>
      </c>
      <c r="H455" s="10" t="s">
        <v>26</v>
      </c>
      <c r="I455" s="10" t="s">
        <v>23</v>
      </c>
      <c r="J455" s="10" t="s">
        <v>142</v>
      </c>
      <c r="K455" s="11">
        <v>19160</v>
      </c>
      <c r="L455" s="12">
        <v>0.5</v>
      </c>
      <c r="M455" s="13">
        <v>9580</v>
      </c>
    </row>
    <row r="456" spans="1:13" ht="14.4" x14ac:dyDescent="0.3">
      <c r="A456" t="s">
        <v>366</v>
      </c>
      <c r="B456" s="8">
        <v>44620</v>
      </c>
      <c r="C456" t="s">
        <v>0</v>
      </c>
      <c r="D456" t="s">
        <v>252</v>
      </c>
      <c r="E456" t="s">
        <v>253</v>
      </c>
      <c r="F456" s="10" t="s">
        <v>42</v>
      </c>
      <c r="G456" s="10" t="s">
        <v>62</v>
      </c>
      <c r="H456" s="10" t="s">
        <v>26</v>
      </c>
      <c r="I456" s="10" t="s">
        <v>23</v>
      </c>
      <c r="J456" s="10" t="s">
        <v>142</v>
      </c>
      <c r="K456" s="11">
        <v>9515</v>
      </c>
      <c r="L456" s="12">
        <v>0.9</v>
      </c>
      <c r="M456" s="13">
        <v>8563.5</v>
      </c>
    </row>
    <row r="457" spans="1:13" ht="14.4" x14ac:dyDescent="0.3">
      <c r="A457" t="s">
        <v>366</v>
      </c>
      <c r="B457" s="8">
        <v>44620</v>
      </c>
      <c r="C457" t="s">
        <v>3</v>
      </c>
      <c r="D457" t="s">
        <v>183</v>
      </c>
      <c r="E457" t="s">
        <v>184</v>
      </c>
      <c r="F457" s="10" t="s">
        <v>42</v>
      </c>
      <c r="G457" s="10" t="s">
        <v>52</v>
      </c>
      <c r="H457" s="10" t="s">
        <v>26</v>
      </c>
      <c r="I457" s="10" t="s">
        <v>23</v>
      </c>
      <c r="J457" s="10" t="s">
        <v>142</v>
      </c>
      <c r="K457" s="11">
        <v>4410</v>
      </c>
      <c r="L457" s="12">
        <v>3.7</v>
      </c>
      <c r="M457" s="13">
        <v>16317</v>
      </c>
    </row>
    <row r="458" spans="1:13" ht="14.4" x14ac:dyDescent="0.3">
      <c r="A458" t="s">
        <v>367</v>
      </c>
      <c r="B458" s="8">
        <v>44617</v>
      </c>
      <c r="C458" t="s">
        <v>4</v>
      </c>
      <c r="D458" t="s">
        <v>168</v>
      </c>
      <c r="E458" t="s">
        <v>169</v>
      </c>
      <c r="F458" s="10" t="s">
        <v>42</v>
      </c>
      <c r="G458" s="10" t="s">
        <v>60</v>
      </c>
      <c r="H458" s="10" t="s">
        <v>26</v>
      </c>
      <c r="I458" s="10" t="s">
        <v>23</v>
      </c>
      <c r="J458" s="10" t="s">
        <v>142</v>
      </c>
      <c r="K458" s="11">
        <v>38340</v>
      </c>
      <c r="L458" s="12">
        <v>0.5</v>
      </c>
      <c r="M458" s="13">
        <v>19170</v>
      </c>
    </row>
    <row r="459" spans="1:13" ht="14.4" x14ac:dyDescent="0.3">
      <c r="A459" t="s">
        <v>367</v>
      </c>
      <c r="B459" s="8">
        <v>44617</v>
      </c>
      <c r="C459" t="s">
        <v>120</v>
      </c>
      <c r="D459" t="s">
        <v>155</v>
      </c>
      <c r="E459" t="s">
        <v>156</v>
      </c>
      <c r="F459" s="10" t="s">
        <v>34</v>
      </c>
      <c r="G459" s="10" t="s">
        <v>74</v>
      </c>
      <c r="H459" s="10" t="s">
        <v>26</v>
      </c>
      <c r="I459" s="10" t="s">
        <v>23</v>
      </c>
      <c r="J459" s="10" t="s">
        <v>142</v>
      </c>
      <c r="K459" s="11">
        <v>46905</v>
      </c>
      <c r="L459" s="12">
        <v>0.95</v>
      </c>
      <c r="M459" s="13">
        <v>44559.75</v>
      </c>
    </row>
    <row r="460" spans="1:13" ht="14.4" x14ac:dyDescent="0.3">
      <c r="A460" t="s">
        <v>367</v>
      </c>
      <c r="B460" s="8">
        <v>44617</v>
      </c>
      <c r="C460" t="s">
        <v>0</v>
      </c>
      <c r="D460" t="s">
        <v>252</v>
      </c>
      <c r="E460" t="s">
        <v>253</v>
      </c>
      <c r="F460" s="10" t="s">
        <v>42</v>
      </c>
      <c r="G460" s="10" t="s">
        <v>62</v>
      </c>
      <c r="H460" s="10" t="s">
        <v>26</v>
      </c>
      <c r="I460" s="10" t="s">
        <v>23</v>
      </c>
      <c r="J460" s="10" t="s">
        <v>142</v>
      </c>
      <c r="K460" s="11">
        <v>9828</v>
      </c>
      <c r="L460" s="12">
        <v>0.9</v>
      </c>
      <c r="M460" s="13">
        <v>8845.2000000000007</v>
      </c>
    </row>
    <row r="461" spans="1:13" ht="14.4" x14ac:dyDescent="0.3">
      <c r="A461" t="s">
        <v>367</v>
      </c>
      <c r="B461" s="8">
        <v>44617</v>
      </c>
      <c r="C461" s="15" t="s">
        <v>133</v>
      </c>
      <c r="D461" t="s">
        <v>205</v>
      </c>
      <c r="E461" t="s">
        <v>206</v>
      </c>
      <c r="F461" s="10" t="s">
        <v>42</v>
      </c>
      <c r="G461" s="10" t="s">
        <v>66</v>
      </c>
      <c r="H461" s="10" t="s">
        <v>26</v>
      </c>
      <c r="I461" s="10" t="s">
        <v>21</v>
      </c>
      <c r="J461" s="10" t="s">
        <v>142</v>
      </c>
      <c r="K461" s="11">
        <v>20196</v>
      </c>
      <c r="L461" s="12">
        <v>2.35</v>
      </c>
      <c r="M461" s="13">
        <v>47460.6</v>
      </c>
    </row>
    <row r="462" spans="1:13" ht="14.4" x14ac:dyDescent="0.3">
      <c r="A462" t="s">
        <v>367</v>
      </c>
      <c r="B462" s="8">
        <v>44617</v>
      </c>
      <c r="C462" t="s">
        <v>86</v>
      </c>
      <c r="D462" t="s">
        <v>235</v>
      </c>
      <c r="E462" t="s">
        <v>236</v>
      </c>
      <c r="F462" s="10" t="s">
        <v>42</v>
      </c>
      <c r="G462" s="10" t="s">
        <v>52</v>
      </c>
      <c r="H462" s="10" t="s">
        <v>26</v>
      </c>
      <c r="I462" s="10" t="s">
        <v>23</v>
      </c>
      <c r="J462" s="10" t="s">
        <v>142</v>
      </c>
      <c r="K462" s="11">
        <v>10356</v>
      </c>
      <c r="L462" s="12">
        <v>3.5</v>
      </c>
      <c r="M462" s="13">
        <v>36246</v>
      </c>
    </row>
    <row r="463" spans="1:13" ht="14.4" x14ac:dyDescent="0.3">
      <c r="A463" t="s">
        <v>367</v>
      </c>
      <c r="B463" s="8">
        <v>44617</v>
      </c>
      <c r="C463" t="s">
        <v>86</v>
      </c>
      <c r="D463" t="s">
        <v>235</v>
      </c>
      <c r="E463" t="s">
        <v>236</v>
      </c>
      <c r="F463" s="10" t="s">
        <v>42</v>
      </c>
      <c r="G463" s="10" t="s">
        <v>52</v>
      </c>
      <c r="H463" s="10" t="s">
        <v>26</v>
      </c>
      <c r="I463" s="10" t="s">
        <v>23</v>
      </c>
      <c r="J463" s="10" t="s">
        <v>142</v>
      </c>
      <c r="K463" s="11">
        <v>4320</v>
      </c>
      <c r="L463" s="12">
        <v>3.5</v>
      </c>
      <c r="M463" s="13">
        <v>15120</v>
      </c>
    </row>
    <row r="464" spans="1:13" ht="14.4" x14ac:dyDescent="0.3">
      <c r="A464" t="s">
        <v>366</v>
      </c>
      <c r="B464" s="8">
        <v>44620</v>
      </c>
      <c r="C464" t="s">
        <v>120</v>
      </c>
      <c r="D464" t="s">
        <v>155</v>
      </c>
      <c r="E464" t="s">
        <v>156</v>
      </c>
      <c r="F464" s="10" t="s">
        <v>34</v>
      </c>
      <c r="G464" s="10" t="s">
        <v>74</v>
      </c>
      <c r="H464" s="10" t="s">
        <v>26</v>
      </c>
      <c r="I464" s="10" t="s">
        <v>23</v>
      </c>
      <c r="J464" s="10" t="s">
        <v>142</v>
      </c>
      <c r="K464" s="11">
        <v>22578</v>
      </c>
      <c r="L464" s="12">
        <v>0.95</v>
      </c>
      <c r="M464" s="13">
        <v>21449.1</v>
      </c>
    </row>
    <row r="465" spans="1:13" ht="14.4" x14ac:dyDescent="0.3">
      <c r="A465" t="s">
        <v>368</v>
      </c>
      <c r="B465" s="8">
        <v>44630</v>
      </c>
      <c r="C465" t="s">
        <v>32</v>
      </c>
      <c r="D465" t="s">
        <v>297</v>
      </c>
      <c r="E465" t="s">
        <v>193</v>
      </c>
      <c r="F465" s="10" t="s">
        <v>42</v>
      </c>
      <c r="G465" s="10" t="s">
        <v>74</v>
      </c>
      <c r="H465" s="10" t="s">
        <v>26</v>
      </c>
      <c r="I465" s="10" t="s">
        <v>23</v>
      </c>
      <c r="J465" s="10" t="s">
        <v>142</v>
      </c>
      <c r="K465" s="11">
        <v>33600</v>
      </c>
      <c r="L465" s="12">
        <v>0.43</v>
      </c>
      <c r="M465" s="13">
        <v>14448</v>
      </c>
    </row>
    <row r="466" spans="1:13" ht="14.4" x14ac:dyDescent="0.3">
      <c r="A466" t="s">
        <v>368</v>
      </c>
      <c r="B466" s="8">
        <v>44630</v>
      </c>
      <c r="C466" t="s">
        <v>39</v>
      </c>
      <c r="D466" t="s">
        <v>157</v>
      </c>
      <c r="E466" t="s">
        <v>158</v>
      </c>
      <c r="F466" s="10" t="s">
        <v>42</v>
      </c>
      <c r="G466" s="10" t="s">
        <v>74</v>
      </c>
      <c r="H466" s="10" t="s">
        <v>27</v>
      </c>
      <c r="I466" s="10" t="s">
        <v>23</v>
      </c>
      <c r="J466" s="10" t="s">
        <v>142</v>
      </c>
      <c r="K466" s="11">
        <v>12480</v>
      </c>
      <c r="L466" s="12">
        <v>0.83</v>
      </c>
      <c r="M466" s="13">
        <v>10358.4</v>
      </c>
    </row>
    <row r="467" spans="1:13" ht="14.4" x14ac:dyDescent="0.3">
      <c r="A467" t="s">
        <v>368</v>
      </c>
      <c r="B467" s="8">
        <v>44630</v>
      </c>
      <c r="C467" t="s">
        <v>121</v>
      </c>
      <c r="D467" t="s">
        <v>237</v>
      </c>
      <c r="E467" t="s">
        <v>238</v>
      </c>
      <c r="F467" s="10" t="s">
        <v>34</v>
      </c>
      <c r="G467" s="10" t="s">
        <v>74</v>
      </c>
      <c r="H467" s="10" t="s">
        <v>26</v>
      </c>
      <c r="I467" s="10" t="s">
        <v>23</v>
      </c>
      <c r="J467" s="10" t="s">
        <v>142</v>
      </c>
      <c r="K467" s="11">
        <v>11500</v>
      </c>
      <c r="L467" s="12">
        <v>1.35</v>
      </c>
      <c r="M467" s="13">
        <v>15525.000000000002</v>
      </c>
    </row>
    <row r="468" spans="1:13" ht="14.4" x14ac:dyDescent="0.3">
      <c r="A468" t="s">
        <v>368</v>
      </c>
      <c r="B468" s="8">
        <v>44630</v>
      </c>
      <c r="C468" s="16" t="s">
        <v>136</v>
      </c>
      <c r="D468" t="s">
        <v>266</v>
      </c>
      <c r="E468" t="s">
        <v>267</v>
      </c>
      <c r="F468" s="10" t="s">
        <v>38</v>
      </c>
      <c r="G468" s="10" t="s">
        <v>62</v>
      </c>
      <c r="H468" s="10" t="s">
        <v>27</v>
      </c>
      <c r="I468" s="10" t="s">
        <v>23</v>
      </c>
      <c r="J468" s="10" t="s">
        <v>142</v>
      </c>
      <c r="K468" s="11">
        <v>18180</v>
      </c>
      <c r="L468" s="12">
        <v>0.45</v>
      </c>
      <c r="M468" s="13">
        <v>8181</v>
      </c>
    </row>
    <row r="469" spans="1:13" ht="14.4" x14ac:dyDescent="0.3">
      <c r="A469" t="s">
        <v>368</v>
      </c>
      <c r="B469" s="8">
        <v>44630</v>
      </c>
      <c r="C469" t="s">
        <v>102</v>
      </c>
      <c r="D469" t="s">
        <v>361</v>
      </c>
      <c r="E469" t="s">
        <v>186</v>
      </c>
      <c r="F469" s="10" t="s">
        <v>40</v>
      </c>
      <c r="G469" s="10" t="s">
        <v>52</v>
      </c>
      <c r="H469" s="10" t="s">
        <v>25</v>
      </c>
      <c r="I469" s="10" t="s">
        <v>23</v>
      </c>
      <c r="J469" s="10" t="s">
        <v>142</v>
      </c>
      <c r="K469" s="11">
        <v>70023</v>
      </c>
      <c r="L469" s="12">
        <v>0.25</v>
      </c>
      <c r="M469" s="13">
        <v>17505.75</v>
      </c>
    </row>
    <row r="470" spans="1:13" ht="14.4" x14ac:dyDescent="0.3">
      <c r="A470" t="s">
        <v>368</v>
      </c>
      <c r="B470" s="8">
        <v>44630</v>
      </c>
      <c r="C470" t="s">
        <v>104</v>
      </c>
      <c r="D470" t="s">
        <v>188</v>
      </c>
      <c r="E470" t="s">
        <v>164</v>
      </c>
      <c r="F470" s="10" t="s">
        <v>34</v>
      </c>
      <c r="G470" s="10" t="s">
        <v>52</v>
      </c>
      <c r="H470" s="10" t="s">
        <v>25</v>
      </c>
      <c r="I470" s="10" t="s">
        <v>23</v>
      </c>
      <c r="J470" s="10" t="s">
        <v>142</v>
      </c>
      <c r="K470" s="11">
        <v>29755</v>
      </c>
      <c r="L470" s="12">
        <v>2.65</v>
      </c>
      <c r="M470" s="13">
        <v>78850.75</v>
      </c>
    </row>
    <row r="471" spans="1:13" ht="14.4" x14ac:dyDescent="0.3">
      <c r="A471" t="s">
        <v>369</v>
      </c>
      <c r="B471" s="8">
        <v>44639</v>
      </c>
      <c r="C471" t="s">
        <v>32</v>
      </c>
      <c r="D471" t="s">
        <v>297</v>
      </c>
      <c r="E471" t="s">
        <v>193</v>
      </c>
      <c r="F471" s="10" t="s">
        <v>42</v>
      </c>
      <c r="G471" s="10" t="s">
        <v>74</v>
      </c>
      <c r="H471" s="10" t="s">
        <v>26</v>
      </c>
      <c r="I471" s="10" t="s">
        <v>23</v>
      </c>
      <c r="J471" s="10" t="s">
        <v>142</v>
      </c>
      <c r="K471" s="11">
        <v>19600</v>
      </c>
      <c r="L471" s="12">
        <v>0.43</v>
      </c>
      <c r="M471" s="13">
        <v>8428</v>
      </c>
    </row>
    <row r="472" spans="1:13" ht="14.4" x14ac:dyDescent="0.3">
      <c r="A472" t="s">
        <v>369</v>
      </c>
      <c r="B472" s="8">
        <v>44639</v>
      </c>
      <c r="C472" t="s">
        <v>39</v>
      </c>
      <c r="D472" t="s">
        <v>157</v>
      </c>
      <c r="E472" t="s">
        <v>158</v>
      </c>
      <c r="F472" s="10" t="s">
        <v>42</v>
      </c>
      <c r="G472" s="10" t="s">
        <v>74</v>
      </c>
      <c r="H472" s="10" t="s">
        <v>27</v>
      </c>
      <c r="I472" s="10" t="s">
        <v>23</v>
      </c>
      <c r="J472" s="10" t="s">
        <v>142</v>
      </c>
      <c r="K472" s="11">
        <v>87360</v>
      </c>
      <c r="L472" s="12">
        <v>0.83</v>
      </c>
      <c r="M472" s="13">
        <v>72508.800000000003</v>
      </c>
    </row>
    <row r="473" spans="1:13" ht="14.4" x14ac:dyDescent="0.3">
      <c r="A473" t="s">
        <v>369</v>
      </c>
      <c r="B473" s="8">
        <v>44639</v>
      </c>
      <c r="C473" t="s">
        <v>18</v>
      </c>
      <c r="D473" t="s">
        <v>370</v>
      </c>
      <c r="E473" t="s">
        <v>354</v>
      </c>
      <c r="F473" s="10" t="s">
        <v>34</v>
      </c>
      <c r="G473" s="10" t="s">
        <v>74</v>
      </c>
      <c r="H473" s="10" t="s">
        <v>27</v>
      </c>
      <c r="I473" s="10" t="s">
        <v>21</v>
      </c>
      <c r="J473" s="10" t="s">
        <v>142</v>
      </c>
      <c r="K473" s="11">
        <v>10000</v>
      </c>
      <c r="L473" s="12">
        <v>0.9</v>
      </c>
      <c r="M473" s="13">
        <v>9000</v>
      </c>
    </row>
    <row r="474" spans="1:13" ht="14.4" x14ac:dyDescent="0.3">
      <c r="A474" t="s">
        <v>369</v>
      </c>
      <c r="B474" s="8">
        <v>44639</v>
      </c>
      <c r="C474" t="s">
        <v>30</v>
      </c>
      <c r="D474" t="s">
        <v>159</v>
      </c>
      <c r="E474" t="s">
        <v>160</v>
      </c>
      <c r="F474" s="10" t="s">
        <v>42</v>
      </c>
      <c r="G474" s="10" t="s">
        <v>80</v>
      </c>
      <c r="H474" s="10" t="s">
        <v>27</v>
      </c>
      <c r="I474" s="10" t="s">
        <v>23</v>
      </c>
      <c r="J474" s="10" t="s">
        <v>142</v>
      </c>
      <c r="K474" s="11">
        <v>24965</v>
      </c>
      <c r="L474" s="12">
        <v>0.81</v>
      </c>
      <c r="M474" s="13">
        <v>20221.650000000001</v>
      </c>
    </row>
    <row r="475" spans="1:13" ht="14.4" x14ac:dyDescent="0.3">
      <c r="A475" t="s">
        <v>369</v>
      </c>
      <c r="B475" s="8">
        <v>44639</v>
      </c>
      <c r="C475" t="s">
        <v>122</v>
      </c>
      <c r="D475" t="s">
        <v>371</v>
      </c>
      <c r="E475" t="s">
        <v>186</v>
      </c>
      <c r="F475" s="10" t="s">
        <v>40</v>
      </c>
      <c r="G475" s="10" t="s">
        <v>52</v>
      </c>
      <c r="H475" s="10" t="s">
        <v>27</v>
      </c>
      <c r="I475" s="10" t="s">
        <v>23</v>
      </c>
      <c r="J475" s="10" t="s">
        <v>142</v>
      </c>
      <c r="K475" s="11">
        <v>17858</v>
      </c>
      <c r="L475" s="12">
        <v>0.65</v>
      </c>
      <c r="M475" s="13">
        <v>11607.7</v>
      </c>
    </row>
    <row r="476" spans="1:13" ht="14.4" x14ac:dyDescent="0.3">
      <c r="A476" t="s">
        <v>369</v>
      </c>
      <c r="B476" s="8">
        <v>44639</v>
      </c>
      <c r="C476" t="s">
        <v>50</v>
      </c>
      <c r="D476" t="s">
        <v>313</v>
      </c>
      <c r="E476" t="s">
        <v>314</v>
      </c>
      <c r="F476" s="10" t="s">
        <v>34</v>
      </c>
      <c r="G476" s="10" t="s">
        <v>78</v>
      </c>
      <c r="H476" s="10" t="s">
        <v>27</v>
      </c>
      <c r="I476" s="10" t="s">
        <v>19</v>
      </c>
      <c r="J476" s="10" t="s">
        <v>142</v>
      </c>
      <c r="K476" s="11">
        <v>115</v>
      </c>
      <c r="L476" s="12">
        <v>1.1000000000000001</v>
      </c>
      <c r="M476" s="13">
        <v>126.50000000000001</v>
      </c>
    </row>
    <row r="477" spans="1:13" ht="14.4" x14ac:dyDescent="0.3">
      <c r="A477" t="s">
        <v>369</v>
      </c>
      <c r="B477" s="8">
        <v>44639</v>
      </c>
      <c r="C477" t="s">
        <v>37</v>
      </c>
      <c r="D477" t="s">
        <v>216</v>
      </c>
      <c r="E477" t="s">
        <v>217</v>
      </c>
      <c r="F477" s="10" t="s">
        <v>38</v>
      </c>
      <c r="G477" s="10" t="s">
        <v>74</v>
      </c>
      <c r="H477" s="10" t="s">
        <v>27</v>
      </c>
      <c r="I477" s="10" t="s">
        <v>23</v>
      </c>
      <c r="J477" s="10" t="s">
        <v>142</v>
      </c>
      <c r="K477" s="11">
        <v>17700</v>
      </c>
      <c r="L477" s="12">
        <v>0.36</v>
      </c>
      <c r="M477" s="13">
        <v>6372</v>
      </c>
    </row>
    <row r="478" spans="1:13" ht="14.4" x14ac:dyDescent="0.3">
      <c r="A478" t="s">
        <v>369</v>
      </c>
      <c r="B478" s="8">
        <v>44639</v>
      </c>
      <c r="C478" t="s">
        <v>75</v>
      </c>
      <c r="D478" t="s">
        <v>322</v>
      </c>
      <c r="E478" t="s">
        <v>186</v>
      </c>
      <c r="F478" s="10" t="s">
        <v>40</v>
      </c>
      <c r="G478" s="10" t="s">
        <v>52</v>
      </c>
      <c r="H478" s="10" t="s">
        <v>25</v>
      </c>
      <c r="I478" s="10" t="s">
        <v>19</v>
      </c>
      <c r="J478" s="10" t="s">
        <v>142</v>
      </c>
      <c r="K478" s="11">
        <v>14997</v>
      </c>
      <c r="L478" s="12">
        <v>0.6</v>
      </c>
      <c r="M478" s="13">
        <v>8998.1999999999989</v>
      </c>
    </row>
    <row r="479" spans="1:13" ht="14.4" x14ac:dyDescent="0.3">
      <c r="A479" t="s">
        <v>372</v>
      </c>
      <c r="B479" s="8">
        <v>44639</v>
      </c>
      <c r="C479" t="s">
        <v>37</v>
      </c>
      <c r="D479" t="s">
        <v>216</v>
      </c>
      <c r="E479" t="s">
        <v>217</v>
      </c>
      <c r="F479" s="10" t="s">
        <v>38</v>
      </c>
      <c r="G479" s="10" t="s">
        <v>74</v>
      </c>
      <c r="H479" s="10" t="s">
        <v>27</v>
      </c>
      <c r="I479" s="10" t="s">
        <v>23</v>
      </c>
      <c r="J479" s="10" t="s">
        <v>142</v>
      </c>
      <c r="K479" s="11">
        <v>20100</v>
      </c>
      <c r="L479" s="12">
        <v>0.36</v>
      </c>
      <c r="M479" s="13">
        <v>7236</v>
      </c>
    </row>
    <row r="480" spans="1:13" ht="14.4" x14ac:dyDescent="0.3">
      <c r="A480" t="s">
        <v>372</v>
      </c>
      <c r="B480" s="8">
        <v>44639</v>
      </c>
      <c r="C480" t="s">
        <v>122</v>
      </c>
      <c r="D480" t="s">
        <v>371</v>
      </c>
      <c r="E480" t="s">
        <v>186</v>
      </c>
      <c r="F480" s="10" t="s">
        <v>40</v>
      </c>
      <c r="G480" s="10" t="s">
        <v>52</v>
      </c>
      <c r="H480" s="10" t="s">
        <v>27</v>
      </c>
      <c r="I480" s="10" t="s">
        <v>23</v>
      </c>
      <c r="J480" s="10" t="s">
        <v>142</v>
      </c>
      <c r="K480" s="11">
        <v>3040</v>
      </c>
      <c r="L480" s="12">
        <v>0.65</v>
      </c>
      <c r="M480" s="13">
        <v>1976</v>
      </c>
    </row>
    <row r="481" spans="1:13" ht="14.4" x14ac:dyDescent="0.3">
      <c r="A481" t="s">
        <v>373</v>
      </c>
      <c r="B481" s="8">
        <v>44643</v>
      </c>
      <c r="C481" t="s">
        <v>32</v>
      </c>
      <c r="D481" t="s">
        <v>297</v>
      </c>
      <c r="E481" t="s">
        <v>193</v>
      </c>
      <c r="F481" s="10" t="s">
        <v>42</v>
      </c>
      <c r="G481" s="10" t="s">
        <v>74</v>
      </c>
      <c r="H481" s="10" t="s">
        <v>26</v>
      </c>
      <c r="I481" s="10" t="s">
        <v>23</v>
      </c>
      <c r="J481" s="10" t="s">
        <v>142</v>
      </c>
      <c r="K481" s="11">
        <v>39200</v>
      </c>
      <c r="L481" s="12">
        <v>0.43</v>
      </c>
      <c r="M481" s="13">
        <v>16856</v>
      </c>
    </row>
    <row r="482" spans="1:13" ht="14.4" x14ac:dyDescent="0.3">
      <c r="A482" t="s">
        <v>373</v>
      </c>
      <c r="B482" s="8">
        <v>44643</v>
      </c>
      <c r="C482" t="s">
        <v>39</v>
      </c>
      <c r="D482" t="s">
        <v>157</v>
      </c>
      <c r="E482" t="s">
        <v>158</v>
      </c>
      <c r="F482" s="10" t="s">
        <v>42</v>
      </c>
      <c r="G482" s="10" t="s">
        <v>74</v>
      </c>
      <c r="H482" s="10" t="s">
        <v>27</v>
      </c>
      <c r="I482" s="10" t="s">
        <v>23</v>
      </c>
      <c r="J482" s="10" t="s">
        <v>142</v>
      </c>
      <c r="K482" s="11">
        <v>24960</v>
      </c>
      <c r="L482" s="12">
        <v>0.83</v>
      </c>
      <c r="M482" s="13">
        <v>20716.8</v>
      </c>
    </row>
    <row r="483" spans="1:13" ht="14.4" x14ac:dyDescent="0.3">
      <c r="A483" t="s">
        <v>373</v>
      </c>
      <c r="B483" s="8">
        <v>44643</v>
      </c>
      <c r="C483" t="s">
        <v>37</v>
      </c>
      <c r="D483" t="s">
        <v>216</v>
      </c>
      <c r="E483" t="s">
        <v>217</v>
      </c>
      <c r="F483" s="10" t="s">
        <v>38</v>
      </c>
      <c r="G483" s="10" t="s">
        <v>74</v>
      </c>
      <c r="H483" s="10" t="s">
        <v>27</v>
      </c>
      <c r="I483" s="10" t="s">
        <v>23</v>
      </c>
      <c r="J483" s="10" t="s">
        <v>142</v>
      </c>
      <c r="K483" s="11">
        <v>74550</v>
      </c>
      <c r="L483" s="12">
        <v>0.36</v>
      </c>
      <c r="M483" s="13">
        <v>26838</v>
      </c>
    </row>
    <row r="484" spans="1:13" ht="14.4" x14ac:dyDescent="0.3">
      <c r="A484" t="s">
        <v>373</v>
      </c>
      <c r="B484" s="8">
        <v>44643</v>
      </c>
      <c r="C484" t="s">
        <v>104</v>
      </c>
      <c r="D484" t="s">
        <v>188</v>
      </c>
      <c r="E484" t="s">
        <v>164</v>
      </c>
      <c r="F484" s="10" t="s">
        <v>34</v>
      </c>
      <c r="G484" s="10" t="s">
        <v>52</v>
      </c>
      <c r="H484" s="10" t="s">
        <v>25</v>
      </c>
      <c r="I484" s="10" t="s">
        <v>23</v>
      </c>
      <c r="J484" s="10" t="s">
        <v>142</v>
      </c>
      <c r="K484" s="11">
        <v>22822</v>
      </c>
      <c r="L484" s="12">
        <v>2.65</v>
      </c>
      <c r="M484" s="13">
        <v>60478.299999999996</v>
      </c>
    </row>
    <row r="485" spans="1:13" ht="14.4" x14ac:dyDescent="0.3">
      <c r="A485" t="s">
        <v>374</v>
      </c>
      <c r="B485" s="8">
        <v>44645</v>
      </c>
      <c r="C485" t="s">
        <v>32</v>
      </c>
      <c r="D485" t="s">
        <v>297</v>
      </c>
      <c r="E485" t="s">
        <v>193</v>
      </c>
      <c r="F485" s="10" t="s">
        <v>42</v>
      </c>
      <c r="G485" s="10" t="s">
        <v>74</v>
      </c>
      <c r="H485" s="10" t="s">
        <v>26</v>
      </c>
      <c r="I485" s="10" t="s">
        <v>23</v>
      </c>
      <c r="J485" s="10" t="s">
        <v>142</v>
      </c>
      <c r="K485" s="11">
        <v>19600</v>
      </c>
      <c r="L485" s="12">
        <v>0.43</v>
      </c>
      <c r="M485" s="13">
        <v>8428</v>
      </c>
    </row>
    <row r="486" spans="1:13" ht="14.4" x14ac:dyDescent="0.3">
      <c r="A486" t="s">
        <v>374</v>
      </c>
      <c r="B486" s="8">
        <v>44645</v>
      </c>
      <c r="C486" t="s">
        <v>39</v>
      </c>
      <c r="D486" t="s">
        <v>157</v>
      </c>
      <c r="E486" t="s">
        <v>158</v>
      </c>
      <c r="F486" s="10" t="s">
        <v>42</v>
      </c>
      <c r="G486" s="10" t="s">
        <v>74</v>
      </c>
      <c r="H486" s="10" t="s">
        <v>27</v>
      </c>
      <c r="I486" s="10" t="s">
        <v>23</v>
      </c>
      <c r="J486" s="10" t="s">
        <v>142</v>
      </c>
      <c r="K486" s="11">
        <v>62400</v>
      </c>
      <c r="L486" s="12">
        <v>0.83</v>
      </c>
      <c r="M486" s="13">
        <v>51792</v>
      </c>
    </row>
    <row r="487" spans="1:13" ht="14.4" x14ac:dyDescent="0.3">
      <c r="A487" t="s">
        <v>374</v>
      </c>
      <c r="B487" s="8">
        <v>44645</v>
      </c>
      <c r="C487" t="s">
        <v>121</v>
      </c>
      <c r="D487" t="s">
        <v>237</v>
      </c>
      <c r="E487" t="s">
        <v>238</v>
      </c>
      <c r="F487" s="10" t="s">
        <v>34</v>
      </c>
      <c r="G487" s="10" t="s">
        <v>74</v>
      </c>
      <c r="H487" s="10" t="s">
        <v>26</v>
      </c>
      <c r="I487" s="10" t="s">
        <v>23</v>
      </c>
      <c r="J487" s="10" t="s">
        <v>142</v>
      </c>
      <c r="K487" s="11">
        <v>5000</v>
      </c>
      <c r="L487" s="12">
        <v>1.35</v>
      </c>
      <c r="M487" s="13">
        <v>6750</v>
      </c>
    </row>
    <row r="488" spans="1:13" ht="14.4" x14ac:dyDescent="0.3">
      <c r="A488" t="s">
        <v>374</v>
      </c>
      <c r="B488" s="8">
        <v>44645</v>
      </c>
      <c r="C488" t="s">
        <v>30</v>
      </c>
      <c r="D488" t="s">
        <v>159</v>
      </c>
      <c r="E488" t="s">
        <v>160</v>
      </c>
      <c r="F488" s="10" t="s">
        <v>42</v>
      </c>
      <c r="G488" s="10" t="s">
        <v>80</v>
      </c>
      <c r="H488" s="10" t="s">
        <v>27</v>
      </c>
      <c r="I488" s="10" t="s">
        <v>23</v>
      </c>
      <c r="J488" s="10" t="s">
        <v>142</v>
      </c>
      <c r="K488" s="11">
        <v>35</v>
      </c>
      <c r="L488" s="12">
        <v>0.81</v>
      </c>
      <c r="M488" s="13">
        <v>28.35</v>
      </c>
    </row>
    <row r="489" spans="1:13" ht="14.4" x14ac:dyDescent="0.3">
      <c r="A489" t="s">
        <v>374</v>
      </c>
      <c r="B489" s="8">
        <v>44645</v>
      </c>
      <c r="C489" t="s">
        <v>32</v>
      </c>
      <c r="D489" t="s">
        <v>297</v>
      </c>
      <c r="E489" t="s">
        <v>193</v>
      </c>
      <c r="F489" s="10" t="s">
        <v>42</v>
      </c>
      <c r="G489" s="10" t="s">
        <v>74</v>
      </c>
      <c r="H489" s="10" t="s">
        <v>26</v>
      </c>
      <c r="I489" s="10" t="s">
        <v>23</v>
      </c>
      <c r="J489" s="10" t="s">
        <v>142</v>
      </c>
      <c r="K489" s="11">
        <v>33295</v>
      </c>
      <c r="L489" s="12">
        <v>0.43</v>
      </c>
      <c r="M489" s="13">
        <v>14316.85</v>
      </c>
    </row>
    <row r="490" spans="1:13" ht="14.4" x14ac:dyDescent="0.3">
      <c r="A490" t="s">
        <v>374</v>
      </c>
      <c r="B490" s="8">
        <v>44645</v>
      </c>
      <c r="C490" s="16" t="s">
        <v>136</v>
      </c>
      <c r="D490" t="s">
        <v>266</v>
      </c>
      <c r="E490" t="s">
        <v>267</v>
      </c>
      <c r="F490" s="10" t="s">
        <v>38</v>
      </c>
      <c r="G490" s="10" t="s">
        <v>62</v>
      </c>
      <c r="H490" s="10" t="s">
        <v>27</v>
      </c>
      <c r="I490" s="10" t="s">
        <v>23</v>
      </c>
      <c r="J490" s="10" t="s">
        <v>142</v>
      </c>
      <c r="K490" s="11">
        <v>36360</v>
      </c>
      <c r="L490" s="12">
        <v>0.45</v>
      </c>
      <c r="M490" s="13">
        <v>16362</v>
      </c>
    </row>
    <row r="491" spans="1:13" ht="14.4" x14ac:dyDescent="0.3">
      <c r="A491" t="s">
        <v>374</v>
      </c>
      <c r="B491" s="8">
        <v>44645</v>
      </c>
      <c r="C491" t="s">
        <v>24</v>
      </c>
      <c r="D491" t="s">
        <v>181</v>
      </c>
      <c r="E491" t="s">
        <v>164</v>
      </c>
      <c r="F491" s="10" t="s">
        <v>34</v>
      </c>
      <c r="G491" s="10" t="s">
        <v>52</v>
      </c>
      <c r="H491" s="10" t="s">
        <v>25</v>
      </c>
      <c r="I491" s="10" t="s">
        <v>23</v>
      </c>
      <c r="J491" s="10" t="s">
        <v>142</v>
      </c>
      <c r="K491" s="11">
        <v>14925</v>
      </c>
      <c r="L491" s="12">
        <v>2.65</v>
      </c>
      <c r="M491" s="13">
        <v>39551.25</v>
      </c>
    </row>
    <row r="492" spans="1:13" ht="14.4" x14ac:dyDescent="0.3">
      <c r="A492" t="s">
        <v>375</v>
      </c>
      <c r="B492" s="8">
        <v>44645</v>
      </c>
      <c r="C492" s="15" t="s">
        <v>61</v>
      </c>
      <c r="D492" t="s">
        <v>376</v>
      </c>
      <c r="E492" t="s">
        <v>377</v>
      </c>
      <c r="F492" s="10" t="s">
        <v>38</v>
      </c>
      <c r="G492" s="10" t="s">
        <v>74</v>
      </c>
      <c r="H492" s="10" t="s">
        <v>27</v>
      </c>
      <c r="I492" s="10" t="s">
        <v>23</v>
      </c>
      <c r="J492" s="10" t="s">
        <v>142</v>
      </c>
      <c r="K492" s="11">
        <v>25000</v>
      </c>
      <c r="L492" s="12">
        <v>0.6</v>
      </c>
      <c r="M492" s="13">
        <v>15000</v>
      </c>
    </row>
    <row r="493" spans="1:13" ht="14.4" x14ac:dyDescent="0.3">
      <c r="A493" t="s">
        <v>375</v>
      </c>
      <c r="B493" s="8">
        <v>44645</v>
      </c>
      <c r="C493" t="s">
        <v>12</v>
      </c>
      <c r="D493" t="s">
        <v>172</v>
      </c>
      <c r="E493" t="s">
        <v>171</v>
      </c>
      <c r="F493" s="10" t="s">
        <v>38</v>
      </c>
      <c r="G493" s="10" t="s">
        <v>52</v>
      </c>
      <c r="H493" s="10" t="s">
        <v>27</v>
      </c>
      <c r="I493" s="10" t="s">
        <v>21</v>
      </c>
      <c r="J493" s="10" t="s">
        <v>142</v>
      </c>
      <c r="K493" s="11">
        <v>1000</v>
      </c>
      <c r="L493" s="12">
        <v>2.7</v>
      </c>
      <c r="M493" s="13">
        <v>2700</v>
      </c>
    </row>
    <row r="494" spans="1:13" ht="14.4" x14ac:dyDescent="0.3">
      <c r="A494" t="s">
        <v>378</v>
      </c>
      <c r="B494" s="8">
        <v>44648</v>
      </c>
      <c r="C494" t="s">
        <v>32</v>
      </c>
      <c r="D494" t="s">
        <v>297</v>
      </c>
      <c r="E494" t="s">
        <v>193</v>
      </c>
      <c r="F494" s="10" t="s">
        <v>42</v>
      </c>
      <c r="G494" s="10" t="s">
        <v>74</v>
      </c>
      <c r="H494" s="10" t="s">
        <v>26</v>
      </c>
      <c r="I494" s="10" t="s">
        <v>23</v>
      </c>
      <c r="J494" s="10" t="s">
        <v>142</v>
      </c>
      <c r="K494" s="11">
        <v>19600</v>
      </c>
      <c r="L494" s="12">
        <v>0.43</v>
      </c>
      <c r="M494" s="13">
        <v>8428</v>
      </c>
    </row>
    <row r="495" spans="1:13" ht="14.4" x14ac:dyDescent="0.3">
      <c r="A495" t="s">
        <v>378</v>
      </c>
      <c r="B495" s="8">
        <v>44648</v>
      </c>
      <c r="C495" t="s">
        <v>59</v>
      </c>
      <c r="D495" t="s">
        <v>353</v>
      </c>
      <c r="E495" t="s">
        <v>354</v>
      </c>
      <c r="F495" s="10" t="s">
        <v>34</v>
      </c>
      <c r="G495" s="10" t="s">
        <v>74</v>
      </c>
      <c r="H495" s="10" t="s">
        <v>27</v>
      </c>
      <c r="I495" s="10" t="s">
        <v>19</v>
      </c>
      <c r="J495" s="10" t="s">
        <v>142</v>
      </c>
      <c r="K495" s="11">
        <v>5000</v>
      </c>
      <c r="L495" s="12">
        <v>0.9</v>
      </c>
      <c r="M495" s="13">
        <v>4500</v>
      </c>
    </row>
    <row r="496" spans="1:13" ht="14.4" x14ac:dyDescent="0.3">
      <c r="A496" t="s">
        <v>378</v>
      </c>
      <c r="B496" s="8">
        <v>44648</v>
      </c>
      <c r="C496" t="s">
        <v>132</v>
      </c>
      <c r="D496" t="s">
        <v>192</v>
      </c>
      <c r="E496" t="s">
        <v>193</v>
      </c>
      <c r="F496" s="10" t="s">
        <v>42</v>
      </c>
      <c r="G496" s="10" t="s">
        <v>62</v>
      </c>
      <c r="H496" s="10" t="s">
        <v>27</v>
      </c>
      <c r="I496" s="10" t="s">
        <v>23</v>
      </c>
      <c r="J496" s="10" t="s">
        <v>142</v>
      </c>
      <c r="K496" s="11">
        <v>29600</v>
      </c>
      <c r="L496" s="12">
        <v>0.9</v>
      </c>
      <c r="M496" s="13">
        <v>26640</v>
      </c>
    </row>
    <row r="497" spans="1:13" ht="14.4" x14ac:dyDescent="0.3">
      <c r="A497" t="s">
        <v>378</v>
      </c>
      <c r="B497" s="8">
        <v>44648</v>
      </c>
      <c r="C497" s="15" t="s">
        <v>61</v>
      </c>
      <c r="D497" t="s">
        <v>376</v>
      </c>
      <c r="E497" t="s">
        <v>377</v>
      </c>
      <c r="F497" s="10" t="s">
        <v>38</v>
      </c>
      <c r="G497" s="10" t="s">
        <v>74</v>
      </c>
      <c r="H497" s="10" t="s">
        <v>27</v>
      </c>
      <c r="I497" s="10" t="s">
        <v>23</v>
      </c>
      <c r="J497" s="10" t="s">
        <v>142</v>
      </c>
      <c r="K497" s="11">
        <v>157500</v>
      </c>
      <c r="L497" s="12">
        <v>0.6</v>
      </c>
      <c r="M497" s="13">
        <v>94500</v>
      </c>
    </row>
    <row r="498" spans="1:13" ht="14.4" x14ac:dyDescent="0.3">
      <c r="A498" t="s">
        <v>378</v>
      </c>
      <c r="B498" s="8">
        <v>44648</v>
      </c>
      <c r="C498" s="16" t="s">
        <v>136</v>
      </c>
      <c r="D498" t="s">
        <v>266</v>
      </c>
      <c r="E498" t="s">
        <v>267</v>
      </c>
      <c r="F498" s="10" t="s">
        <v>38</v>
      </c>
      <c r="G498" s="10" t="s">
        <v>62</v>
      </c>
      <c r="H498" s="10" t="s">
        <v>27</v>
      </c>
      <c r="I498" s="10" t="s">
        <v>23</v>
      </c>
      <c r="J498" s="10" t="s">
        <v>142</v>
      </c>
      <c r="K498" s="11">
        <v>36360</v>
      </c>
      <c r="L498" s="12">
        <v>0.45</v>
      </c>
      <c r="M498" s="13">
        <v>16362</v>
      </c>
    </row>
    <row r="499" spans="1:13" ht="14.4" x14ac:dyDescent="0.3">
      <c r="A499" t="s">
        <v>379</v>
      </c>
      <c r="B499" s="8">
        <v>44650</v>
      </c>
      <c r="C499" t="s">
        <v>71</v>
      </c>
      <c r="D499" t="s">
        <v>318</v>
      </c>
      <c r="E499" t="s">
        <v>171</v>
      </c>
      <c r="F499" s="10" t="s">
        <v>38</v>
      </c>
      <c r="G499" s="10" t="s">
        <v>52</v>
      </c>
      <c r="H499" s="10" t="s">
        <v>27</v>
      </c>
      <c r="I499" s="10" t="s">
        <v>19</v>
      </c>
      <c r="J499" s="10" t="s">
        <v>142</v>
      </c>
      <c r="K499" s="11">
        <v>25000</v>
      </c>
      <c r="L499" s="12">
        <v>0.9</v>
      </c>
      <c r="M499" s="13">
        <v>22500</v>
      </c>
    </row>
    <row r="500" spans="1:13" ht="14.4" x14ac:dyDescent="0.3">
      <c r="A500" t="s">
        <v>379</v>
      </c>
      <c r="B500" s="8">
        <v>44650</v>
      </c>
      <c r="C500" t="s">
        <v>79</v>
      </c>
      <c r="D500" t="s">
        <v>338</v>
      </c>
      <c r="E500" t="s">
        <v>186</v>
      </c>
      <c r="F500" s="10" t="s">
        <v>40</v>
      </c>
      <c r="G500" s="10" t="s">
        <v>52</v>
      </c>
      <c r="H500" s="10" t="s">
        <v>25</v>
      </c>
      <c r="I500" s="10" t="s">
        <v>19</v>
      </c>
      <c r="J500" s="10" t="s">
        <v>142</v>
      </c>
      <c r="K500" s="11">
        <v>3000</v>
      </c>
      <c r="L500" s="12">
        <v>1</v>
      </c>
      <c r="M500" s="13">
        <v>3000</v>
      </c>
    </row>
    <row r="501" spans="1:13" ht="14.4" x14ac:dyDescent="0.3">
      <c r="A501" t="s">
        <v>380</v>
      </c>
      <c r="B501" s="8">
        <v>44651</v>
      </c>
      <c r="C501" t="s">
        <v>32</v>
      </c>
      <c r="D501" t="s">
        <v>297</v>
      </c>
      <c r="E501" t="s">
        <v>193</v>
      </c>
      <c r="F501" s="10" t="s">
        <v>42</v>
      </c>
      <c r="G501" s="10" t="s">
        <v>74</v>
      </c>
      <c r="H501" s="10" t="s">
        <v>26</v>
      </c>
      <c r="I501" s="10" t="s">
        <v>23</v>
      </c>
      <c r="J501" s="10" t="s">
        <v>142</v>
      </c>
      <c r="K501" s="11">
        <v>39200</v>
      </c>
      <c r="L501" s="12">
        <v>0.43</v>
      </c>
      <c r="M501" s="13">
        <v>16856</v>
      </c>
    </row>
    <row r="502" spans="1:13" ht="14.4" x14ac:dyDescent="0.3">
      <c r="A502" t="s">
        <v>380</v>
      </c>
      <c r="B502" s="8">
        <v>44651</v>
      </c>
      <c r="C502" t="s">
        <v>75</v>
      </c>
      <c r="D502" t="s">
        <v>322</v>
      </c>
      <c r="E502" t="s">
        <v>186</v>
      </c>
      <c r="F502" s="10" t="s">
        <v>40</v>
      </c>
      <c r="G502" s="10" t="s">
        <v>52</v>
      </c>
      <c r="H502" s="10" t="s">
        <v>25</v>
      </c>
      <c r="I502" s="10" t="s">
        <v>19</v>
      </c>
      <c r="J502" s="10" t="s">
        <v>142</v>
      </c>
      <c r="K502" s="11">
        <v>9681</v>
      </c>
      <c r="L502" s="12">
        <v>0.6</v>
      </c>
      <c r="M502" s="13">
        <v>5808.5999999999995</v>
      </c>
    </row>
    <row r="503" spans="1:13" ht="14.4" x14ac:dyDescent="0.3">
      <c r="A503" t="s">
        <v>380</v>
      </c>
      <c r="B503" s="8">
        <v>44651</v>
      </c>
      <c r="C503" t="s">
        <v>79</v>
      </c>
      <c r="D503" t="s">
        <v>338</v>
      </c>
      <c r="E503" t="s">
        <v>186</v>
      </c>
      <c r="F503" s="10" t="s">
        <v>40</v>
      </c>
      <c r="G503" s="10" t="s">
        <v>52</v>
      </c>
      <c r="H503" s="10" t="s">
        <v>25</v>
      </c>
      <c r="I503" s="10" t="s">
        <v>19</v>
      </c>
      <c r="J503" s="10" t="s">
        <v>142</v>
      </c>
      <c r="K503" s="11">
        <v>6654</v>
      </c>
      <c r="L503" s="12">
        <v>1</v>
      </c>
      <c r="M503" s="13">
        <v>6654</v>
      </c>
    </row>
    <row r="504" spans="1:13" ht="14.4" x14ac:dyDescent="0.3">
      <c r="A504" t="s">
        <v>380</v>
      </c>
      <c r="B504" s="8">
        <v>44651</v>
      </c>
      <c r="C504" t="s">
        <v>121</v>
      </c>
      <c r="D504" t="s">
        <v>237</v>
      </c>
      <c r="E504" t="s">
        <v>238</v>
      </c>
      <c r="F504" s="10" t="s">
        <v>34</v>
      </c>
      <c r="G504" s="10" t="s">
        <v>74</v>
      </c>
      <c r="H504" s="10" t="s">
        <v>26</v>
      </c>
      <c r="I504" s="10" t="s">
        <v>23</v>
      </c>
      <c r="J504" s="10" t="s">
        <v>142</v>
      </c>
      <c r="K504" s="11">
        <v>4950</v>
      </c>
      <c r="L504" s="12">
        <v>1.35</v>
      </c>
      <c r="M504" s="13">
        <v>6682.5</v>
      </c>
    </row>
    <row r="505" spans="1:13" ht="14.4" x14ac:dyDescent="0.3">
      <c r="A505" t="s">
        <v>380</v>
      </c>
      <c r="B505" s="8">
        <v>44651</v>
      </c>
      <c r="C505" s="16" t="s">
        <v>136</v>
      </c>
      <c r="D505" t="s">
        <v>266</v>
      </c>
      <c r="E505" t="s">
        <v>267</v>
      </c>
      <c r="F505" s="10" t="s">
        <v>38</v>
      </c>
      <c r="G505" s="10" t="s">
        <v>62</v>
      </c>
      <c r="H505" s="10" t="s">
        <v>27</v>
      </c>
      <c r="I505" s="10" t="s">
        <v>23</v>
      </c>
      <c r="J505" s="10" t="s">
        <v>142</v>
      </c>
      <c r="K505" s="11">
        <v>45450</v>
      </c>
      <c r="L505" s="12">
        <v>0.45</v>
      </c>
      <c r="M505" s="13">
        <v>20452.5</v>
      </c>
    </row>
    <row r="506" spans="1:13" ht="14.4" x14ac:dyDescent="0.3">
      <c r="A506" t="s">
        <v>380</v>
      </c>
      <c r="B506" s="8">
        <v>44651</v>
      </c>
      <c r="C506" t="s">
        <v>24</v>
      </c>
      <c r="D506" t="s">
        <v>181</v>
      </c>
      <c r="E506" t="s">
        <v>164</v>
      </c>
      <c r="F506" s="10" t="s">
        <v>34</v>
      </c>
      <c r="G506" s="10" t="s">
        <v>52</v>
      </c>
      <c r="H506" s="10" t="s">
        <v>25</v>
      </c>
      <c r="I506" s="10" t="s">
        <v>23</v>
      </c>
      <c r="J506" s="10" t="s">
        <v>142</v>
      </c>
      <c r="K506" s="11">
        <v>34920</v>
      </c>
      <c r="L506" s="12">
        <v>2.65</v>
      </c>
      <c r="M506" s="13">
        <v>92538</v>
      </c>
    </row>
    <row r="507" spans="1:13" ht="14.4" x14ac:dyDescent="0.3">
      <c r="A507" t="s">
        <v>381</v>
      </c>
      <c r="B507" s="8">
        <v>44651</v>
      </c>
      <c r="C507" t="s">
        <v>132</v>
      </c>
      <c r="D507" t="s">
        <v>192</v>
      </c>
      <c r="E507" t="s">
        <v>193</v>
      </c>
      <c r="F507" s="10" t="s">
        <v>42</v>
      </c>
      <c r="G507" s="10" t="s">
        <v>62</v>
      </c>
      <c r="H507" s="10" t="s">
        <v>27</v>
      </c>
      <c r="I507" s="10" t="s">
        <v>23</v>
      </c>
      <c r="J507" s="10" t="s">
        <v>142</v>
      </c>
      <c r="K507" s="11">
        <v>10800</v>
      </c>
      <c r="L507" s="12">
        <v>0.9</v>
      </c>
      <c r="M507" s="13">
        <v>9720</v>
      </c>
    </row>
    <row r="508" spans="1:13" ht="14.4" x14ac:dyDescent="0.3">
      <c r="A508" t="s">
        <v>381</v>
      </c>
      <c r="B508" s="8">
        <v>44651</v>
      </c>
      <c r="C508" t="s">
        <v>105</v>
      </c>
      <c r="D508" t="s">
        <v>310</v>
      </c>
      <c r="E508" t="s">
        <v>311</v>
      </c>
      <c r="F508" s="10" t="s">
        <v>42</v>
      </c>
      <c r="G508" s="10" t="s">
        <v>76</v>
      </c>
      <c r="H508" s="10" t="s">
        <v>27</v>
      </c>
      <c r="I508" s="10" t="s">
        <v>19</v>
      </c>
      <c r="J508" s="10" t="s">
        <v>142</v>
      </c>
      <c r="K508" s="11">
        <v>5000</v>
      </c>
      <c r="L508" s="12">
        <v>2.11</v>
      </c>
      <c r="M508" s="13">
        <v>10550</v>
      </c>
    </row>
    <row r="509" spans="1:13" ht="14.4" x14ac:dyDescent="0.3">
      <c r="A509" t="s">
        <v>381</v>
      </c>
      <c r="B509" s="8">
        <v>44651</v>
      </c>
      <c r="C509" t="s">
        <v>115</v>
      </c>
      <c r="D509" t="s">
        <v>196</v>
      </c>
      <c r="E509" t="s">
        <v>197</v>
      </c>
      <c r="F509" s="10" t="s">
        <v>42</v>
      </c>
      <c r="G509" s="10" t="s">
        <v>82</v>
      </c>
      <c r="H509" s="10" t="s">
        <v>27</v>
      </c>
      <c r="I509" s="10" t="s">
        <v>21</v>
      </c>
      <c r="J509" s="10" t="s">
        <v>142</v>
      </c>
      <c r="K509" s="11">
        <v>3000</v>
      </c>
      <c r="L509" s="12">
        <v>12</v>
      </c>
      <c r="M509" s="13">
        <v>36000</v>
      </c>
    </row>
    <row r="510" spans="1:13" ht="14.4" x14ac:dyDescent="0.3">
      <c r="A510" t="s">
        <v>381</v>
      </c>
      <c r="B510" s="8">
        <v>44651</v>
      </c>
      <c r="C510" t="s">
        <v>121</v>
      </c>
      <c r="D510" t="s">
        <v>237</v>
      </c>
      <c r="E510" t="s">
        <v>238</v>
      </c>
      <c r="F510" s="10" t="s">
        <v>34</v>
      </c>
      <c r="G510" s="10" t="s">
        <v>74</v>
      </c>
      <c r="H510" s="10" t="s">
        <v>26</v>
      </c>
      <c r="I510" s="10" t="s">
        <v>23</v>
      </c>
      <c r="J510" s="10" t="s">
        <v>142</v>
      </c>
      <c r="K510" s="11">
        <v>5050</v>
      </c>
      <c r="L510" s="12">
        <v>1.35</v>
      </c>
      <c r="M510" s="13">
        <v>6817.5</v>
      </c>
    </row>
    <row r="511" spans="1:13" ht="14.4" x14ac:dyDescent="0.3">
      <c r="A511" t="s">
        <v>381</v>
      </c>
      <c r="B511" s="8">
        <v>44651</v>
      </c>
      <c r="C511" t="s">
        <v>89</v>
      </c>
      <c r="D511" t="s">
        <v>277</v>
      </c>
      <c r="E511" t="s">
        <v>278</v>
      </c>
      <c r="F511" s="10" t="s">
        <v>34</v>
      </c>
      <c r="G511" s="10" t="s">
        <v>52</v>
      </c>
      <c r="H511" s="10" t="s">
        <v>27</v>
      </c>
      <c r="I511" s="10" t="s">
        <v>23</v>
      </c>
      <c r="J511" s="10" t="s">
        <v>142</v>
      </c>
      <c r="K511" s="11">
        <v>4963</v>
      </c>
      <c r="L511" s="12">
        <v>4.4000000000000004</v>
      </c>
      <c r="M511" s="13">
        <v>21837.200000000001</v>
      </c>
    </row>
    <row r="512" spans="1:13" ht="14.4" x14ac:dyDescent="0.3">
      <c r="A512" t="s">
        <v>381</v>
      </c>
      <c r="B512" s="8">
        <v>44651</v>
      </c>
      <c r="C512" t="s">
        <v>53</v>
      </c>
      <c r="D512" t="s">
        <v>382</v>
      </c>
      <c r="E512" t="s">
        <v>354</v>
      </c>
      <c r="F512" s="10" t="s">
        <v>34</v>
      </c>
      <c r="G512" s="10" t="s">
        <v>82</v>
      </c>
      <c r="H512" s="10" t="s">
        <v>27</v>
      </c>
      <c r="I512" s="10" t="s">
        <v>21</v>
      </c>
      <c r="J512" s="10" t="s">
        <v>142</v>
      </c>
      <c r="K512" s="11">
        <v>9880</v>
      </c>
      <c r="L512" s="12">
        <v>3.5</v>
      </c>
      <c r="M512" s="13">
        <v>34580</v>
      </c>
    </row>
    <row r="513" spans="1:13" ht="14.4" x14ac:dyDescent="0.3">
      <c r="A513" t="s">
        <v>381</v>
      </c>
      <c r="B513" s="8">
        <v>44651</v>
      </c>
      <c r="C513" t="s">
        <v>86</v>
      </c>
      <c r="D513" t="s">
        <v>235</v>
      </c>
      <c r="E513" t="s">
        <v>236</v>
      </c>
      <c r="F513" s="10" t="s">
        <v>42</v>
      </c>
      <c r="G513" s="10" t="s">
        <v>52</v>
      </c>
      <c r="H513" s="10" t="s">
        <v>26</v>
      </c>
      <c r="I513" s="10" t="s">
        <v>23</v>
      </c>
      <c r="J513" s="10" t="s">
        <v>142</v>
      </c>
      <c r="K513" s="11">
        <v>92</v>
      </c>
      <c r="L513" s="12">
        <v>3.5</v>
      </c>
      <c r="M513" s="13">
        <v>322</v>
      </c>
    </row>
    <row r="514" spans="1:13" ht="14.4" x14ac:dyDescent="0.3">
      <c r="A514" t="s">
        <v>381</v>
      </c>
      <c r="B514" s="8">
        <v>44651</v>
      </c>
      <c r="C514" t="s">
        <v>16</v>
      </c>
      <c r="D514" t="s">
        <v>306</v>
      </c>
      <c r="E514" t="s">
        <v>307</v>
      </c>
      <c r="F514" s="10" t="s">
        <v>34</v>
      </c>
      <c r="G514" s="10" t="s">
        <v>74</v>
      </c>
      <c r="H514" s="10" t="s">
        <v>27</v>
      </c>
      <c r="I514" s="10" t="s">
        <v>21</v>
      </c>
      <c r="J514" s="10" t="s">
        <v>142</v>
      </c>
      <c r="K514" s="11">
        <v>116</v>
      </c>
      <c r="L514" s="12">
        <v>0.7</v>
      </c>
      <c r="M514" s="13">
        <v>81.199999999999989</v>
      </c>
    </row>
    <row r="515" spans="1:13" ht="14.4" x14ac:dyDescent="0.3">
      <c r="A515" t="s">
        <v>381</v>
      </c>
      <c r="B515" s="8">
        <v>44651</v>
      </c>
      <c r="C515" t="s">
        <v>12</v>
      </c>
      <c r="D515" t="s">
        <v>172</v>
      </c>
      <c r="E515" t="s">
        <v>171</v>
      </c>
      <c r="F515" s="10" t="s">
        <v>38</v>
      </c>
      <c r="G515" s="10" t="s">
        <v>52</v>
      </c>
      <c r="H515" s="10" t="s">
        <v>27</v>
      </c>
      <c r="I515" s="10" t="s">
        <v>21</v>
      </c>
      <c r="J515" s="10" t="s">
        <v>142</v>
      </c>
      <c r="K515" s="11">
        <v>4000</v>
      </c>
      <c r="L515" s="12">
        <v>2.7</v>
      </c>
      <c r="M515" s="13">
        <v>10800</v>
      </c>
    </row>
    <row r="516" spans="1:13" ht="14.4" x14ac:dyDescent="0.3">
      <c r="A516" t="s">
        <v>381</v>
      </c>
      <c r="B516" s="8">
        <v>44651</v>
      </c>
      <c r="C516" t="s">
        <v>32</v>
      </c>
      <c r="D516" t="s">
        <v>297</v>
      </c>
      <c r="E516" t="s">
        <v>193</v>
      </c>
      <c r="F516" s="10" t="s">
        <v>42</v>
      </c>
      <c r="G516" s="10" t="s">
        <v>74</v>
      </c>
      <c r="H516" s="10" t="s">
        <v>26</v>
      </c>
      <c r="I516" s="10" t="s">
        <v>23</v>
      </c>
      <c r="J516" s="10" t="s">
        <v>142</v>
      </c>
      <c r="K516" s="11">
        <v>59000</v>
      </c>
      <c r="L516" s="12">
        <v>0.43</v>
      </c>
      <c r="M516" s="13">
        <v>25370</v>
      </c>
    </row>
    <row r="517" spans="1:13" ht="14.4" x14ac:dyDescent="0.3">
      <c r="A517" t="s">
        <v>381</v>
      </c>
      <c r="B517" s="8">
        <v>44651</v>
      </c>
      <c r="C517" t="s">
        <v>71</v>
      </c>
      <c r="D517" t="s">
        <v>318</v>
      </c>
      <c r="E517" t="s">
        <v>171</v>
      </c>
      <c r="F517" s="10" t="s">
        <v>38</v>
      </c>
      <c r="G517" s="10" t="s">
        <v>52</v>
      </c>
      <c r="H517" s="10" t="s">
        <v>27</v>
      </c>
      <c r="I517" s="10" t="s">
        <v>19</v>
      </c>
      <c r="J517" s="10" t="s">
        <v>142</v>
      </c>
      <c r="K517" s="11">
        <v>20000</v>
      </c>
      <c r="L517" s="12">
        <v>0.9</v>
      </c>
      <c r="M517" s="13">
        <v>18000</v>
      </c>
    </row>
    <row r="518" spans="1:13" ht="14.4" x14ac:dyDescent="0.3">
      <c r="A518" t="s">
        <v>383</v>
      </c>
      <c r="B518" s="8">
        <v>44651</v>
      </c>
      <c r="C518" t="s">
        <v>4</v>
      </c>
      <c r="D518" t="s">
        <v>168</v>
      </c>
      <c r="E518" t="s">
        <v>169</v>
      </c>
      <c r="F518" s="10" t="s">
        <v>42</v>
      </c>
      <c r="G518" s="10" t="s">
        <v>60</v>
      </c>
      <c r="H518" s="10" t="s">
        <v>26</v>
      </c>
      <c r="I518" s="10" t="s">
        <v>23</v>
      </c>
      <c r="J518" s="10" t="s">
        <v>142</v>
      </c>
      <c r="K518" s="11">
        <v>57930</v>
      </c>
      <c r="L518" s="12">
        <v>0.5</v>
      </c>
      <c r="M518" s="13">
        <v>28965</v>
      </c>
    </row>
    <row r="519" spans="1:13" ht="14.4" x14ac:dyDescent="0.3">
      <c r="A519" t="s">
        <v>383</v>
      </c>
      <c r="B519" s="8">
        <v>44651</v>
      </c>
      <c r="C519" t="s">
        <v>120</v>
      </c>
      <c r="D519" t="s">
        <v>155</v>
      </c>
      <c r="E519" t="s">
        <v>156</v>
      </c>
      <c r="F519" s="10" t="s">
        <v>34</v>
      </c>
      <c r="G519" s="10" t="s">
        <v>74</v>
      </c>
      <c r="H519" s="10" t="s">
        <v>26</v>
      </c>
      <c r="I519" s="10" t="s">
        <v>23</v>
      </c>
      <c r="J519" s="10" t="s">
        <v>142</v>
      </c>
      <c r="K519" s="11">
        <v>39737</v>
      </c>
      <c r="L519" s="12">
        <v>0.95</v>
      </c>
      <c r="M519" s="13">
        <v>37750.15</v>
      </c>
    </row>
    <row r="520" spans="1:13" ht="14.4" x14ac:dyDescent="0.3">
      <c r="A520" t="s">
        <v>383</v>
      </c>
      <c r="B520" s="8">
        <v>44651</v>
      </c>
      <c r="C520" t="s">
        <v>0</v>
      </c>
      <c r="D520" t="s">
        <v>252</v>
      </c>
      <c r="E520" t="s">
        <v>253</v>
      </c>
      <c r="F520" s="10" t="s">
        <v>42</v>
      </c>
      <c r="G520" s="10" t="s">
        <v>62</v>
      </c>
      <c r="H520" s="10" t="s">
        <v>26</v>
      </c>
      <c r="I520" s="10" t="s">
        <v>23</v>
      </c>
      <c r="J520" s="10" t="s">
        <v>142</v>
      </c>
      <c r="K520" s="11">
        <v>19091</v>
      </c>
      <c r="L520" s="12">
        <v>0.9</v>
      </c>
      <c r="M520" s="13">
        <v>17181.900000000001</v>
      </c>
    </row>
    <row r="521" spans="1:13" ht="14.4" x14ac:dyDescent="0.3">
      <c r="A521" t="s">
        <v>383</v>
      </c>
      <c r="B521" s="8">
        <v>44651</v>
      </c>
      <c r="C521" t="s">
        <v>86</v>
      </c>
      <c r="D521" t="s">
        <v>235</v>
      </c>
      <c r="E521" t="s">
        <v>236</v>
      </c>
      <c r="F521" s="10" t="s">
        <v>42</v>
      </c>
      <c r="G521" s="10" t="s">
        <v>52</v>
      </c>
      <c r="H521" s="10" t="s">
        <v>26</v>
      </c>
      <c r="I521" s="10" t="s">
        <v>23</v>
      </c>
      <c r="J521" s="10" t="s">
        <v>142</v>
      </c>
      <c r="K521" s="11">
        <v>9836</v>
      </c>
      <c r="L521" s="12">
        <v>3.5</v>
      </c>
      <c r="M521" s="13">
        <v>34426</v>
      </c>
    </row>
    <row r="522" spans="1:13" ht="14.4" x14ac:dyDescent="0.3">
      <c r="A522" t="s">
        <v>384</v>
      </c>
      <c r="B522" s="8">
        <v>44651</v>
      </c>
      <c r="C522" t="s">
        <v>120</v>
      </c>
      <c r="D522" t="s">
        <v>155</v>
      </c>
      <c r="E522" t="s">
        <v>156</v>
      </c>
      <c r="F522" s="10" t="s">
        <v>34</v>
      </c>
      <c r="G522" s="10" t="s">
        <v>74</v>
      </c>
      <c r="H522" s="10" t="s">
        <v>26</v>
      </c>
      <c r="I522" s="10" t="s">
        <v>23</v>
      </c>
      <c r="J522" s="10" t="s">
        <v>142</v>
      </c>
      <c r="K522" s="11">
        <v>61448</v>
      </c>
      <c r="L522" s="12">
        <v>0.95</v>
      </c>
      <c r="M522" s="13">
        <v>58375.6</v>
      </c>
    </row>
    <row r="523" spans="1:13" ht="14.4" x14ac:dyDescent="0.3">
      <c r="A523" t="s">
        <v>384</v>
      </c>
      <c r="B523" s="8">
        <v>44651</v>
      </c>
      <c r="C523" t="s">
        <v>3</v>
      </c>
      <c r="D523" t="s">
        <v>183</v>
      </c>
      <c r="E523" t="s">
        <v>184</v>
      </c>
      <c r="F523" s="10" t="s">
        <v>42</v>
      </c>
      <c r="G523" s="10" t="s">
        <v>52</v>
      </c>
      <c r="H523" s="10" t="s">
        <v>26</v>
      </c>
      <c r="I523" s="10" t="s">
        <v>23</v>
      </c>
      <c r="J523" s="10" t="s">
        <v>142</v>
      </c>
      <c r="K523" s="11">
        <v>5733</v>
      </c>
      <c r="L523" s="12">
        <v>3.7</v>
      </c>
      <c r="M523" s="13">
        <v>21212.100000000002</v>
      </c>
    </row>
    <row r="524" spans="1:13" ht="14.4" x14ac:dyDescent="0.3">
      <c r="A524" t="s">
        <v>384</v>
      </c>
      <c r="B524" s="8">
        <v>44651</v>
      </c>
      <c r="C524" t="s">
        <v>87</v>
      </c>
      <c r="D524" t="s">
        <v>235</v>
      </c>
      <c r="E524" t="s">
        <v>280</v>
      </c>
      <c r="F524" s="10" t="s">
        <v>42</v>
      </c>
      <c r="G524" s="10" t="s">
        <v>52</v>
      </c>
      <c r="H524" s="10" t="s">
        <v>26</v>
      </c>
      <c r="I524" s="10" t="s">
        <v>23</v>
      </c>
      <c r="J524" s="10" t="s">
        <v>142</v>
      </c>
      <c r="K524" s="11">
        <v>19875</v>
      </c>
      <c r="L524" s="12">
        <v>1.75</v>
      </c>
      <c r="M524" s="13">
        <v>34781.25</v>
      </c>
    </row>
    <row r="525" spans="1:13" ht="14.4" x14ac:dyDescent="0.3">
      <c r="A525" t="s">
        <v>384</v>
      </c>
      <c r="B525" s="8">
        <v>44651</v>
      </c>
      <c r="C525" t="s">
        <v>86</v>
      </c>
      <c r="D525" t="s">
        <v>235</v>
      </c>
      <c r="E525" t="s">
        <v>236</v>
      </c>
      <c r="F525" s="10" t="s">
        <v>42</v>
      </c>
      <c r="G525" s="10" t="s">
        <v>52</v>
      </c>
      <c r="H525" s="10" t="s">
        <v>26</v>
      </c>
      <c r="I525" s="10" t="s">
        <v>23</v>
      </c>
      <c r="J525" s="10" t="s">
        <v>142</v>
      </c>
      <c r="K525" s="11">
        <v>9788</v>
      </c>
      <c r="L525" s="12">
        <v>3.5</v>
      </c>
      <c r="M525" s="13">
        <v>34258</v>
      </c>
    </row>
    <row r="526" spans="1:13" ht="14.4" x14ac:dyDescent="0.3">
      <c r="A526" t="s">
        <v>385</v>
      </c>
      <c r="B526" s="8">
        <v>44665</v>
      </c>
      <c r="C526" t="s">
        <v>120</v>
      </c>
      <c r="D526" t="s">
        <v>155</v>
      </c>
      <c r="E526" t="s">
        <v>156</v>
      </c>
      <c r="F526" s="10" t="s">
        <v>34</v>
      </c>
      <c r="G526" s="10" t="s">
        <v>74</v>
      </c>
      <c r="H526" s="10" t="s">
        <v>26</v>
      </c>
      <c r="I526" s="10" t="s">
        <v>23</v>
      </c>
      <c r="J526" s="10" t="s">
        <v>142</v>
      </c>
      <c r="K526" s="11">
        <v>62034</v>
      </c>
      <c r="L526" s="12">
        <v>0.95</v>
      </c>
      <c r="M526" s="13">
        <v>58932.299999999996</v>
      </c>
    </row>
    <row r="527" spans="1:13" ht="14.4" x14ac:dyDescent="0.3">
      <c r="A527" t="s">
        <v>385</v>
      </c>
      <c r="B527" s="8">
        <v>44665</v>
      </c>
      <c r="C527" t="s">
        <v>4</v>
      </c>
      <c r="D527" t="s">
        <v>168</v>
      </c>
      <c r="E527" t="s">
        <v>169</v>
      </c>
      <c r="F527" s="10" t="s">
        <v>42</v>
      </c>
      <c r="G527" s="10" t="s">
        <v>60</v>
      </c>
      <c r="H527" s="10" t="s">
        <v>26</v>
      </c>
      <c r="I527" s="10" t="s">
        <v>23</v>
      </c>
      <c r="J527" s="10" t="s">
        <v>142</v>
      </c>
      <c r="K527" s="11">
        <v>77230</v>
      </c>
      <c r="L527" s="12">
        <v>0.5</v>
      </c>
      <c r="M527" s="13">
        <v>38615</v>
      </c>
    </row>
    <row r="528" spans="1:13" ht="14.4" x14ac:dyDescent="0.3">
      <c r="A528" t="s">
        <v>386</v>
      </c>
      <c r="B528" s="8">
        <v>44677</v>
      </c>
      <c r="C528" t="s">
        <v>106</v>
      </c>
      <c r="D528" t="s">
        <v>387</v>
      </c>
      <c r="E528" t="s">
        <v>388</v>
      </c>
      <c r="F528" s="10" t="s">
        <v>42</v>
      </c>
      <c r="G528" s="10" t="s">
        <v>52</v>
      </c>
      <c r="H528" s="10" t="s">
        <v>26</v>
      </c>
      <c r="I528" s="10" t="s">
        <v>23</v>
      </c>
      <c r="J528" s="10" t="s">
        <v>142</v>
      </c>
      <c r="K528" s="11">
        <v>5003</v>
      </c>
      <c r="L528" s="12">
        <v>1.85</v>
      </c>
      <c r="M528" s="13">
        <v>9255.5500000000011</v>
      </c>
    </row>
    <row r="529" spans="1:13" ht="14.4" x14ac:dyDescent="0.3">
      <c r="A529" t="s">
        <v>389</v>
      </c>
      <c r="B529" s="8">
        <v>44680</v>
      </c>
      <c r="C529" t="s">
        <v>120</v>
      </c>
      <c r="D529" t="s">
        <v>155</v>
      </c>
      <c r="E529" t="s">
        <v>156</v>
      </c>
      <c r="F529" s="10" t="s">
        <v>34</v>
      </c>
      <c r="G529" s="10" t="s">
        <v>74</v>
      </c>
      <c r="H529" s="10" t="s">
        <v>26</v>
      </c>
      <c r="I529" s="10" t="s">
        <v>23</v>
      </c>
      <c r="J529" s="10" t="s">
        <v>142</v>
      </c>
      <c r="K529" s="11">
        <v>12600</v>
      </c>
      <c r="L529" s="12">
        <v>0.95</v>
      </c>
      <c r="M529" s="13">
        <v>11970</v>
      </c>
    </row>
    <row r="530" spans="1:13" ht="14.4" x14ac:dyDescent="0.3">
      <c r="A530" t="s">
        <v>389</v>
      </c>
      <c r="B530" s="8">
        <v>44680</v>
      </c>
      <c r="C530" t="s">
        <v>106</v>
      </c>
      <c r="D530" t="s">
        <v>387</v>
      </c>
      <c r="E530" t="s">
        <v>388</v>
      </c>
      <c r="F530" s="10" t="s">
        <v>42</v>
      </c>
      <c r="G530" s="10" t="s">
        <v>52</v>
      </c>
      <c r="H530" s="10" t="s">
        <v>26</v>
      </c>
      <c r="I530" s="10" t="s">
        <v>23</v>
      </c>
      <c r="J530" s="10" t="s">
        <v>142</v>
      </c>
      <c r="K530" s="11">
        <v>5059</v>
      </c>
      <c r="L530" s="12">
        <v>1.86</v>
      </c>
      <c r="M530" s="13">
        <v>9409.74</v>
      </c>
    </row>
    <row r="531" spans="1:13" ht="14.4" x14ac:dyDescent="0.3">
      <c r="A531" t="s">
        <v>389</v>
      </c>
      <c r="B531" s="8">
        <v>44680</v>
      </c>
      <c r="C531" t="s">
        <v>106</v>
      </c>
      <c r="D531" t="s">
        <v>387</v>
      </c>
      <c r="E531" t="s">
        <v>388</v>
      </c>
      <c r="F531" s="10" t="s">
        <v>42</v>
      </c>
      <c r="G531" s="10" t="s">
        <v>52</v>
      </c>
      <c r="H531" s="10" t="s">
        <v>26</v>
      </c>
      <c r="I531" s="10" t="s">
        <v>23</v>
      </c>
      <c r="J531" s="10" t="s">
        <v>142</v>
      </c>
      <c r="K531" s="11">
        <v>1353</v>
      </c>
      <c r="L531" s="12">
        <v>2.6</v>
      </c>
      <c r="M531" s="13">
        <v>3517.8</v>
      </c>
    </row>
    <row r="532" spans="1:13" ht="14.4" x14ac:dyDescent="0.3">
      <c r="A532" t="s">
        <v>389</v>
      </c>
      <c r="B532" s="8">
        <v>44680</v>
      </c>
      <c r="C532" t="s">
        <v>4</v>
      </c>
      <c r="D532" t="s">
        <v>168</v>
      </c>
      <c r="E532" t="s">
        <v>169</v>
      </c>
      <c r="F532" s="10" t="s">
        <v>42</v>
      </c>
      <c r="G532" s="10" t="s">
        <v>60</v>
      </c>
      <c r="H532" s="10" t="s">
        <v>26</v>
      </c>
      <c r="I532" s="10" t="s">
        <v>23</v>
      </c>
      <c r="J532" s="10" t="s">
        <v>142</v>
      </c>
      <c r="K532" s="11">
        <v>18910</v>
      </c>
      <c r="L532" s="12">
        <v>0.5</v>
      </c>
      <c r="M532" s="13">
        <v>9455</v>
      </c>
    </row>
    <row r="533" spans="1:13" ht="14.4" x14ac:dyDescent="0.3">
      <c r="A533" t="s">
        <v>389</v>
      </c>
      <c r="B533" s="8">
        <v>44680</v>
      </c>
      <c r="C533" t="s">
        <v>120</v>
      </c>
      <c r="D533" t="s">
        <v>155</v>
      </c>
      <c r="E533" t="s">
        <v>156</v>
      </c>
      <c r="F533" s="10" t="s">
        <v>34</v>
      </c>
      <c r="G533" s="10" t="s">
        <v>74</v>
      </c>
      <c r="H533" s="10" t="s">
        <v>26</v>
      </c>
      <c r="I533" s="10" t="s">
        <v>23</v>
      </c>
      <c r="J533" s="10" t="s">
        <v>142</v>
      </c>
      <c r="K533" s="11">
        <v>29829</v>
      </c>
      <c r="L533" s="12">
        <v>0.95</v>
      </c>
      <c r="M533" s="13">
        <v>28337.55</v>
      </c>
    </row>
    <row r="534" spans="1:13" ht="14.4" x14ac:dyDescent="0.3">
      <c r="A534" t="s">
        <v>389</v>
      </c>
      <c r="B534" s="8">
        <v>44680</v>
      </c>
      <c r="C534" t="s">
        <v>3</v>
      </c>
      <c r="D534" t="s">
        <v>183</v>
      </c>
      <c r="E534" t="s">
        <v>184</v>
      </c>
      <c r="F534" s="10" t="s">
        <v>42</v>
      </c>
      <c r="G534" s="10" t="s">
        <v>52</v>
      </c>
      <c r="H534" s="10" t="s">
        <v>26</v>
      </c>
      <c r="I534" s="10" t="s">
        <v>23</v>
      </c>
      <c r="J534" s="10" t="s">
        <v>142</v>
      </c>
      <c r="K534" s="11">
        <v>2878</v>
      </c>
      <c r="L534" s="12">
        <v>3.7</v>
      </c>
      <c r="M534" s="13">
        <v>10648.6</v>
      </c>
    </row>
    <row r="535" spans="1:13" ht="14.4" x14ac:dyDescent="0.3">
      <c r="A535" t="s">
        <v>389</v>
      </c>
      <c r="B535" s="8">
        <v>44680</v>
      </c>
      <c r="C535" t="s">
        <v>22</v>
      </c>
      <c r="D535" t="s">
        <v>190</v>
      </c>
      <c r="E535" t="s">
        <v>191</v>
      </c>
      <c r="F535" s="10" t="s">
        <v>42</v>
      </c>
      <c r="G535" s="10" t="s">
        <v>60</v>
      </c>
      <c r="H535" s="10" t="s">
        <v>26</v>
      </c>
      <c r="I535" s="10" t="s">
        <v>23</v>
      </c>
      <c r="J535" s="10" t="s">
        <v>142</v>
      </c>
      <c r="K535" s="11">
        <v>37990</v>
      </c>
      <c r="L535" s="12">
        <v>1.06</v>
      </c>
      <c r="M535" s="13">
        <v>40269.4</v>
      </c>
    </row>
    <row r="536" spans="1:13" ht="14.4" x14ac:dyDescent="0.3">
      <c r="A536" t="s">
        <v>390</v>
      </c>
      <c r="B536" s="8">
        <v>44681</v>
      </c>
      <c r="C536" t="s">
        <v>120</v>
      </c>
      <c r="D536" t="s">
        <v>155</v>
      </c>
      <c r="E536" t="s">
        <v>156</v>
      </c>
      <c r="F536" s="10" t="s">
        <v>34</v>
      </c>
      <c r="G536" s="10" t="s">
        <v>74</v>
      </c>
      <c r="H536" s="10" t="s">
        <v>26</v>
      </c>
      <c r="I536" s="10" t="s">
        <v>23</v>
      </c>
      <c r="J536" s="10" t="s">
        <v>142</v>
      </c>
      <c r="K536" s="11">
        <v>39459</v>
      </c>
      <c r="L536" s="12">
        <v>0.95</v>
      </c>
      <c r="M536" s="13">
        <v>37486.049999999996</v>
      </c>
    </row>
    <row r="537" spans="1:13" ht="14.4" x14ac:dyDescent="0.3">
      <c r="A537" t="s">
        <v>390</v>
      </c>
      <c r="B537" s="8">
        <v>44681</v>
      </c>
      <c r="C537" t="s">
        <v>120</v>
      </c>
      <c r="D537" t="s">
        <v>155</v>
      </c>
      <c r="E537" t="s">
        <v>156</v>
      </c>
      <c r="F537" s="10" t="s">
        <v>34</v>
      </c>
      <c r="G537" s="10" t="s">
        <v>74</v>
      </c>
      <c r="H537" s="10" t="s">
        <v>26</v>
      </c>
      <c r="I537" s="10" t="s">
        <v>23</v>
      </c>
      <c r="J537" s="10" t="s">
        <v>142</v>
      </c>
      <c r="K537" s="11">
        <v>19905</v>
      </c>
      <c r="L537" s="12">
        <v>0.95</v>
      </c>
      <c r="M537" s="13">
        <v>18909.75</v>
      </c>
    </row>
    <row r="538" spans="1:13" ht="14.4" x14ac:dyDescent="0.3">
      <c r="A538" t="s">
        <v>390</v>
      </c>
      <c r="B538" s="8">
        <v>44681</v>
      </c>
      <c r="C538" t="s">
        <v>22</v>
      </c>
      <c r="D538" t="s">
        <v>190</v>
      </c>
      <c r="E538" t="s">
        <v>191</v>
      </c>
      <c r="F538" s="10" t="s">
        <v>42</v>
      </c>
      <c r="G538" s="10" t="s">
        <v>60</v>
      </c>
      <c r="H538" s="10" t="s">
        <v>26</v>
      </c>
      <c r="I538" s="10" t="s">
        <v>23</v>
      </c>
      <c r="J538" s="10" t="s">
        <v>142</v>
      </c>
      <c r="K538" s="11">
        <v>9450</v>
      </c>
      <c r="L538" s="12">
        <v>1.06</v>
      </c>
      <c r="M538" s="13">
        <v>10017</v>
      </c>
    </row>
    <row r="539" spans="1:13" ht="14.4" x14ac:dyDescent="0.3">
      <c r="A539" t="s">
        <v>391</v>
      </c>
      <c r="B539" s="8">
        <v>44677</v>
      </c>
      <c r="C539" t="s">
        <v>132</v>
      </c>
      <c r="D539" t="s">
        <v>192</v>
      </c>
      <c r="E539" t="s">
        <v>193</v>
      </c>
      <c r="F539" s="10" t="s">
        <v>42</v>
      </c>
      <c r="G539" s="10" t="s">
        <v>62</v>
      </c>
      <c r="H539" s="10" t="s">
        <v>27</v>
      </c>
      <c r="I539" s="10" t="s">
        <v>23</v>
      </c>
      <c r="J539" s="10" t="s">
        <v>142</v>
      </c>
      <c r="K539" s="11">
        <v>29800</v>
      </c>
      <c r="L539" s="12">
        <v>0.9</v>
      </c>
      <c r="M539" s="13">
        <v>26820</v>
      </c>
    </row>
    <row r="540" spans="1:13" ht="14.4" x14ac:dyDescent="0.3">
      <c r="A540" t="s">
        <v>391</v>
      </c>
      <c r="B540" s="8">
        <v>44677</v>
      </c>
      <c r="C540" t="s">
        <v>32</v>
      </c>
      <c r="D540" t="s">
        <v>297</v>
      </c>
      <c r="E540" t="s">
        <v>193</v>
      </c>
      <c r="F540" s="10" t="s">
        <v>42</v>
      </c>
      <c r="G540" s="10" t="s">
        <v>74</v>
      </c>
      <c r="H540" s="10" t="s">
        <v>26</v>
      </c>
      <c r="I540" s="10" t="s">
        <v>23</v>
      </c>
      <c r="J540" s="10" t="s">
        <v>142</v>
      </c>
      <c r="K540" s="11">
        <v>800</v>
      </c>
      <c r="L540" s="12">
        <v>0.43</v>
      </c>
      <c r="M540" s="13">
        <v>344</v>
      </c>
    </row>
    <row r="541" spans="1:13" ht="14.4" x14ac:dyDescent="0.3">
      <c r="A541" t="s">
        <v>391</v>
      </c>
      <c r="B541" s="8">
        <v>44677</v>
      </c>
      <c r="C541" t="s">
        <v>93</v>
      </c>
      <c r="D541" t="s">
        <v>392</v>
      </c>
      <c r="E541" t="s">
        <v>393</v>
      </c>
      <c r="F541" s="10" t="s">
        <v>42</v>
      </c>
      <c r="G541" s="10" t="s">
        <v>78</v>
      </c>
      <c r="H541" s="10" t="s">
        <v>27</v>
      </c>
      <c r="I541" s="10" t="s">
        <v>17</v>
      </c>
      <c r="J541" s="10" t="s">
        <v>142</v>
      </c>
      <c r="K541" s="11">
        <v>6816</v>
      </c>
      <c r="L541" s="12">
        <v>1.6</v>
      </c>
      <c r="M541" s="13">
        <v>10905.6</v>
      </c>
    </row>
    <row r="542" spans="1:13" ht="14.4" x14ac:dyDescent="0.3">
      <c r="A542" t="s">
        <v>391</v>
      </c>
      <c r="B542" s="8">
        <v>44677</v>
      </c>
      <c r="C542" t="s">
        <v>111</v>
      </c>
      <c r="D542" t="s">
        <v>394</v>
      </c>
      <c r="E542" t="s">
        <v>393</v>
      </c>
      <c r="F542" s="10" t="s">
        <v>42</v>
      </c>
      <c r="G542" s="10" t="s">
        <v>78</v>
      </c>
      <c r="H542" s="10" t="s">
        <v>27</v>
      </c>
      <c r="I542" s="10" t="s">
        <v>17</v>
      </c>
      <c r="J542" s="10" t="s">
        <v>142</v>
      </c>
      <c r="K542" s="11">
        <v>6816</v>
      </c>
      <c r="L542" s="12">
        <v>1.25</v>
      </c>
      <c r="M542" s="13">
        <v>8520</v>
      </c>
    </row>
    <row r="543" spans="1:13" ht="14.4" x14ac:dyDescent="0.3">
      <c r="A543" t="s">
        <v>391</v>
      </c>
      <c r="B543" s="8">
        <v>44677</v>
      </c>
      <c r="C543" s="16" t="s">
        <v>136</v>
      </c>
      <c r="D543" t="s">
        <v>266</v>
      </c>
      <c r="E543" t="s">
        <v>267</v>
      </c>
      <c r="F543" s="10" t="s">
        <v>38</v>
      </c>
      <c r="G543" s="10" t="s">
        <v>62</v>
      </c>
      <c r="H543" s="10" t="s">
        <v>27</v>
      </c>
      <c r="I543" s="10" t="s">
        <v>23</v>
      </c>
      <c r="J543" s="10" t="s">
        <v>142</v>
      </c>
      <c r="K543" s="11">
        <v>63660</v>
      </c>
      <c r="L543" s="12">
        <v>0.45</v>
      </c>
      <c r="M543" s="13">
        <v>28647</v>
      </c>
    </row>
    <row r="544" spans="1:13" ht="14.4" x14ac:dyDescent="0.3">
      <c r="A544" t="s">
        <v>391</v>
      </c>
      <c r="B544" s="8">
        <v>44677</v>
      </c>
      <c r="C544" t="s">
        <v>103</v>
      </c>
      <c r="D544" t="s">
        <v>163</v>
      </c>
      <c r="E544" t="s">
        <v>164</v>
      </c>
      <c r="F544" s="10" t="s">
        <v>34</v>
      </c>
      <c r="G544" s="10" t="s">
        <v>52</v>
      </c>
      <c r="H544" s="10" t="s">
        <v>25</v>
      </c>
      <c r="I544" s="10" t="s">
        <v>23</v>
      </c>
      <c r="J544" s="10" t="s">
        <v>142</v>
      </c>
      <c r="K544" s="11">
        <v>51015</v>
      </c>
      <c r="L544" s="12">
        <v>1.48</v>
      </c>
      <c r="M544" s="13">
        <v>75502.2</v>
      </c>
    </row>
    <row r="545" spans="1:13" ht="14.4" x14ac:dyDescent="0.3">
      <c r="A545" t="s">
        <v>391</v>
      </c>
      <c r="B545" s="8">
        <v>44677</v>
      </c>
      <c r="C545" t="s">
        <v>104</v>
      </c>
      <c r="D545" t="s">
        <v>188</v>
      </c>
      <c r="E545" t="s">
        <v>164</v>
      </c>
      <c r="F545" s="10" t="s">
        <v>34</v>
      </c>
      <c r="G545" s="10" t="s">
        <v>52</v>
      </c>
      <c r="H545" s="10" t="s">
        <v>25</v>
      </c>
      <c r="I545" s="10" t="s">
        <v>23</v>
      </c>
      <c r="J545" s="10" t="s">
        <v>142</v>
      </c>
      <c r="K545" s="11">
        <v>32140</v>
      </c>
      <c r="L545" s="12">
        <v>2.65</v>
      </c>
      <c r="M545" s="13">
        <v>85171</v>
      </c>
    </row>
    <row r="546" spans="1:13" ht="14.4" x14ac:dyDescent="0.3">
      <c r="A546" t="s">
        <v>395</v>
      </c>
      <c r="B546" s="8">
        <v>44679</v>
      </c>
      <c r="C546" t="s">
        <v>93</v>
      </c>
      <c r="D546" t="s">
        <v>392</v>
      </c>
      <c r="E546" t="s">
        <v>393</v>
      </c>
      <c r="F546" s="10" t="s">
        <v>42</v>
      </c>
      <c r="G546" s="10" t="s">
        <v>78</v>
      </c>
      <c r="H546" s="10" t="s">
        <v>27</v>
      </c>
      <c r="I546" s="10" t="s">
        <v>17</v>
      </c>
      <c r="J546" s="10" t="s">
        <v>142</v>
      </c>
      <c r="K546" s="11">
        <v>3072</v>
      </c>
      <c r="L546" s="12">
        <v>1.6</v>
      </c>
      <c r="M546" s="13">
        <v>4915.2000000000007</v>
      </c>
    </row>
    <row r="547" spans="1:13" ht="14.4" x14ac:dyDescent="0.3">
      <c r="A547" t="s">
        <v>395</v>
      </c>
      <c r="B547" s="8">
        <v>44679</v>
      </c>
      <c r="C547" t="s">
        <v>111</v>
      </c>
      <c r="D547" t="s">
        <v>394</v>
      </c>
      <c r="E547" t="s">
        <v>393</v>
      </c>
      <c r="F547" s="10" t="s">
        <v>42</v>
      </c>
      <c r="G547" s="10" t="s">
        <v>78</v>
      </c>
      <c r="H547" s="10" t="s">
        <v>27</v>
      </c>
      <c r="I547" s="10" t="s">
        <v>17</v>
      </c>
      <c r="J547" s="10" t="s">
        <v>142</v>
      </c>
      <c r="K547" s="11">
        <v>3072</v>
      </c>
      <c r="L547" s="12">
        <v>1.25</v>
      </c>
      <c r="M547" s="13">
        <v>3840</v>
      </c>
    </row>
    <row r="548" spans="1:13" ht="14.4" x14ac:dyDescent="0.3">
      <c r="A548" t="s">
        <v>395</v>
      </c>
      <c r="B548" s="8">
        <v>44679</v>
      </c>
      <c r="C548" t="s">
        <v>131</v>
      </c>
      <c r="D548" t="s">
        <v>396</v>
      </c>
      <c r="E548" t="s">
        <v>397</v>
      </c>
      <c r="F548" s="10" t="s">
        <v>42</v>
      </c>
      <c r="G548" s="10" t="s">
        <v>78</v>
      </c>
      <c r="H548" s="10" t="s">
        <v>27</v>
      </c>
      <c r="I548" s="10" t="s">
        <v>17</v>
      </c>
      <c r="J548" s="10" t="s">
        <v>142</v>
      </c>
      <c r="K548" s="11">
        <v>3008</v>
      </c>
      <c r="L548" s="12">
        <v>3.45</v>
      </c>
      <c r="M548" s="13">
        <v>10377.6</v>
      </c>
    </row>
    <row r="549" spans="1:13" ht="14.4" x14ac:dyDescent="0.3">
      <c r="A549" t="s">
        <v>395</v>
      </c>
      <c r="B549" s="8">
        <v>44679</v>
      </c>
      <c r="C549" t="s">
        <v>116</v>
      </c>
      <c r="D549" t="s">
        <v>398</v>
      </c>
      <c r="E549" t="s">
        <v>399</v>
      </c>
      <c r="F549" s="10" t="s">
        <v>34</v>
      </c>
      <c r="G549" s="10" t="s">
        <v>78</v>
      </c>
      <c r="H549" s="10" t="s">
        <v>27</v>
      </c>
      <c r="I549" s="10" t="s">
        <v>17</v>
      </c>
      <c r="J549" s="10" t="s">
        <v>142</v>
      </c>
      <c r="K549" s="11">
        <v>3024</v>
      </c>
      <c r="L549" s="12">
        <v>4.25</v>
      </c>
      <c r="M549" s="13">
        <v>12852</v>
      </c>
    </row>
    <row r="550" spans="1:13" ht="14.4" x14ac:dyDescent="0.3">
      <c r="A550" t="s">
        <v>395</v>
      </c>
      <c r="B550" s="8">
        <v>44679</v>
      </c>
      <c r="C550" t="s">
        <v>125</v>
      </c>
      <c r="D550" t="s">
        <v>220</v>
      </c>
      <c r="E550" t="s">
        <v>221</v>
      </c>
      <c r="F550" s="10" t="s">
        <v>42</v>
      </c>
      <c r="G550" s="10" t="s">
        <v>52</v>
      </c>
      <c r="H550" s="10" t="s">
        <v>27</v>
      </c>
      <c r="I550" s="10" t="s">
        <v>23</v>
      </c>
      <c r="J550" s="10" t="s">
        <v>142</v>
      </c>
      <c r="K550" s="11">
        <v>6637</v>
      </c>
      <c r="L550" s="12">
        <v>7.4</v>
      </c>
      <c r="M550" s="13">
        <v>49113.8</v>
      </c>
    </row>
    <row r="551" spans="1:13" ht="14.4" x14ac:dyDescent="0.3">
      <c r="A551" t="s">
        <v>400</v>
      </c>
      <c r="B551" s="8">
        <v>44681</v>
      </c>
      <c r="C551" t="s">
        <v>116</v>
      </c>
      <c r="D551" t="s">
        <v>398</v>
      </c>
      <c r="E551" t="s">
        <v>399</v>
      </c>
      <c r="F551" s="10" t="s">
        <v>34</v>
      </c>
      <c r="G551" s="10" t="s">
        <v>78</v>
      </c>
      <c r="H551" s="10" t="s">
        <v>27</v>
      </c>
      <c r="I551" s="10" t="s">
        <v>17</v>
      </c>
      <c r="J551" s="10" t="s">
        <v>142</v>
      </c>
      <c r="K551" s="11">
        <v>6912</v>
      </c>
      <c r="L551" s="12">
        <v>4.25</v>
      </c>
      <c r="M551" s="13">
        <v>29376</v>
      </c>
    </row>
    <row r="552" spans="1:13" ht="14.4" x14ac:dyDescent="0.3">
      <c r="A552" t="s">
        <v>400</v>
      </c>
      <c r="B552" s="8">
        <v>44681</v>
      </c>
      <c r="C552" t="s">
        <v>131</v>
      </c>
      <c r="D552" t="s">
        <v>396</v>
      </c>
      <c r="E552" t="s">
        <v>397</v>
      </c>
      <c r="F552" s="10" t="s">
        <v>42</v>
      </c>
      <c r="G552" s="10" t="s">
        <v>78</v>
      </c>
      <c r="H552" s="10" t="s">
        <v>27</v>
      </c>
      <c r="I552" s="10" t="s">
        <v>17</v>
      </c>
      <c r="J552" s="10" t="s">
        <v>142</v>
      </c>
      <c r="K552" s="11">
        <v>6784</v>
      </c>
      <c r="L552" s="12">
        <v>3.45</v>
      </c>
      <c r="M552" s="13">
        <v>23404.800000000003</v>
      </c>
    </row>
    <row r="553" spans="1:13" ht="14.4" x14ac:dyDescent="0.3">
      <c r="A553" t="s">
        <v>400</v>
      </c>
      <c r="B553" s="8">
        <v>44681</v>
      </c>
      <c r="C553" s="16" t="s">
        <v>136</v>
      </c>
      <c r="D553" t="s">
        <v>266</v>
      </c>
      <c r="E553" t="s">
        <v>267</v>
      </c>
      <c r="F553" s="10" t="s">
        <v>38</v>
      </c>
      <c r="G553" s="10" t="s">
        <v>62</v>
      </c>
      <c r="H553" s="10" t="s">
        <v>27</v>
      </c>
      <c r="I553" s="10" t="s">
        <v>23</v>
      </c>
      <c r="J553" s="10" t="s">
        <v>142</v>
      </c>
      <c r="K553" s="11">
        <v>27300</v>
      </c>
      <c r="L553" s="12">
        <v>0.45</v>
      </c>
      <c r="M553" s="13">
        <v>12285</v>
      </c>
    </row>
    <row r="554" spans="1:13" ht="14.4" x14ac:dyDescent="0.3">
      <c r="A554" t="s">
        <v>400</v>
      </c>
      <c r="B554" s="8">
        <v>44681</v>
      </c>
      <c r="C554" t="s">
        <v>81</v>
      </c>
      <c r="D554" t="s">
        <v>249</v>
      </c>
      <c r="E554" t="s">
        <v>250</v>
      </c>
      <c r="F554" s="10" t="s">
        <v>42</v>
      </c>
      <c r="G554" s="10" t="s">
        <v>52</v>
      </c>
      <c r="H554" s="10" t="s">
        <v>25</v>
      </c>
      <c r="I554" s="10" t="s">
        <v>23</v>
      </c>
      <c r="J554" s="10" t="s">
        <v>142</v>
      </c>
      <c r="K554" s="11">
        <v>17337</v>
      </c>
      <c r="L554" s="12">
        <v>1.6</v>
      </c>
      <c r="M554" s="13">
        <v>27739.200000000001</v>
      </c>
    </row>
    <row r="555" spans="1:13" ht="14.4" x14ac:dyDescent="0.3">
      <c r="A555" t="s">
        <v>400</v>
      </c>
      <c r="B555" s="8">
        <v>44681</v>
      </c>
      <c r="C555" t="s">
        <v>103</v>
      </c>
      <c r="D555" t="s">
        <v>163</v>
      </c>
      <c r="E555" t="s">
        <v>164</v>
      </c>
      <c r="F555" s="10" t="s">
        <v>34</v>
      </c>
      <c r="G555" s="10" t="s">
        <v>52</v>
      </c>
      <c r="H555" s="10" t="s">
        <v>25</v>
      </c>
      <c r="I555" s="10" t="s">
        <v>23</v>
      </c>
      <c r="J555" s="10" t="s">
        <v>142</v>
      </c>
      <c r="K555" s="11">
        <v>99175</v>
      </c>
      <c r="L555" s="12">
        <v>1.48</v>
      </c>
      <c r="M555" s="13">
        <v>146779</v>
      </c>
    </row>
    <row r="556" spans="1:13" ht="14.4" x14ac:dyDescent="0.3">
      <c r="A556" t="s">
        <v>401</v>
      </c>
      <c r="B556" s="8">
        <v>44701</v>
      </c>
      <c r="C556" t="s">
        <v>8</v>
      </c>
      <c r="D556" t="s">
        <v>258</v>
      </c>
      <c r="E556" t="s">
        <v>259</v>
      </c>
      <c r="F556" s="10" t="s">
        <v>38</v>
      </c>
      <c r="G556" t="s">
        <v>80</v>
      </c>
      <c r="H556" t="s">
        <v>27</v>
      </c>
      <c r="I556" t="s">
        <v>23</v>
      </c>
      <c r="J556" t="s">
        <v>142</v>
      </c>
      <c r="K556" s="11">
        <v>8032</v>
      </c>
      <c r="L556" s="12">
        <v>2.0499999999999998</v>
      </c>
      <c r="M556" s="13">
        <v>16465.599999999999</v>
      </c>
    </row>
    <row r="557" spans="1:13" ht="14.4" x14ac:dyDescent="0.3">
      <c r="A557" t="s">
        <v>401</v>
      </c>
      <c r="B557" s="8">
        <v>44701</v>
      </c>
      <c r="C557" t="s">
        <v>39</v>
      </c>
      <c r="D557" t="s">
        <v>157</v>
      </c>
      <c r="E557" t="s">
        <v>158</v>
      </c>
      <c r="F557" s="10" t="s">
        <v>42</v>
      </c>
      <c r="G557" t="s">
        <v>74</v>
      </c>
      <c r="H557" t="s">
        <v>27</v>
      </c>
      <c r="I557" t="s">
        <v>23</v>
      </c>
      <c r="J557" t="s">
        <v>142</v>
      </c>
      <c r="K557" s="11">
        <v>65040</v>
      </c>
      <c r="L557" s="12">
        <v>0.83</v>
      </c>
      <c r="M557" s="13">
        <v>53983.199999999997</v>
      </c>
    </row>
    <row r="558" spans="1:13" ht="14.4" x14ac:dyDescent="0.3">
      <c r="A558" t="s">
        <v>401</v>
      </c>
      <c r="B558" s="8">
        <v>44701</v>
      </c>
      <c r="C558" t="s">
        <v>24</v>
      </c>
      <c r="D558" t="s">
        <v>181</v>
      </c>
      <c r="E558" t="s">
        <v>164</v>
      </c>
      <c r="F558" s="10" t="s">
        <v>34</v>
      </c>
      <c r="G558" t="s">
        <v>52</v>
      </c>
      <c r="H558" t="s">
        <v>25</v>
      </c>
      <c r="I558" t="s">
        <v>23</v>
      </c>
      <c r="J558" t="s">
        <v>142</v>
      </c>
      <c r="K558" s="11">
        <v>40300</v>
      </c>
      <c r="L558" s="12">
        <v>2.65</v>
      </c>
      <c r="M558" s="13">
        <v>106795</v>
      </c>
    </row>
    <row r="559" spans="1:13" ht="14.4" x14ac:dyDescent="0.3">
      <c r="A559" t="s">
        <v>401</v>
      </c>
      <c r="B559" s="8">
        <v>44701</v>
      </c>
      <c r="C559" t="s">
        <v>104</v>
      </c>
      <c r="D559" t="s">
        <v>188</v>
      </c>
      <c r="E559" t="s">
        <v>164</v>
      </c>
      <c r="F559" s="10" t="s">
        <v>34</v>
      </c>
      <c r="G559" t="s">
        <v>52</v>
      </c>
      <c r="H559" t="s">
        <v>25</v>
      </c>
      <c r="I559" t="s">
        <v>23</v>
      </c>
      <c r="J559" t="s">
        <v>142</v>
      </c>
      <c r="K559" s="11">
        <v>29705</v>
      </c>
      <c r="L559" s="12">
        <v>2.65</v>
      </c>
      <c r="M559" s="13">
        <v>78718.25</v>
      </c>
    </row>
    <row r="560" spans="1:13" ht="14.4" x14ac:dyDescent="0.3">
      <c r="A560" t="s">
        <v>402</v>
      </c>
      <c r="B560" s="8">
        <v>44701</v>
      </c>
      <c r="C560" s="15" t="s">
        <v>8</v>
      </c>
      <c r="D560" t="s">
        <v>258</v>
      </c>
      <c r="E560" t="s">
        <v>259</v>
      </c>
      <c r="F560" s="10" t="s">
        <v>38</v>
      </c>
      <c r="G560" s="10" t="s">
        <v>80</v>
      </c>
      <c r="H560" s="10" t="s">
        <v>27</v>
      </c>
      <c r="I560" s="10" t="s">
        <v>23</v>
      </c>
      <c r="J560" s="10" t="s">
        <v>142</v>
      </c>
      <c r="K560" s="42">
        <v>8064</v>
      </c>
      <c r="L560" s="12">
        <v>2.0499999999999998</v>
      </c>
      <c r="M560" s="13">
        <v>16531.199999999997</v>
      </c>
    </row>
    <row r="561" spans="1:13" ht="14.4" x14ac:dyDescent="0.3">
      <c r="A561" t="s">
        <v>402</v>
      </c>
      <c r="B561" s="8">
        <v>44701</v>
      </c>
      <c r="C561" t="s">
        <v>132</v>
      </c>
      <c r="D561" t="s">
        <v>192</v>
      </c>
      <c r="E561" t="s">
        <v>193</v>
      </c>
      <c r="F561" s="10" t="s">
        <v>42</v>
      </c>
      <c r="G561" s="10" t="s">
        <v>62</v>
      </c>
      <c r="H561" s="10" t="s">
        <v>27</v>
      </c>
      <c r="I561" s="10" t="s">
        <v>23</v>
      </c>
      <c r="J561" s="10" t="s">
        <v>142</v>
      </c>
      <c r="K561" s="42">
        <v>16000</v>
      </c>
      <c r="L561" s="12">
        <v>0.9</v>
      </c>
      <c r="M561" s="13">
        <v>14400</v>
      </c>
    </row>
    <row r="562" spans="1:13" ht="14.4" x14ac:dyDescent="0.3">
      <c r="A562" t="s">
        <v>402</v>
      </c>
      <c r="B562" s="8">
        <v>44701</v>
      </c>
      <c r="C562" t="s">
        <v>6</v>
      </c>
      <c r="D562" t="s">
        <v>173</v>
      </c>
      <c r="E562" t="s">
        <v>174</v>
      </c>
      <c r="F562" s="10" t="s">
        <v>38</v>
      </c>
      <c r="G562" s="10" t="s">
        <v>80</v>
      </c>
      <c r="H562" s="10" t="s">
        <v>27</v>
      </c>
      <c r="I562" s="10" t="s">
        <v>23</v>
      </c>
      <c r="J562" s="10" t="s">
        <v>142</v>
      </c>
      <c r="K562" s="42">
        <v>86025</v>
      </c>
      <c r="L562" s="12">
        <v>0.25</v>
      </c>
      <c r="M562" s="13">
        <v>21506.25</v>
      </c>
    </row>
    <row r="563" spans="1:13" ht="14.4" x14ac:dyDescent="0.3">
      <c r="A563" t="s">
        <v>402</v>
      </c>
      <c r="B563" s="8">
        <v>44701</v>
      </c>
      <c r="C563" t="s">
        <v>102</v>
      </c>
      <c r="D563" t="s">
        <v>361</v>
      </c>
      <c r="E563" t="s">
        <v>186</v>
      </c>
      <c r="F563" s="10" t="s">
        <v>40</v>
      </c>
      <c r="G563" s="10" t="s">
        <v>52</v>
      </c>
      <c r="H563" s="10" t="s">
        <v>25</v>
      </c>
      <c r="I563" s="10" t="s">
        <v>23</v>
      </c>
      <c r="J563" s="10" t="s">
        <v>142</v>
      </c>
      <c r="K563" s="42">
        <v>70626</v>
      </c>
      <c r="L563" s="12">
        <v>0.25</v>
      </c>
      <c r="M563" s="13">
        <v>17656.5</v>
      </c>
    </row>
    <row r="564" spans="1:13" ht="14.4" x14ac:dyDescent="0.3">
      <c r="A564" t="s">
        <v>402</v>
      </c>
      <c r="B564" s="8">
        <v>44701</v>
      </c>
      <c r="C564" t="s">
        <v>24</v>
      </c>
      <c r="D564" t="s">
        <v>181</v>
      </c>
      <c r="E564" t="s">
        <v>164</v>
      </c>
      <c r="F564" s="10" t="s">
        <v>34</v>
      </c>
      <c r="G564" s="10" t="s">
        <v>52</v>
      </c>
      <c r="H564" s="10" t="s">
        <v>25</v>
      </c>
      <c r="I564" s="10" t="s">
        <v>23</v>
      </c>
      <c r="J564" s="10" t="s">
        <v>142</v>
      </c>
      <c r="K564" s="42">
        <v>20180</v>
      </c>
      <c r="L564" s="12">
        <v>2.65</v>
      </c>
      <c r="M564" s="13">
        <v>53477</v>
      </c>
    </row>
    <row r="565" spans="1:13" ht="14.4" x14ac:dyDescent="0.3">
      <c r="A565" t="s">
        <v>403</v>
      </c>
      <c r="B565" s="8">
        <v>44702</v>
      </c>
      <c r="C565" t="s">
        <v>8</v>
      </c>
      <c r="D565" t="s">
        <v>258</v>
      </c>
      <c r="E565" t="s">
        <v>259</v>
      </c>
      <c r="F565" s="10" t="s">
        <v>38</v>
      </c>
      <c r="G565" t="s">
        <v>80</v>
      </c>
      <c r="H565" t="s">
        <v>27</v>
      </c>
      <c r="I565" t="s">
        <v>23</v>
      </c>
      <c r="J565" t="s">
        <v>142</v>
      </c>
      <c r="K565" s="42">
        <v>8028</v>
      </c>
      <c r="L565" s="13">
        <v>2.0499999999999998</v>
      </c>
      <c r="M565" s="13">
        <v>16457.399999999998</v>
      </c>
    </row>
    <row r="566" spans="1:13" ht="14.4" x14ac:dyDescent="0.3">
      <c r="A566" t="s">
        <v>403</v>
      </c>
      <c r="B566" s="8">
        <v>44702</v>
      </c>
      <c r="C566" t="s">
        <v>13</v>
      </c>
      <c r="D566" t="s">
        <v>404</v>
      </c>
      <c r="E566" t="s">
        <v>171</v>
      </c>
      <c r="F566" s="10" t="s">
        <v>38</v>
      </c>
      <c r="G566" t="s">
        <v>70</v>
      </c>
      <c r="H566" t="s">
        <v>27</v>
      </c>
      <c r="I566" t="s">
        <v>21</v>
      </c>
      <c r="J566" t="s">
        <v>142</v>
      </c>
      <c r="K566" s="42">
        <v>20000</v>
      </c>
      <c r="L566" s="13">
        <v>0.65</v>
      </c>
      <c r="M566" s="13">
        <v>13000</v>
      </c>
    </row>
    <row r="567" spans="1:13" ht="14.4" x14ac:dyDescent="0.3">
      <c r="A567" t="s">
        <v>403</v>
      </c>
      <c r="B567" s="8">
        <v>44702</v>
      </c>
      <c r="C567" t="s">
        <v>39</v>
      </c>
      <c r="D567" t="s">
        <v>157</v>
      </c>
      <c r="E567" t="s">
        <v>158</v>
      </c>
      <c r="F567" s="10" t="s">
        <v>42</v>
      </c>
      <c r="G567" t="s">
        <v>74</v>
      </c>
      <c r="H567" t="s">
        <v>27</v>
      </c>
      <c r="I567" t="s">
        <v>23</v>
      </c>
      <c r="J567" t="s">
        <v>142</v>
      </c>
      <c r="K567" s="11">
        <v>56880</v>
      </c>
      <c r="L567" s="12">
        <v>0.83</v>
      </c>
      <c r="M567" s="13">
        <v>47210.399999999994</v>
      </c>
    </row>
    <row r="568" spans="1:13" ht="14.4" x14ac:dyDescent="0.3">
      <c r="A568" t="s">
        <v>403</v>
      </c>
      <c r="B568" s="8">
        <v>44702</v>
      </c>
      <c r="C568" t="s">
        <v>18</v>
      </c>
      <c r="D568" t="s">
        <v>370</v>
      </c>
      <c r="E568" t="s">
        <v>354</v>
      </c>
      <c r="F568" s="10" t="s">
        <v>34</v>
      </c>
      <c r="G568" t="s">
        <v>74</v>
      </c>
      <c r="H568" t="s">
        <v>27</v>
      </c>
      <c r="I568" t="s">
        <v>21</v>
      </c>
      <c r="J568" t="s">
        <v>142</v>
      </c>
      <c r="K568" s="42">
        <v>10000</v>
      </c>
      <c r="L568" s="13">
        <v>0.9</v>
      </c>
      <c r="M568" s="13">
        <v>9000</v>
      </c>
    </row>
    <row r="569" spans="1:13" ht="14.4" x14ac:dyDescent="0.3">
      <c r="A569" t="s">
        <v>403</v>
      </c>
      <c r="B569" s="8">
        <v>44702</v>
      </c>
      <c r="C569" t="s">
        <v>6</v>
      </c>
      <c r="D569" t="s">
        <v>173</v>
      </c>
      <c r="E569" t="s">
        <v>174</v>
      </c>
      <c r="F569" s="10" t="s">
        <v>38</v>
      </c>
      <c r="G569" t="s">
        <v>80</v>
      </c>
      <c r="H569" t="s">
        <v>27</v>
      </c>
      <c r="I569" t="s">
        <v>23</v>
      </c>
      <c r="J569" t="s">
        <v>142</v>
      </c>
      <c r="K569" s="42">
        <v>63000</v>
      </c>
      <c r="L569" s="13">
        <v>0.25</v>
      </c>
      <c r="M569" s="13">
        <v>15750</v>
      </c>
    </row>
    <row r="570" spans="1:13" ht="14.4" x14ac:dyDescent="0.3">
      <c r="A570" t="s">
        <v>403</v>
      </c>
      <c r="B570" s="8">
        <v>44702</v>
      </c>
      <c r="C570" t="s">
        <v>83</v>
      </c>
      <c r="D570" t="s">
        <v>208</v>
      </c>
      <c r="E570" t="s">
        <v>209</v>
      </c>
      <c r="F570" s="10" t="s">
        <v>42</v>
      </c>
      <c r="G570" t="s">
        <v>52</v>
      </c>
      <c r="H570" t="s">
        <v>25</v>
      </c>
      <c r="I570" t="s">
        <v>23</v>
      </c>
      <c r="J570" t="s">
        <v>142</v>
      </c>
      <c r="K570" s="42">
        <v>12405</v>
      </c>
      <c r="L570" s="13">
        <v>2.2999999999999998</v>
      </c>
      <c r="M570" s="13">
        <v>28531.499999999996</v>
      </c>
    </row>
    <row r="571" spans="1:13" ht="14.4" x14ac:dyDescent="0.3">
      <c r="A571" t="s">
        <v>403</v>
      </c>
      <c r="B571" s="8">
        <v>44702</v>
      </c>
      <c r="C571" t="s">
        <v>24</v>
      </c>
      <c r="D571" t="s">
        <v>181</v>
      </c>
      <c r="E571" t="s">
        <v>164</v>
      </c>
      <c r="F571" s="10" t="s">
        <v>34</v>
      </c>
      <c r="G571" t="s">
        <v>52</v>
      </c>
      <c r="H571" t="s">
        <v>25</v>
      </c>
      <c r="I571" t="s">
        <v>23</v>
      </c>
      <c r="J571" t="s">
        <v>142</v>
      </c>
      <c r="K571" s="42">
        <v>25145</v>
      </c>
      <c r="L571" s="13">
        <v>2.65</v>
      </c>
      <c r="M571" s="13">
        <v>66634.25</v>
      </c>
    </row>
    <row r="572" spans="1:13" ht="14.4" x14ac:dyDescent="0.3">
      <c r="A572" t="s">
        <v>405</v>
      </c>
      <c r="B572" s="8">
        <v>44704</v>
      </c>
      <c r="C572" t="s">
        <v>125</v>
      </c>
      <c r="D572" t="s">
        <v>220</v>
      </c>
      <c r="E572" t="s">
        <v>221</v>
      </c>
      <c r="F572" s="10" t="s">
        <v>42</v>
      </c>
      <c r="G572" t="s">
        <v>52</v>
      </c>
      <c r="H572" t="s">
        <v>27</v>
      </c>
      <c r="I572" t="s">
        <v>23</v>
      </c>
      <c r="J572" t="s">
        <v>142</v>
      </c>
      <c r="K572" s="42">
        <v>14963</v>
      </c>
      <c r="L572" s="13">
        <v>7.4</v>
      </c>
      <c r="M572" s="13">
        <v>110726.20000000001</v>
      </c>
    </row>
    <row r="573" spans="1:13" ht="14.4" x14ac:dyDescent="0.3">
      <c r="A573" t="s">
        <v>406</v>
      </c>
      <c r="B573" s="8">
        <v>44705</v>
      </c>
      <c r="C573" t="s">
        <v>81</v>
      </c>
      <c r="D573" t="s">
        <v>249</v>
      </c>
      <c r="E573" t="s">
        <v>250</v>
      </c>
      <c r="F573" s="10" t="s">
        <v>42</v>
      </c>
      <c r="G573" t="s">
        <v>52</v>
      </c>
      <c r="H573" t="s">
        <v>25</v>
      </c>
      <c r="I573" t="s">
        <v>23</v>
      </c>
      <c r="J573" t="s">
        <v>142</v>
      </c>
      <c r="K573" s="42">
        <v>17600</v>
      </c>
      <c r="L573" s="13">
        <v>1.6</v>
      </c>
      <c r="M573" s="13">
        <v>28160</v>
      </c>
    </row>
    <row r="574" spans="1:13" ht="14.4" x14ac:dyDescent="0.3">
      <c r="A574" t="s">
        <v>407</v>
      </c>
      <c r="B574" s="8">
        <v>44711</v>
      </c>
      <c r="C574" t="s">
        <v>8</v>
      </c>
      <c r="D574" t="s">
        <v>258</v>
      </c>
      <c r="E574" t="s">
        <v>259</v>
      </c>
      <c r="F574" s="10" t="s">
        <v>38</v>
      </c>
      <c r="G574" t="s">
        <v>80</v>
      </c>
      <c r="H574" t="s">
        <v>27</v>
      </c>
      <c r="I574" t="s">
        <v>23</v>
      </c>
      <c r="J574" t="s">
        <v>142</v>
      </c>
      <c r="K574" s="11">
        <v>19965</v>
      </c>
      <c r="L574" s="12">
        <v>2.0499999999999998</v>
      </c>
      <c r="M574" s="13">
        <v>40928.25</v>
      </c>
    </row>
    <row r="575" spans="1:13" ht="14.4" x14ac:dyDescent="0.3">
      <c r="A575" t="s">
        <v>407</v>
      </c>
      <c r="B575" s="8">
        <v>44711</v>
      </c>
      <c r="C575" t="s">
        <v>132</v>
      </c>
      <c r="D575" t="s">
        <v>192</v>
      </c>
      <c r="E575" t="s">
        <v>193</v>
      </c>
      <c r="F575" s="10" t="s">
        <v>42</v>
      </c>
      <c r="G575" t="s">
        <v>62</v>
      </c>
      <c r="H575" t="s">
        <v>27</v>
      </c>
      <c r="I575" t="s">
        <v>23</v>
      </c>
      <c r="J575" t="s">
        <v>142</v>
      </c>
      <c r="K575" s="42">
        <v>8950</v>
      </c>
      <c r="L575" s="13">
        <v>0.9</v>
      </c>
      <c r="M575" s="13">
        <v>8055</v>
      </c>
    </row>
    <row r="576" spans="1:13" ht="14.4" x14ac:dyDescent="0.3">
      <c r="A576" t="s">
        <v>407</v>
      </c>
      <c r="B576" s="8">
        <v>44711</v>
      </c>
      <c r="C576" t="s">
        <v>125</v>
      </c>
      <c r="D576" t="s">
        <v>220</v>
      </c>
      <c r="E576" t="s">
        <v>221</v>
      </c>
      <c r="F576" s="10" t="s">
        <v>42</v>
      </c>
      <c r="G576" t="s">
        <v>52</v>
      </c>
      <c r="H576" t="s">
        <v>27</v>
      </c>
      <c r="I576" t="s">
        <v>23</v>
      </c>
      <c r="J576" t="s">
        <v>142</v>
      </c>
      <c r="K576" s="11">
        <v>8115</v>
      </c>
      <c r="L576" s="13">
        <v>7.4</v>
      </c>
      <c r="M576" s="13">
        <v>60051</v>
      </c>
    </row>
    <row r="577" spans="1:13" ht="14.4" x14ac:dyDescent="0.3">
      <c r="A577" t="s">
        <v>407</v>
      </c>
      <c r="B577" s="8">
        <v>44711</v>
      </c>
      <c r="C577" t="s">
        <v>89</v>
      </c>
      <c r="D577" t="s">
        <v>277</v>
      </c>
      <c r="E577" t="s">
        <v>278</v>
      </c>
      <c r="F577" s="10" t="s">
        <v>34</v>
      </c>
      <c r="G577" t="s">
        <v>52</v>
      </c>
      <c r="H577" t="s">
        <v>27</v>
      </c>
      <c r="I577" t="s">
        <v>23</v>
      </c>
      <c r="J577" t="s">
        <v>142</v>
      </c>
      <c r="K577" s="11">
        <v>4835</v>
      </c>
      <c r="L577" s="13">
        <v>4.4000000000000004</v>
      </c>
      <c r="M577" s="13">
        <v>21274</v>
      </c>
    </row>
    <row r="578" spans="1:13" ht="14.4" x14ac:dyDescent="0.3">
      <c r="A578" t="s">
        <v>407</v>
      </c>
      <c r="B578" s="8">
        <v>44711</v>
      </c>
      <c r="C578" t="s">
        <v>89</v>
      </c>
      <c r="D578" t="s">
        <v>277</v>
      </c>
      <c r="E578" t="s">
        <v>278</v>
      </c>
      <c r="F578" s="10" t="s">
        <v>34</v>
      </c>
      <c r="G578" t="s">
        <v>52</v>
      </c>
      <c r="H578" t="s">
        <v>27</v>
      </c>
      <c r="I578" t="s">
        <v>23</v>
      </c>
      <c r="J578" t="s">
        <v>142</v>
      </c>
      <c r="K578" s="11">
        <v>14766</v>
      </c>
      <c r="L578" s="12">
        <v>4.9000000000000004</v>
      </c>
      <c r="M578" s="13">
        <v>72353.400000000009</v>
      </c>
    </row>
    <row r="579" spans="1:13" ht="14.4" x14ac:dyDescent="0.3">
      <c r="A579" t="s">
        <v>407</v>
      </c>
      <c r="B579" s="8">
        <v>44711</v>
      </c>
      <c r="C579" t="s">
        <v>75</v>
      </c>
      <c r="D579" t="s">
        <v>322</v>
      </c>
      <c r="E579" t="s">
        <v>186</v>
      </c>
      <c r="F579" s="10" t="s">
        <v>40</v>
      </c>
      <c r="G579" t="s">
        <v>52</v>
      </c>
      <c r="H579" t="s">
        <v>25</v>
      </c>
      <c r="I579" t="s">
        <v>19</v>
      </c>
      <c r="J579" t="s">
        <v>142</v>
      </c>
      <c r="K579" s="11">
        <v>14147</v>
      </c>
      <c r="L579" s="13">
        <v>0.6</v>
      </c>
      <c r="M579" s="13">
        <v>8488.1999999999989</v>
      </c>
    </row>
    <row r="580" spans="1:13" ht="14.4" x14ac:dyDescent="0.3">
      <c r="A580" t="s">
        <v>407</v>
      </c>
      <c r="B580" s="8">
        <v>44711</v>
      </c>
      <c r="C580" t="s">
        <v>83</v>
      </c>
      <c r="D580" t="s">
        <v>208</v>
      </c>
      <c r="E580" t="s">
        <v>209</v>
      </c>
      <c r="F580" s="10" t="s">
        <v>42</v>
      </c>
      <c r="G580" t="s">
        <v>52</v>
      </c>
      <c r="H580" t="s">
        <v>25</v>
      </c>
      <c r="I580" t="s">
        <v>23</v>
      </c>
      <c r="J580" t="s">
        <v>142</v>
      </c>
      <c r="K580" s="42">
        <v>12370</v>
      </c>
      <c r="L580" s="13">
        <v>2.2999999999999998</v>
      </c>
      <c r="M580" s="13">
        <v>28450.999999999996</v>
      </c>
    </row>
    <row r="581" spans="1:13" ht="14.4" x14ac:dyDescent="0.3">
      <c r="A581" t="s">
        <v>407</v>
      </c>
      <c r="B581" s="8">
        <v>44711</v>
      </c>
      <c r="C581" t="s">
        <v>24</v>
      </c>
      <c r="D581" t="s">
        <v>181</v>
      </c>
      <c r="E581" t="s">
        <v>164</v>
      </c>
      <c r="F581" s="10" t="s">
        <v>34</v>
      </c>
      <c r="G581" t="s">
        <v>52</v>
      </c>
      <c r="H581" t="s">
        <v>25</v>
      </c>
      <c r="I581" t="s">
        <v>23</v>
      </c>
      <c r="J581" t="s">
        <v>142</v>
      </c>
      <c r="K581" s="42">
        <v>15095</v>
      </c>
      <c r="L581" s="13">
        <v>2.65</v>
      </c>
      <c r="M581" s="13">
        <v>40001.75</v>
      </c>
    </row>
    <row r="582" spans="1:13" ht="14.4" x14ac:dyDescent="0.3">
      <c r="A582" t="s">
        <v>407</v>
      </c>
      <c r="B582" s="8">
        <v>44711</v>
      </c>
      <c r="C582" t="s">
        <v>103</v>
      </c>
      <c r="D582" t="s">
        <v>163</v>
      </c>
      <c r="E582" t="s">
        <v>164</v>
      </c>
      <c r="F582" s="10" t="s">
        <v>34</v>
      </c>
      <c r="G582" t="s">
        <v>52</v>
      </c>
      <c r="H582" t="s">
        <v>25</v>
      </c>
      <c r="I582" t="s">
        <v>23</v>
      </c>
      <c r="J582" t="s">
        <v>142</v>
      </c>
      <c r="K582" s="42">
        <v>9900</v>
      </c>
      <c r="L582" s="13">
        <v>1.48</v>
      </c>
      <c r="M582" s="13">
        <v>14652</v>
      </c>
    </row>
    <row r="583" spans="1:13" ht="14.4" x14ac:dyDescent="0.3">
      <c r="A583" t="s">
        <v>408</v>
      </c>
      <c r="B583" s="8">
        <v>44712</v>
      </c>
      <c r="C583" s="9" t="s">
        <v>69</v>
      </c>
      <c r="D583" t="s">
        <v>293</v>
      </c>
      <c r="E583" t="s">
        <v>294</v>
      </c>
      <c r="F583" s="10" t="s">
        <v>38</v>
      </c>
      <c r="G583" t="s">
        <v>82</v>
      </c>
      <c r="H583" t="s">
        <v>27</v>
      </c>
      <c r="I583" t="s">
        <v>23</v>
      </c>
      <c r="J583" t="s">
        <v>142</v>
      </c>
      <c r="K583" s="42">
        <v>5000</v>
      </c>
      <c r="L583" s="13">
        <v>1.5</v>
      </c>
      <c r="M583" s="13">
        <v>7500</v>
      </c>
    </row>
    <row r="584" spans="1:13" ht="14.4" x14ac:dyDescent="0.3">
      <c r="A584" t="s">
        <v>408</v>
      </c>
      <c r="B584" s="8">
        <v>44712</v>
      </c>
      <c r="C584" t="s">
        <v>71</v>
      </c>
      <c r="D584" t="s">
        <v>318</v>
      </c>
      <c r="E584" t="s">
        <v>171</v>
      </c>
      <c r="F584" s="10" t="s">
        <v>38</v>
      </c>
      <c r="G584" t="s">
        <v>52</v>
      </c>
      <c r="H584" t="s">
        <v>27</v>
      </c>
      <c r="I584" t="s">
        <v>19</v>
      </c>
      <c r="J584" t="s">
        <v>142</v>
      </c>
      <c r="K584" s="42">
        <v>15000</v>
      </c>
      <c r="L584" s="13">
        <v>1</v>
      </c>
      <c r="M584" s="13">
        <v>15000</v>
      </c>
    </row>
    <row r="585" spans="1:13" ht="14.4" x14ac:dyDescent="0.3">
      <c r="A585" t="s">
        <v>408</v>
      </c>
      <c r="B585" s="8">
        <v>44712</v>
      </c>
      <c r="C585" t="s">
        <v>75</v>
      </c>
      <c r="D585" t="s">
        <v>322</v>
      </c>
      <c r="E585" t="s">
        <v>186</v>
      </c>
      <c r="F585" s="10" t="s">
        <v>40</v>
      </c>
      <c r="G585" t="s">
        <v>52</v>
      </c>
      <c r="H585" t="s">
        <v>25</v>
      </c>
      <c r="I585" t="s">
        <v>19</v>
      </c>
      <c r="J585" t="s">
        <v>142</v>
      </c>
      <c r="K585" s="42">
        <v>5040</v>
      </c>
      <c r="L585" s="13">
        <v>0.6</v>
      </c>
      <c r="M585" s="13">
        <v>3024</v>
      </c>
    </row>
    <row r="586" spans="1:13" ht="14.4" x14ac:dyDescent="0.3">
      <c r="A586" t="s">
        <v>408</v>
      </c>
      <c r="B586" s="8">
        <v>44712</v>
      </c>
      <c r="C586" t="s">
        <v>79</v>
      </c>
      <c r="D586" t="s">
        <v>338</v>
      </c>
      <c r="E586" t="s">
        <v>186</v>
      </c>
      <c r="F586" s="10" t="s">
        <v>40</v>
      </c>
      <c r="G586" t="s">
        <v>52</v>
      </c>
      <c r="H586" t="s">
        <v>25</v>
      </c>
      <c r="I586" t="s">
        <v>19</v>
      </c>
      <c r="J586" t="s">
        <v>142</v>
      </c>
      <c r="K586" s="42">
        <v>5040</v>
      </c>
      <c r="L586" s="13">
        <v>1</v>
      </c>
      <c r="M586" s="13">
        <v>5040</v>
      </c>
    </row>
    <row r="587" spans="1:13" ht="14.4" x14ac:dyDescent="0.3">
      <c r="A587" t="s">
        <v>409</v>
      </c>
      <c r="B587" s="8">
        <v>44712</v>
      </c>
      <c r="C587" t="s">
        <v>37</v>
      </c>
      <c r="D587" t="s">
        <v>216</v>
      </c>
      <c r="E587" t="s">
        <v>217</v>
      </c>
      <c r="F587" s="10" t="s">
        <v>38</v>
      </c>
      <c r="G587" t="s">
        <v>74</v>
      </c>
      <c r="H587" t="s">
        <v>27</v>
      </c>
      <c r="I587" t="s">
        <v>23</v>
      </c>
      <c r="J587" t="s">
        <v>142</v>
      </c>
      <c r="K587" s="42">
        <v>22500</v>
      </c>
      <c r="L587" s="13">
        <v>0.36</v>
      </c>
      <c r="M587" s="13">
        <v>8100</v>
      </c>
    </row>
    <row r="588" spans="1:13" ht="14.4" x14ac:dyDescent="0.3">
      <c r="A588" t="s">
        <v>409</v>
      </c>
      <c r="B588" s="8">
        <v>44712</v>
      </c>
      <c r="C588" t="s">
        <v>61</v>
      </c>
      <c r="D588" t="s">
        <v>376</v>
      </c>
      <c r="E588" t="s">
        <v>377</v>
      </c>
      <c r="F588" s="10" t="s">
        <v>38</v>
      </c>
      <c r="G588" t="s">
        <v>74</v>
      </c>
      <c r="H588" t="s">
        <v>27</v>
      </c>
      <c r="I588" t="s">
        <v>23</v>
      </c>
      <c r="J588" t="s">
        <v>142</v>
      </c>
      <c r="K588" s="42">
        <v>14100</v>
      </c>
      <c r="L588" s="13">
        <v>0.6</v>
      </c>
      <c r="M588" s="13">
        <v>8460</v>
      </c>
    </row>
    <row r="589" spans="1:13" ht="14.4" x14ac:dyDescent="0.3">
      <c r="A589" t="s">
        <v>409</v>
      </c>
      <c r="B589" s="8">
        <v>44712</v>
      </c>
      <c r="C589" t="s">
        <v>39</v>
      </c>
      <c r="D589" t="s">
        <v>157</v>
      </c>
      <c r="E589" t="s">
        <v>158</v>
      </c>
      <c r="F589" s="10" t="s">
        <v>42</v>
      </c>
      <c r="G589" t="s">
        <v>74</v>
      </c>
      <c r="H589" t="s">
        <v>27</v>
      </c>
      <c r="I589" t="s">
        <v>23</v>
      </c>
      <c r="J589" t="s">
        <v>142</v>
      </c>
      <c r="K589" s="42">
        <v>11040</v>
      </c>
      <c r="L589" s="13">
        <v>0.83</v>
      </c>
      <c r="M589" s="13">
        <v>9163.1999999999989</v>
      </c>
    </row>
    <row r="590" spans="1:13" ht="14.4" x14ac:dyDescent="0.3">
      <c r="A590" t="s">
        <v>409</v>
      </c>
      <c r="B590" s="8">
        <v>44712</v>
      </c>
      <c r="C590" t="s">
        <v>125</v>
      </c>
      <c r="D590" t="s">
        <v>220</v>
      </c>
      <c r="E590" t="s">
        <v>221</v>
      </c>
      <c r="F590" s="10" t="s">
        <v>42</v>
      </c>
      <c r="G590" t="s">
        <v>52</v>
      </c>
      <c r="H590" t="s">
        <v>27</v>
      </c>
      <c r="I590" t="s">
        <v>23</v>
      </c>
      <c r="J590" t="s">
        <v>142</v>
      </c>
      <c r="K590" s="42">
        <v>9940</v>
      </c>
      <c r="L590" s="13">
        <v>7.4</v>
      </c>
      <c r="M590" s="13">
        <v>73556</v>
      </c>
    </row>
    <row r="591" spans="1:13" ht="14.4" x14ac:dyDescent="0.3">
      <c r="A591" t="s">
        <v>409</v>
      </c>
      <c r="B591" s="8">
        <v>44712</v>
      </c>
      <c r="C591" t="s">
        <v>123</v>
      </c>
      <c r="D591" t="s">
        <v>296</v>
      </c>
      <c r="E591" t="s">
        <v>221</v>
      </c>
      <c r="F591" s="10" t="s">
        <v>42</v>
      </c>
      <c r="G591" t="s">
        <v>52</v>
      </c>
      <c r="H591" t="s">
        <v>27</v>
      </c>
      <c r="I591" t="s">
        <v>23</v>
      </c>
      <c r="J591" t="s">
        <v>142</v>
      </c>
      <c r="K591" s="42">
        <v>19957</v>
      </c>
      <c r="L591" s="13">
        <v>4.8</v>
      </c>
      <c r="M591" s="13">
        <v>95793.599999999991</v>
      </c>
    </row>
    <row r="592" spans="1:13" ht="14.4" x14ac:dyDescent="0.3">
      <c r="A592" t="s">
        <v>409</v>
      </c>
      <c r="B592" s="8">
        <v>44712</v>
      </c>
      <c r="C592" t="s">
        <v>16</v>
      </c>
      <c r="D592" t="s">
        <v>306</v>
      </c>
      <c r="E592" t="s">
        <v>307</v>
      </c>
      <c r="F592" s="10" t="s">
        <v>34</v>
      </c>
      <c r="G592" t="s">
        <v>74</v>
      </c>
      <c r="H592" t="s">
        <v>27</v>
      </c>
      <c r="I592" t="s">
        <v>21</v>
      </c>
      <c r="J592" t="s">
        <v>142</v>
      </c>
      <c r="K592" s="42">
        <v>3264</v>
      </c>
      <c r="L592" s="13">
        <v>0.75</v>
      </c>
      <c r="M592" s="13">
        <v>2448</v>
      </c>
    </row>
    <row r="593" spans="1:13" ht="14.4" x14ac:dyDescent="0.3">
      <c r="A593" t="s">
        <v>410</v>
      </c>
      <c r="B593" s="8">
        <v>44712</v>
      </c>
      <c r="C593" t="s">
        <v>37</v>
      </c>
      <c r="D593" t="s">
        <v>216</v>
      </c>
      <c r="E593" t="s">
        <v>217</v>
      </c>
      <c r="F593" s="10" t="s">
        <v>38</v>
      </c>
      <c r="G593" t="s">
        <v>74</v>
      </c>
      <c r="H593" t="s">
        <v>27</v>
      </c>
      <c r="I593" t="s">
        <v>23</v>
      </c>
      <c r="J593" t="s">
        <v>142</v>
      </c>
      <c r="K593" s="42">
        <v>134550</v>
      </c>
      <c r="L593" s="13">
        <v>0.36</v>
      </c>
      <c r="M593" s="13">
        <v>48438</v>
      </c>
    </row>
    <row r="594" spans="1:13" ht="14.4" x14ac:dyDescent="0.3">
      <c r="A594" t="s">
        <v>410</v>
      </c>
      <c r="B594" s="8">
        <v>44712</v>
      </c>
      <c r="C594" t="s">
        <v>69</v>
      </c>
      <c r="D594" t="s">
        <v>293</v>
      </c>
      <c r="E594" t="s">
        <v>294</v>
      </c>
      <c r="F594" s="10" t="s">
        <v>38</v>
      </c>
      <c r="G594" t="s">
        <v>82</v>
      </c>
      <c r="H594" t="s">
        <v>27</v>
      </c>
      <c r="I594" t="s">
        <v>23</v>
      </c>
      <c r="J594" t="s">
        <v>142</v>
      </c>
      <c r="K594" s="42">
        <v>10000</v>
      </c>
      <c r="L594" s="13">
        <v>1.5</v>
      </c>
      <c r="M594" s="13">
        <v>15000</v>
      </c>
    </row>
    <row r="595" spans="1:13" ht="14.4" x14ac:dyDescent="0.3">
      <c r="A595" t="s">
        <v>410</v>
      </c>
      <c r="B595" s="8">
        <v>44712</v>
      </c>
      <c r="C595" t="s">
        <v>71</v>
      </c>
      <c r="D595" t="s">
        <v>318</v>
      </c>
      <c r="E595" t="s">
        <v>171</v>
      </c>
      <c r="F595" s="10" t="s">
        <v>38</v>
      </c>
      <c r="G595" t="s">
        <v>52</v>
      </c>
      <c r="H595" t="s">
        <v>27</v>
      </c>
      <c r="I595" t="s">
        <v>19</v>
      </c>
      <c r="J595" t="s">
        <v>142</v>
      </c>
      <c r="K595" s="42">
        <v>35000</v>
      </c>
      <c r="L595" s="13">
        <v>1</v>
      </c>
      <c r="M595" s="13">
        <v>35000</v>
      </c>
    </row>
    <row r="596" spans="1:13" ht="14.4" x14ac:dyDescent="0.3">
      <c r="A596" t="s">
        <v>410</v>
      </c>
      <c r="B596" s="8">
        <v>44712</v>
      </c>
      <c r="C596" t="s">
        <v>79</v>
      </c>
      <c r="D596" t="s">
        <v>338</v>
      </c>
      <c r="E596" t="s">
        <v>186</v>
      </c>
      <c r="F596" s="10" t="s">
        <v>40</v>
      </c>
      <c r="G596" t="s">
        <v>52</v>
      </c>
      <c r="H596" t="s">
        <v>25</v>
      </c>
      <c r="I596" t="s">
        <v>19</v>
      </c>
      <c r="J596" t="s">
        <v>142</v>
      </c>
      <c r="K596" s="42">
        <v>4706</v>
      </c>
      <c r="L596" s="13">
        <v>1</v>
      </c>
      <c r="M596" s="13">
        <v>4706</v>
      </c>
    </row>
    <row r="597" spans="1:13" ht="14.4" x14ac:dyDescent="0.3">
      <c r="A597" t="s">
        <v>410</v>
      </c>
      <c r="B597" s="8">
        <v>44712</v>
      </c>
      <c r="C597" t="s">
        <v>103</v>
      </c>
      <c r="D597" t="s">
        <v>163</v>
      </c>
      <c r="E597" t="s">
        <v>164</v>
      </c>
      <c r="F597" s="10" t="s">
        <v>34</v>
      </c>
      <c r="G597" t="s">
        <v>52</v>
      </c>
      <c r="H597" t="s">
        <v>25</v>
      </c>
      <c r="I597" t="s">
        <v>23</v>
      </c>
      <c r="J597" t="s">
        <v>142</v>
      </c>
      <c r="K597" s="42">
        <v>39610</v>
      </c>
      <c r="L597" s="13">
        <v>1.48</v>
      </c>
      <c r="M597" s="13">
        <v>58622.8</v>
      </c>
    </row>
    <row r="598" spans="1:13" ht="14.4" x14ac:dyDescent="0.3">
      <c r="A598" t="s">
        <v>411</v>
      </c>
      <c r="B598" s="8">
        <v>44697</v>
      </c>
      <c r="C598" t="s">
        <v>120</v>
      </c>
      <c r="D598" t="s">
        <v>155</v>
      </c>
      <c r="E598" t="s">
        <v>156</v>
      </c>
      <c r="F598" s="10" t="s">
        <v>34</v>
      </c>
      <c r="G598" t="s">
        <v>74</v>
      </c>
      <c r="H598" t="s">
        <v>26</v>
      </c>
      <c r="I598" t="s">
        <v>23</v>
      </c>
      <c r="J598" t="s">
        <v>142</v>
      </c>
      <c r="K598" s="11">
        <v>53991</v>
      </c>
      <c r="L598" s="12">
        <v>0.95</v>
      </c>
      <c r="M598" s="13">
        <v>51291.45</v>
      </c>
    </row>
    <row r="599" spans="1:13" ht="14.4" x14ac:dyDescent="0.3">
      <c r="A599" t="s">
        <v>411</v>
      </c>
      <c r="B599" s="8">
        <v>44697</v>
      </c>
      <c r="C599" t="s">
        <v>22</v>
      </c>
      <c r="D599" t="s">
        <v>190</v>
      </c>
      <c r="E599" t="s">
        <v>191</v>
      </c>
      <c r="F599" s="10" t="s">
        <v>42</v>
      </c>
      <c r="G599" t="s">
        <v>60</v>
      </c>
      <c r="H599" t="s">
        <v>26</v>
      </c>
      <c r="I599" t="s">
        <v>23</v>
      </c>
      <c r="J599" t="s">
        <v>142</v>
      </c>
      <c r="K599" s="11">
        <v>47430</v>
      </c>
      <c r="L599" s="12">
        <v>1.06</v>
      </c>
      <c r="M599" s="13">
        <v>50275.8</v>
      </c>
    </row>
    <row r="600" spans="1:13" ht="14.4" x14ac:dyDescent="0.3">
      <c r="A600" t="s">
        <v>411</v>
      </c>
      <c r="B600" s="8">
        <v>44697</v>
      </c>
      <c r="C600" t="s">
        <v>4</v>
      </c>
      <c r="D600" t="s">
        <v>168</v>
      </c>
      <c r="E600" t="s">
        <v>169</v>
      </c>
      <c r="F600" s="10" t="s">
        <v>42</v>
      </c>
      <c r="G600" t="s">
        <v>60</v>
      </c>
      <c r="H600" t="s">
        <v>26</v>
      </c>
      <c r="I600" t="s">
        <v>23</v>
      </c>
      <c r="J600" t="s">
        <v>142</v>
      </c>
      <c r="K600" s="11">
        <v>38550</v>
      </c>
      <c r="L600" s="12">
        <v>0.5</v>
      </c>
      <c r="M600" s="13">
        <v>19275</v>
      </c>
    </row>
    <row r="601" spans="1:13" ht="14.4" x14ac:dyDescent="0.3">
      <c r="A601" t="s">
        <v>412</v>
      </c>
      <c r="B601" s="8">
        <v>44707</v>
      </c>
      <c r="C601" t="s">
        <v>120</v>
      </c>
      <c r="D601" t="s">
        <v>155</v>
      </c>
      <c r="E601" t="s">
        <v>156</v>
      </c>
      <c r="F601" s="10" t="s">
        <v>34</v>
      </c>
      <c r="G601" t="s">
        <v>74</v>
      </c>
      <c r="H601" t="s">
        <v>26</v>
      </c>
      <c r="I601" t="s">
        <v>23</v>
      </c>
      <c r="J601" t="s">
        <v>142</v>
      </c>
      <c r="K601" s="11">
        <v>60102</v>
      </c>
      <c r="L601" s="12">
        <v>0.95</v>
      </c>
      <c r="M601" s="13">
        <v>57096.899999999994</v>
      </c>
    </row>
    <row r="602" spans="1:13" ht="14.4" x14ac:dyDescent="0.3">
      <c r="A602" t="s">
        <v>412</v>
      </c>
      <c r="B602" s="8">
        <v>44707</v>
      </c>
      <c r="C602" s="15" t="s">
        <v>133</v>
      </c>
      <c r="D602" t="s">
        <v>205</v>
      </c>
      <c r="E602" t="s">
        <v>206</v>
      </c>
      <c r="F602" s="10" t="s">
        <v>42</v>
      </c>
      <c r="G602" t="s">
        <v>66</v>
      </c>
      <c r="H602" t="s">
        <v>26</v>
      </c>
      <c r="I602" t="s">
        <v>21</v>
      </c>
      <c r="J602" t="s">
        <v>142</v>
      </c>
      <c r="K602" s="11">
        <v>48983</v>
      </c>
      <c r="L602" s="12">
        <v>2.35</v>
      </c>
      <c r="M602" s="13">
        <v>115110.05</v>
      </c>
    </row>
    <row r="603" spans="1:13" ht="14.4" x14ac:dyDescent="0.3">
      <c r="A603" t="s">
        <v>412</v>
      </c>
      <c r="B603" s="8">
        <v>44707</v>
      </c>
      <c r="C603" t="s">
        <v>117</v>
      </c>
      <c r="D603" t="s">
        <v>200</v>
      </c>
      <c r="E603" t="s">
        <v>201</v>
      </c>
      <c r="F603" s="10" t="s">
        <v>42</v>
      </c>
      <c r="G603" t="s">
        <v>82</v>
      </c>
      <c r="H603" t="s">
        <v>26</v>
      </c>
      <c r="I603" t="s">
        <v>19</v>
      </c>
      <c r="J603" t="s">
        <v>142</v>
      </c>
      <c r="K603" s="11">
        <v>6460</v>
      </c>
      <c r="L603" s="12">
        <v>2.85</v>
      </c>
      <c r="M603" s="13">
        <v>18411</v>
      </c>
    </row>
    <row r="604" spans="1:13" ht="14.4" x14ac:dyDescent="0.3">
      <c r="A604" t="s">
        <v>413</v>
      </c>
      <c r="B604" s="8">
        <v>44712</v>
      </c>
      <c r="C604" t="s">
        <v>120</v>
      </c>
      <c r="D604" t="s">
        <v>155</v>
      </c>
      <c r="E604" t="s">
        <v>156</v>
      </c>
      <c r="F604" s="10" t="s">
        <v>34</v>
      </c>
      <c r="G604" t="s">
        <v>74</v>
      </c>
      <c r="H604" t="s">
        <v>26</v>
      </c>
      <c r="I604" t="s">
        <v>23</v>
      </c>
      <c r="J604" t="s">
        <v>142</v>
      </c>
      <c r="K604" s="11">
        <v>59616</v>
      </c>
      <c r="L604" s="12">
        <v>0.95</v>
      </c>
      <c r="M604" s="13">
        <v>56635.199999999997</v>
      </c>
    </row>
    <row r="605" spans="1:13" ht="14.4" x14ac:dyDescent="0.3">
      <c r="A605" t="s">
        <v>413</v>
      </c>
      <c r="B605" s="8">
        <v>44712</v>
      </c>
      <c r="C605" t="s">
        <v>4</v>
      </c>
      <c r="D605" t="s">
        <v>168</v>
      </c>
      <c r="E605" t="s">
        <v>169</v>
      </c>
      <c r="F605" s="10" t="s">
        <v>42</v>
      </c>
      <c r="G605" t="s">
        <v>60</v>
      </c>
      <c r="H605" t="s">
        <v>26</v>
      </c>
      <c r="I605" t="s">
        <v>23</v>
      </c>
      <c r="J605" t="s">
        <v>142</v>
      </c>
      <c r="K605" s="11">
        <v>31270</v>
      </c>
      <c r="L605" s="12">
        <v>0.5</v>
      </c>
      <c r="M605" s="13">
        <v>15635</v>
      </c>
    </row>
    <row r="606" spans="1:13" ht="14.4" x14ac:dyDescent="0.3">
      <c r="A606" t="s">
        <v>413</v>
      </c>
      <c r="B606" s="8">
        <v>44712</v>
      </c>
      <c r="C606" t="s">
        <v>106</v>
      </c>
      <c r="D606" t="s">
        <v>387</v>
      </c>
      <c r="E606" t="s">
        <v>388</v>
      </c>
      <c r="F606" s="10" t="s">
        <v>42</v>
      </c>
      <c r="G606" t="s">
        <v>52</v>
      </c>
      <c r="H606" t="s">
        <v>26</v>
      </c>
      <c r="I606" t="s">
        <v>23</v>
      </c>
      <c r="J606" t="s">
        <v>142</v>
      </c>
      <c r="K606" s="11">
        <v>10733</v>
      </c>
      <c r="L606" s="12">
        <v>2.6</v>
      </c>
      <c r="M606" s="13">
        <v>27905.8</v>
      </c>
    </row>
    <row r="607" spans="1:13" ht="14.4" x14ac:dyDescent="0.3">
      <c r="A607" t="s">
        <v>414</v>
      </c>
      <c r="B607" s="8">
        <v>44714</v>
      </c>
      <c r="C607" t="s">
        <v>120</v>
      </c>
      <c r="D607" t="s">
        <v>155</v>
      </c>
      <c r="E607" t="s">
        <v>156</v>
      </c>
      <c r="F607" s="10" t="s">
        <v>34</v>
      </c>
      <c r="G607" t="s">
        <v>74</v>
      </c>
      <c r="H607" t="s">
        <v>26</v>
      </c>
      <c r="I607" t="s">
        <v>23</v>
      </c>
      <c r="J607" t="s">
        <v>142</v>
      </c>
      <c r="K607" s="11">
        <v>60354</v>
      </c>
      <c r="L607" s="12">
        <v>0.95</v>
      </c>
      <c r="M607" s="13">
        <v>57336.299999999996</v>
      </c>
    </row>
    <row r="608" spans="1:13" ht="14.4" x14ac:dyDescent="0.3">
      <c r="A608" t="s">
        <v>414</v>
      </c>
      <c r="B608" s="8">
        <v>44714</v>
      </c>
      <c r="C608" t="s">
        <v>120</v>
      </c>
      <c r="D608" t="s">
        <v>155</v>
      </c>
      <c r="E608" t="s">
        <v>156</v>
      </c>
      <c r="F608" s="10" t="s">
        <v>34</v>
      </c>
      <c r="G608" t="s">
        <v>74</v>
      </c>
      <c r="H608" t="s">
        <v>26</v>
      </c>
      <c r="I608" t="s">
        <v>23</v>
      </c>
      <c r="J608" t="s">
        <v>142</v>
      </c>
      <c r="K608" s="11">
        <v>19870</v>
      </c>
      <c r="L608" s="12">
        <v>0.95</v>
      </c>
      <c r="M608" s="13">
        <v>18876.5</v>
      </c>
    </row>
    <row r="609" spans="1:13" ht="14.4" x14ac:dyDescent="0.3">
      <c r="A609" t="s">
        <v>415</v>
      </c>
      <c r="B609" s="8">
        <v>44722</v>
      </c>
      <c r="C609" t="s">
        <v>37</v>
      </c>
      <c r="D609" t="s">
        <v>216</v>
      </c>
      <c r="E609" t="s">
        <v>217</v>
      </c>
      <c r="F609" s="10" t="s">
        <v>38</v>
      </c>
      <c r="G609" t="s">
        <v>74</v>
      </c>
      <c r="H609" t="s">
        <v>27</v>
      </c>
      <c r="I609" t="s">
        <v>23</v>
      </c>
      <c r="J609" t="s">
        <v>142</v>
      </c>
      <c r="K609" s="11">
        <v>42950</v>
      </c>
      <c r="L609" s="12">
        <v>0.36</v>
      </c>
      <c r="M609" s="13">
        <v>15462</v>
      </c>
    </row>
    <row r="610" spans="1:13" s="21" customFormat="1" ht="14.4" x14ac:dyDescent="0.3">
      <c r="A610" t="s">
        <v>415</v>
      </c>
      <c r="B610" s="8">
        <v>44722</v>
      </c>
      <c r="C610" t="s">
        <v>37</v>
      </c>
      <c r="D610" t="s">
        <v>216</v>
      </c>
      <c r="E610" t="s">
        <v>217</v>
      </c>
      <c r="F610" s="10" t="s">
        <v>38</v>
      </c>
      <c r="G610" t="s">
        <v>74</v>
      </c>
      <c r="H610" t="s">
        <v>27</v>
      </c>
      <c r="I610" t="s">
        <v>23</v>
      </c>
      <c r="J610" t="s">
        <v>142</v>
      </c>
      <c r="K610" s="11" t="s">
        <v>416</v>
      </c>
      <c r="L610" s="12">
        <v>0.36</v>
      </c>
      <c r="M610" s="13">
        <v>9396</v>
      </c>
    </row>
    <row r="611" spans="1:13" ht="14.4" x14ac:dyDescent="0.3">
      <c r="A611" t="s">
        <v>415</v>
      </c>
      <c r="B611" s="8">
        <v>44722</v>
      </c>
      <c r="C611" t="s">
        <v>125</v>
      </c>
      <c r="D611" t="s">
        <v>220</v>
      </c>
      <c r="E611" t="s">
        <v>221</v>
      </c>
      <c r="F611" s="10" t="s">
        <v>42</v>
      </c>
      <c r="G611" t="s">
        <v>52</v>
      </c>
      <c r="H611" t="s">
        <v>27</v>
      </c>
      <c r="I611" t="s">
        <v>23</v>
      </c>
      <c r="J611" t="s">
        <v>142</v>
      </c>
      <c r="K611" s="11">
        <v>281</v>
      </c>
      <c r="L611" s="12">
        <v>7.4</v>
      </c>
      <c r="M611" s="13">
        <v>2079.4</v>
      </c>
    </row>
    <row r="612" spans="1:13" ht="14.4" x14ac:dyDescent="0.3">
      <c r="A612" t="s">
        <v>415</v>
      </c>
      <c r="B612" s="8">
        <v>44722</v>
      </c>
      <c r="C612" t="s">
        <v>123</v>
      </c>
      <c r="D612" t="s">
        <v>296</v>
      </c>
      <c r="E612" t="s">
        <v>221</v>
      </c>
      <c r="F612" s="10" t="s">
        <v>42</v>
      </c>
      <c r="G612" t="s">
        <v>52</v>
      </c>
      <c r="H612" t="s">
        <v>27</v>
      </c>
      <c r="I612" t="s">
        <v>23</v>
      </c>
      <c r="J612" t="s">
        <v>142</v>
      </c>
      <c r="K612" s="11">
        <v>19818</v>
      </c>
      <c r="L612" s="12">
        <v>4.8</v>
      </c>
      <c r="M612" s="13">
        <v>95126.399999999994</v>
      </c>
    </row>
    <row r="613" spans="1:13" ht="14.4" x14ac:dyDescent="0.3">
      <c r="A613" t="s">
        <v>415</v>
      </c>
      <c r="B613" s="8">
        <v>44722</v>
      </c>
      <c r="C613" t="s">
        <v>8</v>
      </c>
      <c r="D613" t="s">
        <v>258</v>
      </c>
      <c r="E613" t="s">
        <v>259</v>
      </c>
      <c r="F613" s="10" t="s">
        <v>38</v>
      </c>
      <c r="G613" t="s">
        <v>80</v>
      </c>
      <c r="H613" t="s">
        <v>27</v>
      </c>
      <c r="I613" t="s">
        <v>23</v>
      </c>
      <c r="J613" t="s">
        <v>142</v>
      </c>
      <c r="K613" s="11">
        <v>5712</v>
      </c>
      <c r="L613" s="12">
        <v>2.0499999999999998</v>
      </c>
      <c r="M613" s="13">
        <v>11709.599999999999</v>
      </c>
    </row>
    <row r="614" spans="1:13" ht="14.4" x14ac:dyDescent="0.3">
      <c r="A614" t="s">
        <v>415</v>
      </c>
      <c r="B614" s="8">
        <v>44722</v>
      </c>
      <c r="C614" t="s">
        <v>48</v>
      </c>
      <c r="D614" t="s">
        <v>357</v>
      </c>
      <c r="E614" t="s">
        <v>171</v>
      </c>
      <c r="F614" s="10" t="s">
        <v>38</v>
      </c>
      <c r="G614" t="s">
        <v>52</v>
      </c>
      <c r="H614" t="s">
        <v>27</v>
      </c>
      <c r="I614" t="s">
        <v>21</v>
      </c>
      <c r="J614" t="s">
        <v>142</v>
      </c>
      <c r="K614" s="11">
        <v>5000</v>
      </c>
      <c r="L614" s="12">
        <v>0.9</v>
      </c>
      <c r="M614" s="13">
        <v>4500</v>
      </c>
    </row>
    <row r="615" spans="1:13" ht="14.4" x14ac:dyDescent="0.3">
      <c r="A615" t="s">
        <v>415</v>
      </c>
      <c r="B615" s="8">
        <v>44722</v>
      </c>
      <c r="C615" t="s">
        <v>5</v>
      </c>
      <c r="D615" t="s">
        <v>212</v>
      </c>
      <c r="E615" t="s">
        <v>213</v>
      </c>
      <c r="F615" s="10" t="s">
        <v>38</v>
      </c>
      <c r="G615" t="s">
        <v>66</v>
      </c>
      <c r="H615" t="s">
        <v>27</v>
      </c>
      <c r="I615" t="s">
        <v>21</v>
      </c>
      <c r="J615" t="s">
        <v>142</v>
      </c>
      <c r="K615" s="11">
        <v>11700</v>
      </c>
      <c r="L615" s="12">
        <v>3.5</v>
      </c>
      <c r="M615" s="13">
        <v>40950</v>
      </c>
    </row>
    <row r="616" spans="1:13" ht="14.4" x14ac:dyDescent="0.3">
      <c r="A616" t="s">
        <v>417</v>
      </c>
      <c r="B616" s="8">
        <v>44730</v>
      </c>
      <c r="C616" t="s">
        <v>110</v>
      </c>
      <c r="D616" t="s">
        <v>185</v>
      </c>
      <c r="E616" t="s">
        <v>186</v>
      </c>
      <c r="F616" s="10" t="s">
        <v>40</v>
      </c>
      <c r="G616" t="s">
        <v>62</v>
      </c>
      <c r="H616" t="s">
        <v>27</v>
      </c>
      <c r="I616" t="s">
        <v>23</v>
      </c>
      <c r="J616" t="s">
        <v>142</v>
      </c>
      <c r="K616" s="11">
        <v>98600</v>
      </c>
      <c r="L616" s="12">
        <v>0.2</v>
      </c>
      <c r="M616" s="13">
        <v>19720</v>
      </c>
    </row>
    <row r="617" spans="1:13" ht="14.4" x14ac:dyDescent="0.3">
      <c r="A617" t="s">
        <v>417</v>
      </c>
      <c r="B617" s="8">
        <v>44730</v>
      </c>
      <c r="C617" t="s">
        <v>125</v>
      </c>
      <c r="D617" t="s">
        <v>220</v>
      </c>
      <c r="E617" t="s">
        <v>221</v>
      </c>
      <c r="F617" s="10" t="s">
        <v>42</v>
      </c>
      <c r="G617" t="s">
        <v>52</v>
      </c>
      <c r="H617" t="s">
        <v>27</v>
      </c>
      <c r="I617" t="s">
        <v>23</v>
      </c>
      <c r="J617" t="s">
        <v>142</v>
      </c>
      <c r="K617" s="11">
        <v>18843</v>
      </c>
      <c r="L617" s="12">
        <v>7.4</v>
      </c>
      <c r="M617" s="13">
        <v>139438.20000000001</v>
      </c>
    </row>
    <row r="618" spans="1:13" ht="14.4" x14ac:dyDescent="0.3">
      <c r="A618" t="s">
        <v>417</v>
      </c>
      <c r="B618" s="8">
        <v>44730</v>
      </c>
      <c r="C618" t="s">
        <v>59</v>
      </c>
      <c r="D618" t="s">
        <v>353</v>
      </c>
      <c r="E618" t="s">
        <v>354</v>
      </c>
      <c r="F618" s="10" t="s">
        <v>34</v>
      </c>
      <c r="G618" t="s">
        <v>74</v>
      </c>
      <c r="H618" t="s">
        <v>27</v>
      </c>
      <c r="I618" t="s">
        <v>19</v>
      </c>
      <c r="J618" t="s">
        <v>142</v>
      </c>
      <c r="K618" s="11">
        <v>10000</v>
      </c>
      <c r="L618" s="12">
        <v>0.9</v>
      </c>
      <c r="M618" s="13">
        <v>9000</v>
      </c>
    </row>
    <row r="619" spans="1:13" ht="14.4" x14ac:dyDescent="0.3">
      <c r="A619" t="s">
        <v>418</v>
      </c>
      <c r="B619" s="8">
        <v>44730</v>
      </c>
      <c r="C619" t="s">
        <v>110</v>
      </c>
      <c r="D619" t="s">
        <v>185</v>
      </c>
      <c r="E619" t="s">
        <v>186</v>
      </c>
      <c r="F619" s="10" t="s">
        <v>40</v>
      </c>
      <c r="G619" t="s">
        <v>62</v>
      </c>
      <c r="H619" t="s">
        <v>27</v>
      </c>
      <c r="I619" t="s">
        <v>23</v>
      </c>
      <c r="J619" t="s">
        <v>142</v>
      </c>
      <c r="K619" s="11">
        <v>99600</v>
      </c>
      <c r="L619" s="12">
        <v>0.2</v>
      </c>
      <c r="M619" s="13">
        <v>19920</v>
      </c>
    </row>
    <row r="620" spans="1:13" ht="14.4" x14ac:dyDescent="0.3">
      <c r="A620" t="s">
        <v>418</v>
      </c>
      <c r="B620" s="8">
        <v>44730</v>
      </c>
      <c r="C620" t="s">
        <v>125</v>
      </c>
      <c r="D620" t="s">
        <v>220</v>
      </c>
      <c r="E620" t="s">
        <v>221</v>
      </c>
      <c r="F620" s="10" t="s">
        <v>42</v>
      </c>
      <c r="G620" t="s">
        <v>52</v>
      </c>
      <c r="H620" t="s">
        <v>27</v>
      </c>
      <c r="I620" t="s">
        <v>23</v>
      </c>
      <c r="J620" t="s">
        <v>142</v>
      </c>
      <c r="K620" s="11">
        <v>10040</v>
      </c>
      <c r="L620" s="12">
        <v>7.4</v>
      </c>
      <c r="M620" s="13">
        <v>74296</v>
      </c>
    </row>
    <row r="621" spans="1:13" ht="14.4" x14ac:dyDescent="0.3">
      <c r="A621" t="s">
        <v>418</v>
      </c>
      <c r="B621" s="8">
        <v>44730</v>
      </c>
      <c r="C621" t="s">
        <v>6</v>
      </c>
      <c r="D621" t="s">
        <v>173</v>
      </c>
      <c r="E621" t="s">
        <v>174</v>
      </c>
      <c r="F621" s="10" t="s">
        <v>38</v>
      </c>
      <c r="G621" t="s">
        <v>80</v>
      </c>
      <c r="H621" t="s">
        <v>27</v>
      </c>
      <c r="I621" t="s">
        <v>23</v>
      </c>
      <c r="J621" t="s">
        <v>142</v>
      </c>
      <c r="K621" s="11">
        <v>32450</v>
      </c>
      <c r="L621" s="12">
        <v>0.25</v>
      </c>
      <c r="M621" s="13">
        <v>8112.5</v>
      </c>
    </row>
    <row r="622" spans="1:13" ht="14.4" x14ac:dyDescent="0.3">
      <c r="A622" t="s">
        <v>418</v>
      </c>
      <c r="B622" s="8">
        <v>44730</v>
      </c>
      <c r="C622" t="s">
        <v>103</v>
      </c>
      <c r="D622" t="s">
        <v>163</v>
      </c>
      <c r="E622" t="s">
        <v>164</v>
      </c>
      <c r="F622" s="10" t="s">
        <v>34</v>
      </c>
      <c r="G622" t="s">
        <v>52</v>
      </c>
      <c r="H622" t="s">
        <v>25</v>
      </c>
      <c r="I622" t="s">
        <v>23</v>
      </c>
      <c r="J622" t="s">
        <v>142</v>
      </c>
      <c r="K622" s="11">
        <v>29770</v>
      </c>
      <c r="L622" s="12">
        <v>1.48</v>
      </c>
      <c r="M622" s="13">
        <v>44059.6</v>
      </c>
    </row>
    <row r="623" spans="1:13" ht="14.4" x14ac:dyDescent="0.3">
      <c r="A623" t="s">
        <v>419</v>
      </c>
      <c r="B623" s="8">
        <v>44736</v>
      </c>
      <c r="C623" t="s">
        <v>125</v>
      </c>
      <c r="D623" t="s">
        <v>220</v>
      </c>
      <c r="E623" t="s">
        <v>221</v>
      </c>
      <c r="F623" s="10" t="s">
        <v>42</v>
      </c>
      <c r="G623" t="s">
        <v>52</v>
      </c>
      <c r="H623" t="s">
        <v>27</v>
      </c>
      <c r="I623" t="s">
        <v>23</v>
      </c>
      <c r="J623" t="s">
        <v>142</v>
      </c>
      <c r="K623" s="11">
        <v>21126</v>
      </c>
      <c r="L623" s="12">
        <v>7.4</v>
      </c>
      <c r="M623" s="13">
        <v>156332.4</v>
      </c>
    </row>
    <row r="624" spans="1:13" ht="14.4" x14ac:dyDescent="0.3">
      <c r="A624" t="s">
        <v>419</v>
      </c>
      <c r="B624" s="8">
        <v>44736</v>
      </c>
      <c r="C624" t="s">
        <v>104</v>
      </c>
      <c r="D624" t="s">
        <v>188</v>
      </c>
      <c r="E624" t="s">
        <v>164</v>
      </c>
      <c r="F624" s="10" t="s">
        <v>34</v>
      </c>
      <c r="G624" t="s">
        <v>52</v>
      </c>
      <c r="H624" t="s">
        <v>25</v>
      </c>
      <c r="I624" t="s">
        <v>23</v>
      </c>
      <c r="J624" t="s">
        <v>142</v>
      </c>
      <c r="K624" s="11">
        <v>14811</v>
      </c>
      <c r="L624" s="12">
        <v>2.65</v>
      </c>
      <c r="M624" s="13">
        <v>39249.15</v>
      </c>
    </row>
    <row r="625" spans="1:13" ht="14.4" x14ac:dyDescent="0.3">
      <c r="A625" t="s">
        <v>419</v>
      </c>
      <c r="B625" s="8">
        <v>44736</v>
      </c>
      <c r="C625" t="s">
        <v>103</v>
      </c>
      <c r="D625" t="s">
        <v>163</v>
      </c>
      <c r="E625" t="s">
        <v>164</v>
      </c>
      <c r="F625" s="10" t="s">
        <v>34</v>
      </c>
      <c r="G625" t="s">
        <v>52</v>
      </c>
      <c r="H625" t="s">
        <v>25</v>
      </c>
      <c r="I625" t="s">
        <v>23</v>
      </c>
      <c r="J625" t="s">
        <v>142</v>
      </c>
      <c r="K625" s="11">
        <v>56495</v>
      </c>
      <c r="L625" s="12">
        <v>1.48</v>
      </c>
      <c r="M625" s="13">
        <v>83612.600000000006</v>
      </c>
    </row>
    <row r="626" spans="1:13" ht="14.4" x14ac:dyDescent="0.3">
      <c r="A626" t="s">
        <v>420</v>
      </c>
      <c r="B626" s="8">
        <v>44741</v>
      </c>
      <c r="C626" t="s">
        <v>124</v>
      </c>
      <c r="D626" t="s">
        <v>421</v>
      </c>
      <c r="E626" t="s">
        <v>186</v>
      </c>
      <c r="F626" s="10" t="s">
        <v>40</v>
      </c>
      <c r="G626" t="s">
        <v>52</v>
      </c>
      <c r="H626" t="s">
        <v>27</v>
      </c>
      <c r="I626" t="s">
        <v>19</v>
      </c>
      <c r="J626" t="s">
        <v>142</v>
      </c>
      <c r="K626" s="11">
        <v>4896</v>
      </c>
      <c r="L626" s="12">
        <v>1</v>
      </c>
      <c r="M626" s="13">
        <v>4896</v>
      </c>
    </row>
    <row r="627" spans="1:13" ht="14.4" x14ac:dyDescent="0.3">
      <c r="A627" t="s">
        <v>420</v>
      </c>
      <c r="B627" s="8">
        <v>44741</v>
      </c>
      <c r="C627" s="15" t="s">
        <v>122</v>
      </c>
      <c r="D627" t="s">
        <v>371</v>
      </c>
      <c r="E627" t="s">
        <v>186</v>
      </c>
      <c r="F627" s="10" t="s">
        <v>40</v>
      </c>
      <c r="G627" s="10" t="s">
        <v>52</v>
      </c>
      <c r="H627" s="10" t="s">
        <v>27</v>
      </c>
      <c r="I627" s="10" t="s">
        <v>23</v>
      </c>
      <c r="J627" s="10" t="s">
        <v>142</v>
      </c>
      <c r="K627" s="11">
        <v>9936</v>
      </c>
      <c r="L627" s="12">
        <v>0.65</v>
      </c>
      <c r="M627" s="13">
        <v>6458.4000000000005</v>
      </c>
    </row>
    <row r="628" spans="1:13" ht="14.4" x14ac:dyDescent="0.3">
      <c r="A628" t="s">
        <v>420</v>
      </c>
      <c r="B628" s="8">
        <v>44741</v>
      </c>
      <c r="C628" t="s">
        <v>102</v>
      </c>
      <c r="D628" t="s">
        <v>361</v>
      </c>
      <c r="E628" t="s">
        <v>186</v>
      </c>
      <c r="F628" s="10" t="s">
        <v>40</v>
      </c>
      <c r="G628" s="10" t="s">
        <v>52</v>
      </c>
      <c r="H628" s="10" t="s">
        <v>25</v>
      </c>
      <c r="I628" s="10" t="s">
        <v>23</v>
      </c>
      <c r="J628" s="10" t="s">
        <v>142</v>
      </c>
      <c r="K628" s="11">
        <v>52692</v>
      </c>
      <c r="L628" s="12">
        <v>0.25</v>
      </c>
      <c r="M628" s="13">
        <v>13173</v>
      </c>
    </row>
    <row r="629" spans="1:13" ht="14.4" x14ac:dyDescent="0.3">
      <c r="A629" t="s">
        <v>420</v>
      </c>
      <c r="B629" s="8">
        <v>44741</v>
      </c>
      <c r="C629" t="s">
        <v>77</v>
      </c>
      <c r="D629" t="s">
        <v>338</v>
      </c>
      <c r="E629" t="s">
        <v>332</v>
      </c>
      <c r="F629" s="10" t="s">
        <v>40</v>
      </c>
      <c r="G629" s="10" t="s">
        <v>52</v>
      </c>
      <c r="H629" s="10" t="s">
        <v>25</v>
      </c>
      <c r="I629" s="10" t="s">
        <v>23</v>
      </c>
      <c r="J629" s="10" t="s">
        <v>142</v>
      </c>
      <c r="K629" s="11">
        <v>9429</v>
      </c>
      <c r="L629" s="12">
        <v>0.55000000000000004</v>
      </c>
      <c r="M629" s="13">
        <v>5185.9500000000007</v>
      </c>
    </row>
    <row r="630" spans="1:13" ht="14.4" x14ac:dyDescent="0.3">
      <c r="A630" t="s">
        <v>420</v>
      </c>
      <c r="B630" s="8">
        <v>44741</v>
      </c>
      <c r="C630" t="s">
        <v>81</v>
      </c>
      <c r="D630" t="s">
        <v>249</v>
      </c>
      <c r="E630" t="s">
        <v>250</v>
      </c>
      <c r="F630" s="10" t="s">
        <v>42</v>
      </c>
      <c r="G630" s="10" t="s">
        <v>52</v>
      </c>
      <c r="H630" s="10" t="s">
        <v>25</v>
      </c>
      <c r="I630" s="10" t="s">
        <v>23</v>
      </c>
      <c r="J630" s="10" t="s">
        <v>142</v>
      </c>
      <c r="K630" s="11">
        <v>17430</v>
      </c>
      <c r="L630" s="12">
        <v>1.6</v>
      </c>
      <c r="M630" s="13">
        <v>27888</v>
      </c>
    </row>
    <row r="631" spans="1:13" ht="14.4" x14ac:dyDescent="0.3">
      <c r="A631" t="s">
        <v>420</v>
      </c>
      <c r="B631" s="8">
        <v>44741</v>
      </c>
      <c r="C631" t="s">
        <v>104</v>
      </c>
      <c r="D631" t="s">
        <v>188</v>
      </c>
      <c r="E631" t="s">
        <v>164</v>
      </c>
      <c r="F631" s="10" t="s">
        <v>34</v>
      </c>
      <c r="G631" s="10" t="s">
        <v>52</v>
      </c>
      <c r="H631" s="10" t="s">
        <v>25</v>
      </c>
      <c r="I631" s="10" t="s">
        <v>23</v>
      </c>
      <c r="J631" s="10" t="s">
        <v>142</v>
      </c>
      <c r="K631" s="11">
        <v>3920</v>
      </c>
      <c r="L631" s="12">
        <v>2.65</v>
      </c>
      <c r="M631" s="13">
        <v>10388</v>
      </c>
    </row>
    <row r="632" spans="1:13" ht="14.4" x14ac:dyDescent="0.3">
      <c r="A632" t="s">
        <v>420</v>
      </c>
      <c r="B632" s="8">
        <v>44741</v>
      </c>
      <c r="C632" t="s">
        <v>103</v>
      </c>
      <c r="D632" t="s">
        <v>163</v>
      </c>
      <c r="E632" t="s">
        <v>164</v>
      </c>
      <c r="F632" s="10" t="s">
        <v>34</v>
      </c>
      <c r="G632" s="10" t="s">
        <v>52</v>
      </c>
      <c r="H632" s="10" t="s">
        <v>25</v>
      </c>
      <c r="I632" s="10" t="s">
        <v>23</v>
      </c>
      <c r="J632" s="10" t="s">
        <v>142</v>
      </c>
      <c r="K632" s="11">
        <v>19674</v>
      </c>
      <c r="L632" s="12">
        <v>1.48</v>
      </c>
      <c r="M632" s="13">
        <v>29117.52</v>
      </c>
    </row>
    <row r="633" spans="1:13" ht="14.4" x14ac:dyDescent="0.3">
      <c r="A633" t="s">
        <v>420</v>
      </c>
      <c r="B633" s="8">
        <v>44741</v>
      </c>
      <c r="C633" t="s">
        <v>24</v>
      </c>
      <c r="D633" t="s">
        <v>181</v>
      </c>
      <c r="E633" t="s">
        <v>164</v>
      </c>
      <c r="F633" s="10" t="s">
        <v>34</v>
      </c>
      <c r="G633" s="10" t="s">
        <v>52</v>
      </c>
      <c r="H633" s="10" t="s">
        <v>25</v>
      </c>
      <c r="I633" s="10" t="s">
        <v>23</v>
      </c>
      <c r="J633" s="10" t="s">
        <v>142</v>
      </c>
      <c r="K633" s="11">
        <v>50235</v>
      </c>
      <c r="L633" s="12">
        <v>2.65</v>
      </c>
      <c r="M633" s="13">
        <v>133122.75</v>
      </c>
    </row>
    <row r="634" spans="1:13" ht="14.4" x14ac:dyDescent="0.3">
      <c r="A634" t="s">
        <v>422</v>
      </c>
      <c r="B634" s="8">
        <v>44742</v>
      </c>
      <c r="C634" t="s">
        <v>6</v>
      </c>
      <c r="D634" t="s">
        <v>173</v>
      </c>
      <c r="E634" t="s">
        <v>174</v>
      </c>
      <c r="F634" s="10" t="s">
        <v>38</v>
      </c>
      <c r="G634" s="10" t="s">
        <v>80</v>
      </c>
      <c r="H634" s="10" t="s">
        <v>27</v>
      </c>
      <c r="I634" s="10" t="s">
        <v>23</v>
      </c>
      <c r="J634" s="10" t="s">
        <v>142</v>
      </c>
      <c r="K634" s="11">
        <v>68140</v>
      </c>
      <c r="L634" s="12">
        <v>0.25</v>
      </c>
      <c r="M634" s="13">
        <v>17035</v>
      </c>
    </row>
    <row r="635" spans="1:13" ht="14.4" x14ac:dyDescent="0.3">
      <c r="A635" t="s">
        <v>422</v>
      </c>
      <c r="B635" s="8">
        <v>44742</v>
      </c>
      <c r="C635" s="15" t="s">
        <v>125</v>
      </c>
      <c r="D635" t="s">
        <v>220</v>
      </c>
      <c r="E635" t="s">
        <v>221</v>
      </c>
      <c r="F635" s="10" t="s">
        <v>42</v>
      </c>
      <c r="G635" s="10" t="s">
        <v>52</v>
      </c>
      <c r="H635" s="10" t="s">
        <v>27</v>
      </c>
      <c r="I635" s="10" t="s">
        <v>23</v>
      </c>
      <c r="J635" s="10" t="s">
        <v>142</v>
      </c>
      <c r="K635" s="11">
        <v>3900</v>
      </c>
      <c r="L635" s="12">
        <v>7.4</v>
      </c>
      <c r="M635" s="13">
        <v>28860</v>
      </c>
    </row>
    <row r="636" spans="1:13" ht="14.4" x14ac:dyDescent="0.3">
      <c r="A636" t="s">
        <v>422</v>
      </c>
      <c r="B636" s="8">
        <v>44742</v>
      </c>
      <c r="C636" t="s">
        <v>102</v>
      </c>
      <c r="D636" t="s">
        <v>361</v>
      </c>
      <c r="E636" t="s">
        <v>186</v>
      </c>
      <c r="F636" s="10" t="s">
        <v>40</v>
      </c>
      <c r="G636" s="10" t="s">
        <v>52</v>
      </c>
      <c r="H636" s="10" t="s">
        <v>25</v>
      </c>
      <c r="I636" s="10" t="s">
        <v>23</v>
      </c>
      <c r="J636" s="10" t="s">
        <v>142</v>
      </c>
      <c r="K636" s="11">
        <v>35254</v>
      </c>
      <c r="L636" s="12">
        <v>0.25</v>
      </c>
      <c r="M636" s="13">
        <v>8813.5</v>
      </c>
    </row>
    <row r="637" spans="1:13" ht="14.4" x14ac:dyDescent="0.3">
      <c r="A637" t="s">
        <v>422</v>
      </c>
      <c r="B637" s="8">
        <v>44742</v>
      </c>
      <c r="C637" t="s">
        <v>81</v>
      </c>
      <c r="D637" t="s">
        <v>249</v>
      </c>
      <c r="E637" t="s">
        <v>250</v>
      </c>
      <c r="F637" s="10" t="s">
        <v>42</v>
      </c>
      <c r="G637" s="10" t="s">
        <v>52</v>
      </c>
      <c r="H637" s="10" t="s">
        <v>25</v>
      </c>
      <c r="I637" s="10" t="s">
        <v>23</v>
      </c>
      <c r="J637" s="10" t="s">
        <v>142</v>
      </c>
      <c r="K637" s="11">
        <v>17197</v>
      </c>
      <c r="L637" s="12">
        <v>1.6</v>
      </c>
      <c r="M637" s="13">
        <v>27515.200000000001</v>
      </c>
    </row>
    <row r="638" spans="1:13" ht="14.4" x14ac:dyDescent="0.3">
      <c r="A638" t="s">
        <v>422</v>
      </c>
      <c r="B638" s="8">
        <v>44742</v>
      </c>
      <c r="C638" t="s">
        <v>24</v>
      </c>
      <c r="D638" t="s">
        <v>181</v>
      </c>
      <c r="E638" t="s">
        <v>164</v>
      </c>
      <c r="F638" s="10" t="s">
        <v>34</v>
      </c>
      <c r="G638" s="10" t="s">
        <v>52</v>
      </c>
      <c r="H638" s="10" t="s">
        <v>25</v>
      </c>
      <c r="I638" s="10" t="s">
        <v>23</v>
      </c>
      <c r="J638" s="10" t="s">
        <v>142</v>
      </c>
      <c r="K638" s="11">
        <v>40000</v>
      </c>
      <c r="L638" s="12">
        <v>2.65</v>
      </c>
      <c r="M638" s="13">
        <v>106000</v>
      </c>
    </row>
    <row r="639" spans="1:13" ht="14.4" x14ac:dyDescent="0.3">
      <c r="A639" t="s">
        <v>423</v>
      </c>
      <c r="B639" s="8">
        <v>44742</v>
      </c>
      <c r="C639" t="s">
        <v>33</v>
      </c>
      <c r="D639" t="s">
        <v>424</v>
      </c>
      <c r="E639" t="s">
        <v>354</v>
      </c>
      <c r="F639" s="10" t="s">
        <v>34</v>
      </c>
      <c r="G639" s="10" t="s">
        <v>78</v>
      </c>
      <c r="H639" s="10" t="s">
        <v>27</v>
      </c>
      <c r="I639" s="10" t="s">
        <v>17</v>
      </c>
      <c r="J639" s="10" t="s">
        <v>142</v>
      </c>
      <c r="K639" s="11">
        <v>14809</v>
      </c>
      <c r="L639" s="12">
        <v>2.25</v>
      </c>
      <c r="M639" s="13">
        <v>33320.25</v>
      </c>
    </row>
    <row r="640" spans="1:13" ht="14.4" x14ac:dyDescent="0.3">
      <c r="A640" t="s">
        <v>423</v>
      </c>
      <c r="B640" s="8">
        <v>44742</v>
      </c>
      <c r="C640" t="s">
        <v>125</v>
      </c>
      <c r="D640" t="s">
        <v>220</v>
      </c>
      <c r="E640" t="s">
        <v>221</v>
      </c>
      <c r="F640" s="10" t="s">
        <v>42</v>
      </c>
      <c r="G640" s="10" t="s">
        <v>52</v>
      </c>
      <c r="H640" s="10" t="s">
        <v>27</v>
      </c>
      <c r="I640" s="10" t="s">
        <v>23</v>
      </c>
      <c r="J640" s="10" t="s">
        <v>142</v>
      </c>
      <c r="K640" s="11">
        <v>6179</v>
      </c>
      <c r="L640" s="12">
        <v>7.4</v>
      </c>
      <c r="M640" s="13">
        <v>45724.600000000006</v>
      </c>
    </row>
    <row r="641" spans="1:13" ht="14.4" x14ac:dyDescent="0.3">
      <c r="A641" t="s">
        <v>423</v>
      </c>
      <c r="B641" s="8">
        <v>44742</v>
      </c>
      <c r="C641" t="s">
        <v>102</v>
      </c>
      <c r="D641" t="s">
        <v>361</v>
      </c>
      <c r="E641" t="s">
        <v>186</v>
      </c>
      <c r="F641" s="10" t="s">
        <v>40</v>
      </c>
      <c r="G641" s="10" t="s">
        <v>52</v>
      </c>
      <c r="H641" s="10" t="s">
        <v>25</v>
      </c>
      <c r="I641" s="10" t="s">
        <v>23</v>
      </c>
      <c r="J641" s="10" t="s">
        <v>142</v>
      </c>
      <c r="K641" s="11">
        <v>52605</v>
      </c>
      <c r="L641" s="12">
        <v>0.25</v>
      </c>
      <c r="M641" s="13">
        <v>13151.25</v>
      </c>
    </row>
    <row r="642" spans="1:13" ht="14.4" x14ac:dyDescent="0.3">
      <c r="A642" t="s">
        <v>423</v>
      </c>
      <c r="B642" s="8">
        <v>44742</v>
      </c>
      <c r="C642" t="s">
        <v>24</v>
      </c>
      <c r="D642" t="s">
        <v>181</v>
      </c>
      <c r="E642" t="s">
        <v>164</v>
      </c>
      <c r="F642" s="10" t="s">
        <v>34</v>
      </c>
      <c r="G642" s="11" t="s">
        <v>52</v>
      </c>
      <c r="H642" s="11" t="s">
        <v>25</v>
      </c>
      <c r="I642" s="11" t="s">
        <v>23</v>
      </c>
      <c r="J642" s="11" t="s">
        <v>142</v>
      </c>
      <c r="K642" s="11">
        <v>4965</v>
      </c>
      <c r="L642" s="12">
        <v>2.65</v>
      </c>
      <c r="M642" s="13">
        <v>13157.25</v>
      </c>
    </row>
    <row r="643" spans="1:13" ht="14.4" x14ac:dyDescent="0.3">
      <c r="A643" t="s">
        <v>423</v>
      </c>
      <c r="B643" s="8">
        <v>44742</v>
      </c>
      <c r="C643" t="s">
        <v>83</v>
      </c>
      <c r="D643" t="s">
        <v>208</v>
      </c>
      <c r="E643" t="s">
        <v>209</v>
      </c>
      <c r="F643" s="10" t="s">
        <v>42</v>
      </c>
      <c r="G643" s="11" t="s">
        <v>52</v>
      </c>
      <c r="H643" s="11" t="s">
        <v>25</v>
      </c>
      <c r="I643" s="11" t="s">
        <v>23</v>
      </c>
      <c r="J643" s="11" t="s">
        <v>142</v>
      </c>
      <c r="K643" s="11">
        <v>2779</v>
      </c>
      <c r="L643" s="12">
        <v>2.2999999999999998</v>
      </c>
      <c r="M643" s="13">
        <v>6391.7</v>
      </c>
    </row>
    <row r="644" spans="1:13" ht="14.4" x14ac:dyDescent="0.3">
      <c r="A644" t="s">
        <v>425</v>
      </c>
      <c r="B644" s="8">
        <v>44742</v>
      </c>
      <c r="C644" t="s">
        <v>120</v>
      </c>
      <c r="D644" t="s">
        <v>155</v>
      </c>
      <c r="E644" t="s">
        <v>156</v>
      </c>
      <c r="F644" s="10" t="s">
        <v>34</v>
      </c>
      <c r="G644" s="10" t="s">
        <v>74</v>
      </c>
      <c r="H644" s="10" t="s">
        <v>26</v>
      </c>
      <c r="I644" s="10" t="s">
        <v>23</v>
      </c>
      <c r="J644" s="10" t="s">
        <v>142</v>
      </c>
      <c r="K644" s="11">
        <v>28980</v>
      </c>
      <c r="L644" s="12">
        <v>0.95</v>
      </c>
      <c r="M644" s="13">
        <v>27531</v>
      </c>
    </row>
    <row r="645" spans="1:13" ht="14.4" x14ac:dyDescent="0.3">
      <c r="A645" t="s">
        <v>426</v>
      </c>
      <c r="B645" s="8">
        <v>44742</v>
      </c>
      <c r="C645" t="s">
        <v>120</v>
      </c>
      <c r="D645" t="s">
        <v>155</v>
      </c>
      <c r="E645" t="s">
        <v>156</v>
      </c>
      <c r="F645" s="10" t="s">
        <v>34</v>
      </c>
      <c r="G645" s="10" t="s">
        <v>74</v>
      </c>
      <c r="H645" s="10" t="s">
        <v>26</v>
      </c>
      <c r="I645" s="10" t="s">
        <v>23</v>
      </c>
      <c r="J645" s="10" t="s">
        <v>142</v>
      </c>
      <c r="K645" s="11">
        <v>48596</v>
      </c>
      <c r="L645" s="12">
        <v>0.95</v>
      </c>
      <c r="M645" s="13">
        <v>46166.2</v>
      </c>
    </row>
    <row r="646" spans="1:13" ht="14.4" x14ac:dyDescent="0.3">
      <c r="A646" t="s">
        <v>426</v>
      </c>
      <c r="B646" s="8">
        <v>44742</v>
      </c>
      <c r="C646" t="s">
        <v>51</v>
      </c>
      <c r="D646" t="s">
        <v>242</v>
      </c>
      <c r="E646" t="s">
        <v>243</v>
      </c>
      <c r="F646" s="10" t="s">
        <v>34</v>
      </c>
      <c r="G646" s="10" t="s">
        <v>82</v>
      </c>
      <c r="H646" s="10" t="s">
        <v>26</v>
      </c>
      <c r="I646" s="10" t="s">
        <v>21</v>
      </c>
      <c r="J646" s="10" t="s">
        <v>142</v>
      </c>
      <c r="K646" s="11">
        <v>4950</v>
      </c>
      <c r="L646" s="12">
        <v>4.25</v>
      </c>
      <c r="M646" s="13">
        <v>21037.5</v>
      </c>
    </row>
    <row r="647" spans="1:13" ht="14.4" x14ac:dyDescent="0.3">
      <c r="A647" t="s">
        <v>426</v>
      </c>
      <c r="B647" s="8">
        <v>44742</v>
      </c>
      <c r="C647" t="s">
        <v>117</v>
      </c>
      <c r="D647" t="s">
        <v>200</v>
      </c>
      <c r="E647" t="s">
        <v>201</v>
      </c>
      <c r="F647" s="10" t="s">
        <v>42</v>
      </c>
      <c r="G647" s="10" t="s">
        <v>82</v>
      </c>
      <c r="H647" s="10" t="s">
        <v>26</v>
      </c>
      <c r="I647" s="10" t="s">
        <v>19</v>
      </c>
      <c r="J647" s="10" t="s">
        <v>142</v>
      </c>
      <c r="K647" s="11">
        <v>6455</v>
      </c>
      <c r="L647" s="12">
        <v>2.85</v>
      </c>
      <c r="M647" s="13">
        <v>18396.75</v>
      </c>
    </row>
    <row r="648" spans="1:13" ht="14.4" x14ac:dyDescent="0.3">
      <c r="A648" t="s">
        <v>426</v>
      </c>
      <c r="B648" s="8">
        <v>44742</v>
      </c>
      <c r="C648" t="s">
        <v>1</v>
      </c>
      <c r="D648" t="s">
        <v>427</v>
      </c>
      <c r="E648" t="s">
        <v>354</v>
      </c>
      <c r="F648" s="10" t="s">
        <v>42</v>
      </c>
      <c r="G648" s="10" t="s">
        <v>58</v>
      </c>
      <c r="H648" s="10" t="s">
        <v>26</v>
      </c>
      <c r="I648" s="10" t="s">
        <v>21</v>
      </c>
      <c r="J648" s="10" t="s">
        <v>142</v>
      </c>
      <c r="K648" s="11">
        <v>7695</v>
      </c>
      <c r="L648" s="12">
        <v>1.1000000000000001</v>
      </c>
      <c r="M648" s="13">
        <v>8464.5</v>
      </c>
    </row>
    <row r="649" spans="1:13" ht="14.4" x14ac:dyDescent="0.3">
      <c r="A649" t="s">
        <v>426</v>
      </c>
      <c r="B649" s="8">
        <v>44742</v>
      </c>
      <c r="C649" t="s">
        <v>85</v>
      </c>
      <c r="D649" t="s">
        <v>281</v>
      </c>
      <c r="E649" t="s">
        <v>282</v>
      </c>
      <c r="F649" s="10" t="s">
        <v>42</v>
      </c>
      <c r="G649" s="10" t="s">
        <v>52</v>
      </c>
      <c r="H649" s="10" t="s">
        <v>26</v>
      </c>
      <c r="I649" s="10" t="s">
        <v>23</v>
      </c>
      <c r="J649" s="10" t="s">
        <v>142</v>
      </c>
      <c r="K649" s="11">
        <v>9772</v>
      </c>
      <c r="L649" s="12">
        <v>1.75</v>
      </c>
      <c r="M649" s="13">
        <v>17101</v>
      </c>
    </row>
    <row r="650" spans="1:13" ht="14.4" x14ac:dyDescent="0.3">
      <c r="A650" t="s">
        <v>428</v>
      </c>
      <c r="B650" s="8">
        <v>44755</v>
      </c>
      <c r="C650" t="s">
        <v>6</v>
      </c>
      <c r="D650" t="s">
        <v>173</v>
      </c>
      <c r="E650" t="s">
        <v>174</v>
      </c>
      <c r="F650" s="10" t="s">
        <v>38</v>
      </c>
      <c r="G650" s="10" t="s">
        <v>80</v>
      </c>
      <c r="H650" s="10" t="s">
        <v>27</v>
      </c>
      <c r="I650" s="10" t="s">
        <v>23</v>
      </c>
      <c r="J650" s="10" t="s">
        <v>142</v>
      </c>
      <c r="K650" s="11">
        <v>144750</v>
      </c>
      <c r="L650" s="12">
        <v>0.25</v>
      </c>
      <c r="M650" s="13">
        <v>36187.5</v>
      </c>
    </row>
    <row r="651" spans="1:13" ht="14.4" x14ac:dyDescent="0.3">
      <c r="A651" t="s">
        <v>428</v>
      </c>
      <c r="B651" s="8">
        <v>44755</v>
      </c>
      <c r="C651" t="s">
        <v>69</v>
      </c>
      <c r="D651" t="s">
        <v>293</v>
      </c>
      <c r="E651" t="s">
        <v>294</v>
      </c>
      <c r="F651" s="10" t="s">
        <v>38</v>
      </c>
      <c r="G651" s="10" t="s">
        <v>82</v>
      </c>
      <c r="H651" s="10" t="s">
        <v>27</v>
      </c>
      <c r="I651" s="10" t="s">
        <v>23</v>
      </c>
      <c r="J651" s="10" t="s">
        <v>142</v>
      </c>
      <c r="K651" s="11">
        <v>5000</v>
      </c>
      <c r="L651" s="12">
        <v>1.5</v>
      </c>
      <c r="M651" s="13">
        <v>7500</v>
      </c>
    </row>
    <row r="652" spans="1:13" ht="14.4" x14ac:dyDescent="0.3">
      <c r="A652" t="s">
        <v>428</v>
      </c>
      <c r="B652" s="8">
        <v>44755</v>
      </c>
      <c r="C652" t="s">
        <v>24</v>
      </c>
      <c r="D652" t="s">
        <v>181</v>
      </c>
      <c r="E652" t="s">
        <v>164</v>
      </c>
      <c r="F652" s="10" t="s">
        <v>34</v>
      </c>
      <c r="G652" s="10" t="s">
        <v>52</v>
      </c>
      <c r="H652" s="10" t="s">
        <v>25</v>
      </c>
      <c r="I652" s="10" t="s">
        <v>23</v>
      </c>
      <c r="J652" s="10" t="s">
        <v>142</v>
      </c>
      <c r="K652" s="11">
        <v>29722</v>
      </c>
      <c r="L652" s="12">
        <v>2.65</v>
      </c>
      <c r="M652" s="13">
        <v>78763.3</v>
      </c>
    </row>
    <row r="653" spans="1:13" ht="14.4" x14ac:dyDescent="0.3">
      <c r="A653" t="s">
        <v>429</v>
      </c>
      <c r="B653" s="8">
        <v>44755</v>
      </c>
      <c r="C653" t="s">
        <v>6</v>
      </c>
      <c r="D653" t="s">
        <v>173</v>
      </c>
      <c r="E653" t="s">
        <v>174</v>
      </c>
      <c r="F653" s="10" t="s">
        <v>38</v>
      </c>
      <c r="G653" s="10" t="s">
        <v>80</v>
      </c>
      <c r="H653" s="10" t="s">
        <v>27</v>
      </c>
      <c r="I653" s="10" t="s">
        <v>23</v>
      </c>
      <c r="J653" s="10" t="s">
        <v>142</v>
      </c>
      <c r="K653" s="11">
        <v>117700</v>
      </c>
      <c r="L653" s="12">
        <v>0.25</v>
      </c>
      <c r="M653" s="13">
        <v>29425</v>
      </c>
    </row>
    <row r="654" spans="1:13" ht="14.4" x14ac:dyDescent="0.3">
      <c r="A654" t="s">
        <v>429</v>
      </c>
      <c r="B654" s="8">
        <v>44755</v>
      </c>
      <c r="C654" t="s">
        <v>24</v>
      </c>
      <c r="D654" t="s">
        <v>181</v>
      </c>
      <c r="E654" t="s">
        <v>164</v>
      </c>
      <c r="F654" s="10" t="s">
        <v>34</v>
      </c>
      <c r="G654" s="10" t="s">
        <v>52</v>
      </c>
      <c r="H654" s="10" t="s">
        <v>25</v>
      </c>
      <c r="I654" s="10" t="s">
        <v>23</v>
      </c>
      <c r="J654" s="10" t="s">
        <v>142</v>
      </c>
      <c r="K654" s="11">
        <v>39677</v>
      </c>
      <c r="L654" s="12">
        <v>2.65</v>
      </c>
      <c r="M654" s="13">
        <v>105144.05</v>
      </c>
    </row>
    <row r="655" spans="1:13" ht="14.4" x14ac:dyDescent="0.3">
      <c r="A655" t="s">
        <v>429</v>
      </c>
      <c r="B655" s="8">
        <v>44755</v>
      </c>
      <c r="C655" t="s">
        <v>104</v>
      </c>
      <c r="D655" t="s">
        <v>188</v>
      </c>
      <c r="E655" t="s">
        <v>164</v>
      </c>
      <c r="F655" s="10" t="s">
        <v>34</v>
      </c>
      <c r="G655" s="10" t="s">
        <v>52</v>
      </c>
      <c r="H655" s="10" t="s">
        <v>25</v>
      </c>
      <c r="I655" s="10" t="s">
        <v>23</v>
      </c>
      <c r="J655" s="10" t="s">
        <v>142</v>
      </c>
      <c r="K655" s="11">
        <v>19800</v>
      </c>
      <c r="L655" s="12">
        <v>2.65</v>
      </c>
      <c r="M655" s="13">
        <v>52470</v>
      </c>
    </row>
    <row r="656" spans="1:13" ht="14.4" x14ac:dyDescent="0.3">
      <c r="A656" t="s">
        <v>430</v>
      </c>
      <c r="B656" s="8">
        <v>44770</v>
      </c>
      <c r="C656" t="s">
        <v>6</v>
      </c>
      <c r="D656" t="s">
        <v>173</v>
      </c>
      <c r="E656" t="s">
        <v>174</v>
      </c>
      <c r="F656" s="10" t="s">
        <v>38</v>
      </c>
      <c r="G656" s="10" t="s">
        <v>80</v>
      </c>
      <c r="H656" s="10" t="s">
        <v>27</v>
      </c>
      <c r="I656" s="10" t="s">
        <v>23</v>
      </c>
      <c r="J656" s="10" t="s">
        <v>142</v>
      </c>
      <c r="K656" s="11">
        <v>69200</v>
      </c>
      <c r="L656" s="12">
        <v>0.25</v>
      </c>
      <c r="M656" s="13">
        <v>17300</v>
      </c>
    </row>
    <row r="657" spans="1:13" ht="14.4" x14ac:dyDescent="0.3">
      <c r="A657" t="s">
        <v>430</v>
      </c>
      <c r="B657" s="8">
        <v>44770</v>
      </c>
      <c r="C657" t="s">
        <v>37</v>
      </c>
      <c r="D657" t="s">
        <v>216</v>
      </c>
      <c r="E657" t="s">
        <v>217</v>
      </c>
      <c r="F657" s="10" t="s">
        <v>38</v>
      </c>
      <c r="G657" s="10" t="s">
        <v>74</v>
      </c>
      <c r="H657" s="10" t="s">
        <v>27</v>
      </c>
      <c r="I657" s="10" t="s">
        <v>23</v>
      </c>
      <c r="J657" s="10" t="s">
        <v>142</v>
      </c>
      <c r="K657" s="11">
        <v>67500</v>
      </c>
      <c r="L657" s="12">
        <v>0.36</v>
      </c>
      <c r="M657" s="13">
        <v>24300</v>
      </c>
    </row>
    <row r="658" spans="1:13" ht="14.4" x14ac:dyDescent="0.3">
      <c r="A658" t="s">
        <v>430</v>
      </c>
      <c r="B658" s="8">
        <v>44770</v>
      </c>
      <c r="C658" s="15" t="s">
        <v>105</v>
      </c>
      <c r="D658" t="s">
        <v>310</v>
      </c>
      <c r="E658" t="s">
        <v>311</v>
      </c>
      <c r="F658" s="10" t="s">
        <v>42</v>
      </c>
      <c r="G658" s="10" t="s">
        <v>76</v>
      </c>
      <c r="H658" s="10" t="s">
        <v>27</v>
      </c>
      <c r="I658" s="10" t="s">
        <v>19</v>
      </c>
      <c r="J658" s="10" t="s">
        <v>142</v>
      </c>
      <c r="K658" s="11">
        <v>10000</v>
      </c>
      <c r="L658" s="12">
        <v>2.11</v>
      </c>
      <c r="M658" s="13">
        <v>21100</v>
      </c>
    </row>
    <row r="659" spans="1:13" ht="14.4" x14ac:dyDescent="0.3">
      <c r="A659" t="s">
        <v>430</v>
      </c>
      <c r="B659" s="8">
        <v>44770</v>
      </c>
      <c r="C659" s="15" t="s">
        <v>39</v>
      </c>
      <c r="D659" t="s">
        <v>157</v>
      </c>
      <c r="E659" t="s">
        <v>158</v>
      </c>
      <c r="F659" s="10" t="s">
        <v>42</v>
      </c>
      <c r="G659" s="10" t="s">
        <v>74</v>
      </c>
      <c r="H659" s="10" t="s">
        <v>27</v>
      </c>
      <c r="I659" s="10" t="s">
        <v>23</v>
      </c>
      <c r="J659" s="10" t="s">
        <v>142</v>
      </c>
      <c r="K659" s="11">
        <v>2880</v>
      </c>
      <c r="L659" s="12">
        <v>0.83</v>
      </c>
      <c r="M659" s="13">
        <v>2390.4</v>
      </c>
    </row>
    <row r="660" spans="1:13" ht="14.4" x14ac:dyDescent="0.3">
      <c r="A660" t="s">
        <v>430</v>
      </c>
      <c r="B660" s="8">
        <v>44770</v>
      </c>
      <c r="C660" t="s">
        <v>104</v>
      </c>
      <c r="D660" t="s">
        <v>188</v>
      </c>
      <c r="E660" t="s">
        <v>164</v>
      </c>
      <c r="F660" s="10" t="s">
        <v>34</v>
      </c>
      <c r="G660" s="10" t="s">
        <v>52</v>
      </c>
      <c r="H660" s="10" t="s">
        <v>25</v>
      </c>
      <c r="I660" s="10" t="s">
        <v>23</v>
      </c>
      <c r="J660" s="10" t="s">
        <v>142</v>
      </c>
      <c r="K660" s="11">
        <v>29722</v>
      </c>
      <c r="L660" s="12">
        <v>2.65</v>
      </c>
      <c r="M660" s="13">
        <v>78763.3</v>
      </c>
    </row>
    <row r="661" spans="1:13" ht="14.4" x14ac:dyDescent="0.3">
      <c r="A661" t="s">
        <v>431</v>
      </c>
      <c r="B661" s="8">
        <v>44771</v>
      </c>
      <c r="C661" t="s">
        <v>130</v>
      </c>
      <c r="D661" t="s">
        <v>350</v>
      </c>
      <c r="E661" t="s">
        <v>432</v>
      </c>
      <c r="F661" s="10" t="s">
        <v>42</v>
      </c>
      <c r="G661" s="10" t="s">
        <v>56</v>
      </c>
      <c r="H661" s="10" t="s">
        <v>27</v>
      </c>
      <c r="I661" s="10" t="s">
        <v>19</v>
      </c>
      <c r="J661" s="10" t="s">
        <v>142</v>
      </c>
      <c r="K661" s="11">
        <v>5000</v>
      </c>
      <c r="L661" s="12">
        <v>1.8</v>
      </c>
      <c r="M661" s="13">
        <v>9000</v>
      </c>
    </row>
    <row r="662" spans="1:13" ht="14.4" x14ac:dyDescent="0.3">
      <c r="A662" t="s">
        <v>433</v>
      </c>
      <c r="B662" s="8">
        <v>44772</v>
      </c>
      <c r="C662" s="15" t="s">
        <v>123</v>
      </c>
      <c r="D662" t="s">
        <v>296</v>
      </c>
      <c r="E662" t="s">
        <v>221</v>
      </c>
      <c r="F662" s="10" t="s">
        <v>42</v>
      </c>
      <c r="G662" t="s">
        <v>52</v>
      </c>
      <c r="H662" t="s">
        <v>27</v>
      </c>
      <c r="I662" t="s">
        <v>23</v>
      </c>
      <c r="J662" t="s">
        <v>142</v>
      </c>
      <c r="K662" s="11">
        <v>9500</v>
      </c>
      <c r="L662" s="12">
        <v>4.8</v>
      </c>
      <c r="M662" s="13">
        <v>45600</v>
      </c>
    </row>
    <row r="663" spans="1:13" ht="14.4" x14ac:dyDescent="0.3">
      <c r="A663" t="s">
        <v>434</v>
      </c>
      <c r="B663" s="8">
        <v>44775</v>
      </c>
      <c r="C663" t="s">
        <v>37</v>
      </c>
      <c r="D663" t="s">
        <v>216</v>
      </c>
      <c r="E663" t="s">
        <v>217</v>
      </c>
      <c r="F663" s="10" t="s">
        <v>38</v>
      </c>
      <c r="G663" s="10" t="s">
        <v>74</v>
      </c>
      <c r="H663" s="10" t="s">
        <v>27</v>
      </c>
      <c r="I663" s="10" t="s">
        <v>23</v>
      </c>
      <c r="J663" s="10" t="s">
        <v>142</v>
      </c>
      <c r="K663" s="11">
        <v>150700</v>
      </c>
      <c r="L663" s="12">
        <v>0.36</v>
      </c>
      <c r="M663" s="13">
        <v>54252</v>
      </c>
    </row>
    <row r="664" spans="1:13" ht="14.4" x14ac:dyDescent="0.3">
      <c r="A664" t="s">
        <v>434</v>
      </c>
      <c r="B664" s="8">
        <v>44775</v>
      </c>
      <c r="C664" s="15" t="s">
        <v>81</v>
      </c>
      <c r="D664" t="s">
        <v>249</v>
      </c>
      <c r="E664" t="s">
        <v>250</v>
      </c>
      <c r="F664" s="10" t="s">
        <v>42</v>
      </c>
      <c r="G664" s="10" t="s">
        <v>52</v>
      </c>
      <c r="H664" s="10" t="s">
        <v>25</v>
      </c>
      <c r="I664" s="10" t="s">
        <v>23</v>
      </c>
      <c r="J664" s="10" t="s">
        <v>142</v>
      </c>
      <c r="K664" s="11">
        <v>10731</v>
      </c>
      <c r="L664" s="12">
        <v>1.6</v>
      </c>
      <c r="M664" s="13">
        <v>17169.600000000002</v>
      </c>
    </row>
    <row r="665" spans="1:13" ht="14.4" x14ac:dyDescent="0.3">
      <c r="A665" t="s">
        <v>434</v>
      </c>
      <c r="B665" s="8">
        <v>44775</v>
      </c>
      <c r="C665" t="s">
        <v>79</v>
      </c>
      <c r="D665" t="s">
        <v>338</v>
      </c>
      <c r="E665" t="s">
        <v>186</v>
      </c>
      <c r="F665" s="10" t="s">
        <v>40</v>
      </c>
      <c r="G665" s="10" t="s">
        <v>52</v>
      </c>
      <c r="H665" s="10" t="s">
        <v>25</v>
      </c>
      <c r="I665" s="10" t="s">
        <v>19</v>
      </c>
      <c r="J665" s="10" t="s">
        <v>142</v>
      </c>
      <c r="K665" s="11">
        <v>9630</v>
      </c>
      <c r="L665" s="12">
        <v>1</v>
      </c>
      <c r="M665" s="13">
        <v>9630</v>
      </c>
    </row>
    <row r="666" spans="1:13" ht="14.4" x14ac:dyDescent="0.3">
      <c r="A666" t="s">
        <v>434</v>
      </c>
      <c r="B666" s="8">
        <v>44775</v>
      </c>
      <c r="C666" t="s">
        <v>103</v>
      </c>
      <c r="D666" t="s">
        <v>163</v>
      </c>
      <c r="E666" t="s">
        <v>164</v>
      </c>
      <c r="F666" s="10" t="s">
        <v>34</v>
      </c>
      <c r="G666" s="10" t="s">
        <v>52</v>
      </c>
      <c r="H666" s="10" t="s">
        <v>25</v>
      </c>
      <c r="I666" s="10" t="s">
        <v>23</v>
      </c>
      <c r="J666" s="10" t="s">
        <v>142</v>
      </c>
      <c r="K666" s="11">
        <v>49518</v>
      </c>
      <c r="L666" s="12">
        <v>1.48</v>
      </c>
      <c r="M666" s="13">
        <v>73286.64</v>
      </c>
    </row>
    <row r="667" spans="1:13" ht="14.4" x14ac:dyDescent="0.3">
      <c r="A667" t="s">
        <v>435</v>
      </c>
      <c r="B667" s="8">
        <v>44785</v>
      </c>
      <c r="C667" t="s">
        <v>37</v>
      </c>
      <c r="D667" t="s">
        <v>216</v>
      </c>
      <c r="E667" t="s">
        <v>217</v>
      </c>
      <c r="F667" s="10" t="s">
        <v>38</v>
      </c>
      <c r="G667" s="10" t="s">
        <v>74</v>
      </c>
      <c r="H667" s="10" t="s">
        <v>27</v>
      </c>
      <c r="I667" s="10" t="s">
        <v>23</v>
      </c>
      <c r="J667" s="10" t="s">
        <v>142</v>
      </c>
      <c r="K667" s="11">
        <v>109000</v>
      </c>
      <c r="L667" s="12">
        <v>0.36</v>
      </c>
      <c r="M667" s="13">
        <v>39240</v>
      </c>
    </row>
    <row r="668" spans="1:13" ht="14.4" x14ac:dyDescent="0.3">
      <c r="A668" t="s">
        <v>435</v>
      </c>
      <c r="B668" s="8">
        <v>44785</v>
      </c>
      <c r="C668" s="15" t="s">
        <v>81</v>
      </c>
      <c r="D668" t="s">
        <v>249</v>
      </c>
      <c r="E668" t="s">
        <v>250</v>
      </c>
      <c r="F668" s="10" t="s">
        <v>42</v>
      </c>
      <c r="G668" s="10" t="s">
        <v>52</v>
      </c>
      <c r="H668" s="10" t="s">
        <v>25</v>
      </c>
      <c r="I668" s="10" t="s">
        <v>23</v>
      </c>
      <c r="J668" s="10" t="s">
        <v>142</v>
      </c>
      <c r="K668" s="11">
        <v>17439</v>
      </c>
      <c r="L668" s="12">
        <v>1.6</v>
      </c>
      <c r="M668" s="13">
        <v>27902.400000000001</v>
      </c>
    </row>
    <row r="669" spans="1:13" ht="14.4" x14ac:dyDescent="0.3">
      <c r="A669" t="s">
        <v>435</v>
      </c>
      <c r="B669" s="8">
        <v>44785</v>
      </c>
      <c r="C669" t="s">
        <v>73</v>
      </c>
      <c r="D669" t="s">
        <v>322</v>
      </c>
      <c r="E669" t="s">
        <v>332</v>
      </c>
      <c r="F669" s="10" t="s">
        <v>40</v>
      </c>
      <c r="G669" s="10" t="s">
        <v>52</v>
      </c>
      <c r="H669" s="10" t="s">
        <v>25</v>
      </c>
      <c r="I669" s="10" t="s">
        <v>23</v>
      </c>
      <c r="J669" s="10" t="s">
        <v>142</v>
      </c>
      <c r="K669" s="11">
        <v>19000</v>
      </c>
      <c r="L669" s="12">
        <v>0.45</v>
      </c>
      <c r="M669" s="13">
        <v>8550</v>
      </c>
    </row>
    <row r="670" spans="1:13" ht="14.4" x14ac:dyDescent="0.3">
      <c r="A670" t="s">
        <v>435</v>
      </c>
      <c r="B670" s="8">
        <v>44785</v>
      </c>
      <c r="C670" t="s">
        <v>103</v>
      </c>
      <c r="D670" t="s">
        <v>163</v>
      </c>
      <c r="E670" t="s">
        <v>164</v>
      </c>
      <c r="F670" s="10" t="s">
        <v>34</v>
      </c>
      <c r="G670" s="10" t="s">
        <v>52</v>
      </c>
      <c r="H670" s="10" t="s">
        <v>25</v>
      </c>
      <c r="I670" s="10" t="s">
        <v>23</v>
      </c>
      <c r="J670" s="10" t="s">
        <v>142</v>
      </c>
      <c r="K670" s="11">
        <v>48890</v>
      </c>
      <c r="L670" s="12">
        <v>1.48</v>
      </c>
      <c r="M670" s="13">
        <v>72357.2</v>
      </c>
    </row>
    <row r="671" spans="1:13" ht="14.4" x14ac:dyDescent="0.3">
      <c r="A671" t="s">
        <v>436</v>
      </c>
      <c r="B671" s="8">
        <v>44796</v>
      </c>
      <c r="C671" t="s">
        <v>37</v>
      </c>
      <c r="D671" t="s">
        <v>216</v>
      </c>
      <c r="E671" t="s">
        <v>217</v>
      </c>
      <c r="F671" s="10" t="s">
        <v>38</v>
      </c>
      <c r="G671" s="10" t="s">
        <v>74</v>
      </c>
      <c r="H671" s="10" t="s">
        <v>27</v>
      </c>
      <c r="I671" s="10" t="s">
        <v>23</v>
      </c>
      <c r="J671" s="10" t="s">
        <v>142</v>
      </c>
      <c r="K671" s="11">
        <v>10200</v>
      </c>
      <c r="L671" s="12">
        <v>0.36</v>
      </c>
      <c r="M671" s="13">
        <v>3672</v>
      </c>
    </row>
    <row r="672" spans="1:13" ht="14.4" x14ac:dyDescent="0.3">
      <c r="A672" t="s">
        <v>436</v>
      </c>
      <c r="B672" s="8">
        <v>44796</v>
      </c>
      <c r="C672" t="s">
        <v>30</v>
      </c>
      <c r="D672" t="s">
        <v>159</v>
      </c>
      <c r="E672" t="s">
        <v>160</v>
      </c>
      <c r="F672" s="10" t="s">
        <v>42</v>
      </c>
      <c r="G672" s="10" t="s">
        <v>80</v>
      </c>
      <c r="H672" s="10" t="s">
        <v>27</v>
      </c>
      <c r="I672" s="10" t="s">
        <v>23</v>
      </c>
      <c r="J672" s="10" t="s">
        <v>142</v>
      </c>
      <c r="K672" s="11">
        <v>50000</v>
      </c>
      <c r="L672" s="12">
        <v>0.81</v>
      </c>
      <c r="M672" s="13">
        <v>40500</v>
      </c>
    </row>
    <row r="673" spans="1:13" ht="14.4" x14ac:dyDescent="0.3">
      <c r="A673" t="s">
        <v>436</v>
      </c>
      <c r="B673" s="8">
        <v>44796</v>
      </c>
      <c r="C673" t="s">
        <v>39</v>
      </c>
      <c r="D673" t="s">
        <v>157</v>
      </c>
      <c r="E673" t="s">
        <v>158</v>
      </c>
      <c r="F673" s="10" t="s">
        <v>42</v>
      </c>
      <c r="G673" s="10" t="s">
        <v>74</v>
      </c>
      <c r="H673" s="10" t="s">
        <v>27</v>
      </c>
      <c r="I673" s="10" t="s">
        <v>23</v>
      </c>
      <c r="J673" s="10" t="s">
        <v>142</v>
      </c>
      <c r="K673" s="11">
        <v>36240</v>
      </c>
      <c r="L673" s="12">
        <v>0.83</v>
      </c>
      <c r="M673" s="13">
        <v>30079.199999999997</v>
      </c>
    </row>
    <row r="674" spans="1:13" ht="14.4" x14ac:dyDescent="0.3">
      <c r="A674" t="s">
        <v>436</v>
      </c>
      <c r="B674" s="8">
        <v>44796</v>
      </c>
      <c r="C674" s="15" t="s">
        <v>110</v>
      </c>
      <c r="D674" t="s">
        <v>185</v>
      </c>
      <c r="E674" t="s">
        <v>186</v>
      </c>
      <c r="F674" s="10" t="s">
        <v>40</v>
      </c>
      <c r="G674" s="10" t="s">
        <v>62</v>
      </c>
      <c r="H674" s="10" t="s">
        <v>27</v>
      </c>
      <c r="I674" s="10" t="s">
        <v>23</v>
      </c>
      <c r="J674" s="10" t="s">
        <v>142</v>
      </c>
      <c r="K674" s="11">
        <v>49800</v>
      </c>
      <c r="L674" s="12">
        <v>0.2</v>
      </c>
      <c r="M674" s="13">
        <v>9960</v>
      </c>
    </row>
    <row r="675" spans="1:13" ht="14.4" x14ac:dyDescent="0.3">
      <c r="A675" t="s">
        <v>436</v>
      </c>
      <c r="B675" s="8">
        <v>44796</v>
      </c>
      <c r="C675" t="s">
        <v>103</v>
      </c>
      <c r="D675" t="s">
        <v>163</v>
      </c>
      <c r="E675" t="s">
        <v>164</v>
      </c>
      <c r="F675" s="10" t="s">
        <v>34</v>
      </c>
      <c r="G675" s="10" t="s">
        <v>52</v>
      </c>
      <c r="H675" s="10" t="s">
        <v>25</v>
      </c>
      <c r="I675" s="10" t="s">
        <v>23</v>
      </c>
      <c r="J675" s="10" t="s">
        <v>142</v>
      </c>
      <c r="K675" s="11">
        <v>59045</v>
      </c>
      <c r="L675" s="12">
        <v>1.48</v>
      </c>
      <c r="M675" s="13">
        <v>87386.6</v>
      </c>
    </row>
    <row r="676" spans="1:13" ht="14.4" x14ac:dyDescent="0.3">
      <c r="A676" t="s">
        <v>437</v>
      </c>
      <c r="B676" s="8">
        <v>44797</v>
      </c>
      <c r="C676" s="15" t="s">
        <v>39</v>
      </c>
      <c r="D676" t="s">
        <v>157</v>
      </c>
      <c r="E676" t="s">
        <v>158</v>
      </c>
      <c r="F676" s="10" t="s">
        <v>42</v>
      </c>
      <c r="G676" s="10" t="s">
        <v>74</v>
      </c>
      <c r="H676" s="10" t="s">
        <v>27</v>
      </c>
      <c r="I676" s="10" t="s">
        <v>23</v>
      </c>
      <c r="J676" s="10" t="s">
        <v>142</v>
      </c>
      <c r="K676" s="11">
        <v>25920</v>
      </c>
      <c r="L676" s="12">
        <v>0.83</v>
      </c>
      <c r="M676" s="13">
        <v>21513.599999999999</v>
      </c>
    </row>
    <row r="677" spans="1:13" ht="14.4" x14ac:dyDescent="0.3">
      <c r="A677" t="s">
        <v>437</v>
      </c>
      <c r="B677" s="8">
        <v>44797</v>
      </c>
      <c r="C677" t="s">
        <v>110</v>
      </c>
      <c r="D677" t="s">
        <v>185</v>
      </c>
      <c r="E677" t="s">
        <v>186</v>
      </c>
      <c r="F677" s="10" t="s">
        <v>40</v>
      </c>
      <c r="G677" s="10" t="s">
        <v>62</v>
      </c>
      <c r="H677" s="10" t="s">
        <v>27</v>
      </c>
      <c r="I677" s="10" t="s">
        <v>23</v>
      </c>
      <c r="J677" s="10" t="s">
        <v>142</v>
      </c>
      <c r="K677" s="11">
        <v>134400</v>
      </c>
      <c r="L677" s="12">
        <v>0.2</v>
      </c>
      <c r="M677" s="13">
        <v>26880</v>
      </c>
    </row>
    <row r="678" spans="1:13" ht="14.4" x14ac:dyDescent="0.3">
      <c r="A678" t="s">
        <v>437</v>
      </c>
      <c r="B678" s="8">
        <v>44797</v>
      </c>
      <c r="C678" t="s">
        <v>103</v>
      </c>
      <c r="D678" t="s">
        <v>163</v>
      </c>
      <c r="E678" t="s">
        <v>164</v>
      </c>
      <c r="F678" s="10" t="s">
        <v>34</v>
      </c>
      <c r="G678" s="10" t="s">
        <v>52</v>
      </c>
      <c r="H678" s="10" t="s">
        <v>25</v>
      </c>
      <c r="I678" s="10" t="s">
        <v>23</v>
      </c>
      <c r="J678" s="10" t="s">
        <v>142</v>
      </c>
      <c r="K678" s="11">
        <v>39500</v>
      </c>
      <c r="L678" s="12">
        <v>1.48</v>
      </c>
      <c r="M678" s="13">
        <v>58460</v>
      </c>
    </row>
    <row r="679" spans="1:13" ht="14.4" x14ac:dyDescent="0.3">
      <c r="A679" t="s">
        <v>438</v>
      </c>
      <c r="B679" s="8">
        <v>44800</v>
      </c>
      <c r="C679" s="15" t="s">
        <v>109</v>
      </c>
      <c r="D679" t="s">
        <v>185</v>
      </c>
      <c r="E679" t="s">
        <v>186</v>
      </c>
      <c r="F679" s="10" t="s">
        <v>40</v>
      </c>
      <c r="G679" s="10" t="s">
        <v>62</v>
      </c>
      <c r="H679" s="10" t="s">
        <v>27</v>
      </c>
      <c r="I679" s="10" t="s">
        <v>23</v>
      </c>
      <c r="J679" s="10" t="s">
        <v>142</v>
      </c>
      <c r="K679" s="11">
        <v>99600</v>
      </c>
      <c r="L679" s="12">
        <v>0.2</v>
      </c>
      <c r="M679" s="13">
        <v>19920</v>
      </c>
    </row>
    <row r="680" spans="1:13" ht="14.4" x14ac:dyDescent="0.3">
      <c r="A680" t="s">
        <v>438</v>
      </c>
      <c r="B680" s="8">
        <v>44800</v>
      </c>
      <c r="C680" t="s">
        <v>110</v>
      </c>
      <c r="D680" t="s">
        <v>185</v>
      </c>
      <c r="E680" t="s">
        <v>186</v>
      </c>
      <c r="F680" s="10" t="s">
        <v>40</v>
      </c>
      <c r="G680" s="10" t="s">
        <v>62</v>
      </c>
      <c r="H680" s="10" t="s">
        <v>27</v>
      </c>
      <c r="I680" s="10" t="s">
        <v>23</v>
      </c>
      <c r="J680" s="10" t="s">
        <v>142</v>
      </c>
      <c r="K680" s="11">
        <v>49800</v>
      </c>
      <c r="L680" s="12">
        <v>0.2</v>
      </c>
      <c r="M680" s="13">
        <v>9960</v>
      </c>
    </row>
    <row r="681" spans="1:13" ht="14.4" x14ac:dyDescent="0.3">
      <c r="A681" t="s">
        <v>438</v>
      </c>
      <c r="B681" s="8">
        <v>44800</v>
      </c>
      <c r="C681" s="15" t="s">
        <v>69</v>
      </c>
      <c r="D681" t="s">
        <v>293</v>
      </c>
      <c r="E681" t="s">
        <v>294</v>
      </c>
      <c r="F681" s="10" t="s">
        <v>38</v>
      </c>
      <c r="G681" s="10" t="s">
        <v>82</v>
      </c>
      <c r="H681" s="10" t="s">
        <v>27</v>
      </c>
      <c r="I681" s="10" t="s">
        <v>23</v>
      </c>
      <c r="J681" s="10" t="s">
        <v>142</v>
      </c>
      <c r="K681" s="11">
        <v>5080</v>
      </c>
      <c r="L681" s="12">
        <v>1.5</v>
      </c>
      <c r="M681" s="13">
        <v>7620</v>
      </c>
    </row>
    <row r="682" spans="1:13" ht="14.4" x14ac:dyDescent="0.3">
      <c r="A682" t="s">
        <v>438</v>
      </c>
      <c r="B682" s="8">
        <v>44800</v>
      </c>
      <c r="C682" t="s">
        <v>102</v>
      </c>
      <c r="D682" t="s">
        <v>361</v>
      </c>
      <c r="E682" t="s">
        <v>186</v>
      </c>
      <c r="F682" s="10" t="s">
        <v>40</v>
      </c>
      <c r="G682" s="10" t="s">
        <v>52</v>
      </c>
      <c r="H682" s="10" t="s">
        <v>25</v>
      </c>
      <c r="I682" s="10" t="s">
        <v>23</v>
      </c>
      <c r="J682" s="10" t="s">
        <v>142</v>
      </c>
      <c r="K682" s="11">
        <v>35257</v>
      </c>
      <c r="L682" s="12">
        <v>0.25</v>
      </c>
      <c r="M682" s="13">
        <v>8814.25</v>
      </c>
    </row>
    <row r="683" spans="1:13" ht="14.4" x14ac:dyDescent="0.3">
      <c r="A683" t="s">
        <v>438</v>
      </c>
      <c r="B683" s="8">
        <v>44800</v>
      </c>
      <c r="C683" s="15" t="s">
        <v>24</v>
      </c>
      <c r="D683" t="s">
        <v>181</v>
      </c>
      <c r="E683" t="s">
        <v>164</v>
      </c>
      <c r="F683" s="10" t="s">
        <v>34</v>
      </c>
      <c r="G683" s="10" t="s">
        <v>52</v>
      </c>
      <c r="H683" s="10" t="s">
        <v>25</v>
      </c>
      <c r="I683" s="10" t="s">
        <v>23</v>
      </c>
      <c r="J683" s="10" t="s">
        <v>142</v>
      </c>
      <c r="K683" s="11">
        <v>4998</v>
      </c>
      <c r="L683" s="12">
        <v>2.65</v>
      </c>
      <c r="M683" s="13">
        <v>13244.699999999999</v>
      </c>
    </row>
    <row r="684" spans="1:13" ht="14.4" x14ac:dyDescent="0.3">
      <c r="A684" t="s">
        <v>439</v>
      </c>
      <c r="B684" s="8">
        <v>44800</v>
      </c>
      <c r="C684" s="15" t="s">
        <v>110</v>
      </c>
      <c r="D684" t="s">
        <v>185</v>
      </c>
      <c r="E684" t="s">
        <v>186</v>
      </c>
      <c r="F684" s="10" t="s">
        <v>40</v>
      </c>
      <c r="G684" s="10" t="s">
        <v>62</v>
      </c>
      <c r="H684" s="10" t="s">
        <v>27</v>
      </c>
      <c r="I684" s="10" t="s">
        <v>23</v>
      </c>
      <c r="J684" s="10" t="s">
        <v>142</v>
      </c>
      <c r="K684" s="11">
        <v>114600</v>
      </c>
      <c r="L684" s="12">
        <v>0.2</v>
      </c>
      <c r="M684" s="13">
        <v>22920</v>
      </c>
    </row>
    <row r="685" spans="1:13" ht="14.4" x14ac:dyDescent="0.3">
      <c r="A685" t="s">
        <v>439</v>
      </c>
      <c r="B685" s="8">
        <v>44800</v>
      </c>
      <c r="C685" s="15" t="s">
        <v>81</v>
      </c>
      <c r="D685" t="s">
        <v>249</v>
      </c>
      <c r="E685" t="s">
        <v>250</v>
      </c>
      <c r="F685" s="10" t="s">
        <v>42</v>
      </c>
      <c r="G685" s="10" t="s">
        <v>52</v>
      </c>
      <c r="H685" s="10" t="s">
        <v>25</v>
      </c>
      <c r="I685" s="10" t="s">
        <v>23</v>
      </c>
      <c r="J685" s="10" t="s">
        <v>142</v>
      </c>
      <c r="K685" s="11">
        <v>17400</v>
      </c>
      <c r="L685" s="12">
        <v>1.6</v>
      </c>
      <c r="M685" s="13">
        <v>27840</v>
      </c>
    </row>
    <row r="686" spans="1:13" ht="14.4" x14ac:dyDescent="0.3">
      <c r="A686" t="s">
        <v>439</v>
      </c>
      <c r="B686" s="8">
        <v>44800</v>
      </c>
      <c r="C686" s="15" t="s">
        <v>24</v>
      </c>
      <c r="D686" t="s">
        <v>181</v>
      </c>
      <c r="E686" t="s">
        <v>164</v>
      </c>
      <c r="F686" s="10" t="s">
        <v>34</v>
      </c>
      <c r="G686" s="10" t="s">
        <v>52</v>
      </c>
      <c r="H686" s="10" t="s">
        <v>25</v>
      </c>
      <c r="I686" s="10" t="s">
        <v>23</v>
      </c>
      <c r="J686" s="10" t="s">
        <v>142</v>
      </c>
      <c r="K686" s="11">
        <v>34965</v>
      </c>
      <c r="L686" s="12">
        <v>2.65</v>
      </c>
      <c r="M686" s="13">
        <v>92657.25</v>
      </c>
    </row>
    <row r="687" spans="1:13" ht="14.4" x14ac:dyDescent="0.3">
      <c r="A687" t="s">
        <v>440</v>
      </c>
      <c r="B687" s="8">
        <v>44803</v>
      </c>
      <c r="C687" s="15" t="s">
        <v>109</v>
      </c>
      <c r="D687" t="s">
        <v>185</v>
      </c>
      <c r="E687" t="s">
        <v>186</v>
      </c>
      <c r="F687" s="10" t="s">
        <v>40</v>
      </c>
      <c r="G687" s="10" t="s">
        <v>62</v>
      </c>
      <c r="H687" s="10" t="s">
        <v>27</v>
      </c>
      <c r="I687" s="10" t="s">
        <v>23</v>
      </c>
      <c r="J687" s="10" t="s">
        <v>142</v>
      </c>
      <c r="K687" s="11">
        <v>99600</v>
      </c>
      <c r="L687" s="12">
        <v>0.2</v>
      </c>
      <c r="M687" s="13">
        <v>19920</v>
      </c>
    </row>
    <row r="688" spans="1:13" ht="14.4" x14ac:dyDescent="0.3">
      <c r="A688" t="s">
        <v>440</v>
      </c>
      <c r="B688" s="8">
        <v>44803</v>
      </c>
      <c r="C688" s="15" t="s">
        <v>8</v>
      </c>
      <c r="D688" t="s">
        <v>258</v>
      </c>
      <c r="E688" t="s">
        <v>259</v>
      </c>
      <c r="F688" s="10" t="s">
        <v>38</v>
      </c>
      <c r="G688" s="10" t="s">
        <v>80</v>
      </c>
      <c r="H688" s="10" t="s">
        <v>27</v>
      </c>
      <c r="I688" s="10" t="s">
        <v>23</v>
      </c>
      <c r="J688" s="10" t="s">
        <v>142</v>
      </c>
      <c r="K688" s="11">
        <v>396</v>
      </c>
      <c r="L688" s="12">
        <v>2.0499999999999998</v>
      </c>
      <c r="M688" s="13">
        <v>811.8</v>
      </c>
    </row>
    <row r="689" spans="1:13" ht="14.4" x14ac:dyDescent="0.3">
      <c r="A689" t="s">
        <v>440</v>
      </c>
      <c r="B689" s="8">
        <v>44803</v>
      </c>
      <c r="C689" t="s">
        <v>102</v>
      </c>
      <c r="D689" t="s">
        <v>361</v>
      </c>
      <c r="E689" t="s">
        <v>186</v>
      </c>
      <c r="F689" s="10" t="s">
        <v>40</v>
      </c>
      <c r="G689" s="10" t="s">
        <v>52</v>
      </c>
      <c r="H689" s="10" t="s">
        <v>25</v>
      </c>
      <c r="I689" s="10" t="s">
        <v>23</v>
      </c>
      <c r="J689" s="10" t="s">
        <v>142</v>
      </c>
      <c r="K689" s="11">
        <v>35298</v>
      </c>
      <c r="L689" s="12">
        <v>0.25</v>
      </c>
      <c r="M689" s="13">
        <v>8824.5</v>
      </c>
    </row>
    <row r="690" spans="1:13" ht="14.4" x14ac:dyDescent="0.3">
      <c r="A690" t="s">
        <v>440</v>
      </c>
      <c r="B690" s="8">
        <v>44803</v>
      </c>
      <c r="C690" s="15" t="s">
        <v>24</v>
      </c>
      <c r="D690" t="s">
        <v>181</v>
      </c>
      <c r="E690" t="s">
        <v>164</v>
      </c>
      <c r="F690" s="10" t="s">
        <v>34</v>
      </c>
      <c r="G690" s="10" t="s">
        <v>52</v>
      </c>
      <c r="H690" s="10" t="s">
        <v>25</v>
      </c>
      <c r="I690" s="10" t="s">
        <v>23</v>
      </c>
      <c r="J690" s="10" t="s">
        <v>142</v>
      </c>
      <c r="K690" s="11">
        <v>34925</v>
      </c>
      <c r="L690" s="12">
        <v>2.65</v>
      </c>
      <c r="M690" s="13">
        <v>92551.25</v>
      </c>
    </row>
    <row r="691" spans="1:13" ht="14.4" x14ac:dyDescent="0.3">
      <c r="A691" t="s">
        <v>441</v>
      </c>
      <c r="B691" s="8">
        <v>44803</v>
      </c>
      <c r="C691" s="15" t="s">
        <v>109</v>
      </c>
      <c r="D691" t="s">
        <v>185</v>
      </c>
      <c r="E691" t="s">
        <v>186</v>
      </c>
      <c r="F691" s="10" t="s">
        <v>40</v>
      </c>
      <c r="G691" s="10" t="s">
        <v>62</v>
      </c>
      <c r="H691" s="10" t="s">
        <v>27</v>
      </c>
      <c r="I691" s="10" t="s">
        <v>23</v>
      </c>
      <c r="J691" s="10" t="s">
        <v>142</v>
      </c>
      <c r="K691" s="11">
        <v>99600</v>
      </c>
      <c r="L691" s="12">
        <v>0.2</v>
      </c>
      <c r="M691" s="13">
        <v>19920</v>
      </c>
    </row>
    <row r="692" spans="1:13" ht="14.4" x14ac:dyDescent="0.3">
      <c r="A692" t="s">
        <v>441</v>
      </c>
      <c r="B692" s="8">
        <v>44803</v>
      </c>
      <c r="C692" s="15" t="s">
        <v>110</v>
      </c>
      <c r="D692" t="s">
        <v>185</v>
      </c>
      <c r="E692" t="s">
        <v>186</v>
      </c>
      <c r="F692" s="10" t="s">
        <v>40</v>
      </c>
      <c r="G692" s="10" t="s">
        <v>62</v>
      </c>
      <c r="H692" s="10" t="s">
        <v>27</v>
      </c>
      <c r="I692" s="10" t="s">
        <v>23</v>
      </c>
      <c r="J692" s="10" t="s">
        <v>142</v>
      </c>
      <c r="K692" s="11">
        <v>49800</v>
      </c>
      <c r="L692" s="12">
        <v>0.2</v>
      </c>
      <c r="M692" s="13">
        <v>9960</v>
      </c>
    </row>
    <row r="693" spans="1:13" ht="14.4" x14ac:dyDescent="0.3">
      <c r="A693" t="s">
        <v>441</v>
      </c>
      <c r="B693" s="8">
        <v>44803</v>
      </c>
      <c r="C693" t="s">
        <v>102</v>
      </c>
      <c r="D693" t="s">
        <v>361</v>
      </c>
      <c r="E693" t="s">
        <v>186</v>
      </c>
      <c r="F693" s="10" t="s">
        <v>40</v>
      </c>
      <c r="G693" s="10" t="s">
        <v>52</v>
      </c>
      <c r="H693" s="10" t="s">
        <v>25</v>
      </c>
      <c r="I693" s="10" t="s">
        <v>23</v>
      </c>
      <c r="J693" s="10" t="s">
        <v>142</v>
      </c>
      <c r="K693" s="11">
        <v>17759</v>
      </c>
      <c r="L693" s="12">
        <v>0.25</v>
      </c>
      <c r="M693" s="13">
        <v>4439.75</v>
      </c>
    </row>
    <row r="694" spans="1:13" ht="14.4" x14ac:dyDescent="0.3">
      <c r="A694" t="s">
        <v>441</v>
      </c>
      <c r="B694" s="8">
        <v>44803</v>
      </c>
      <c r="C694" t="s">
        <v>53</v>
      </c>
      <c r="D694" t="s">
        <v>382</v>
      </c>
      <c r="E694" t="s">
        <v>354</v>
      </c>
      <c r="F694" s="10" t="s">
        <v>34</v>
      </c>
      <c r="G694" s="10" t="s">
        <v>82</v>
      </c>
      <c r="H694" s="10" t="s">
        <v>27</v>
      </c>
      <c r="I694" s="10" t="s">
        <v>21</v>
      </c>
      <c r="J694" s="10" t="s">
        <v>142</v>
      </c>
      <c r="K694" s="11">
        <v>13100</v>
      </c>
      <c r="L694" s="12">
        <v>3.5</v>
      </c>
      <c r="M694" s="13">
        <v>45850</v>
      </c>
    </row>
    <row r="695" spans="1:13" ht="14.4" x14ac:dyDescent="0.3">
      <c r="A695" t="s">
        <v>442</v>
      </c>
      <c r="B695" s="8">
        <v>44811</v>
      </c>
      <c r="C695" s="15" t="s">
        <v>109</v>
      </c>
      <c r="D695" t="s">
        <v>185</v>
      </c>
      <c r="E695" t="s">
        <v>186</v>
      </c>
      <c r="F695" s="10" t="s">
        <v>40</v>
      </c>
      <c r="G695" s="10" t="s">
        <v>62</v>
      </c>
      <c r="H695" s="10" t="s">
        <v>27</v>
      </c>
      <c r="I695" s="10" t="s">
        <v>23</v>
      </c>
      <c r="J695" s="10" t="s">
        <v>142</v>
      </c>
      <c r="K695" s="11">
        <v>99600</v>
      </c>
      <c r="L695" s="12">
        <v>0.2</v>
      </c>
      <c r="M695" s="13">
        <v>19920</v>
      </c>
    </row>
    <row r="696" spans="1:13" ht="14.4" x14ac:dyDescent="0.3">
      <c r="A696" t="s">
        <v>442</v>
      </c>
      <c r="B696" s="8">
        <v>44811</v>
      </c>
      <c r="C696" t="s">
        <v>6</v>
      </c>
      <c r="D696" t="s">
        <v>173</v>
      </c>
      <c r="E696" t="s">
        <v>174</v>
      </c>
      <c r="F696" s="10" t="s">
        <v>38</v>
      </c>
      <c r="G696" s="10" t="s">
        <v>80</v>
      </c>
      <c r="H696" s="10" t="s">
        <v>27</v>
      </c>
      <c r="I696" s="10" t="s">
        <v>23</v>
      </c>
      <c r="J696" s="10" t="s">
        <v>142</v>
      </c>
      <c r="K696" s="11">
        <v>37500</v>
      </c>
      <c r="L696" s="12">
        <v>0.25</v>
      </c>
      <c r="M696" s="13">
        <v>9375</v>
      </c>
    </row>
    <row r="697" spans="1:13" ht="14.4" x14ac:dyDescent="0.3">
      <c r="A697" t="s">
        <v>442</v>
      </c>
      <c r="B697" s="8">
        <v>44811</v>
      </c>
      <c r="C697" s="15" t="s">
        <v>24</v>
      </c>
      <c r="D697" t="s">
        <v>181</v>
      </c>
      <c r="E697" t="s">
        <v>164</v>
      </c>
      <c r="F697" s="10" t="s">
        <v>34</v>
      </c>
      <c r="G697" s="10" t="s">
        <v>52</v>
      </c>
      <c r="H697" s="10" t="s">
        <v>25</v>
      </c>
      <c r="I697" s="10" t="s">
        <v>23</v>
      </c>
      <c r="J697" s="10" t="s">
        <v>142</v>
      </c>
      <c r="K697" s="11">
        <v>29900</v>
      </c>
      <c r="L697" s="12">
        <v>2.65</v>
      </c>
      <c r="M697" s="13">
        <v>79235</v>
      </c>
    </row>
    <row r="698" spans="1:13" ht="14.4" x14ac:dyDescent="0.3">
      <c r="A698" t="s">
        <v>443</v>
      </c>
      <c r="B698" s="8">
        <v>44826</v>
      </c>
      <c r="C698" s="15" t="s">
        <v>16</v>
      </c>
      <c r="D698" t="s">
        <v>306</v>
      </c>
      <c r="E698" t="s">
        <v>307</v>
      </c>
      <c r="F698" s="10" t="s">
        <v>34</v>
      </c>
      <c r="G698" s="10" t="s">
        <v>74</v>
      </c>
      <c r="H698" s="10" t="s">
        <v>27</v>
      </c>
      <c r="I698" s="10" t="s">
        <v>21</v>
      </c>
      <c r="J698" s="10" t="s">
        <v>142</v>
      </c>
      <c r="K698" s="11">
        <v>16183</v>
      </c>
      <c r="L698" s="12">
        <v>0.75</v>
      </c>
      <c r="M698" s="13">
        <v>12137.25</v>
      </c>
    </row>
    <row r="699" spans="1:13" ht="14.4" x14ac:dyDescent="0.3">
      <c r="A699" t="s">
        <v>443</v>
      </c>
      <c r="B699" s="8">
        <v>44826</v>
      </c>
      <c r="C699" t="s">
        <v>6</v>
      </c>
      <c r="D699" t="s">
        <v>173</v>
      </c>
      <c r="E699" t="s">
        <v>174</v>
      </c>
      <c r="F699" s="10" t="s">
        <v>38</v>
      </c>
      <c r="G699" s="10" t="s">
        <v>80</v>
      </c>
      <c r="H699" s="10" t="s">
        <v>27</v>
      </c>
      <c r="I699" s="10" t="s">
        <v>23</v>
      </c>
      <c r="J699" s="10" t="s">
        <v>142</v>
      </c>
      <c r="K699" s="11">
        <v>58600</v>
      </c>
      <c r="L699" s="12">
        <v>0.25</v>
      </c>
      <c r="M699" s="13">
        <v>14650</v>
      </c>
    </row>
    <row r="700" spans="1:13" ht="14.4" x14ac:dyDescent="0.3">
      <c r="A700" t="s">
        <v>443</v>
      </c>
      <c r="B700" s="8">
        <v>44826</v>
      </c>
      <c r="C700" s="15" t="s">
        <v>61</v>
      </c>
      <c r="D700" t="s">
        <v>376</v>
      </c>
      <c r="E700" t="s">
        <v>377</v>
      </c>
      <c r="F700" s="10" t="s">
        <v>38</v>
      </c>
      <c r="G700" s="10" t="s">
        <v>74</v>
      </c>
      <c r="H700" s="10" t="s">
        <v>27</v>
      </c>
      <c r="I700" s="10" t="s">
        <v>23</v>
      </c>
      <c r="J700" s="10" t="s">
        <v>142</v>
      </c>
      <c r="K700" s="11">
        <v>45000</v>
      </c>
      <c r="L700" s="12">
        <v>0.6</v>
      </c>
      <c r="M700" s="13">
        <v>27000</v>
      </c>
    </row>
    <row r="701" spans="1:13" ht="14.4" x14ac:dyDescent="0.3">
      <c r="A701" t="s">
        <v>443</v>
      </c>
      <c r="B701" s="8">
        <v>44826</v>
      </c>
      <c r="C701" s="15" t="s">
        <v>30</v>
      </c>
      <c r="D701" t="s">
        <v>159</v>
      </c>
      <c r="E701" t="s">
        <v>160</v>
      </c>
      <c r="F701" s="10" t="s">
        <v>42</v>
      </c>
      <c r="G701" s="10" t="s">
        <v>80</v>
      </c>
      <c r="H701" s="10" t="s">
        <v>27</v>
      </c>
      <c r="I701" s="10" t="s">
        <v>23</v>
      </c>
      <c r="J701" s="10" t="s">
        <v>142</v>
      </c>
      <c r="K701" s="11">
        <v>50000</v>
      </c>
      <c r="L701" s="12">
        <v>0.81</v>
      </c>
      <c r="M701" s="13">
        <v>40500</v>
      </c>
    </row>
    <row r="702" spans="1:13" ht="14.4" x14ac:dyDescent="0.3">
      <c r="A702" t="s">
        <v>443</v>
      </c>
      <c r="B702" s="8">
        <v>44826</v>
      </c>
      <c r="C702" s="15" t="s">
        <v>24</v>
      </c>
      <c r="D702" t="s">
        <v>181</v>
      </c>
      <c r="E702" t="s">
        <v>164</v>
      </c>
      <c r="F702" s="10" t="s">
        <v>34</v>
      </c>
      <c r="G702" s="10" t="s">
        <v>52</v>
      </c>
      <c r="H702" s="10" t="s">
        <v>25</v>
      </c>
      <c r="I702" s="10" t="s">
        <v>23</v>
      </c>
      <c r="J702" s="10" t="s">
        <v>142</v>
      </c>
      <c r="K702" s="11">
        <v>34805</v>
      </c>
      <c r="L702" s="12">
        <v>2.65</v>
      </c>
      <c r="M702" s="13">
        <v>92233.25</v>
      </c>
    </row>
    <row r="703" spans="1:13" ht="14.4" x14ac:dyDescent="0.3">
      <c r="A703" t="s">
        <v>443</v>
      </c>
      <c r="B703" s="8">
        <v>44826</v>
      </c>
      <c r="C703" s="15" t="s">
        <v>83</v>
      </c>
      <c r="D703" t="s">
        <v>208</v>
      </c>
      <c r="E703" t="s">
        <v>209</v>
      </c>
      <c r="F703" s="10" t="s">
        <v>42</v>
      </c>
      <c r="G703" s="10" t="s">
        <v>52</v>
      </c>
      <c r="H703" s="10" t="s">
        <v>25</v>
      </c>
      <c r="I703" s="10" t="s">
        <v>23</v>
      </c>
      <c r="J703" s="10" t="s">
        <v>142</v>
      </c>
      <c r="K703" s="11">
        <v>6214</v>
      </c>
      <c r="L703" s="12">
        <v>2.2999999999999998</v>
      </c>
      <c r="M703" s="13">
        <v>14292.199999999999</v>
      </c>
    </row>
    <row r="704" spans="1:13" ht="14.4" x14ac:dyDescent="0.3">
      <c r="A704" t="s">
        <v>444</v>
      </c>
      <c r="B704" s="8">
        <v>44834</v>
      </c>
      <c r="C704" s="15" t="s">
        <v>48</v>
      </c>
      <c r="D704" t="s">
        <v>357</v>
      </c>
      <c r="E704" t="s">
        <v>171</v>
      </c>
      <c r="F704" s="10" t="s">
        <v>38</v>
      </c>
      <c r="G704" s="10" t="s">
        <v>52</v>
      </c>
      <c r="H704" s="10" t="s">
        <v>27</v>
      </c>
      <c r="I704" s="10" t="s">
        <v>21</v>
      </c>
      <c r="J704" s="10" t="s">
        <v>142</v>
      </c>
      <c r="K704" s="11">
        <v>5000</v>
      </c>
      <c r="L704" s="12">
        <v>0.9</v>
      </c>
      <c r="M704" s="13">
        <v>4500</v>
      </c>
    </row>
    <row r="705" spans="1:13" ht="14.4" x14ac:dyDescent="0.3">
      <c r="A705" t="s">
        <v>444</v>
      </c>
      <c r="B705" s="8">
        <v>44834</v>
      </c>
      <c r="C705" s="15" t="s">
        <v>105</v>
      </c>
      <c r="D705" t="s">
        <v>310</v>
      </c>
      <c r="E705" t="s">
        <v>311</v>
      </c>
      <c r="F705" s="10" t="s">
        <v>42</v>
      </c>
      <c r="G705" s="10" t="s">
        <v>76</v>
      </c>
      <c r="H705" s="10" t="s">
        <v>27</v>
      </c>
      <c r="I705" s="10" t="s">
        <v>19</v>
      </c>
      <c r="J705" s="10" t="s">
        <v>142</v>
      </c>
      <c r="K705" s="11">
        <v>10000</v>
      </c>
      <c r="L705" s="12">
        <v>2.11</v>
      </c>
      <c r="M705" s="13">
        <v>21100</v>
      </c>
    </row>
    <row r="706" spans="1:13" ht="14.4" x14ac:dyDescent="0.3">
      <c r="A706" t="s">
        <v>444</v>
      </c>
      <c r="B706" s="8">
        <v>44834</v>
      </c>
      <c r="C706" s="15" t="s">
        <v>89</v>
      </c>
      <c r="D706" t="s">
        <v>277</v>
      </c>
      <c r="E706" t="s">
        <v>278</v>
      </c>
      <c r="F706" s="10" t="s">
        <v>34</v>
      </c>
      <c r="G706" s="10" t="s">
        <v>52</v>
      </c>
      <c r="H706" s="10" t="s">
        <v>27</v>
      </c>
      <c r="I706" s="10" t="s">
        <v>23</v>
      </c>
      <c r="J706" s="10" t="s">
        <v>142</v>
      </c>
      <c r="K706" s="11">
        <v>19752</v>
      </c>
      <c r="L706" s="12">
        <v>4.4000000000000004</v>
      </c>
      <c r="M706" s="13">
        <v>86908.800000000003</v>
      </c>
    </row>
    <row r="707" spans="1:13" ht="14.4" x14ac:dyDescent="0.3">
      <c r="A707" t="s">
        <v>444</v>
      </c>
      <c r="B707" s="8">
        <v>44834</v>
      </c>
      <c r="C707" t="s">
        <v>103</v>
      </c>
      <c r="D707" t="s">
        <v>163</v>
      </c>
      <c r="E707" t="s">
        <v>164</v>
      </c>
      <c r="F707" s="10" t="s">
        <v>34</v>
      </c>
      <c r="G707" s="10" t="s">
        <v>52</v>
      </c>
      <c r="H707" s="10" t="s">
        <v>25</v>
      </c>
      <c r="I707" s="10" t="s">
        <v>23</v>
      </c>
      <c r="J707" s="10" t="s">
        <v>142</v>
      </c>
      <c r="K707" s="11">
        <v>99020</v>
      </c>
      <c r="L707" s="12">
        <v>1.48</v>
      </c>
      <c r="M707" s="13">
        <v>146549.6</v>
      </c>
    </row>
    <row r="708" spans="1:13" ht="14.4" x14ac:dyDescent="0.3">
      <c r="A708" t="s">
        <v>444</v>
      </c>
      <c r="B708" s="8">
        <v>44834</v>
      </c>
      <c r="C708" s="15" t="s">
        <v>83</v>
      </c>
      <c r="D708" t="s">
        <v>208</v>
      </c>
      <c r="E708" t="s">
        <v>209</v>
      </c>
      <c r="F708" s="10" t="s">
        <v>42</v>
      </c>
      <c r="G708" s="10" t="s">
        <v>52</v>
      </c>
      <c r="H708" s="10" t="s">
        <v>25</v>
      </c>
      <c r="I708" s="10" t="s">
        <v>23</v>
      </c>
      <c r="J708" s="10" t="s">
        <v>142</v>
      </c>
      <c r="K708" s="11">
        <v>670</v>
      </c>
      <c r="L708" s="12">
        <v>2.2999999999999998</v>
      </c>
      <c r="M708" s="13">
        <v>1540.9999999999998</v>
      </c>
    </row>
    <row r="709" spans="1:13" ht="14.4" x14ac:dyDescent="0.3">
      <c r="A709" t="s">
        <v>445</v>
      </c>
      <c r="B709" s="8">
        <v>44851</v>
      </c>
      <c r="C709" s="15" t="s">
        <v>123</v>
      </c>
      <c r="D709" t="s">
        <v>296</v>
      </c>
      <c r="E709" t="s">
        <v>221</v>
      </c>
      <c r="F709" s="10" t="s">
        <v>42</v>
      </c>
      <c r="G709" s="10" t="s">
        <v>52</v>
      </c>
      <c r="H709" s="10" t="s">
        <v>27</v>
      </c>
      <c r="I709" s="10" t="s">
        <v>23</v>
      </c>
      <c r="J709" s="10" t="s">
        <v>142</v>
      </c>
      <c r="K709" s="11">
        <v>12174</v>
      </c>
      <c r="L709" s="12">
        <v>4.1500000000000004</v>
      </c>
      <c r="M709" s="13">
        <v>50522.100000000006</v>
      </c>
    </row>
    <row r="710" spans="1:13" ht="14.4" x14ac:dyDescent="0.3">
      <c r="A710" t="s">
        <v>445</v>
      </c>
      <c r="B710" s="8">
        <v>44851</v>
      </c>
      <c r="C710" t="s">
        <v>104</v>
      </c>
      <c r="D710" t="s">
        <v>188</v>
      </c>
      <c r="E710" t="s">
        <v>164</v>
      </c>
      <c r="F710" s="10" t="s">
        <v>34</v>
      </c>
      <c r="G710" s="10" t="s">
        <v>52</v>
      </c>
      <c r="H710" s="10" t="s">
        <v>25</v>
      </c>
      <c r="I710" s="10" t="s">
        <v>23</v>
      </c>
      <c r="J710" s="10" t="s">
        <v>142</v>
      </c>
      <c r="K710" s="11">
        <v>89116</v>
      </c>
      <c r="L710" s="12">
        <v>2.5499999999999998</v>
      </c>
      <c r="M710" s="13">
        <v>227245.8</v>
      </c>
    </row>
    <row r="711" spans="1:13" ht="14.4" x14ac:dyDescent="0.3">
      <c r="A711" t="s">
        <v>446</v>
      </c>
      <c r="B711" s="8">
        <v>44862</v>
      </c>
      <c r="C711" t="s">
        <v>75</v>
      </c>
      <c r="D711" t="s">
        <v>322</v>
      </c>
      <c r="E711" t="s">
        <v>186</v>
      </c>
      <c r="F711" s="10" t="s">
        <v>40</v>
      </c>
      <c r="G711" s="10" t="s">
        <v>52</v>
      </c>
      <c r="H711" s="10" t="s">
        <v>25</v>
      </c>
      <c r="I711" s="10" t="s">
        <v>19</v>
      </c>
      <c r="J711" s="10" t="s">
        <v>142</v>
      </c>
      <c r="K711" s="11">
        <v>5040</v>
      </c>
      <c r="L711" s="12">
        <v>0.6</v>
      </c>
      <c r="M711" s="13">
        <v>3024</v>
      </c>
    </row>
    <row r="712" spans="1:13" ht="14.4" x14ac:dyDescent="0.3">
      <c r="A712" t="s">
        <v>447</v>
      </c>
      <c r="B712" s="8">
        <v>44865</v>
      </c>
      <c r="C712" t="s">
        <v>6</v>
      </c>
      <c r="D712" t="s">
        <v>173</v>
      </c>
      <c r="E712" t="s">
        <v>174</v>
      </c>
      <c r="F712" s="10" t="s">
        <v>38</v>
      </c>
      <c r="G712" s="10" t="s">
        <v>80</v>
      </c>
      <c r="H712" s="10" t="s">
        <v>27</v>
      </c>
      <c r="I712" s="10" t="s">
        <v>23</v>
      </c>
      <c r="J712" s="10" t="s">
        <v>142</v>
      </c>
      <c r="K712" s="11">
        <v>98850</v>
      </c>
      <c r="L712" s="12">
        <v>0.25</v>
      </c>
      <c r="M712" s="13">
        <v>24712.5</v>
      </c>
    </row>
    <row r="713" spans="1:13" ht="14.4" x14ac:dyDescent="0.3">
      <c r="A713" t="s">
        <v>447</v>
      </c>
      <c r="B713" s="8">
        <v>44865</v>
      </c>
      <c r="C713" t="s">
        <v>103</v>
      </c>
      <c r="D713" t="s">
        <v>163</v>
      </c>
      <c r="E713" t="s">
        <v>164</v>
      </c>
      <c r="F713" s="10" t="s">
        <v>34</v>
      </c>
      <c r="G713" s="10" t="s">
        <v>52</v>
      </c>
      <c r="H713" s="10" t="s">
        <v>25</v>
      </c>
      <c r="I713" s="10" t="s">
        <v>23</v>
      </c>
      <c r="J713" s="10" t="s">
        <v>142</v>
      </c>
      <c r="K713" s="11">
        <v>46078</v>
      </c>
      <c r="L713" s="12">
        <v>1.48</v>
      </c>
      <c r="M713" s="13">
        <v>68195.44</v>
      </c>
    </row>
    <row r="714" spans="1:13" ht="14.4" x14ac:dyDescent="0.3">
      <c r="A714" t="s">
        <v>447</v>
      </c>
      <c r="B714" s="8">
        <v>44865</v>
      </c>
      <c r="C714" s="15" t="s">
        <v>83</v>
      </c>
      <c r="D714" t="s">
        <v>208</v>
      </c>
      <c r="E714" t="s">
        <v>209</v>
      </c>
      <c r="F714" s="10" t="s">
        <v>42</v>
      </c>
      <c r="G714" s="10" t="s">
        <v>52</v>
      </c>
      <c r="H714" s="10" t="s">
        <v>25</v>
      </c>
      <c r="I714" s="10" t="s">
        <v>23</v>
      </c>
      <c r="J714" s="10" t="s">
        <v>142</v>
      </c>
      <c r="K714" s="11">
        <v>27664</v>
      </c>
      <c r="L714" s="12">
        <v>2.2000000000000002</v>
      </c>
      <c r="M714" s="13">
        <v>60860.800000000003</v>
      </c>
    </row>
    <row r="715" spans="1:13" ht="14.4" x14ac:dyDescent="0.3">
      <c r="A715" t="s">
        <v>447</v>
      </c>
      <c r="B715" s="8">
        <v>44865</v>
      </c>
      <c r="C715" s="15" t="s">
        <v>83</v>
      </c>
      <c r="D715" t="s">
        <v>208</v>
      </c>
      <c r="E715" t="s">
        <v>209</v>
      </c>
      <c r="F715" s="10" t="s">
        <v>42</v>
      </c>
      <c r="G715" s="10" t="s">
        <v>52</v>
      </c>
      <c r="H715" s="10" t="s">
        <v>25</v>
      </c>
      <c r="I715" s="10" t="s">
        <v>23</v>
      </c>
      <c r="J715" s="10" t="s">
        <v>142</v>
      </c>
      <c r="K715" s="11">
        <v>4446</v>
      </c>
      <c r="L715" s="12">
        <v>0</v>
      </c>
      <c r="M715" s="13">
        <v>0</v>
      </c>
    </row>
    <row r="716" spans="1:13" ht="14.4" x14ac:dyDescent="0.3">
      <c r="A716" t="s">
        <v>448</v>
      </c>
      <c r="B716" s="8">
        <v>44865</v>
      </c>
      <c r="C716" t="s">
        <v>37</v>
      </c>
      <c r="D716" t="s">
        <v>216</v>
      </c>
      <c r="E716" t="s">
        <v>217</v>
      </c>
      <c r="F716" s="10" t="s">
        <v>38</v>
      </c>
      <c r="G716" s="10" t="s">
        <v>74</v>
      </c>
      <c r="H716" s="10" t="s">
        <v>27</v>
      </c>
      <c r="I716" s="10" t="s">
        <v>23</v>
      </c>
      <c r="J716" s="10" t="s">
        <v>142</v>
      </c>
      <c r="K716" s="11">
        <v>51550</v>
      </c>
      <c r="L716" s="12">
        <v>0.36</v>
      </c>
      <c r="M716" s="13">
        <v>18558</v>
      </c>
    </row>
    <row r="717" spans="1:13" ht="14.4" x14ac:dyDescent="0.3">
      <c r="A717" t="s">
        <v>448</v>
      </c>
      <c r="B717" s="8">
        <v>44865</v>
      </c>
      <c r="C717" s="15" t="s">
        <v>24</v>
      </c>
      <c r="D717" t="s">
        <v>181</v>
      </c>
      <c r="E717" t="s">
        <v>164</v>
      </c>
      <c r="F717" s="10" t="s">
        <v>34</v>
      </c>
      <c r="G717" s="10" t="s">
        <v>52</v>
      </c>
      <c r="H717" s="10" t="s">
        <v>25</v>
      </c>
      <c r="I717" s="10" t="s">
        <v>23</v>
      </c>
      <c r="J717" s="10" t="s">
        <v>142</v>
      </c>
      <c r="K717" s="11">
        <v>4890</v>
      </c>
      <c r="L717" s="12">
        <v>2.5499999999999998</v>
      </c>
      <c r="M717" s="13">
        <v>12469.5</v>
      </c>
    </row>
    <row r="718" spans="1:13" ht="14.4" x14ac:dyDescent="0.3">
      <c r="A718" t="s">
        <v>448</v>
      </c>
      <c r="B718" s="8">
        <v>44865</v>
      </c>
      <c r="C718" t="s">
        <v>104</v>
      </c>
      <c r="D718" t="s">
        <v>188</v>
      </c>
      <c r="E718" t="s">
        <v>164</v>
      </c>
      <c r="F718" s="10" t="s">
        <v>34</v>
      </c>
      <c r="G718" s="10" t="s">
        <v>52</v>
      </c>
      <c r="H718" s="10" t="s">
        <v>25</v>
      </c>
      <c r="I718" s="10" t="s">
        <v>23</v>
      </c>
      <c r="J718" s="10" t="s">
        <v>142</v>
      </c>
      <c r="K718" s="11">
        <v>3418</v>
      </c>
      <c r="L718" s="12">
        <v>2.5499999999999998</v>
      </c>
      <c r="M718" s="13">
        <v>8715.9</v>
      </c>
    </row>
    <row r="719" spans="1:13" ht="14.4" x14ac:dyDescent="0.3">
      <c r="A719" t="s">
        <v>448</v>
      </c>
      <c r="B719" s="8">
        <v>44865</v>
      </c>
      <c r="C719" t="s">
        <v>103</v>
      </c>
      <c r="D719" t="s">
        <v>163</v>
      </c>
      <c r="E719" t="s">
        <v>164</v>
      </c>
      <c r="F719" s="10" t="s">
        <v>34</v>
      </c>
      <c r="G719" s="10" t="s">
        <v>52</v>
      </c>
      <c r="H719" s="10" t="s">
        <v>25</v>
      </c>
      <c r="I719" s="10" t="s">
        <v>23</v>
      </c>
      <c r="J719" s="10" t="s">
        <v>142</v>
      </c>
      <c r="K719" s="11">
        <v>18632</v>
      </c>
      <c r="L719" s="12">
        <v>1.48</v>
      </c>
      <c r="M719" s="13">
        <v>27575.360000000001</v>
      </c>
    </row>
    <row r="720" spans="1:13" ht="14.4" x14ac:dyDescent="0.3">
      <c r="A720" t="s">
        <v>449</v>
      </c>
      <c r="B720" s="8">
        <v>44867</v>
      </c>
      <c r="C720" s="15" t="s">
        <v>123</v>
      </c>
      <c r="D720" t="s">
        <v>296</v>
      </c>
      <c r="E720" t="s">
        <v>221</v>
      </c>
      <c r="F720" s="10" t="s">
        <v>42</v>
      </c>
      <c r="G720" s="10" t="s">
        <v>52</v>
      </c>
      <c r="H720" s="10" t="s">
        <v>27</v>
      </c>
      <c r="I720" s="10" t="s">
        <v>23</v>
      </c>
      <c r="J720" s="10" t="s">
        <v>142</v>
      </c>
      <c r="K720" s="11">
        <v>8312</v>
      </c>
      <c r="L720" s="12">
        <v>4.1500000000000004</v>
      </c>
      <c r="M720" s="13">
        <v>34494.800000000003</v>
      </c>
    </row>
    <row r="721" spans="1:13" ht="14.4" x14ac:dyDescent="0.3">
      <c r="A721" t="s">
        <v>449</v>
      </c>
      <c r="B721" s="8">
        <v>44867</v>
      </c>
      <c r="C721" s="15" t="s">
        <v>122</v>
      </c>
      <c r="D721" t="s">
        <v>371</v>
      </c>
      <c r="E721" t="s">
        <v>186</v>
      </c>
      <c r="F721" s="10" t="s">
        <v>40</v>
      </c>
      <c r="G721" s="10" t="s">
        <v>52</v>
      </c>
      <c r="H721" s="10" t="s">
        <v>27</v>
      </c>
      <c r="I721" s="10" t="s">
        <v>23</v>
      </c>
      <c r="J721" s="10" t="s">
        <v>142</v>
      </c>
      <c r="K721" s="11">
        <v>26503</v>
      </c>
      <c r="L721" s="12">
        <v>0.65</v>
      </c>
      <c r="M721" s="13">
        <v>17226.95</v>
      </c>
    </row>
    <row r="722" spans="1:13" ht="14.4" x14ac:dyDescent="0.3">
      <c r="A722" t="s">
        <v>449</v>
      </c>
      <c r="B722" s="8">
        <v>44867</v>
      </c>
      <c r="C722" s="15" t="s">
        <v>122</v>
      </c>
      <c r="D722" t="s">
        <v>371</v>
      </c>
      <c r="E722" t="s">
        <v>186</v>
      </c>
      <c r="F722" s="10" t="s">
        <v>40</v>
      </c>
      <c r="G722" s="10" t="s">
        <v>52</v>
      </c>
      <c r="H722" s="10" t="s">
        <v>27</v>
      </c>
      <c r="I722" s="10" t="s">
        <v>23</v>
      </c>
      <c r="J722" s="10" t="s">
        <v>142</v>
      </c>
      <c r="K722" s="11">
        <v>2945</v>
      </c>
      <c r="L722" s="12">
        <v>0</v>
      </c>
      <c r="M722" s="13">
        <v>0</v>
      </c>
    </row>
    <row r="723" spans="1:13" ht="14.4" x14ac:dyDescent="0.3">
      <c r="A723" t="s">
        <v>449</v>
      </c>
      <c r="B723" s="8">
        <v>44867</v>
      </c>
      <c r="C723" t="s">
        <v>75</v>
      </c>
      <c r="D723" t="s">
        <v>322</v>
      </c>
      <c r="E723" t="s">
        <v>186</v>
      </c>
      <c r="F723" s="10" t="s">
        <v>40</v>
      </c>
      <c r="G723" s="10" t="s">
        <v>52</v>
      </c>
      <c r="H723" s="10" t="s">
        <v>25</v>
      </c>
      <c r="I723" s="10" t="s">
        <v>19</v>
      </c>
      <c r="J723" s="10" t="s">
        <v>142</v>
      </c>
      <c r="K723" s="11">
        <v>24000</v>
      </c>
      <c r="L723" s="12">
        <v>0.6</v>
      </c>
      <c r="M723" s="13">
        <v>14400</v>
      </c>
    </row>
    <row r="724" spans="1:13" ht="14.4" x14ac:dyDescent="0.3">
      <c r="A724" t="s">
        <v>449</v>
      </c>
      <c r="B724" s="8">
        <v>44867</v>
      </c>
      <c r="C724" t="s">
        <v>102</v>
      </c>
      <c r="D724" t="s">
        <v>361</v>
      </c>
      <c r="E724" t="s">
        <v>186</v>
      </c>
      <c r="F724" s="10" t="s">
        <v>40</v>
      </c>
      <c r="G724" s="10" t="s">
        <v>52</v>
      </c>
      <c r="H724" s="10" t="s">
        <v>25</v>
      </c>
      <c r="I724" s="10" t="s">
        <v>23</v>
      </c>
      <c r="J724" s="10" t="s">
        <v>142</v>
      </c>
      <c r="K724" s="11">
        <v>53032</v>
      </c>
      <c r="L724" s="12">
        <v>0.25</v>
      </c>
      <c r="M724" s="13">
        <v>13258</v>
      </c>
    </row>
    <row r="725" spans="1:13" ht="14.4" x14ac:dyDescent="0.3">
      <c r="A725" t="s">
        <v>449</v>
      </c>
      <c r="B725" s="8">
        <v>44867</v>
      </c>
      <c r="C725" t="s">
        <v>89</v>
      </c>
      <c r="D725" t="s">
        <v>277</v>
      </c>
      <c r="E725" t="s">
        <v>278</v>
      </c>
      <c r="F725" s="10" t="s">
        <v>34</v>
      </c>
      <c r="G725" s="10" t="s">
        <v>52</v>
      </c>
      <c r="H725" s="10" t="s">
        <v>27</v>
      </c>
      <c r="I725" s="10" t="s">
        <v>23</v>
      </c>
      <c r="J725" s="10" t="s">
        <v>142</v>
      </c>
      <c r="K725" s="11">
        <v>12428</v>
      </c>
      <c r="L725" s="12">
        <v>4.9000000000000004</v>
      </c>
      <c r="M725" s="13">
        <v>60897.200000000004</v>
      </c>
    </row>
    <row r="726" spans="1:13" ht="14.4" x14ac:dyDescent="0.3">
      <c r="A726" t="s">
        <v>449</v>
      </c>
      <c r="B726" s="8">
        <v>44867</v>
      </c>
      <c r="C726" s="15" t="s">
        <v>89</v>
      </c>
      <c r="D726" t="s">
        <v>277</v>
      </c>
      <c r="E726" t="s">
        <v>278</v>
      </c>
      <c r="F726" s="10" t="s">
        <v>34</v>
      </c>
      <c r="G726" s="10" t="s">
        <v>52</v>
      </c>
      <c r="H726" s="10" t="s">
        <v>27</v>
      </c>
      <c r="I726" s="10" t="s">
        <v>23</v>
      </c>
      <c r="J726" s="10" t="s">
        <v>142</v>
      </c>
      <c r="K726" s="11">
        <v>905</v>
      </c>
      <c r="L726" s="12">
        <v>4.9000000000000004</v>
      </c>
      <c r="M726" s="13">
        <v>4434.5</v>
      </c>
    </row>
    <row r="727" spans="1:13" ht="14.4" x14ac:dyDescent="0.3">
      <c r="A727" t="s">
        <v>449</v>
      </c>
      <c r="B727" s="8">
        <v>44867</v>
      </c>
      <c r="C727" s="15" t="s">
        <v>89</v>
      </c>
      <c r="D727" t="s">
        <v>277</v>
      </c>
      <c r="E727" t="s">
        <v>278</v>
      </c>
      <c r="F727" s="10" t="s">
        <v>34</v>
      </c>
      <c r="G727" s="10" t="s">
        <v>52</v>
      </c>
      <c r="H727" s="10" t="s">
        <v>27</v>
      </c>
      <c r="I727" s="10" t="s">
        <v>23</v>
      </c>
      <c r="J727" s="10" t="s">
        <v>142</v>
      </c>
      <c r="K727" s="11">
        <v>1457</v>
      </c>
      <c r="L727" s="12">
        <v>0</v>
      </c>
      <c r="M727" s="13">
        <v>0</v>
      </c>
    </row>
    <row r="728" spans="1:13" ht="14.4" x14ac:dyDescent="0.3">
      <c r="A728" t="s">
        <v>449</v>
      </c>
      <c r="B728" s="8">
        <v>44867</v>
      </c>
      <c r="C728" t="s">
        <v>104</v>
      </c>
      <c r="D728" t="s">
        <v>188</v>
      </c>
      <c r="E728" t="s">
        <v>164</v>
      </c>
      <c r="F728" s="10" t="s">
        <v>34</v>
      </c>
      <c r="G728" s="10" t="s">
        <v>52</v>
      </c>
      <c r="H728" s="10" t="s">
        <v>25</v>
      </c>
      <c r="I728" s="10" t="s">
        <v>23</v>
      </c>
      <c r="J728" s="10" t="s">
        <v>142</v>
      </c>
      <c r="K728" s="11">
        <v>9905</v>
      </c>
      <c r="L728" s="12">
        <v>2.5499999999999998</v>
      </c>
      <c r="M728" s="13">
        <v>25257.75</v>
      </c>
    </row>
    <row r="729" spans="1:13" ht="14.4" x14ac:dyDescent="0.3">
      <c r="A729" t="s">
        <v>449</v>
      </c>
      <c r="B729" s="8">
        <v>44867</v>
      </c>
      <c r="C729" t="s">
        <v>83</v>
      </c>
      <c r="D729" t="s">
        <v>208</v>
      </c>
      <c r="E729" t="s">
        <v>209</v>
      </c>
      <c r="F729" s="10" t="s">
        <v>42</v>
      </c>
      <c r="G729" s="10" t="s">
        <v>52</v>
      </c>
      <c r="H729" s="10" t="s">
        <v>25</v>
      </c>
      <c r="I729" s="10" t="s">
        <v>23</v>
      </c>
      <c r="J729" s="10" t="s">
        <v>142</v>
      </c>
      <c r="K729" s="11">
        <v>12345</v>
      </c>
      <c r="L729" s="12">
        <v>2.2000000000000002</v>
      </c>
      <c r="M729" s="13">
        <v>27159.000000000004</v>
      </c>
    </row>
    <row r="730" spans="1:13" ht="14.4" x14ac:dyDescent="0.3">
      <c r="A730" t="s">
        <v>450</v>
      </c>
      <c r="B730" s="8">
        <v>44883</v>
      </c>
      <c r="C730" s="15" t="s">
        <v>24</v>
      </c>
      <c r="D730" t="s">
        <v>181</v>
      </c>
      <c r="E730" t="s">
        <v>164</v>
      </c>
      <c r="F730" s="10" t="s">
        <v>34</v>
      </c>
      <c r="G730" s="10" t="s">
        <v>52</v>
      </c>
      <c r="H730" s="10" t="s">
        <v>25</v>
      </c>
      <c r="I730" s="10" t="s">
        <v>23</v>
      </c>
      <c r="J730" s="10" t="s">
        <v>142</v>
      </c>
      <c r="K730" s="11">
        <v>14835</v>
      </c>
      <c r="L730" s="12">
        <v>2.5499999999999998</v>
      </c>
      <c r="M730" s="13">
        <v>37829.25</v>
      </c>
    </row>
    <row r="731" spans="1:13" ht="14.4" x14ac:dyDescent="0.3">
      <c r="A731" t="s">
        <v>451</v>
      </c>
      <c r="B731" s="8">
        <v>44894</v>
      </c>
      <c r="C731" t="s">
        <v>6</v>
      </c>
      <c r="D731" t="s">
        <v>173</v>
      </c>
      <c r="E731" t="s">
        <v>174</v>
      </c>
      <c r="F731" s="10" t="s">
        <v>38</v>
      </c>
      <c r="G731" s="10" t="s">
        <v>80</v>
      </c>
      <c r="H731" s="10" t="s">
        <v>27</v>
      </c>
      <c r="I731" s="10" t="s">
        <v>23</v>
      </c>
      <c r="J731" s="10" t="s">
        <v>142</v>
      </c>
      <c r="K731" s="11">
        <v>146250</v>
      </c>
      <c r="L731" s="12">
        <v>0.25</v>
      </c>
      <c r="M731" s="13">
        <v>36562.5</v>
      </c>
    </row>
    <row r="732" spans="1:13" ht="14.4" x14ac:dyDescent="0.3">
      <c r="A732" t="s">
        <v>451</v>
      </c>
      <c r="B732" s="8">
        <v>44894</v>
      </c>
      <c r="C732" t="s">
        <v>24</v>
      </c>
      <c r="D732" t="s">
        <v>181</v>
      </c>
      <c r="E732" t="s">
        <v>164</v>
      </c>
      <c r="F732" s="10" t="s">
        <v>34</v>
      </c>
      <c r="G732" s="10" t="s">
        <v>52</v>
      </c>
      <c r="H732" s="10" t="s">
        <v>25</v>
      </c>
      <c r="I732" s="10" t="s">
        <v>23</v>
      </c>
      <c r="J732" s="10" t="s">
        <v>142</v>
      </c>
      <c r="K732" s="11">
        <v>29690</v>
      </c>
      <c r="L732" s="12">
        <v>2.5499999999999998</v>
      </c>
      <c r="M732" s="13">
        <v>75709.5</v>
      </c>
    </row>
    <row r="733" spans="1:13" ht="14.4" x14ac:dyDescent="0.3">
      <c r="A733" t="s">
        <v>452</v>
      </c>
      <c r="B733" s="8">
        <v>44895</v>
      </c>
      <c r="C733" s="15" t="s">
        <v>41</v>
      </c>
      <c r="D733" t="s">
        <v>223</v>
      </c>
      <c r="E733" t="s">
        <v>224</v>
      </c>
      <c r="F733" s="10" t="s">
        <v>34</v>
      </c>
      <c r="G733" s="10" t="s">
        <v>78</v>
      </c>
      <c r="H733" s="10" t="s">
        <v>27</v>
      </c>
      <c r="I733" s="10" t="s">
        <v>19</v>
      </c>
      <c r="J733" s="10" t="s">
        <v>142</v>
      </c>
      <c r="K733" s="11">
        <v>5112</v>
      </c>
      <c r="L733" s="12">
        <v>0.8</v>
      </c>
      <c r="M733" s="13">
        <v>4089.6000000000004</v>
      </c>
    </row>
    <row r="734" spans="1:13" ht="14.4" x14ac:dyDescent="0.3">
      <c r="A734" t="s">
        <v>452</v>
      </c>
      <c r="B734" s="8">
        <v>44895</v>
      </c>
      <c r="C734" t="s">
        <v>79</v>
      </c>
      <c r="D734" t="s">
        <v>338</v>
      </c>
      <c r="E734" t="s">
        <v>186</v>
      </c>
      <c r="F734" s="10" t="s">
        <v>40</v>
      </c>
      <c r="G734" s="10" t="s">
        <v>52</v>
      </c>
      <c r="H734" s="10" t="s">
        <v>25</v>
      </c>
      <c r="I734" s="10" t="s">
        <v>19</v>
      </c>
      <c r="J734" s="10" t="s">
        <v>142</v>
      </c>
      <c r="K734" s="11">
        <v>9695</v>
      </c>
      <c r="L734" s="12">
        <v>1</v>
      </c>
      <c r="M734" s="13">
        <v>9695</v>
      </c>
    </row>
    <row r="735" spans="1:13" ht="14.4" x14ac:dyDescent="0.3">
      <c r="A735" t="s">
        <v>452</v>
      </c>
      <c r="B735" s="8">
        <v>44895</v>
      </c>
      <c r="C735" t="s">
        <v>47</v>
      </c>
      <c r="D735" t="s">
        <v>453</v>
      </c>
      <c r="E735" t="s">
        <v>356</v>
      </c>
      <c r="F735" s="10" t="s">
        <v>42</v>
      </c>
      <c r="G735" s="10" t="s">
        <v>52</v>
      </c>
      <c r="H735" s="10" t="s">
        <v>27</v>
      </c>
      <c r="I735" s="10" t="s">
        <v>21</v>
      </c>
      <c r="J735" s="10" t="s">
        <v>142</v>
      </c>
      <c r="K735" s="11">
        <v>4839</v>
      </c>
      <c r="L735" s="12">
        <v>1.1000000000000001</v>
      </c>
      <c r="M735" s="13">
        <v>5322.9000000000005</v>
      </c>
    </row>
    <row r="736" spans="1:13" ht="14.4" x14ac:dyDescent="0.3">
      <c r="A736" t="s">
        <v>452</v>
      </c>
      <c r="B736" s="8">
        <v>44895</v>
      </c>
      <c r="C736" t="s">
        <v>24</v>
      </c>
      <c r="D736" t="s">
        <v>181</v>
      </c>
      <c r="E736" t="s">
        <v>164</v>
      </c>
      <c r="F736" s="10" t="s">
        <v>34</v>
      </c>
      <c r="G736" s="10" t="s">
        <v>52</v>
      </c>
      <c r="H736" s="10" t="s">
        <v>25</v>
      </c>
      <c r="I736" s="10" t="s">
        <v>23</v>
      </c>
      <c r="J736" s="10" t="s">
        <v>142</v>
      </c>
      <c r="K736" s="11">
        <v>90105</v>
      </c>
      <c r="L736" s="12">
        <v>2.5499999999999998</v>
      </c>
      <c r="M736" s="13">
        <v>229767.74999999997</v>
      </c>
    </row>
    <row r="737" spans="1:13" ht="14.4" x14ac:dyDescent="0.3">
      <c r="A737" t="s">
        <v>454</v>
      </c>
      <c r="B737" s="8">
        <v>44904</v>
      </c>
      <c r="C737" t="s">
        <v>37</v>
      </c>
      <c r="D737" t="s">
        <v>216</v>
      </c>
      <c r="E737" t="s">
        <v>217</v>
      </c>
      <c r="F737" s="10" t="s">
        <v>38</v>
      </c>
      <c r="G737" s="10" t="s">
        <v>74</v>
      </c>
      <c r="H737" s="10" t="s">
        <v>27</v>
      </c>
      <c r="I737" s="10" t="s">
        <v>23</v>
      </c>
      <c r="J737" s="10" t="s">
        <v>142</v>
      </c>
      <c r="K737" s="11">
        <v>79680</v>
      </c>
      <c r="L737" s="12">
        <v>0.36</v>
      </c>
      <c r="M737" s="13">
        <v>28684.799999999999</v>
      </c>
    </row>
    <row r="738" spans="1:13" ht="14.4" x14ac:dyDescent="0.3">
      <c r="A738" t="s">
        <v>454</v>
      </c>
      <c r="B738" s="8">
        <v>44904</v>
      </c>
      <c r="C738" t="s">
        <v>6</v>
      </c>
      <c r="D738" t="s">
        <v>173</v>
      </c>
      <c r="E738" t="s">
        <v>174</v>
      </c>
      <c r="F738" s="10" t="s">
        <v>38</v>
      </c>
      <c r="G738" s="10" t="s">
        <v>80</v>
      </c>
      <c r="H738" s="10" t="s">
        <v>27</v>
      </c>
      <c r="I738" s="10" t="s">
        <v>23</v>
      </c>
      <c r="J738" s="10" t="s">
        <v>142</v>
      </c>
      <c r="K738" s="11">
        <v>50100</v>
      </c>
      <c r="L738" s="12">
        <v>0.25</v>
      </c>
      <c r="M738" s="13">
        <v>12525</v>
      </c>
    </row>
    <row r="739" spans="1:13" ht="14.4" x14ac:dyDescent="0.3">
      <c r="A739" t="s">
        <v>454</v>
      </c>
      <c r="B739" s="8">
        <v>44904</v>
      </c>
      <c r="C739" t="s">
        <v>126</v>
      </c>
      <c r="D739" t="s">
        <v>355</v>
      </c>
      <c r="E739" t="s">
        <v>356</v>
      </c>
      <c r="F739" s="10" t="s">
        <v>34</v>
      </c>
      <c r="G739" s="10" t="s">
        <v>76</v>
      </c>
      <c r="H739" s="10" t="s">
        <v>27</v>
      </c>
      <c r="I739" s="10" t="s">
        <v>19</v>
      </c>
      <c r="J739" s="10" t="s">
        <v>142</v>
      </c>
      <c r="K739" s="11">
        <v>5000</v>
      </c>
      <c r="L739" s="12">
        <v>1.1000000000000001</v>
      </c>
      <c r="M739" s="13">
        <v>5500</v>
      </c>
    </row>
    <row r="740" spans="1:13" ht="14.4" x14ac:dyDescent="0.3">
      <c r="A740" t="s">
        <v>454</v>
      </c>
      <c r="B740" s="8">
        <v>44904</v>
      </c>
      <c r="C740" s="15" t="s">
        <v>81</v>
      </c>
      <c r="D740" t="s">
        <v>249</v>
      </c>
      <c r="E740" t="s">
        <v>250</v>
      </c>
      <c r="F740" s="10" t="s">
        <v>42</v>
      </c>
      <c r="G740" s="10" t="s">
        <v>52</v>
      </c>
      <c r="H740" s="10" t="s">
        <v>25</v>
      </c>
      <c r="I740" s="10" t="s">
        <v>23</v>
      </c>
      <c r="J740" s="10" t="s">
        <v>142</v>
      </c>
      <c r="K740" s="11">
        <v>7070</v>
      </c>
      <c r="L740" s="12">
        <v>1.6</v>
      </c>
      <c r="M740" s="13">
        <v>11312</v>
      </c>
    </row>
    <row r="741" spans="1:13" ht="14.4" x14ac:dyDescent="0.3">
      <c r="A741" t="s">
        <v>454</v>
      </c>
      <c r="B741" s="8">
        <v>44904</v>
      </c>
      <c r="C741" s="15" t="s">
        <v>24</v>
      </c>
      <c r="D741" t="s">
        <v>181</v>
      </c>
      <c r="E741" t="s">
        <v>164</v>
      </c>
      <c r="F741" s="10" t="s">
        <v>34</v>
      </c>
      <c r="G741" s="10" t="s">
        <v>52</v>
      </c>
      <c r="H741" s="10" t="s">
        <v>25</v>
      </c>
      <c r="I741" s="10" t="s">
        <v>23</v>
      </c>
      <c r="J741" s="10" t="s">
        <v>142</v>
      </c>
      <c r="K741" s="11">
        <v>15130</v>
      </c>
      <c r="L741" s="12">
        <v>2.5499999999999998</v>
      </c>
      <c r="M741" s="13">
        <v>38581.5</v>
      </c>
    </row>
    <row r="742" spans="1:13" ht="14.4" x14ac:dyDescent="0.3">
      <c r="A742" t="s">
        <v>454</v>
      </c>
      <c r="B742" s="8">
        <v>44904</v>
      </c>
      <c r="C742" t="s">
        <v>103</v>
      </c>
      <c r="D742" t="s">
        <v>163</v>
      </c>
      <c r="E742" t="s">
        <v>164</v>
      </c>
      <c r="F742" s="10" t="s">
        <v>34</v>
      </c>
      <c r="G742" s="10" t="s">
        <v>52</v>
      </c>
      <c r="H742" s="10" t="s">
        <v>25</v>
      </c>
      <c r="I742" s="10" t="s">
        <v>23</v>
      </c>
      <c r="J742" s="10" t="s">
        <v>142</v>
      </c>
      <c r="K742" s="11">
        <v>29300</v>
      </c>
      <c r="L742" s="12">
        <v>1.48</v>
      </c>
      <c r="M742" s="13">
        <v>43364</v>
      </c>
    </row>
    <row r="743" spans="1:13" ht="14.4" x14ac:dyDescent="0.3">
      <c r="A743" t="s">
        <v>455</v>
      </c>
      <c r="B743" s="8">
        <v>44911</v>
      </c>
      <c r="C743" s="15" t="s">
        <v>110</v>
      </c>
      <c r="D743" t="s">
        <v>185</v>
      </c>
      <c r="E743" t="s">
        <v>186</v>
      </c>
      <c r="F743" s="10" t="s">
        <v>40</v>
      </c>
      <c r="G743" s="10" t="s">
        <v>62</v>
      </c>
      <c r="H743" s="10" t="s">
        <v>27</v>
      </c>
      <c r="I743" s="10" t="s">
        <v>23</v>
      </c>
      <c r="J743" s="10" t="s">
        <v>142</v>
      </c>
      <c r="K743" s="11">
        <v>49800</v>
      </c>
      <c r="L743" s="12">
        <v>0.2</v>
      </c>
      <c r="M743" s="13">
        <v>9960</v>
      </c>
    </row>
    <row r="744" spans="1:13" ht="14.4" x14ac:dyDescent="0.3">
      <c r="A744" t="s">
        <v>455</v>
      </c>
      <c r="B744" s="8">
        <v>44911</v>
      </c>
      <c r="C744" t="s">
        <v>6</v>
      </c>
      <c r="D744" t="s">
        <v>173</v>
      </c>
      <c r="E744" t="s">
        <v>174</v>
      </c>
      <c r="F744" s="10" t="s">
        <v>38</v>
      </c>
      <c r="G744" s="10" t="s">
        <v>80</v>
      </c>
      <c r="H744" s="10" t="s">
        <v>27</v>
      </c>
      <c r="I744" s="10" t="s">
        <v>23</v>
      </c>
      <c r="J744" s="10" t="s">
        <v>142</v>
      </c>
      <c r="K744" s="11">
        <v>65700</v>
      </c>
      <c r="L744" s="12">
        <v>0.25</v>
      </c>
      <c r="M744" s="13">
        <v>16425</v>
      </c>
    </row>
    <row r="745" spans="1:13" ht="14.4" x14ac:dyDescent="0.3">
      <c r="A745" t="s">
        <v>455</v>
      </c>
      <c r="B745" s="8">
        <v>44911</v>
      </c>
      <c r="C745" t="s">
        <v>103</v>
      </c>
      <c r="D745" t="s">
        <v>163</v>
      </c>
      <c r="E745" t="s">
        <v>164</v>
      </c>
      <c r="F745" s="10" t="s">
        <v>34</v>
      </c>
      <c r="G745" s="10" t="s">
        <v>52</v>
      </c>
      <c r="H745" s="10" t="s">
        <v>25</v>
      </c>
      <c r="I745" s="10" t="s">
        <v>23</v>
      </c>
      <c r="J745" s="10" t="s">
        <v>142</v>
      </c>
      <c r="K745" s="11">
        <v>58844</v>
      </c>
      <c r="L745" s="12">
        <v>1.48</v>
      </c>
      <c r="M745" s="13">
        <v>87089.12</v>
      </c>
    </row>
    <row r="746" spans="1:13" ht="14.4" x14ac:dyDescent="0.3">
      <c r="A746" t="s">
        <v>456</v>
      </c>
      <c r="B746" s="8">
        <v>44898</v>
      </c>
      <c r="C746" s="15" t="s">
        <v>110</v>
      </c>
      <c r="D746" t="s">
        <v>185</v>
      </c>
      <c r="E746" t="s">
        <v>186</v>
      </c>
      <c r="F746" s="10" t="s">
        <v>40</v>
      </c>
      <c r="G746" s="10" t="s">
        <v>62</v>
      </c>
      <c r="H746" s="10" t="s">
        <v>27</v>
      </c>
      <c r="I746" s="10" t="s">
        <v>23</v>
      </c>
      <c r="J746" s="10" t="s">
        <v>142</v>
      </c>
      <c r="K746" s="11">
        <v>49800</v>
      </c>
      <c r="L746" s="12">
        <v>0.2</v>
      </c>
      <c r="M746" s="13">
        <v>9960</v>
      </c>
    </row>
    <row r="747" spans="1:13" ht="14.4" x14ac:dyDescent="0.3">
      <c r="A747" t="s">
        <v>457</v>
      </c>
      <c r="B747" s="8">
        <v>44914</v>
      </c>
      <c r="C747" s="15" t="s">
        <v>41</v>
      </c>
      <c r="D747" t="s">
        <v>223</v>
      </c>
      <c r="E747" t="s">
        <v>224</v>
      </c>
      <c r="F747" s="10" t="s">
        <v>34</v>
      </c>
      <c r="G747" s="10" t="s">
        <v>78</v>
      </c>
      <c r="H747" s="10" t="s">
        <v>27</v>
      </c>
      <c r="I747" s="10" t="s">
        <v>19</v>
      </c>
      <c r="J747" s="10" t="s">
        <v>142</v>
      </c>
      <c r="K747" s="11">
        <v>5184</v>
      </c>
      <c r="L747" s="12">
        <v>0.8</v>
      </c>
      <c r="M747" s="13">
        <v>4147.2</v>
      </c>
    </row>
    <row r="748" spans="1:13" ht="14.4" x14ac:dyDescent="0.3">
      <c r="A748" t="s">
        <v>457</v>
      </c>
      <c r="B748" s="8">
        <v>44914</v>
      </c>
      <c r="C748" t="s">
        <v>127</v>
      </c>
      <c r="D748" t="s">
        <v>458</v>
      </c>
      <c r="E748" t="s">
        <v>459</v>
      </c>
      <c r="F748" s="10" t="s">
        <v>34</v>
      </c>
      <c r="G748" s="10" t="s">
        <v>76</v>
      </c>
      <c r="H748" s="10" t="s">
        <v>27</v>
      </c>
      <c r="I748" s="10" t="s">
        <v>19</v>
      </c>
      <c r="J748" s="10" t="s">
        <v>142</v>
      </c>
      <c r="K748" s="11">
        <v>5000</v>
      </c>
      <c r="L748" s="12">
        <v>1.85</v>
      </c>
      <c r="M748" s="13">
        <v>9250</v>
      </c>
    </row>
    <row r="749" spans="1:13" ht="14.4" x14ac:dyDescent="0.3">
      <c r="A749" t="s">
        <v>457</v>
      </c>
      <c r="B749" s="8">
        <v>44914</v>
      </c>
      <c r="C749" t="s">
        <v>91</v>
      </c>
      <c r="D749" t="s">
        <v>460</v>
      </c>
      <c r="E749" t="s">
        <v>461</v>
      </c>
      <c r="F749" s="10" t="s">
        <v>42</v>
      </c>
      <c r="G749" s="10" t="s">
        <v>52</v>
      </c>
      <c r="H749" s="10" t="s">
        <v>26</v>
      </c>
      <c r="I749" s="10" t="s">
        <v>23</v>
      </c>
      <c r="J749" s="10" t="s">
        <v>143</v>
      </c>
      <c r="K749" s="11">
        <v>1536</v>
      </c>
      <c r="L749" s="12">
        <v>1.7</v>
      </c>
      <c r="M749" s="13">
        <v>2611.1999999999998</v>
      </c>
    </row>
    <row r="750" spans="1:13" ht="14.4" x14ac:dyDescent="0.3">
      <c r="A750" t="s">
        <v>457</v>
      </c>
      <c r="B750" s="8">
        <v>44914</v>
      </c>
      <c r="C750" t="s">
        <v>92</v>
      </c>
      <c r="D750" t="s">
        <v>462</v>
      </c>
      <c r="E750" t="s">
        <v>461</v>
      </c>
      <c r="F750" s="10" t="s">
        <v>42</v>
      </c>
      <c r="G750" s="10" t="s">
        <v>52</v>
      </c>
      <c r="H750" s="10" t="s">
        <v>26</v>
      </c>
      <c r="I750" s="10" t="s">
        <v>23</v>
      </c>
      <c r="J750" s="10" t="s">
        <v>143</v>
      </c>
      <c r="K750" s="11">
        <v>3000</v>
      </c>
      <c r="L750" s="12">
        <v>2.4</v>
      </c>
      <c r="M750" s="13">
        <v>7200</v>
      </c>
    </row>
    <row r="751" spans="1:13" ht="14.4" x14ac:dyDescent="0.3">
      <c r="A751" t="s">
        <v>463</v>
      </c>
      <c r="B751" s="8">
        <v>44915</v>
      </c>
      <c r="C751" t="s">
        <v>46</v>
      </c>
      <c r="D751" t="s">
        <v>464</v>
      </c>
      <c r="E751" t="s">
        <v>356</v>
      </c>
      <c r="F751" s="10" t="s">
        <v>42</v>
      </c>
      <c r="G751" s="10" t="s">
        <v>52</v>
      </c>
      <c r="H751" s="10" t="s">
        <v>27</v>
      </c>
      <c r="I751" s="10" t="s">
        <v>21</v>
      </c>
      <c r="J751" s="10" t="s">
        <v>142</v>
      </c>
      <c r="K751" s="11">
        <v>9884</v>
      </c>
      <c r="L751" s="12">
        <v>0.7</v>
      </c>
      <c r="M751" s="13">
        <v>6918.7999999999993</v>
      </c>
    </row>
    <row r="752" spans="1:13" ht="14.4" x14ac:dyDescent="0.3">
      <c r="A752" t="s">
        <v>463</v>
      </c>
      <c r="B752" s="8">
        <v>44915</v>
      </c>
      <c r="C752" t="s">
        <v>6</v>
      </c>
      <c r="D752" t="s">
        <v>173</v>
      </c>
      <c r="E752" t="s">
        <v>174</v>
      </c>
      <c r="F752" s="10" t="s">
        <v>38</v>
      </c>
      <c r="G752" s="10" t="s">
        <v>80</v>
      </c>
      <c r="H752" s="10" t="s">
        <v>27</v>
      </c>
      <c r="I752" s="10" t="s">
        <v>23</v>
      </c>
      <c r="J752" s="10" t="s">
        <v>142</v>
      </c>
      <c r="K752" s="11">
        <v>85800</v>
      </c>
      <c r="L752" s="12">
        <v>0.25</v>
      </c>
      <c r="M752" s="13">
        <v>21450</v>
      </c>
    </row>
    <row r="753" spans="1:13" ht="14.4" x14ac:dyDescent="0.3">
      <c r="A753" t="s">
        <v>463</v>
      </c>
      <c r="B753" s="8">
        <v>44915</v>
      </c>
      <c r="C753" t="s">
        <v>102</v>
      </c>
      <c r="D753" t="s">
        <v>361</v>
      </c>
      <c r="E753" t="s">
        <v>186</v>
      </c>
      <c r="F753" s="10" t="s">
        <v>40</v>
      </c>
      <c r="G753" s="10" t="s">
        <v>52</v>
      </c>
      <c r="H753" s="10" t="s">
        <v>25</v>
      </c>
      <c r="I753" s="10" t="s">
        <v>23</v>
      </c>
      <c r="J753" s="10" t="s">
        <v>142</v>
      </c>
      <c r="K753" s="11">
        <v>52621</v>
      </c>
      <c r="L753" s="12">
        <v>0.25</v>
      </c>
      <c r="M753" s="13">
        <v>13155.25</v>
      </c>
    </row>
    <row r="754" spans="1:13" ht="14.4" x14ac:dyDescent="0.3">
      <c r="A754" t="s">
        <v>463</v>
      </c>
      <c r="B754" s="8">
        <v>44915</v>
      </c>
      <c r="C754" t="s">
        <v>104</v>
      </c>
      <c r="D754" t="s">
        <v>188</v>
      </c>
      <c r="E754" t="s">
        <v>164</v>
      </c>
      <c r="F754" s="10" t="s">
        <v>34</v>
      </c>
      <c r="G754" s="10" t="s">
        <v>52</v>
      </c>
      <c r="H754" s="10" t="s">
        <v>25</v>
      </c>
      <c r="I754" s="10" t="s">
        <v>23</v>
      </c>
      <c r="J754" s="10" t="s">
        <v>142</v>
      </c>
      <c r="K754" s="11">
        <v>24695</v>
      </c>
      <c r="L754" s="12">
        <v>2.5499999999999998</v>
      </c>
      <c r="M754" s="13">
        <v>62972.249999999993</v>
      </c>
    </row>
    <row r="755" spans="1:13" ht="14.4" x14ac:dyDescent="0.3">
      <c r="A755" t="s">
        <v>463</v>
      </c>
      <c r="B755" s="8">
        <v>44915</v>
      </c>
      <c r="C755" t="s">
        <v>103</v>
      </c>
      <c r="D755" t="s">
        <v>163</v>
      </c>
      <c r="E755" t="s">
        <v>164</v>
      </c>
      <c r="F755" s="10" t="s">
        <v>34</v>
      </c>
      <c r="G755" s="10" t="s">
        <v>52</v>
      </c>
      <c r="H755" s="10" t="s">
        <v>25</v>
      </c>
      <c r="I755" s="10" t="s">
        <v>23</v>
      </c>
      <c r="J755" s="10" t="s">
        <v>142</v>
      </c>
      <c r="K755" s="11">
        <v>6750</v>
      </c>
      <c r="L755" s="12">
        <v>1.48</v>
      </c>
      <c r="M755" s="13">
        <v>9990</v>
      </c>
    </row>
    <row r="756" spans="1:13" ht="14.4" x14ac:dyDescent="0.3">
      <c r="A756" t="s">
        <v>465</v>
      </c>
      <c r="B756" s="8">
        <v>44918</v>
      </c>
      <c r="C756" t="s">
        <v>6</v>
      </c>
      <c r="D756" t="s">
        <v>173</v>
      </c>
      <c r="E756" t="s">
        <v>174</v>
      </c>
      <c r="F756" s="10" t="s">
        <v>38</v>
      </c>
      <c r="G756" s="10" t="s">
        <v>80</v>
      </c>
      <c r="H756" s="10" t="s">
        <v>27</v>
      </c>
      <c r="I756" s="10" t="s">
        <v>23</v>
      </c>
      <c r="J756" s="10" t="s">
        <v>142</v>
      </c>
      <c r="K756" s="11">
        <v>82500</v>
      </c>
      <c r="L756" s="12">
        <v>0.25</v>
      </c>
      <c r="M756" s="13">
        <v>20625</v>
      </c>
    </row>
    <row r="757" spans="1:13" ht="14.4" x14ac:dyDescent="0.3">
      <c r="A757" t="s">
        <v>465</v>
      </c>
      <c r="B757" s="8">
        <v>44918</v>
      </c>
      <c r="C757" t="s">
        <v>102</v>
      </c>
      <c r="D757" t="s">
        <v>361</v>
      </c>
      <c r="E757" t="s">
        <v>186</v>
      </c>
      <c r="F757" s="10" t="s">
        <v>40</v>
      </c>
      <c r="G757" s="10" t="s">
        <v>52</v>
      </c>
      <c r="H757" s="10" t="s">
        <v>25</v>
      </c>
      <c r="I757" s="10" t="s">
        <v>23</v>
      </c>
      <c r="J757" s="10" t="s">
        <v>142</v>
      </c>
      <c r="K757" s="11">
        <v>88434</v>
      </c>
      <c r="L757" s="12">
        <v>0.25</v>
      </c>
      <c r="M757" s="13">
        <v>22108.5</v>
      </c>
    </row>
    <row r="758" spans="1:13" ht="14.4" x14ac:dyDescent="0.3">
      <c r="A758" t="s">
        <v>465</v>
      </c>
      <c r="B758" s="8">
        <v>44918</v>
      </c>
      <c r="C758" s="15" t="s">
        <v>24</v>
      </c>
      <c r="D758" t="s">
        <v>181</v>
      </c>
      <c r="E758" t="s">
        <v>164</v>
      </c>
      <c r="F758" s="10" t="s">
        <v>34</v>
      </c>
      <c r="G758" s="10" t="s">
        <v>52</v>
      </c>
      <c r="H758" s="10" t="s">
        <v>25</v>
      </c>
      <c r="I758" s="10" t="s">
        <v>23</v>
      </c>
      <c r="J758" s="10" t="s">
        <v>142</v>
      </c>
      <c r="K758" s="11">
        <v>25009</v>
      </c>
      <c r="L758" s="12">
        <v>2.5499999999999998</v>
      </c>
      <c r="M758" s="13">
        <v>63772.95</v>
      </c>
    </row>
    <row r="759" spans="1:13" ht="14.4" x14ac:dyDescent="0.3">
      <c r="A759" t="s">
        <v>466</v>
      </c>
      <c r="B759" s="8">
        <v>44922</v>
      </c>
      <c r="C759" t="s">
        <v>6</v>
      </c>
      <c r="D759" t="s">
        <v>173</v>
      </c>
      <c r="E759" t="s">
        <v>174</v>
      </c>
      <c r="F759" s="10" t="s">
        <v>38</v>
      </c>
      <c r="G759" s="10" t="s">
        <v>80</v>
      </c>
      <c r="H759" s="10" t="s">
        <v>27</v>
      </c>
      <c r="I759" s="10" t="s">
        <v>23</v>
      </c>
      <c r="J759" s="10" t="s">
        <v>142</v>
      </c>
      <c r="K759" s="11">
        <v>18450</v>
      </c>
      <c r="L759" s="12">
        <v>0.25</v>
      </c>
      <c r="M759" s="13">
        <v>4612.5</v>
      </c>
    </row>
    <row r="760" spans="1:13" ht="14.4" x14ac:dyDescent="0.3">
      <c r="A760" t="s">
        <v>466</v>
      </c>
      <c r="B760" s="8">
        <v>44922</v>
      </c>
      <c r="C760" s="15" t="s">
        <v>110</v>
      </c>
      <c r="D760" t="s">
        <v>185</v>
      </c>
      <c r="E760" t="s">
        <v>186</v>
      </c>
      <c r="F760" s="10" t="s">
        <v>40</v>
      </c>
      <c r="G760" s="10" t="s">
        <v>62</v>
      </c>
      <c r="H760" s="10" t="s">
        <v>27</v>
      </c>
      <c r="I760" s="10" t="s">
        <v>23</v>
      </c>
      <c r="J760" s="10" t="s">
        <v>142</v>
      </c>
      <c r="K760" s="11">
        <v>59800</v>
      </c>
      <c r="L760" s="12">
        <v>0.2</v>
      </c>
      <c r="M760" s="13">
        <v>11960</v>
      </c>
    </row>
    <row r="761" spans="1:13" ht="14.4" x14ac:dyDescent="0.3">
      <c r="A761" t="s">
        <v>466</v>
      </c>
      <c r="B761" s="8">
        <v>44922</v>
      </c>
      <c r="C761" s="15" t="s">
        <v>24</v>
      </c>
      <c r="D761" t="s">
        <v>181</v>
      </c>
      <c r="E761" t="s">
        <v>164</v>
      </c>
      <c r="F761" s="10" t="s">
        <v>34</v>
      </c>
      <c r="G761" s="10" t="s">
        <v>52</v>
      </c>
      <c r="H761" s="10" t="s">
        <v>25</v>
      </c>
      <c r="I761" s="10" t="s">
        <v>23</v>
      </c>
      <c r="J761" s="10" t="s">
        <v>142</v>
      </c>
      <c r="K761" s="11">
        <v>26110</v>
      </c>
      <c r="L761" s="12">
        <v>2.5499999999999998</v>
      </c>
      <c r="M761" s="13">
        <v>66580.5</v>
      </c>
    </row>
    <row r="762" spans="1:13" ht="14.4" x14ac:dyDescent="0.3">
      <c r="A762" t="s">
        <v>466</v>
      </c>
      <c r="B762" s="8">
        <v>44922</v>
      </c>
      <c r="C762" s="15" t="s">
        <v>24</v>
      </c>
      <c r="D762" t="s">
        <v>181</v>
      </c>
      <c r="E762" t="s">
        <v>164</v>
      </c>
      <c r="F762" s="10" t="s">
        <v>34</v>
      </c>
      <c r="G762" s="10" t="s">
        <v>52</v>
      </c>
      <c r="H762" s="10" t="s">
        <v>25</v>
      </c>
      <c r="I762" s="10" t="s">
        <v>23</v>
      </c>
      <c r="J762" s="10" t="s">
        <v>142</v>
      </c>
      <c r="K762" s="11">
        <v>39230</v>
      </c>
      <c r="L762" s="12">
        <v>2.5499999999999998</v>
      </c>
      <c r="M762" s="13">
        <v>100036.5</v>
      </c>
    </row>
    <row r="763" spans="1:13" ht="14.4" x14ac:dyDescent="0.3">
      <c r="A763" t="s">
        <v>467</v>
      </c>
      <c r="B763" s="8">
        <v>44770</v>
      </c>
      <c r="C763" t="s">
        <v>120</v>
      </c>
      <c r="D763" t="s">
        <v>155</v>
      </c>
      <c r="E763" t="s">
        <v>156</v>
      </c>
      <c r="F763" s="10" t="s">
        <v>34</v>
      </c>
      <c r="G763" s="10" t="s">
        <v>74</v>
      </c>
      <c r="H763" s="10" t="s">
        <v>26</v>
      </c>
      <c r="I763" s="10" t="s">
        <v>23</v>
      </c>
      <c r="J763" s="10" t="s">
        <v>142</v>
      </c>
      <c r="K763" s="11">
        <v>49533</v>
      </c>
      <c r="L763" s="12">
        <v>0.95</v>
      </c>
      <c r="M763" s="13">
        <v>47056.35</v>
      </c>
    </row>
    <row r="764" spans="1:13" ht="14.4" x14ac:dyDescent="0.3">
      <c r="A764" t="s">
        <v>467</v>
      </c>
      <c r="B764" s="8">
        <v>44770</v>
      </c>
      <c r="C764" s="15" t="s">
        <v>100</v>
      </c>
      <c r="D764" t="s">
        <v>176</v>
      </c>
      <c r="E764" t="s">
        <v>177</v>
      </c>
      <c r="F764" s="10" t="s">
        <v>42</v>
      </c>
      <c r="G764" s="10" t="s">
        <v>70</v>
      </c>
      <c r="H764" s="10" t="s">
        <v>26</v>
      </c>
      <c r="I764" s="10" t="s">
        <v>23</v>
      </c>
      <c r="J764" s="10" t="s">
        <v>142</v>
      </c>
      <c r="K764" s="11">
        <v>57815</v>
      </c>
      <c r="L764" s="12">
        <v>1</v>
      </c>
      <c r="M764" s="13">
        <v>57815</v>
      </c>
    </row>
    <row r="765" spans="1:13" ht="14.4" x14ac:dyDescent="0.3">
      <c r="A765" t="s">
        <v>468</v>
      </c>
      <c r="B765" s="8">
        <v>44771</v>
      </c>
      <c r="C765" t="s">
        <v>3</v>
      </c>
      <c r="D765" t="s">
        <v>183</v>
      </c>
      <c r="E765" t="s">
        <v>184</v>
      </c>
      <c r="F765" s="10" t="s">
        <v>42</v>
      </c>
      <c r="G765" s="10" t="s">
        <v>52</v>
      </c>
      <c r="H765" s="10" t="s">
        <v>26</v>
      </c>
      <c r="I765" s="10" t="s">
        <v>23</v>
      </c>
      <c r="J765" s="10" t="s">
        <v>142</v>
      </c>
      <c r="K765" s="11">
        <v>5817</v>
      </c>
      <c r="L765" s="12">
        <v>3.7</v>
      </c>
      <c r="M765" s="13">
        <v>21522.9</v>
      </c>
    </row>
    <row r="766" spans="1:13" ht="14.4" x14ac:dyDescent="0.3">
      <c r="A766" t="s">
        <v>469</v>
      </c>
      <c r="B766" s="8">
        <v>44771</v>
      </c>
      <c r="C766" t="s">
        <v>120</v>
      </c>
      <c r="D766" t="s">
        <v>155</v>
      </c>
      <c r="E766" t="s">
        <v>156</v>
      </c>
      <c r="F766" s="10" t="s">
        <v>34</v>
      </c>
      <c r="G766" s="10" t="s">
        <v>74</v>
      </c>
      <c r="H766" s="10" t="s">
        <v>26</v>
      </c>
      <c r="I766" s="10" t="s">
        <v>23</v>
      </c>
      <c r="J766" s="10" t="s">
        <v>142</v>
      </c>
      <c r="K766" s="11">
        <v>29721</v>
      </c>
      <c r="L766" s="12">
        <v>0.95</v>
      </c>
      <c r="M766" s="13">
        <v>28234.949999999997</v>
      </c>
    </row>
    <row r="767" spans="1:13" ht="14.4" x14ac:dyDescent="0.3">
      <c r="A767" t="s">
        <v>469</v>
      </c>
      <c r="B767" s="8">
        <v>44771</v>
      </c>
      <c r="C767" t="s">
        <v>3</v>
      </c>
      <c r="D767" t="s">
        <v>183</v>
      </c>
      <c r="E767" t="s">
        <v>184</v>
      </c>
      <c r="F767" s="10" t="s">
        <v>42</v>
      </c>
      <c r="G767" s="10" t="s">
        <v>52</v>
      </c>
      <c r="H767" s="10" t="s">
        <v>26</v>
      </c>
      <c r="I767" s="10" t="s">
        <v>23</v>
      </c>
      <c r="J767" s="10" t="s">
        <v>142</v>
      </c>
      <c r="K767" s="11">
        <v>5680</v>
      </c>
      <c r="L767" s="12">
        <v>3.7</v>
      </c>
      <c r="M767" s="13">
        <v>21016</v>
      </c>
    </row>
    <row r="768" spans="1:13" ht="14.4" x14ac:dyDescent="0.3">
      <c r="A768" t="s">
        <v>469</v>
      </c>
      <c r="B768" s="8">
        <v>44771</v>
      </c>
      <c r="C768" s="15" t="s">
        <v>100</v>
      </c>
      <c r="D768" t="s">
        <v>176</v>
      </c>
      <c r="E768" t="s">
        <v>177</v>
      </c>
      <c r="F768" s="10" t="s">
        <v>42</v>
      </c>
      <c r="G768" s="10" t="s">
        <v>70</v>
      </c>
      <c r="H768" s="10" t="s">
        <v>26</v>
      </c>
      <c r="I768" s="10" t="s">
        <v>23</v>
      </c>
      <c r="J768" s="10" t="s">
        <v>142</v>
      </c>
      <c r="K768" s="11">
        <v>365</v>
      </c>
      <c r="L768" s="12">
        <v>1</v>
      </c>
      <c r="M768" s="13">
        <v>365</v>
      </c>
    </row>
    <row r="769" spans="1:13" ht="14.4" x14ac:dyDescent="0.3">
      <c r="A769" t="s">
        <v>470</v>
      </c>
      <c r="B769" s="8">
        <v>44791</v>
      </c>
      <c r="C769" s="15" t="s">
        <v>115</v>
      </c>
      <c r="D769" t="s">
        <v>196</v>
      </c>
      <c r="E769" t="s">
        <v>197</v>
      </c>
      <c r="F769" s="10" t="s">
        <v>42</v>
      </c>
      <c r="G769" s="10" t="s">
        <v>82</v>
      </c>
      <c r="H769" s="10" t="s">
        <v>27</v>
      </c>
      <c r="I769" s="10" t="s">
        <v>21</v>
      </c>
      <c r="J769" s="10" t="s">
        <v>142</v>
      </c>
      <c r="K769" s="11">
        <v>5000</v>
      </c>
      <c r="L769" s="12">
        <v>12</v>
      </c>
      <c r="M769" s="13">
        <v>60000</v>
      </c>
    </row>
    <row r="770" spans="1:13" ht="14.4" x14ac:dyDescent="0.3">
      <c r="A770" t="s">
        <v>471</v>
      </c>
      <c r="B770" s="8">
        <v>44793</v>
      </c>
      <c r="C770" s="15" t="s">
        <v>115</v>
      </c>
      <c r="D770" t="s">
        <v>196</v>
      </c>
      <c r="E770" t="s">
        <v>197</v>
      </c>
      <c r="F770" s="10" t="s">
        <v>42</v>
      </c>
      <c r="G770" s="10" t="s">
        <v>82</v>
      </c>
      <c r="H770" s="10" t="s">
        <v>27</v>
      </c>
      <c r="I770" s="10" t="s">
        <v>21</v>
      </c>
      <c r="J770" s="10" t="s">
        <v>142</v>
      </c>
      <c r="K770" s="11">
        <v>3000</v>
      </c>
      <c r="L770" s="12">
        <v>12</v>
      </c>
      <c r="M770" s="13">
        <v>36000</v>
      </c>
    </row>
    <row r="771" spans="1:13" ht="14.4" x14ac:dyDescent="0.3">
      <c r="A771" t="s">
        <v>471</v>
      </c>
      <c r="B771" s="8">
        <v>44793</v>
      </c>
      <c r="C771" t="s">
        <v>120</v>
      </c>
      <c r="D771" t="s">
        <v>155</v>
      </c>
      <c r="E771" t="s">
        <v>156</v>
      </c>
      <c r="F771" s="10" t="s">
        <v>34</v>
      </c>
      <c r="G771" s="10" t="s">
        <v>74</v>
      </c>
      <c r="H771" s="10" t="s">
        <v>26</v>
      </c>
      <c r="I771" s="10" t="s">
        <v>23</v>
      </c>
      <c r="J771" s="10" t="s">
        <v>142</v>
      </c>
      <c r="K771" s="11">
        <v>59612</v>
      </c>
      <c r="L771" s="12">
        <v>0.95</v>
      </c>
      <c r="M771" s="13">
        <v>56631.399999999994</v>
      </c>
    </row>
    <row r="772" spans="1:13" ht="14.4" x14ac:dyDescent="0.3">
      <c r="A772" t="s">
        <v>471</v>
      </c>
      <c r="B772" s="8">
        <v>44793</v>
      </c>
      <c r="C772" s="15" t="s">
        <v>106</v>
      </c>
      <c r="D772" t="s">
        <v>387</v>
      </c>
      <c r="E772" t="s">
        <v>388</v>
      </c>
      <c r="F772" s="10" t="s">
        <v>42</v>
      </c>
      <c r="G772" s="10" t="s">
        <v>52</v>
      </c>
      <c r="H772" s="10" t="s">
        <v>26</v>
      </c>
      <c r="I772" s="10" t="s">
        <v>23</v>
      </c>
      <c r="J772" s="10" t="s">
        <v>142</v>
      </c>
      <c r="K772" s="11">
        <v>11658</v>
      </c>
      <c r="L772" s="12">
        <v>2.6</v>
      </c>
      <c r="M772" s="13">
        <v>30310.799999999999</v>
      </c>
    </row>
    <row r="773" spans="1:13" ht="14.4" x14ac:dyDescent="0.3">
      <c r="A773" t="s">
        <v>472</v>
      </c>
      <c r="B773" s="8">
        <v>44803</v>
      </c>
      <c r="C773" t="s">
        <v>120</v>
      </c>
      <c r="D773" t="s">
        <v>155</v>
      </c>
      <c r="E773" t="s">
        <v>156</v>
      </c>
      <c r="F773" s="10" t="s">
        <v>34</v>
      </c>
      <c r="G773" s="10" t="s">
        <v>74</v>
      </c>
      <c r="H773" s="10" t="s">
        <v>26</v>
      </c>
      <c r="I773" s="10" t="s">
        <v>23</v>
      </c>
      <c r="J773" s="10" t="s">
        <v>142</v>
      </c>
      <c r="K773" s="11">
        <v>44635</v>
      </c>
      <c r="L773" s="12">
        <v>0.95</v>
      </c>
      <c r="M773" s="13">
        <v>42403.25</v>
      </c>
    </row>
    <row r="774" spans="1:13" ht="14.4" x14ac:dyDescent="0.3">
      <c r="A774" t="s">
        <v>472</v>
      </c>
      <c r="B774" s="8">
        <v>44803</v>
      </c>
      <c r="C774" t="s">
        <v>3</v>
      </c>
      <c r="D774" t="s">
        <v>183</v>
      </c>
      <c r="E774" t="s">
        <v>184</v>
      </c>
      <c r="F774" s="10" t="s">
        <v>42</v>
      </c>
      <c r="G774" s="10" t="s">
        <v>52</v>
      </c>
      <c r="H774" s="10" t="s">
        <v>26</v>
      </c>
      <c r="I774" s="10" t="s">
        <v>23</v>
      </c>
      <c r="J774" s="10" t="s">
        <v>142</v>
      </c>
      <c r="K774" s="11">
        <v>11693</v>
      </c>
      <c r="L774" s="12">
        <v>3.7</v>
      </c>
      <c r="M774" s="13">
        <v>43264.1</v>
      </c>
    </row>
    <row r="775" spans="1:13" ht="14.4" x14ac:dyDescent="0.3">
      <c r="A775" t="s">
        <v>472</v>
      </c>
      <c r="B775" s="8">
        <v>44803</v>
      </c>
      <c r="C775" s="15" t="s">
        <v>0</v>
      </c>
      <c r="D775" t="s">
        <v>252</v>
      </c>
      <c r="E775" t="s">
        <v>253</v>
      </c>
      <c r="F775" s="10" t="s">
        <v>42</v>
      </c>
      <c r="G775" s="10" t="s">
        <v>62</v>
      </c>
      <c r="H775" s="10" t="s">
        <v>26</v>
      </c>
      <c r="I775" s="10" t="s">
        <v>23</v>
      </c>
      <c r="J775" s="10" t="s">
        <v>142</v>
      </c>
      <c r="K775" s="11">
        <v>19058</v>
      </c>
      <c r="L775" s="12">
        <v>0.9</v>
      </c>
      <c r="M775" s="13">
        <v>17152.2</v>
      </c>
    </row>
    <row r="776" spans="1:13" ht="14.4" x14ac:dyDescent="0.3">
      <c r="A776" t="s">
        <v>473</v>
      </c>
      <c r="B776" s="8">
        <v>44821</v>
      </c>
      <c r="C776" t="s">
        <v>120</v>
      </c>
      <c r="D776" t="s">
        <v>155</v>
      </c>
      <c r="E776" t="s">
        <v>156</v>
      </c>
      <c r="F776" s="10" t="s">
        <v>34</v>
      </c>
      <c r="G776" s="10" t="s">
        <v>74</v>
      </c>
      <c r="H776" s="10" t="s">
        <v>26</v>
      </c>
      <c r="I776" s="10" t="s">
        <v>23</v>
      </c>
      <c r="J776" s="10" t="s">
        <v>142</v>
      </c>
      <c r="K776" s="11">
        <v>59531</v>
      </c>
      <c r="L776" s="12">
        <v>0.85</v>
      </c>
      <c r="M776" s="13">
        <v>50601.35</v>
      </c>
    </row>
    <row r="777" spans="1:13" ht="14.4" x14ac:dyDescent="0.3">
      <c r="A777" t="s">
        <v>473</v>
      </c>
      <c r="B777" s="8">
        <v>44821</v>
      </c>
      <c r="C777" s="15" t="s">
        <v>133</v>
      </c>
      <c r="D777" t="s">
        <v>205</v>
      </c>
      <c r="E777" t="s">
        <v>206</v>
      </c>
      <c r="F777" s="10" t="s">
        <v>42</v>
      </c>
      <c r="G777" s="10" t="s">
        <v>66</v>
      </c>
      <c r="H777" s="10" t="s">
        <v>26</v>
      </c>
      <c r="I777" s="10" t="s">
        <v>21</v>
      </c>
      <c r="J777" s="10" t="s">
        <v>142</v>
      </c>
      <c r="K777" s="11">
        <v>29106</v>
      </c>
      <c r="L777" s="12">
        <v>2.35</v>
      </c>
      <c r="M777" s="13">
        <v>68399.100000000006</v>
      </c>
    </row>
    <row r="778" spans="1:13" ht="14.4" x14ac:dyDescent="0.3">
      <c r="A778" t="s">
        <v>474</v>
      </c>
      <c r="B778" s="8">
        <v>44834</v>
      </c>
      <c r="C778" t="s">
        <v>120</v>
      </c>
      <c r="D778" t="s">
        <v>155</v>
      </c>
      <c r="E778" t="s">
        <v>156</v>
      </c>
      <c r="F778" s="10" t="s">
        <v>34</v>
      </c>
      <c r="G778" s="10" t="s">
        <v>74</v>
      </c>
      <c r="H778" s="10" t="s">
        <v>26</v>
      </c>
      <c r="I778" s="10" t="s">
        <v>23</v>
      </c>
      <c r="J778" s="10" t="s">
        <v>142</v>
      </c>
      <c r="K778" s="11">
        <v>32632</v>
      </c>
      <c r="L778" s="12">
        <v>0.8</v>
      </c>
      <c r="M778" s="13">
        <v>26105.600000000002</v>
      </c>
    </row>
    <row r="779" spans="1:13" ht="14.4" x14ac:dyDescent="0.3">
      <c r="A779" t="s">
        <v>474</v>
      </c>
      <c r="B779" s="8">
        <v>44834</v>
      </c>
      <c r="C779" t="s">
        <v>3</v>
      </c>
      <c r="D779" t="s">
        <v>183</v>
      </c>
      <c r="E779" t="s">
        <v>184</v>
      </c>
      <c r="F779" s="10" t="s">
        <v>42</v>
      </c>
      <c r="G779" s="10" t="s">
        <v>52</v>
      </c>
      <c r="H779" s="10" t="s">
        <v>26</v>
      </c>
      <c r="I779" s="10" t="s">
        <v>23</v>
      </c>
      <c r="J779" s="10" t="s">
        <v>142</v>
      </c>
      <c r="K779" s="11">
        <v>971</v>
      </c>
      <c r="L779" s="12">
        <v>3.7</v>
      </c>
      <c r="M779" s="13">
        <v>3592.7000000000003</v>
      </c>
    </row>
    <row r="780" spans="1:13" ht="14.4" x14ac:dyDescent="0.3">
      <c r="A780" t="s">
        <v>474</v>
      </c>
      <c r="B780" s="8">
        <v>44834</v>
      </c>
      <c r="C780" s="15" t="s">
        <v>1</v>
      </c>
      <c r="D780" t="s">
        <v>427</v>
      </c>
      <c r="E780" t="s">
        <v>354</v>
      </c>
      <c r="F780" s="10" t="s">
        <v>42</v>
      </c>
      <c r="G780" s="10" t="s">
        <v>58</v>
      </c>
      <c r="H780" s="10" t="s">
        <v>26</v>
      </c>
      <c r="I780" s="10" t="s">
        <v>21</v>
      </c>
      <c r="J780" s="10" t="s">
        <v>142</v>
      </c>
      <c r="K780" s="11">
        <v>24145</v>
      </c>
      <c r="L780" s="12">
        <v>1.1000000000000001</v>
      </c>
      <c r="M780" s="13">
        <v>26559.500000000004</v>
      </c>
    </row>
    <row r="781" spans="1:13" ht="14.4" x14ac:dyDescent="0.3">
      <c r="A781" t="s">
        <v>474</v>
      </c>
      <c r="B781" s="8">
        <v>44834</v>
      </c>
      <c r="C781" t="s">
        <v>2</v>
      </c>
      <c r="D781" t="s">
        <v>475</v>
      </c>
      <c r="E781" t="s">
        <v>354</v>
      </c>
      <c r="F781" s="10" t="s">
        <v>42</v>
      </c>
      <c r="G781" s="10" t="s">
        <v>58</v>
      </c>
      <c r="H781" s="10" t="s">
        <v>26</v>
      </c>
      <c r="I781" s="10" t="s">
        <v>21</v>
      </c>
      <c r="J781" s="10" t="s">
        <v>142</v>
      </c>
      <c r="K781" s="11">
        <v>8015</v>
      </c>
      <c r="L781" s="12">
        <v>1.5</v>
      </c>
      <c r="M781" s="13">
        <v>12022.5</v>
      </c>
    </row>
    <row r="782" spans="1:13" ht="14.4" x14ac:dyDescent="0.3">
      <c r="A782" t="s">
        <v>474</v>
      </c>
      <c r="B782" s="8">
        <v>44834</v>
      </c>
      <c r="C782" s="15" t="s">
        <v>29</v>
      </c>
      <c r="D782" t="s">
        <v>179</v>
      </c>
      <c r="E782" t="s">
        <v>180</v>
      </c>
      <c r="F782" s="10" t="s">
        <v>42</v>
      </c>
      <c r="G782" s="10" t="s">
        <v>70</v>
      </c>
      <c r="H782" s="10" t="s">
        <v>26</v>
      </c>
      <c r="I782" s="10" t="s">
        <v>23</v>
      </c>
      <c r="J782" s="10" t="s">
        <v>142</v>
      </c>
      <c r="K782" s="11">
        <v>15880</v>
      </c>
      <c r="L782" s="12">
        <v>1</v>
      </c>
      <c r="M782" s="13">
        <v>15880</v>
      </c>
    </row>
    <row r="783" spans="1:13" ht="14.4" x14ac:dyDescent="0.3">
      <c r="A783" t="s">
        <v>474</v>
      </c>
      <c r="B783" s="8">
        <v>44834</v>
      </c>
      <c r="C783" s="15" t="s">
        <v>132</v>
      </c>
      <c r="D783" t="s">
        <v>192</v>
      </c>
      <c r="E783" t="s">
        <v>193</v>
      </c>
      <c r="F783" s="10" t="s">
        <v>42</v>
      </c>
      <c r="G783" s="10" t="s">
        <v>62</v>
      </c>
      <c r="H783" s="10" t="s">
        <v>27</v>
      </c>
      <c r="I783" s="10" t="s">
        <v>23</v>
      </c>
      <c r="J783" s="10" t="s">
        <v>142</v>
      </c>
      <c r="K783" s="11">
        <v>101965</v>
      </c>
      <c r="L783" s="12">
        <v>0.85</v>
      </c>
      <c r="M783" s="13">
        <v>86670.25</v>
      </c>
    </row>
    <row r="784" spans="1:13" ht="14.4" x14ac:dyDescent="0.3">
      <c r="A784" t="s">
        <v>474</v>
      </c>
      <c r="B784" s="8">
        <v>44834</v>
      </c>
      <c r="C784" t="s">
        <v>85</v>
      </c>
      <c r="D784" t="s">
        <v>281</v>
      </c>
      <c r="E784" t="s">
        <v>282</v>
      </c>
      <c r="F784" s="10" t="s">
        <v>42</v>
      </c>
      <c r="G784" s="10" t="s">
        <v>52</v>
      </c>
      <c r="H784" s="10" t="s">
        <v>26</v>
      </c>
      <c r="I784" s="10" t="s">
        <v>23</v>
      </c>
      <c r="J784" s="10" t="s">
        <v>142</v>
      </c>
      <c r="K784" s="11">
        <v>17805</v>
      </c>
      <c r="L784" s="12">
        <v>1.65</v>
      </c>
      <c r="M784" s="13">
        <v>29378.25</v>
      </c>
    </row>
    <row r="785" spans="1:13" ht="14.4" x14ac:dyDescent="0.3">
      <c r="A785" t="s">
        <v>474</v>
      </c>
      <c r="B785" s="8">
        <v>44834</v>
      </c>
      <c r="C785" t="s">
        <v>85</v>
      </c>
      <c r="D785" t="s">
        <v>281</v>
      </c>
      <c r="E785" t="s">
        <v>282</v>
      </c>
      <c r="F785" s="10" t="s">
        <v>42</v>
      </c>
      <c r="G785" s="10" t="s">
        <v>52</v>
      </c>
      <c r="H785" s="10" t="s">
        <v>26</v>
      </c>
      <c r="I785" s="10" t="s">
        <v>23</v>
      </c>
      <c r="J785" s="10" t="s">
        <v>142</v>
      </c>
      <c r="K785" s="11">
        <v>1781</v>
      </c>
      <c r="L785" s="12">
        <v>0</v>
      </c>
      <c r="M785" s="13">
        <v>0</v>
      </c>
    </row>
    <row r="786" spans="1:13" ht="14.4" x14ac:dyDescent="0.3">
      <c r="A786" t="s">
        <v>476</v>
      </c>
      <c r="B786" s="8">
        <v>44834</v>
      </c>
      <c r="C786" t="s">
        <v>120</v>
      </c>
      <c r="D786" t="s">
        <v>155</v>
      </c>
      <c r="E786" t="s">
        <v>156</v>
      </c>
      <c r="F786" s="10" t="s">
        <v>34</v>
      </c>
      <c r="G786" s="10" t="s">
        <v>74</v>
      </c>
      <c r="H786" s="10" t="s">
        <v>26</v>
      </c>
      <c r="I786" s="10" t="s">
        <v>23</v>
      </c>
      <c r="J786" s="10" t="s">
        <v>142</v>
      </c>
      <c r="K786" s="11">
        <v>16979</v>
      </c>
      <c r="L786" s="12">
        <v>0.8</v>
      </c>
      <c r="M786" s="13">
        <v>13583.2</v>
      </c>
    </row>
    <row r="787" spans="1:13" ht="14.4" x14ac:dyDescent="0.3">
      <c r="A787" t="s">
        <v>476</v>
      </c>
      <c r="B787" s="8">
        <v>44834</v>
      </c>
      <c r="C787" t="s">
        <v>51</v>
      </c>
      <c r="D787" t="s">
        <v>242</v>
      </c>
      <c r="E787" t="s">
        <v>243</v>
      </c>
      <c r="F787" s="10" t="s">
        <v>34</v>
      </c>
      <c r="G787" s="10" t="s">
        <v>82</v>
      </c>
      <c r="H787" s="10" t="s">
        <v>26</v>
      </c>
      <c r="I787" s="10" t="s">
        <v>21</v>
      </c>
      <c r="J787" s="10" t="s">
        <v>142</v>
      </c>
      <c r="K787" s="11">
        <v>1675</v>
      </c>
      <c r="L787" s="12">
        <v>4.4000000000000004</v>
      </c>
      <c r="M787" s="13">
        <v>7370.0000000000009</v>
      </c>
    </row>
    <row r="788" spans="1:13" ht="14.4" x14ac:dyDescent="0.3">
      <c r="A788" t="s">
        <v>477</v>
      </c>
      <c r="B788" s="8">
        <v>44862</v>
      </c>
      <c r="C788" t="s">
        <v>120</v>
      </c>
      <c r="D788" t="s">
        <v>155</v>
      </c>
      <c r="E788" t="s">
        <v>156</v>
      </c>
      <c r="F788" s="10" t="s">
        <v>34</v>
      </c>
      <c r="G788" s="10" t="s">
        <v>74</v>
      </c>
      <c r="H788" s="10" t="s">
        <v>26</v>
      </c>
      <c r="I788" s="10" t="s">
        <v>23</v>
      </c>
      <c r="J788" s="10" t="s">
        <v>142</v>
      </c>
      <c r="K788" s="11">
        <v>56312</v>
      </c>
      <c r="L788" s="12">
        <v>0.8</v>
      </c>
      <c r="M788" s="13">
        <v>45049.600000000006</v>
      </c>
    </row>
    <row r="789" spans="1:13" ht="14.4" x14ac:dyDescent="0.3">
      <c r="A789" t="s">
        <v>477</v>
      </c>
      <c r="B789" s="8">
        <v>44862</v>
      </c>
      <c r="C789" t="s">
        <v>31</v>
      </c>
      <c r="D789" t="s">
        <v>264</v>
      </c>
      <c r="E789" t="s">
        <v>164</v>
      </c>
      <c r="F789" s="10" t="s">
        <v>42</v>
      </c>
      <c r="G789" s="10" t="s">
        <v>62</v>
      </c>
      <c r="H789" s="10" t="s">
        <v>26</v>
      </c>
      <c r="I789" s="10" t="s">
        <v>23</v>
      </c>
      <c r="J789" s="10" t="s">
        <v>142</v>
      </c>
      <c r="K789" s="11">
        <v>23910</v>
      </c>
      <c r="L789" s="12">
        <v>0.9</v>
      </c>
      <c r="M789" s="13">
        <v>21519</v>
      </c>
    </row>
    <row r="790" spans="1:13" ht="14.4" x14ac:dyDescent="0.3">
      <c r="A790" t="s">
        <v>477</v>
      </c>
      <c r="B790" s="8">
        <v>44862</v>
      </c>
      <c r="C790" t="s">
        <v>20</v>
      </c>
      <c r="D790" t="s">
        <v>478</v>
      </c>
      <c r="E790" t="s">
        <v>354</v>
      </c>
      <c r="F790" s="10" t="s">
        <v>42</v>
      </c>
      <c r="G790" s="10" t="s">
        <v>70</v>
      </c>
      <c r="H790" s="10" t="s">
        <v>26</v>
      </c>
      <c r="I790" s="10" t="s">
        <v>21</v>
      </c>
      <c r="J790" s="10" t="s">
        <v>142</v>
      </c>
      <c r="K790" s="11">
        <v>32955</v>
      </c>
      <c r="L790" s="12">
        <v>1</v>
      </c>
      <c r="M790" s="13">
        <v>32955</v>
      </c>
    </row>
    <row r="791" spans="1:13" ht="14.4" x14ac:dyDescent="0.3">
      <c r="A791" t="s">
        <v>477</v>
      </c>
      <c r="B791" s="8">
        <v>44862</v>
      </c>
      <c r="C791" t="s">
        <v>20</v>
      </c>
      <c r="D791" t="s">
        <v>478</v>
      </c>
      <c r="E791" t="s">
        <v>354</v>
      </c>
      <c r="F791" s="10" t="s">
        <v>42</v>
      </c>
      <c r="G791" s="10" t="s">
        <v>70</v>
      </c>
      <c r="H791" s="10" t="s">
        <v>26</v>
      </c>
      <c r="I791" s="10" t="s">
        <v>21</v>
      </c>
      <c r="J791" s="10" t="s">
        <v>142</v>
      </c>
      <c r="K791" s="11">
        <v>3295</v>
      </c>
      <c r="L791" s="12">
        <v>0</v>
      </c>
      <c r="M791" s="13">
        <v>0</v>
      </c>
    </row>
    <row r="792" spans="1:13" ht="14.4" x14ac:dyDescent="0.3">
      <c r="A792" t="s">
        <v>479</v>
      </c>
      <c r="B792" s="8">
        <v>44862</v>
      </c>
      <c r="C792" s="15" t="s">
        <v>20</v>
      </c>
      <c r="D792" t="s">
        <v>478</v>
      </c>
      <c r="E792" t="s">
        <v>354</v>
      </c>
      <c r="F792" s="10" t="s">
        <v>42</v>
      </c>
      <c r="G792" s="10" t="s">
        <v>70</v>
      </c>
      <c r="H792" s="10" t="s">
        <v>26</v>
      </c>
      <c r="I792" s="10" t="s">
        <v>21</v>
      </c>
      <c r="J792" s="10" t="s">
        <v>142</v>
      </c>
      <c r="K792" s="11">
        <v>9080</v>
      </c>
      <c r="L792" s="12">
        <v>1</v>
      </c>
      <c r="M792" s="13">
        <v>9080</v>
      </c>
    </row>
    <row r="793" spans="1:13" ht="14.4" x14ac:dyDescent="0.3">
      <c r="A793" t="s">
        <v>480</v>
      </c>
      <c r="B793" s="8">
        <v>44865</v>
      </c>
      <c r="C793" s="15" t="s">
        <v>44</v>
      </c>
      <c r="D793" t="s">
        <v>202</v>
      </c>
      <c r="E793" t="s">
        <v>203</v>
      </c>
      <c r="F793" s="10" t="s">
        <v>42</v>
      </c>
      <c r="G793" s="10" t="s">
        <v>70</v>
      </c>
      <c r="H793" s="10" t="s">
        <v>26</v>
      </c>
      <c r="I793" s="10" t="s">
        <v>21</v>
      </c>
      <c r="J793" s="10" t="s">
        <v>142</v>
      </c>
      <c r="K793" s="11">
        <v>14565</v>
      </c>
      <c r="L793" s="12">
        <v>1.1000000000000001</v>
      </c>
      <c r="M793" s="13">
        <v>16021.500000000002</v>
      </c>
    </row>
    <row r="794" spans="1:13" ht="14.4" x14ac:dyDescent="0.3">
      <c r="A794" t="s">
        <v>480</v>
      </c>
      <c r="B794" s="8">
        <v>44865</v>
      </c>
      <c r="C794" t="s">
        <v>31</v>
      </c>
      <c r="D794" t="s">
        <v>264</v>
      </c>
      <c r="E794" t="s">
        <v>164</v>
      </c>
      <c r="F794" s="10" t="s">
        <v>42</v>
      </c>
      <c r="G794" s="10" t="s">
        <v>62</v>
      </c>
      <c r="H794" s="10" t="s">
        <v>26</v>
      </c>
      <c r="I794" s="10" t="s">
        <v>23</v>
      </c>
      <c r="J794" s="10" t="s">
        <v>142</v>
      </c>
      <c r="K794" s="11">
        <v>24422</v>
      </c>
      <c r="L794" s="12">
        <v>0.9</v>
      </c>
      <c r="M794" s="13">
        <v>21979.8</v>
      </c>
    </row>
    <row r="795" spans="1:13" ht="14.4" x14ac:dyDescent="0.3">
      <c r="A795" t="s">
        <v>480</v>
      </c>
      <c r="B795" s="8">
        <v>44865</v>
      </c>
      <c r="C795" t="s">
        <v>51</v>
      </c>
      <c r="D795" t="s">
        <v>242</v>
      </c>
      <c r="E795" t="s">
        <v>243</v>
      </c>
      <c r="F795" s="10" t="s">
        <v>34</v>
      </c>
      <c r="G795" s="10" t="s">
        <v>82</v>
      </c>
      <c r="H795" s="10" t="s">
        <v>26</v>
      </c>
      <c r="I795" s="10" t="s">
        <v>21</v>
      </c>
      <c r="J795" s="10" t="s">
        <v>142</v>
      </c>
      <c r="K795" s="11">
        <v>4915</v>
      </c>
      <c r="L795" s="12">
        <v>4.4000000000000004</v>
      </c>
      <c r="M795" s="13">
        <v>21626</v>
      </c>
    </row>
    <row r="796" spans="1:13" ht="14.4" x14ac:dyDescent="0.3">
      <c r="A796" t="s">
        <v>480</v>
      </c>
      <c r="B796" s="8">
        <v>44865</v>
      </c>
      <c r="C796" t="s">
        <v>132</v>
      </c>
      <c r="D796" t="s">
        <v>192</v>
      </c>
      <c r="E796" t="s">
        <v>193</v>
      </c>
      <c r="F796" s="10" t="s">
        <v>42</v>
      </c>
      <c r="G796" s="10" t="s">
        <v>62</v>
      </c>
      <c r="H796" s="10" t="s">
        <v>27</v>
      </c>
      <c r="I796" s="10" t="s">
        <v>23</v>
      </c>
      <c r="J796" s="10" t="s">
        <v>142</v>
      </c>
      <c r="K796" s="11">
        <v>52996</v>
      </c>
      <c r="L796" s="12">
        <v>0.85</v>
      </c>
      <c r="M796" s="13">
        <v>45046.6</v>
      </c>
    </row>
    <row r="797" spans="1:13" ht="14.4" x14ac:dyDescent="0.3">
      <c r="A797" t="s">
        <v>480</v>
      </c>
      <c r="B797" s="8">
        <v>44865</v>
      </c>
      <c r="C797" t="s">
        <v>132</v>
      </c>
      <c r="D797" t="s">
        <v>192</v>
      </c>
      <c r="E797" t="s">
        <v>193</v>
      </c>
      <c r="F797" s="10" t="s">
        <v>42</v>
      </c>
      <c r="G797" s="10" t="s">
        <v>62</v>
      </c>
      <c r="H797" s="10" t="s">
        <v>27</v>
      </c>
      <c r="I797" s="10" t="s">
        <v>23</v>
      </c>
      <c r="J797" s="10" t="s">
        <v>142</v>
      </c>
      <c r="K797" s="11">
        <v>5888</v>
      </c>
      <c r="L797" s="12">
        <v>0</v>
      </c>
      <c r="M797" s="13">
        <v>0</v>
      </c>
    </row>
    <row r="798" spans="1:13" ht="14.4" x14ac:dyDescent="0.3">
      <c r="A798" t="s">
        <v>480</v>
      </c>
      <c r="B798" s="8">
        <v>44865</v>
      </c>
      <c r="C798" t="s">
        <v>120</v>
      </c>
      <c r="D798" t="s">
        <v>155</v>
      </c>
      <c r="E798" t="s">
        <v>156</v>
      </c>
      <c r="F798" s="10" t="s">
        <v>34</v>
      </c>
      <c r="G798" s="10" t="s">
        <v>74</v>
      </c>
      <c r="H798" s="10" t="s">
        <v>26</v>
      </c>
      <c r="I798" s="10" t="s">
        <v>23</v>
      </c>
      <c r="J798" s="10" t="s">
        <v>142</v>
      </c>
      <c r="K798" s="11">
        <v>13027</v>
      </c>
      <c r="L798" s="12">
        <v>0.8</v>
      </c>
      <c r="M798" s="13">
        <v>10421.6</v>
      </c>
    </row>
    <row r="799" spans="1:13" ht="14.4" x14ac:dyDescent="0.3">
      <c r="A799" t="s">
        <v>481</v>
      </c>
      <c r="B799" s="8">
        <v>44881</v>
      </c>
      <c r="C799" t="s">
        <v>120</v>
      </c>
      <c r="D799" t="s">
        <v>155</v>
      </c>
      <c r="E799" t="s">
        <v>156</v>
      </c>
      <c r="F799" s="10" t="s">
        <v>34</v>
      </c>
      <c r="G799" s="10" t="s">
        <v>74</v>
      </c>
      <c r="H799" s="10" t="s">
        <v>26</v>
      </c>
      <c r="I799" s="10" t="s">
        <v>23</v>
      </c>
      <c r="J799" s="10" t="s">
        <v>142</v>
      </c>
      <c r="K799" s="11">
        <v>49560</v>
      </c>
      <c r="L799" s="12">
        <v>0.8</v>
      </c>
      <c r="M799" s="13">
        <v>39648</v>
      </c>
    </row>
    <row r="800" spans="1:13" ht="14.4" x14ac:dyDescent="0.3">
      <c r="A800" t="s">
        <v>481</v>
      </c>
      <c r="B800" s="8">
        <v>44881</v>
      </c>
      <c r="C800" s="15" t="s">
        <v>115</v>
      </c>
      <c r="D800" t="s">
        <v>196</v>
      </c>
      <c r="E800" t="s">
        <v>197</v>
      </c>
      <c r="F800" s="10" t="s">
        <v>42</v>
      </c>
      <c r="G800" s="10" t="s">
        <v>82</v>
      </c>
      <c r="H800" s="10" t="s">
        <v>27</v>
      </c>
      <c r="I800" s="10" t="s">
        <v>21</v>
      </c>
      <c r="J800" s="10" t="s">
        <v>142</v>
      </c>
      <c r="K800" s="11">
        <v>4500</v>
      </c>
      <c r="L800" s="12">
        <v>12</v>
      </c>
      <c r="M800" s="13">
        <v>54000</v>
      </c>
    </row>
    <row r="801" spans="1:13" ht="14.4" x14ac:dyDescent="0.3">
      <c r="A801" t="s">
        <v>481</v>
      </c>
      <c r="B801" s="8">
        <v>44881</v>
      </c>
      <c r="C801" s="15" t="s">
        <v>115</v>
      </c>
      <c r="D801" t="s">
        <v>196</v>
      </c>
      <c r="E801" t="s">
        <v>197</v>
      </c>
      <c r="F801" s="10" t="s">
        <v>42</v>
      </c>
      <c r="G801" s="10" t="s">
        <v>82</v>
      </c>
      <c r="H801" s="10" t="s">
        <v>27</v>
      </c>
      <c r="I801" s="10" t="s">
        <v>21</v>
      </c>
      <c r="J801" s="10" t="s">
        <v>142</v>
      </c>
      <c r="K801" s="11">
        <v>500</v>
      </c>
      <c r="L801" s="12">
        <v>0</v>
      </c>
      <c r="M801" s="13">
        <v>0</v>
      </c>
    </row>
    <row r="802" spans="1:13" ht="14.4" x14ac:dyDescent="0.3">
      <c r="A802" t="s">
        <v>482</v>
      </c>
      <c r="B802" s="8">
        <v>44895</v>
      </c>
      <c r="C802" t="s">
        <v>120</v>
      </c>
      <c r="D802" t="s">
        <v>155</v>
      </c>
      <c r="E802" t="s">
        <v>156</v>
      </c>
      <c r="F802" s="10" t="s">
        <v>34</v>
      </c>
      <c r="G802" s="10" t="s">
        <v>74</v>
      </c>
      <c r="H802" s="10" t="s">
        <v>26</v>
      </c>
      <c r="I802" s="10" t="s">
        <v>23</v>
      </c>
      <c r="J802" s="10" t="s">
        <v>142</v>
      </c>
      <c r="K802" s="11">
        <v>49575</v>
      </c>
      <c r="L802" s="12">
        <v>0.8</v>
      </c>
      <c r="M802" s="13">
        <v>39660</v>
      </c>
    </row>
    <row r="803" spans="1:13" ht="14.4" x14ac:dyDescent="0.3">
      <c r="A803" t="s">
        <v>482</v>
      </c>
      <c r="B803" s="8">
        <v>44895</v>
      </c>
      <c r="C803" s="15" t="s">
        <v>20</v>
      </c>
      <c r="D803" t="s">
        <v>478</v>
      </c>
      <c r="E803" t="s">
        <v>354</v>
      </c>
      <c r="F803" s="10" t="s">
        <v>42</v>
      </c>
      <c r="G803" s="10" t="s">
        <v>70</v>
      </c>
      <c r="H803" s="10" t="s">
        <v>26</v>
      </c>
      <c r="I803" s="10" t="s">
        <v>21</v>
      </c>
      <c r="J803" s="10" t="s">
        <v>142</v>
      </c>
      <c r="K803" s="11">
        <v>9450</v>
      </c>
      <c r="L803" s="12">
        <v>1</v>
      </c>
      <c r="M803" s="13">
        <v>9450</v>
      </c>
    </row>
    <row r="804" spans="1:13" ht="14.4" x14ac:dyDescent="0.3">
      <c r="A804" t="s">
        <v>482</v>
      </c>
      <c r="B804" s="8">
        <v>44895</v>
      </c>
      <c r="C804" s="15" t="s">
        <v>29</v>
      </c>
      <c r="D804" t="s">
        <v>179</v>
      </c>
      <c r="E804" t="s">
        <v>180</v>
      </c>
      <c r="F804" s="10" t="s">
        <v>42</v>
      </c>
      <c r="G804" s="10" t="s">
        <v>70</v>
      </c>
      <c r="H804" s="10" t="s">
        <v>26</v>
      </c>
      <c r="I804" s="10" t="s">
        <v>23</v>
      </c>
      <c r="J804" s="10" t="s">
        <v>142</v>
      </c>
      <c r="K804" s="11">
        <v>14460</v>
      </c>
      <c r="L804" s="12">
        <v>1</v>
      </c>
      <c r="M804" s="13">
        <v>14460</v>
      </c>
    </row>
    <row r="805" spans="1:13" ht="14.4" x14ac:dyDescent="0.3">
      <c r="A805" t="s">
        <v>483</v>
      </c>
      <c r="B805" s="8">
        <v>44922</v>
      </c>
      <c r="C805" t="s">
        <v>9</v>
      </c>
      <c r="D805" t="s">
        <v>269</v>
      </c>
      <c r="E805" t="s">
        <v>186</v>
      </c>
      <c r="F805" s="10" t="s">
        <v>40</v>
      </c>
      <c r="G805" s="10" t="s">
        <v>52</v>
      </c>
      <c r="H805" s="10" t="s">
        <v>27</v>
      </c>
      <c r="I805" s="10" t="s">
        <v>23</v>
      </c>
      <c r="J805" s="10" t="s">
        <v>142</v>
      </c>
      <c r="K805" s="11">
        <v>49800</v>
      </c>
      <c r="L805" s="12">
        <v>0.23</v>
      </c>
      <c r="M805" s="13">
        <v>11454</v>
      </c>
    </row>
    <row r="806" spans="1:13" ht="14.4" x14ac:dyDescent="0.3">
      <c r="A806" t="s">
        <v>483</v>
      </c>
      <c r="B806" s="8">
        <v>44922</v>
      </c>
      <c r="C806" t="s">
        <v>110</v>
      </c>
      <c r="D806" t="s">
        <v>185</v>
      </c>
      <c r="E806" t="s">
        <v>186</v>
      </c>
      <c r="F806" s="10" t="s">
        <v>40</v>
      </c>
      <c r="G806" s="10" t="s">
        <v>62</v>
      </c>
      <c r="H806" s="10" t="s">
        <v>27</v>
      </c>
      <c r="I806" s="10" t="s">
        <v>23</v>
      </c>
      <c r="J806" s="10" t="s">
        <v>142</v>
      </c>
      <c r="K806" s="11">
        <v>69800</v>
      </c>
      <c r="L806" s="12">
        <v>0.2</v>
      </c>
      <c r="M806" s="13">
        <v>13960</v>
      </c>
    </row>
    <row r="807" spans="1:13" ht="14.4" x14ac:dyDescent="0.3">
      <c r="A807" t="s">
        <v>483</v>
      </c>
      <c r="B807" s="8">
        <v>44922</v>
      </c>
      <c r="C807" t="s">
        <v>91</v>
      </c>
      <c r="D807" t="s">
        <v>460</v>
      </c>
      <c r="E807" t="s">
        <v>461</v>
      </c>
      <c r="F807" s="10" t="s">
        <v>42</v>
      </c>
      <c r="G807" s="10" t="s">
        <v>52</v>
      </c>
      <c r="H807" s="10" t="s">
        <v>26</v>
      </c>
      <c r="I807" s="10" t="s">
        <v>23</v>
      </c>
      <c r="J807" s="10" t="s">
        <v>143</v>
      </c>
      <c r="K807" s="11">
        <v>3464</v>
      </c>
      <c r="L807" s="12">
        <v>1.7</v>
      </c>
      <c r="M807" s="13">
        <v>5888.8</v>
      </c>
    </row>
    <row r="808" spans="1:13" ht="14.4" x14ac:dyDescent="0.3">
      <c r="A808" t="s">
        <v>483</v>
      </c>
      <c r="B808" s="8">
        <v>44922</v>
      </c>
      <c r="C808" t="s">
        <v>92</v>
      </c>
      <c r="D808" t="s">
        <v>462</v>
      </c>
      <c r="E808" t="s">
        <v>461</v>
      </c>
      <c r="F808" s="10" t="s">
        <v>42</v>
      </c>
      <c r="G808" s="10" t="s">
        <v>52</v>
      </c>
      <c r="H808" s="10" t="s">
        <v>26</v>
      </c>
      <c r="I808" s="10" t="s">
        <v>23</v>
      </c>
      <c r="J808" s="10" t="s">
        <v>143</v>
      </c>
      <c r="K808" s="11">
        <v>7009</v>
      </c>
      <c r="L808" s="12">
        <v>2.4</v>
      </c>
      <c r="M808" s="13">
        <v>16821.599999999999</v>
      </c>
    </row>
    <row r="809" spans="1:13" ht="14.4" x14ac:dyDescent="0.3">
      <c r="A809" t="s">
        <v>483</v>
      </c>
      <c r="B809" s="8">
        <v>44922</v>
      </c>
      <c r="C809" t="s">
        <v>102</v>
      </c>
      <c r="D809" t="s">
        <v>361</v>
      </c>
      <c r="E809" t="s">
        <v>186</v>
      </c>
      <c r="F809" s="10" t="s">
        <v>40</v>
      </c>
      <c r="G809" s="10" t="s">
        <v>52</v>
      </c>
      <c r="H809" s="10" t="s">
        <v>25</v>
      </c>
      <c r="I809" s="10" t="s">
        <v>23</v>
      </c>
      <c r="J809" s="10" t="s">
        <v>142</v>
      </c>
      <c r="K809" s="11">
        <v>17730</v>
      </c>
      <c r="L809" s="12">
        <v>0.25</v>
      </c>
      <c r="M809" s="13">
        <v>4432.5</v>
      </c>
    </row>
    <row r="810" spans="1:13" ht="14.4" x14ac:dyDescent="0.3">
      <c r="A810" t="s">
        <v>483</v>
      </c>
      <c r="B810" s="8">
        <v>44922</v>
      </c>
      <c r="C810" t="s">
        <v>24</v>
      </c>
      <c r="D810" t="s">
        <v>181</v>
      </c>
      <c r="E810" t="s">
        <v>164</v>
      </c>
      <c r="F810" s="10" t="s">
        <v>34</v>
      </c>
      <c r="G810" s="10" t="s">
        <v>52</v>
      </c>
      <c r="H810" s="10" t="s">
        <v>25</v>
      </c>
      <c r="I810" s="10" t="s">
        <v>23</v>
      </c>
      <c r="J810" s="10" t="s">
        <v>142</v>
      </c>
      <c r="K810" s="11">
        <v>20110</v>
      </c>
      <c r="L810" s="12">
        <v>2.5499999999999998</v>
      </c>
      <c r="M810" s="13">
        <v>51280.5</v>
      </c>
    </row>
    <row r="811" spans="1:13" ht="14.4" x14ac:dyDescent="0.3">
      <c r="A811" t="s">
        <v>484</v>
      </c>
      <c r="B811" s="8">
        <v>44923</v>
      </c>
      <c r="C811" t="s">
        <v>6</v>
      </c>
      <c r="D811" t="s">
        <v>173</v>
      </c>
      <c r="E811" t="s">
        <v>174</v>
      </c>
      <c r="F811" s="10" t="s">
        <v>38</v>
      </c>
      <c r="G811" s="10" t="s">
        <v>80</v>
      </c>
      <c r="H811" s="10" t="s">
        <v>27</v>
      </c>
      <c r="I811" s="10" t="s">
        <v>23</v>
      </c>
      <c r="J811" s="10" t="s">
        <v>142</v>
      </c>
      <c r="K811" s="11">
        <v>37500</v>
      </c>
      <c r="L811" s="12">
        <v>0.25</v>
      </c>
      <c r="M811" s="13">
        <v>9375</v>
      </c>
    </row>
    <row r="812" spans="1:13" ht="14.4" x14ac:dyDescent="0.3">
      <c r="A812" t="s">
        <v>484</v>
      </c>
      <c r="B812" s="8">
        <v>44923</v>
      </c>
      <c r="C812" t="s">
        <v>110</v>
      </c>
      <c r="D812" t="s">
        <v>185</v>
      </c>
      <c r="E812" t="s">
        <v>186</v>
      </c>
      <c r="F812" s="10" t="s">
        <v>40</v>
      </c>
      <c r="G812" s="10" t="s">
        <v>62</v>
      </c>
      <c r="H812" s="10" t="s">
        <v>27</v>
      </c>
      <c r="I812" s="10" t="s">
        <v>23</v>
      </c>
      <c r="J812" s="10" t="s">
        <v>142</v>
      </c>
      <c r="K812" s="11">
        <v>69600</v>
      </c>
      <c r="L812" s="12">
        <v>0.2</v>
      </c>
      <c r="M812" s="13">
        <v>13920</v>
      </c>
    </row>
    <row r="813" spans="1:13" ht="14.4" x14ac:dyDescent="0.3">
      <c r="A813" t="s">
        <v>484</v>
      </c>
      <c r="B813" s="8">
        <v>44923</v>
      </c>
      <c r="C813" t="s">
        <v>109</v>
      </c>
      <c r="D813" t="s">
        <v>185</v>
      </c>
      <c r="E813" t="s">
        <v>186</v>
      </c>
      <c r="F813" s="10" t="s">
        <v>40</v>
      </c>
      <c r="G813" s="10" t="s">
        <v>62</v>
      </c>
      <c r="H813" s="10" t="s">
        <v>27</v>
      </c>
      <c r="I813" s="10" t="s">
        <v>23</v>
      </c>
      <c r="J813" s="10" t="s">
        <v>142</v>
      </c>
      <c r="K813" s="11">
        <v>17100</v>
      </c>
      <c r="L813" s="12">
        <v>0.2</v>
      </c>
      <c r="M813" s="13">
        <v>3420</v>
      </c>
    </row>
    <row r="814" spans="1:13" ht="14.4" x14ac:dyDescent="0.3">
      <c r="A814" t="s">
        <v>484</v>
      </c>
      <c r="B814" s="8">
        <v>44923</v>
      </c>
      <c r="C814" t="s">
        <v>9</v>
      </c>
      <c r="D814" t="s">
        <v>269</v>
      </c>
      <c r="E814" t="s">
        <v>186</v>
      </c>
      <c r="F814" s="10" t="s">
        <v>40</v>
      </c>
      <c r="G814" s="10" t="s">
        <v>52</v>
      </c>
      <c r="H814" s="10" t="s">
        <v>27</v>
      </c>
      <c r="I814" s="10" t="s">
        <v>23</v>
      </c>
      <c r="J814" s="10" t="s">
        <v>142</v>
      </c>
      <c r="K814" s="11">
        <v>40100</v>
      </c>
      <c r="L814" s="12">
        <v>0.23</v>
      </c>
      <c r="M814" s="13">
        <v>9223</v>
      </c>
    </row>
    <row r="815" spans="1:13" ht="14.4" x14ac:dyDescent="0.3">
      <c r="A815" t="s">
        <v>484</v>
      </c>
      <c r="B815" s="8">
        <v>44923</v>
      </c>
      <c r="C815" t="s">
        <v>24</v>
      </c>
      <c r="D815" t="s">
        <v>181</v>
      </c>
      <c r="E815" t="s">
        <v>164</v>
      </c>
      <c r="F815" s="10" t="s">
        <v>34</v>
      </c>
      <c r="G815" s="10" t="s">
        <v>52</v>
      </c>
      <c r="H815" s="10" t="s">
        <v>25</v>
      </c>
      <c r="I815" s="10" t="s">
        <v>23</v>
      </c>
      <c r="J815" s="10" t="s">
        <v>142</v>
      </c>
      <c r="K815" s="11">
        <v>10090</v>
      </c>
      <c r="L815" s="12">
        <v>2.5499999999999998</v>
      </c>
      <c r="M815" s="13">
        <v>25729.5</v>
      </c>
    </row>
    <row r="816" spans="1:13" ht="14.4" x14ac:dyDescent="0.3">
      <c r="A816" t="s">
        <v>485</v>
      </c>
      <c r="B816" s="8">
        <v>44923</v>
      </c>
      <c r="C816" t="s">
        <v>6</v>
      </c>
      <c r="D816" t="s">
        <v>173</v>
      </c>
      <c r="E816" t="s">
        <v>174</v>
      </c>
      <c r="F816" s="10" t="s">
        <v>38</v>
      </c>
      <c r="G816" s="10" t="s">
        <v>80</v>
      </c>
      <c r="H816" s="10" t="s">
        <v>27</v>
      </c>
      <c r="I816" s="10" t="s">
        <v>23</v>
      </c>
      <c r="J816" s="10" t="s">
        <v>142</v>
      </c>
      <c r="K816" s="11">
        <v>56100</v>
      </c>
      <c r="L816" s="12">
        <v>0.25</v>
      </c>
      <c r="M816" s="13">
        <v>14025</v>
      </c>
    </row>
    <row r="817" spans="1:13" ht="14.4" x14ac:dyDescent="0.3">
      <c r="A817" t="s">
        <v>485</v>
      </c>
      <c r="B817" s="8">
        <v>44923</v>
      </c>
      <c r="C817" t="s">
        <v>110</v>
      </c>
      <c r="D817" t="s">
        <v>185</v>
      </c>
      <c r="E817" t="s">
        <v>186</v>
      </c>
      <c r="F817" s="10" t="s">
        <v>40</v>
      </c>
      <c r="G817" s="10" t="s">
        <v>62</v>
      </c>
      <c r="H817" s="10" t="s">
        <v>27</v>
      </c>
      <c r="I817" s="10" t="s">
        <v>23</v>
      </c>
      <c r="J817" s="10" t="s">
        <v>142</v>
      </c>
      <c r="K817" s="11">
        <v>99600</v>
      </c>
      <c r="L817" s="12">
        <v>0.2</v>
      </c>
      <c r="M817" s="13">
        <v>19920</v>
      </c>
    </row>
    <row r="818" spans="1:13" ht="14.4" x14ac:dyDescent="0.3">
      <c r="A818" t="s">
        <v>485</v>
      </c>
      <c r="B818" s="8">
        <v>44923</v>
      </c>
      <c r="C818" t="s">
        <v>9</v>
      </c>
      <c r="D818" t="s">
        <v>269</v>
      </c>
      <c r="E818" t="s">
        <v>186</v>
      </c>
      <c r="F818" s="10" t="s">
        <v>40</v>
      </c>
      <c r="G818" s="10" t="s">
        <v>52</v>
      </c>
      <c r="H818" s="10" t="s">
        <v>27</v>
      </c>
      <c r="I818" s="10" t="s">
        <v>23</v>
      </c>
      <c r="J818" s="10" t="s">
        <v>142</v>
      </c>
      <c r="K818" s="11">
        <v>49800</v>
      </c>
      <c r="L818" s="12">
        <v>0.23</v>
      </c>
      <c r="M818" s="13">
        <v>11454</v>
      </c>
    </row>
    <row r="819" spans="1:13" ht="14.4" x14ac:dyDescent="0.3">
      <c r="A819" t="s">
        <v>486</v>
      </c>
      <c r="B819" s="8">
        <v>44924</v>
      </c>
      <c r="C819" t="s">
        <v>6</v>
      </c>
      <c r="D819" t="s">
        <v>173</v>
      </c>
      <c r="E819" t="s">
        <v>174</v>
      </c>
      <c r="F819" s="10" t="s">
        <v>38</v>
      </c>
      <c r="G819" s="10" t="s">
        <v>80</v>
      </c>
      <c r="H819" s="10" t="s">
        <v>27</v>
      </c>
      <c r="I819" s="10" t="s">
        <v>23</v>
      </c>
      <c r="J819" s="10" t="s">
        <v>142</v>
      </c>
      <c r="K819" s="11">
        <v>8850</v>
      </c>
      <c r="L819" s="12">
        <v>0.25</v>
      </c>
      <c r="M819" s="13">
        <v>2212.5</v>
      </c>
    </row>
    <row r="820" spans="1:13" ht="14.4" x14ac:dyDescent="0.3">
      <c r="A820" t="s">
        <v>486</v>
      </c>
      <c r="B820" s="8">
        <v>44924</v>
      </c>
      <c r="C820" t="s">
        <v>109</v>
      </c>
      <c r="D820" t="s">
        <v>185</v>
      </c>
      <c r="E820" t="s">
        <v>186</v>
      </c>
      <c r="F820" s="10" t="s">
        <v>40</v>
      </c>
      <c r="G820" s="10" t="s">
        <v>62</v>
      </c>
      <c r="H820" s="10" t="s">
        <v>27</v>
      </c>
      <c r="I820" s="10" t="s">
        <v>23</v>
      </c>
      <c r="J820" s="10" t="s">
        <v>142</v>
      </c>
      <c r="K820" s="11">
        <v>79300</v>
      </c>
      <c r="L820" s="12">
        <v>0.2</v>
      </c>
      <c r="M820" s="13">
        <v>15860</v>
      </c>
    </row>
    <row r="821" spans="1:13" ht="14.4" x14ac:dyDescent="0.3">
      <c r="A821" t="s">
        <v>486</v>
      </c>
      <c r="B821" s="8">
        <v>44924</v>
      </c>
      <c r="C821" t="s">
        <v>9</v>
      </c>
      <c r="D821" t="s">
        <v>269</v>
      </c>
      <c r="E821" t="s">
        <v>186</v>
      </c>
      <c r="F821" s="10" t="s">
        <v>40</v>
      </c>
      <c r="G821" s="10" t="s">
        <v>52</v>
      </c>
      <c r="H821" s="10" t="s">
        <v>27</v>
      </c>
      <c r="I821" s="10" t="s">
        <v>23</v>
      </c>
      <c r="J821" s="10" t="s">
        <v>142</v>
      </c>
      <c r="K821" s="11">
        <v>49800</v>
      </c>
      <c r="L821" s="12">
        <v>0.23</v>
      </c>
      <c r="M821" s="13">
        <v>11454</v>
      </c>
    </row>
    <row r="822" spans="1:13" ht="14.4" x14ac:dyDescent="0.3">
      <c r="A822" t="s">
        <v>486</v>
      </c>
      <c r="B822" s="8">
        <v>44924</v>
      </c>
      <c r="C822" t="s">
        <v>102</v>
      </c>
      <c r="D822" t="s">
        <v>361</v>
      </c>
      <c r="E822" t="s">
        <v>186</v>
      </c>
      <c r="F822" s="10" t="s">
        <v>40</v>
      </c>
      <c r="G822" s="10" t="s">
        <v>52</v>
      </c>
      <c r="H822" s="10" t="s">
        <v>25</v>
      </c>
      <c r="I822" s="10" t="s">
        <v>23</v>
      </c>
      <c r="J822" s="10" t="s">
        <v>142</v>
      </c>
      <c r="K822" s="11">
        <v>35316</v>
      </c>
      <c r="L822" s="12">
        <v>0.25</v>
      </c>
      <c r="M822" s="13">
        <v>8829</v>
      </c>
    </row>
    <row r="823" spans="1:13" ht="14.4" x14ac:dyDescent="0.3">
      <c r="A823" t="s">
        <v>486</v>
      </c>
      <c r="B823" s="8">
        <v>44924</v>
      </c>
      <c r="C823" t="s">
        <v>24</v>
      </c>
      <c r="D823" t="s">
        <v>181</v>
      </c>
      <c r="E823" t="s">
        <v>164</v>
      </c>
      <c r="F823" s="10" t="s">
        <v>34</v>
      </c>
      <c r="G823" s="10" t="s">
        <v>52</v>
      </c>
      <c r="H823" s="10" t="s">
        <v>25</v>
      </c>
      <c r="I823" s="10" t="s">
        <v>23</v>
      </c>
      <c r="J823" s="10" t="s">
        <v>142</v>
      </c>
      <c r="K823" s="11">
        <v>15090</v>
      </c>
      <c r="L823" s="12">
        <v>2.5499999999999998</v>
      </c>
      <c r="M823" s="13">
        <v>38479.5</v>
      </c>
    </row>
    <row r="824" spans="1:13" ht="14.4" x14ac:dyDescent="0.3">
      <c r="A824" t="s">
        <v>487</v>
      </c>
      <c r="B824" s="8">
        <v>44924</v>
      </c>
      <c r="C824" t="s">
        <v>6</v>
      </c>
      <c r="D824" t="s">
        <v>173</v>
      </c>
      <c r="E824" t="s">
        <v>174</v>
      </c>
      <c r="F824" s="10" t="s">
        <v>38</v>
      </c>
      <c r="G824" s="10" t="s">
        <v>80</v>
      </c>
      <c r="H824" s="10" t="s">
        <v>27</v>
      </c>
      <c r="I824" s="10" t="s">
        <v>23</v>
      </c>
      <c r="J824" s="10" t="s">
        <v>142</v>
      </c>
      <c r="K824" s="11">
        <v>102550</v>
      </c>
      <c r="L824" s="12">
        <v>0.25</v>
      </c>
      <c r="M824" s="13">
        <v>25637.5</v>
      </c>
    </row>
    <row r="825" spans="1:13" ht="14.4" x14ac:dyDescent="0.3">
      <c r="A825" t="s">
        <v>487</v>
      </c>
      <c r="B825" s="8">
        <v>44924</v>
      </c>
      <c r="C825" t="s">
        <v>9</v>
      </c>
      <c r="D825" t="s">
        <v>269</v>
      </c>
      <c r="E825" t="s">
        <v>186</v>
      </c>
      <c r="F825" s="10" t="s">
        <v>40</v>
      </c>
      <c r="G825" s="10" t="s">
        <v>52</v>
      </c>
      <c r="H825" s="10" t="s">
        <v>27</v>
      </c>
      <c r="I825" s="10" t="s">
        <v>23</v>
      </c>
      <c r="J825" s="10" t="s">
        <v>142</v>
      </c>
      <c r="K825" s="11">
        <v>35000</v>
      </c>
      <c r="L825" s="12">
        <v>0.23</v>
      </c>
      <c r="M825" s="13">
        <v>8050</v>
      </c>
    </row>
    <row r="826" spans="1:13" ht="14.4" x14ac:dyDescent="0.3">
      <c r="A826" t="s">
        <v>487</v>
      </c>
      <c r="B826" s="8">
        <v>44924</v>
      </c>
      <c r="C826" s="15" t="s">
        <v>89</v>
      </c>
      <c r="D826" t="s">
        <v>277</v>
      </c>
      <c r="E826" t="s">
        <v>278</v>
      </c>
      <c r="F826" s="10" t="s">
        <v>34</v>
      </c>
      <c r="G826" s="10" t="s">
        <v>52</v>
      </c>
      <c r="H826" s="10" t="s">
        <v>27</v>
      </c>
      <c r="I826" s="10" t="s">
        <v>23</v>
      </c>
      <c r="J826" s="10" t="s">
        <v>142</v>
      </c>
      <c r="K826" s="11">
        <v>26811</v>
      </c>
      <c r="L826" s="12">
        <v>4.7</v>
      </c>
      <c r="M826" s="13">
        <v>126011.70000000001</v>
      </c>
    </row>
    <row r="827" spans="1:13" ht="14.4" x14ac:dyDescent="0.3">
      <c r="A827" t="s">
        <v>487</v>
      </c>
      <c r="B827" s="8">
        <v>44924</v>
      </c>
      <c r="C827" s="15" t="s">
        <v>89</v>
      </c>
      <c r="D827" t="s">
        <v>277</v>
      </c>
      <c r="E827" t="s">
        <v>278</v>
      </c>
      <c r="F827" s="10" t="s">
        <v>34</v>
      </c>
      <c r="G827" s="10" t="s">
        <v>52</v>
      </c>
      <c r="H827" s="10" t="s">
        <v>27</v>
      </c>
      <c r="I827" s="10" t="s">
        <v>23</v>
      </c>
      <c r="J827" s="10" t="s">
        <v>142</v>
      </c>
      <c r="K827" s="11">
        <v>2978</v>
      </c>
      <c r="L827" s="12">
        <v>0</v>
      </c>
      <c r="M827" s="13">
        <v>0</v>
      </c>
    </row>
    <row r="828" spans="1:13" ht="14.4" x14ac:dyDescent="0.3">
      <c r="A828" t="s">
        <v>488</v>
      </c>
      <c r="B828" s="8">
        <v>44926</v>
      </c>
      <c r="C828" t="s">
        <v>69</v>
      </c>
      <c r="D828" t="s">
        <v>293</v>
      </c>
      <c r="E828" t="s">
        <v>294</v>
      </c>
      <c r="F828" s="10" t="s">
        <v>38</v>
      </c>
      <c r="G828" s="10" t="s">
        <v>82</v>
      </c>
      <c r="H828" s="10" t="s">
        <v>27</v>
      </c>
      <c r="I828" s="10" t="s">
        <v>23</v>
      </c>
      <c r="J828" s="10" t="s">
        <v>142</v>
      </c>
      <c r="K828" s="11">
        <v>5000</v>
      </c>
      <c r="L828" s="12">
        <v>1.5</v>
      </c>
      <c r="M828" s="13">
        <v>7500</v>
      </c>
    </row>
    <row r="829" spans="1:13" ht="14.4" x14ac:dyDescent="0.3">
      <c r="A829" t="s">
        <v>488</v>
      </c>
      <c r="B829" s="8">
        <v>44926</v>
      </c>
      <c r="C829" t="s">
        <v>123</v>
      </c>
      <c r="D829" t="s">
        <v>296</v>
      </c>
      <c r="E829" t="s">
        <v>221</v>
      </c>
      <c r="F829" s="10" t="s">
        <v>42</v>
      </c>
      <c r="G829" s="10" t="s">
        <v>52</v>
      </c>
      <c r="H829" s="10" t="s">
        <v>27</v>
      </c>
      <c r="I829" s="10" t="s">
        <v>23</v>
      </c>
      <c r="J829" s="10" t="s">
        <v>142</v>
      </c>
      <c r="K829" s="11">
        <v>200</v>
      </c>
      <c r="L829" s="12">
        <v>4.1500000000000004</v>
      </c>
      <c r="M829" s="13">
        <v>830.00000000000011</v>
      </c>
    </row>
    <row r="830" spans="1:13" ht="14.4" x14ac:dyDescent="0.3">
      <c r="A830" t="s">
        <v>488</v>
      </c>
      <c r="B830" s="8">
        <v>44926</v>
      </c>
      <c r="C830" t="s">
        <v>124</v>
      </c>
      <c r="D830" t="s">
        <v>421</v>
      </c>
      <c r="E830" t="s">
        <v>186</v>
      </c>
      <c r="F830" s="10" t="s">
        <v>40</v>
      </c>
      <c r="G830" s="10" t="s">
        <v>52</v>
      </c>
      <c r="H830" s="10" t="s">
        <v>27</v>
      </c>
      <c r="I830" s="10" t="s">
        <v>19</v>
      </c>
      <c r="J830" s="10" t="s">
        <v>142</v>
      </c>
      <c r="K830" s="11">
        <v>6151</v>
      </c>
      <c r="L830" s="12">
        <v>1</v>
      </c>
      <c r="M830" s="13">
        <v>6151</v>
      </c>
    </row>
    <row r="831" spans="1:13" ht="14.4" x14ac:dyDescent="0.3">
      <c r="A831" t="s">
        <v>488</v>
      </c>
      <c r="B831" s="8">
        <v>44926</v>
      </c>
      <c r="C831" t="s">
        <v>124</v>
      </c>
      <c r="D831" t="s">
        <v>421</v>
      </c>
      <c r="E831" t="s">
        <v>186</v>
      </c>
      <c r="F831" s="10" t="s">
        <v>40</v>
      </c>
      <c r="G831" s="10" t="s">
        <v>52</v>
      </c>
      <c r="H831" s="10" t="s">
        <v>27</v>
      </c>
      <c r="I831" s="10" t="s">
        <v>19</v>
      </c>
      <c r="J831" s="10" t="s">
        <v>142</v>
      </c>
      <c r="K831" s="11">
        <v>684</v>
      </c>
      <c r="L831" s="12">
        <v>0</v>
      </c>
      <c r="M831" s="13">
        <v>0</v>
      </c>
    </row>
    <row r="832" spans="1:13" ht="14.4" x14ac:dyDescent="0.3">
      <c r="A832" t="s">
        <v>488</v>
      </c>
      <c r="B832" s="8">
        <v>44926</v>
      </c>
      <c r="C832" t="s">
        <v>45</v>
      </c>
      <c r="D832" t="s">
        <v>489</v>
      </c>
      <c r="E832" t="s">
        <v>186</v>
      </c>
      <c r="F832" s="10" t="s">
        <v>40</v>
      </c>
      <c r="G832" s="10" t="s">
        <v>52</v>
      </c>
      <c r="H832" s="10" t="s">
        <v>27</v>
      </c>
      <c r="I832" s="10" t="s">
        <v>19</v>
      </c>
      <c r="J832" s="10" t="s">
        <v>142</v>
      </c>
      <c r="K832" s="11">
        <v>4915</v>
      </c>
      <c r="L832" s="12">
        <v>0.6</v>
      </c>
      <c r="M832" s="13">
        <v>2949</v>
      </c>
    </row>
    <row r="833" spans="1:13" ht="14.4" x14ac:dyDescent="0.3">
      <c r="A833" t="s">
        <v>488</v>
      </c>
      <c r="B833" s="8">
        <v>44926</v>
      </c>
      <c r="C833" t="s">
        <v>9</v>
      </c>
      <c r="D833" t="s">
        <v>269</v>
      </c>
      <c r="E833" t="s">
        <v>186</v>
      </c>
      <c r="F833" s="10" t="s">
        <v>40</v>
      </c>
      <c r="G833" s="10" t="s">
        <v>52</v>
      </c>
      <c r="H833" s="10" t="s">
        <v>27</v>
      </c>
      <c r="I833" s="10" t="s">
        <v>23</v>
      </c>
      <c r="J833" s="10" t="s">
        <v>142</v>
      </c>
      <c r="K833" s="11">
        <v>64570</v>
      </c>
      <c r="L833" s="12">
        <v>0.23</v>
      </c>
      <c r="M833" s="13">
        <v>14851.1</v>
      </c>
    </row>
    <row r="834" spans="1:13" ht="14.4" x14ac:dyDescent="0.3">
      <c r="A834" t="s">
        <v>488</v>
      </c>
      <c r="B834" s="8">
        <v>44926</v>
      </c>
      <c r="C834" t="s">
        <v>121</v>
      </c>
      <c r="D834" t="s">
        <v>237</v>
      </c>
      <c r="E834" t="s">
        <v>238</v>
      </c>
      <c r="F834" s="10" t="s">
        <v>34</v>
      </c>
      <c r="G834" s="10" t="s">
        <v>74</v>
      </c>
      <c r="H834" s="10" t="s">
        <v>26</v>
      </c>
      <c r="I834" s="10" t="s">
        <v>23</v>
      </c>
      <c r="J834" s="10" t="s">
        <v>142</v>
      </c>
      <c r="K834" s="11">
        <v>20000</v>
      </c>
      <c r="L834" s="12">
        <v>1.35</v>
      </c>
      <c r="M834" s="13">
        <v>27000</v>
      </c>
    </row>
    <row r="835" spans="1:13" ht="14.4" x14ac:dyDescent="0.3">
      <c r="A835" t="s">
        <v>488</v>
      </c>
      <c r="B835" s="8">
        <v>44926</v>
      </c>
      <c r="C835" t="s">
        <v>102</v>
      </c>
      <c r="D835" t="s">
        <v>361</v>
      </c>
      <c r="E835" t="s">
        <v>186</v>
      </c>
      <c r="F835" s="10" t="s">
        <v>40</v>
      </c>
      <c r="G835" s="10" t="s">
        <v>52</v>
      </c>
      <c r="H835" s="10" t="s">
        <v>25</v>
      </c>
      <c r="I835" s="10" t="s">
        <v>23</v>
      </c>
      <c r="J835" s="10" t="s">
        <v>142</v>
      </c>
      <c r="K835" s="11">
        <v>17496</v>
      </c>
      <c r="L835" s="12">
        <v>0.25</v>
      </c>
      <c r="M835" s="13">
        <v>4374</v>
      </c>
    </row>
    <row r="836" spans="1:13" ht="14.4" x14ac:dyDescent="0.3">
      <c r="A836" t="s">
        <v>488</v>
      </c>
      <c r="B836" s="8">
        <v>44926</v>
      </c>
      <c r="C836" t="s">
        <v>24</v>
      </c>
      <c r="D836" t="s">
        <v>181</v>
      </c>
      <c r="E836" t="s">
        <v>164</v>
      </c>
      <c r="F836" s="10" t="s">
        <v>34</v>
      </c>
      <c r="G836" s="10" t="s">
        <v>52</v>
      </c>
      <c r="H836" s="10" t="s">
        <v>25</v>
      </c>
      <c r="I836" s="10" t="s">
        <v>23</v>
      </c>
      <c r="J836" s="10" t="s">
        <v>142</v>
      </c>
      <c r="K836" s="11">
        <v>20110</v>
      </c>
      <c r="L836" s="12">
        <v>2.5499999999999998</v>
      </c>
      <c r="M836" s="13">
        <v>51280.5</v>
      </c>
    </row>
    <row r="837" spans="1:13" ht="14.4" x14ac:dyDescent="0.3">
      <c r="A837" t="s">
        <v>488</v>
      </c>
      <c r="B837" s="8">
        <v>44926</v>
      </c>
      <c r="C837" t="s">
        <v>81</v>
      </c>
      <c r="D837" t="s">
        <v>249</v>
      </c>
      <c r="E837" t="s">
        <v>250</v>
      </c>
      <c r="F837" s="10" t="s">
        <v>42</v>
      </c>
      <c r="G837" s="10" t="s">
        <v>52</v>
      </c>
      <c r="H837" s="10" t="s">
        <v>25</v>
      </c>
      <c r="I837" s="10" t="s">
        <v>23</v>
      </c>
      <c r="J837" s="10" t="s">
        <v>142</v>
      </c>
      <c r="K837" s="11">
        <v>7520</v>
      </c>
      <c r="L837" s="12">
        <v>1.6</v>
      </c>
      <c r="M837" s="13">
        <v>12032</v>
      </c>
    </row>
    <row r="838" spans="1:13" ht="14.4" x14ac:dyDescent="0.3">
      <c r="A838" t="s">
        <v>433</v>
      </c>
      <c r="B838" s="8">
        <v>44772</v>
      </c>
      <c r="C838" t="s">
        <v>39</v>
      </c>
      <c r="D838" t="s">
        <v>157</v>
      </c>
      <c r="E838" t="s">
        <v>158</v>
      </c>
      <c r="F838" s="10" t="s">
        <v>42</v>
      </c>
      <c r="G838" s="10" t="s">
        <v>74</v>
      </c>
      <c r="H838" s="10" t="s">
        <v>27</v>
      </c>
      <c r="I838" s="10" t="s">
        <v>23</v>
      </c>
      <c r="J838" s="10" t="s">
        <v>142</v>
      </c>
      <c r="K838" s="11">
        <v>38880</v>
      </c>
      <c r="L838" s="12">
        <v>0.83</v>
      </c>
      <c r="M838" s="13">
        <v>32270.399999999998</v>
      </c>
    </row>
    <row r="839" spans="1:13" ht="14.4" x14ac:dyDescent="0.3">
      <c r="A839" t="s">
        <v>490</v>
      </c>
      <c r="B839" s="8">
        <v>44760</v>
      </c>
      <c r="C839" t="s">
        <v>120</v>
      </c>
      <c r="D839" t="s">
        <v>155</v>
      </c>
      <c r="E839" t="s">
        <v>156</v>
      </c>
      <c r="F839" s="10" t="s">
        <v>34</v>
      </c>
      <c r="G839" s="10" t="s">
        <v>74</v>
      </c>
      <c r="H839" s="10" t="s">
        <v>26</v>
      </c>
      <c r="I839" s="10" t="s">
        <v>23</v>
      </c>
      <c r="J839" s="10" t="s">
        <v>142</v>
      </c>
      <c r="K839" s="11">
        <v>69128</v>
      </c>
      <c r="L839" s="12">
        <v>0.95</v>
      </c>
      <c r="M839" s="13">
        <v>65671.599999999991</v>
      </c>
    </row>
    <row r="840" spans="1:13" ht="14.4" x14ac:dyDescent="0.3">
      <c r="A840" t="s">
        <v>491</v>
      </c>
      <c r="B840" s="8">
        <v>44924</v>
      </c>
      <c r="C840" t="s">
        <v>120</v>
      </c>
      <c r="D840" t="s">
        <v>155</v>
      </c>
      <c r="E840" t="s">
        <v>156</v>
      </c>
      <c r="F840" s="10" t="s">
        <v>34</v>
      </c>
      <c r="G840" s="10" t="s">
        <v>74</v>
      </c>
      <c r="H840" s="10" t="s">
        <v>26</v>
      </c>
      <c r="I840" s="10" t="s">
        <v>23</v>
      </c>
      <c r="J840" s="10" t="s">
        <v>142</v>
      </c>
      <c r="K840" s="11">
        <v>37428</v>
      </c>
      <c r="L840" s="12">
        <v>0.8</v>
      </c>
      <c r="M840" s="13">
        <v>29942.400000000001</v>
      </c>
    </row>
    <row r="841" spans="1:13" ht="14.4" x14ac:dyDescent="0.3">
      <c r="A841" t="s">
        <v>491</v>
      </c>
      <c r="B841" s="8">
        <v>44924</v>
      </c>
      <c r="C841" t="s">
        <v>117</v>
      </c>
      <c r="D841" t="s">
        <v>200</v>
      </c>
      <c r="E841" t="s">
        <v>201</v>
      </c>
      <c r="F841" s="10" t="s">
        <v>42</v>
      </c>
      <c r="G841" s="10" t="s">
        <v>82</v>
      </c>
      <c r="H841" s="10" t="s">
        <v>26</v>
      </c>
      <c r="I841" s="10" t="s">
        <v>19</v>
      </c>
      <c r="J841" s="10" t="s">
        <v>142</v>
      </c>
      <c r="K841" s="11">
        <v>6470</v>
      </c>
      <c r="L841" s="12">
        <v>2.85</v>
      </c>
      <c r="M841" s="13">
        <v>18439.5</v>
      </c>
    </row>
    <row r="842" spans="1:13" ht="14.4" x14ac:dyDescent="0.3">
      <c r="A842" t="s">
        <v>491</v>
      </c>
      <c r="B842" s="8">
        <v>44924</v>
      </c>
      <c r="C842" t="s">
        <v>0</v>
      </c>
      <c r="D842" t="s">
        <v>252</v>
      </c>
      <c r="E842" t="s">
        <v>253</v>
      </c>
      <c r="F842" s="10" t="s">
        <v>42</v>
      </c>
      <c r="G842" s="10" t="s">
        <v>62</v>
      </c>
      <c r="H842" s="10" t="s">
        <v>26</v>
      </c>
      <c r="I842" s="10" t="s">
        <v>23</v>
      </c>
      <c r="J842" s="10" t="s">
        <v>142</v>
      </c>
      <c r="K842" s="11">
        <v>56855</v>
      </c>
      <c r="L842" s="12">
        <v>0.9</v>
      </c>
      <c r="M842" s="13">
        <v>51169.5</v>
      </c>
    </row>
    <row r="843" spans="1:13" ht="14.4" x14ac:dyDescent="0.3">
      <c r="A843" t="s">
        <v>492</v>
      </c>
      <c r="B843" s="8">
        <v>44926</v>
      </c>
      <c r="C843" t="s">
        <v>120</v>
      </c>
      <c r="D843" t="s">
        <v>155</v>
      </c>
      <c r="E843" t="s">
        <v>156</v>
      </c>
      <c r="F843" s="10" t="s">
        <v>34</v>
      </c>
      <c r="G843" s="10" t="s">
        <v>74</v>
      </c>
      <c r="H843" s="10" t="s">
        <v>26</v>
      </c>
      <c r="I843" s="10" t="s">
        <v>23</v>
      </c>
      <c r="J843" s="10" t="s">
        <v>142</v>
      </c>
      <c r="K843" s="11">
        <v>12214</v>
      </c>
      <c r="L843" s="12">
        <v>0.8</v>
      </c>
      <c r="M843" s="13">
        <v>9771.2000000000007</v>
      </c>
    </row>
    <row r="844" spans="1:13" ht="14.4" x14ac:dyDescent="0.3">
      <c r="A844" t="s">
        <v>492</v>
      </c>
      <c r="B844" s="8">
        <v>44926</v>
      </c>
      <c r="C844" t="s">
        <v>100</v>
      </c>
      <c r="D844" t="s">
        <v>176</v>
      </c>
      <c r="E844" t="s">
        <v>177</v>
      </c>
      <c r="F844" s="10" t="s">
        <v>42</v>
      </c>
      <c r="G844" s="10" t="s">
        <v>70</v>
      </c>
      <c r="H844" s="10" t="s">
        <v>26</v>
      </c>
      <c r="I844" s="10" t="s">
        <v>23</v>
      </c>
      <c r="J844" s="10" t="s">
        <v>142</v>
      </c>
      <c r="K844" s="11">
        <v>14510</v>
      </c>
      <c r="L844" s="12">
        <v>1</v>
      </c>
      <c r="M844" s="13">
        <v>14510</v>
      </c>
    </row>
    <row r="845" spans="1:13" ht="14.4" x14ac:dyDescent="0.3">
      <c r="A845" t="s">
        <v>492</v>
      </c>
      <c r="B845" s="8">
        <v>44926</v>
      </c>
      <c r="C845" t="s">
        <v>2</v>
      </c>
      <c r="D845" t="s">
        <v>475</v>
      </c>
      <c r="E845" t="s">
        <v>354</v>
      </c>
      <c r="F845" s="10" t="s">
        <v>42</v>
      </c>
      <c r="G845" s="10" t="s">
        <v>58</v>
      </c>
      <c r="H845" s="10" t="s">
        <v>26</v>
      </c>
      <c r="I845" s="10" t="s">
        <v>21</v>
      </c>
      <c r="J845" s="10" t="s">
        <v>142</v>
      </c>
      <c r="K845" s="11">
        <v>1100</v>
      </c>
      <c r="L845" s="12">
        <v>1.5</v>
      </c>
      <c r="M845" s="13">
        <v>1650</v>
      </c>
    </row>
    <row r="846" spans="1:13" ht="14.4" x14ac:dyDescent="0.3">
      <c r="A846" t="s">
        <v>492</v>
      </c>
      <c r="B846" s="8">
        <v>44926</v>
      </c>
      <c r="C846" t="s">
        <v>35</v>
      </c>
      <c r="D846" t="s">
        <v>210</v>
      </c>
      <c r="E846" t="s">
        <v>211</v>
      </c>
      <c r="F846" s="10" t="s">
        <v>42</v>
      </c>
      <c r="G846" s="10" t="s">
        <v>54</v>
      </c>
      <c r="H846" s="10" t="s">
        <v>26</v>
      </c>
      <c r="I846" s="10" t="s">
        <v>23</v>
      </c>
      <c r="J846" s="10" t="s">
        <v>142</v>
      </c>
      <c r="K846" s="11">
        <v>3885</v>
      </c>
      <c r="L846" s="12">
        <v>0.8</v>
      </c>
      <c r="M846" s="13">
        <v>3108</v>
      </c>
    </row>
    <row r="847" spans="1:13" ht="14.4" x14ac:dyDescent="0.3">
      <c r="A847" t="s">
        <v>492</v>
      </c>
      <c r="B847" s="8">
        <v>44926</v>
      </c>
      <c r="C847" t="s">
        <v>16</v>
      </c>
      <c r="D847" t="s">
        <v>306</v>
      </c>
      <c r="E847" t="s">
        <v>307</v>
      </c>
      <c r="F847" s="10" t="s">
        <v>34</v>
      </c>
      <c r="G847" s="10" t="s">
        <v>74</v>
      </c>
      <c r="H847" s="10" t="s">
        <v>27</v>
      </c>
      <c r="I847" s="10" t="s">
        <v>21</v>
      </c>
      <c r="J847" s="10" t="s">
        <v>142</v>
      </c>
      <c r="K847" s="11">
        <v>4880</v>
      </c>
      <c r="L847" s="12">
        <v>0.7</v>
      </c>
      <c r="M847" s="13">
        <v>3416</v>
      </c>
    </row>
    <row r="848" spans="1:13" ht="14.4" x14ac:dyDescent="0.3">
      <c r="A848" t="s">
        <v>492</v>
      </c>
      <c r="B848" s="8">
        <v>44926</v>
      </c>
      <c r="C848" t="s">
        <v>43</v>
      </c>
      <c r="D848" t="s">
        <v>272</v>
      </c>
      <c r="E848" t="s">
        <v>273</v>
      </c>
      <c r="F848" s="10" t="s">
        <v>42</v>
      </c>
      <c r="G848" s="10" t="s">
        <v>60</v>
      </c>
      <c r="H848" s="10" t="s">
        <v>26</v>
      </c>
      <c r="I848" s="10" t="s">
        <v>23</v>
      </c>
      <c r="J848" s="10" t="s">
        <v>142</v>
      </c>
      <c r="K848" s="11">
        <v>1168</v>
      </c>
      <c r="L848" s="12">
        <v>5</v>
      </c>
      <c r="M848" s="13">
        <v>5840</v>
      </c>
    </row>
    <row r="849" spans="1:13" ht="14.4" x14ac:dyDescent="0.3">
      <c r="A849" t="s">
        <v>493</v>
      </c>
      <c r="B849" s="8">
        <v>44947</v>
      </c>
      <c r="C849" t="s">
        <v>9</v>
      </c>
      <c r="D849" t="s">
        <v>269</v>
      </c>
      <c r="E849" t="s">
        <v>186</v>
      </c>
      <c r="F849" s="10" t="s">
        <v>40</v>
      </c>
      <c r="G849" s="10" t="s">
        <v>52</v>
      </c>
      <c r="H849" s="10" t="s">
        <v>27</v>
      </c>
      <c r="I849" s="10" t="s">
        <v>23</v>
      </c>
      <c r="J849" s="10" t="s">
        <v>142</v>
      </c>
      <c r="K849" s="11">
        <v>99800</v>
      </c>
      <c r="L849" s="12">
        <v>0.23</v>
      </c>
      <c r="M849" s="13">
        <v>22954</v>
      </c>
    </row>
    <row r="850" spans="1:13" ht="14.4" x14ac:dyDescent="0.3">
      <c r="A850" t="s">
        <v>493</v>
      </c>
      <c r="B850" s="8">
        <v>44947</v>
      </c>
      <c r="C850" t="s">
        <v>102</v>
      </c>
      <c r="D850" t="s">
        <v>361</v>
      </c>
      <c r="E850" t="s">
        <v>186</v>
      </c>
      <c r="F850" s="10" t="s">
        <v>40</v>
      </c>
      <c r="G850" s="10" t="s">
        <v>52</v>
      </c>
      <c r="H850" s="10" t="s">
        <v>25</v>
      </c>
      <c r="I850" s="10" t="s">
        <v>23</v>
      </c>
      <c r="J850" s="10" t="s">
        <v>142</v>
      </c>
      <c r="K850" s="11">
        <v>35020</v>
      </c>
      <c r="L850" s="12">
        <v>0.25</v>
      </c>
      <c r="M850" s="13">
        <v>8755</v>
      </c>
    </row>
    <row r="851" spans="1:13" ht="14.4" x14ac:dyDescent="0.3">
      <c r="A851" t="s">
        <v>493</v>
      </c>
      <c r="B851" s="8">
        <v>44947</v>
      </c>
      <c r="C851" t="s">
        <v>103</v>
      </c>
      <c r="D851" t="s">
        <v>163</v>
      </c>
      <c r="E851" t="s">
        <v>164</v>
      </c>
      <c r="F851" s="10" t="s">
        <v>34</v>
      </c>
      <c r="G851" s="10" t="s">
        <v>52</v>
      </c>
      <c r="H851" s="10" t="s">
        <v>25</v>
      </c>
      <c r="I851" s="10" t="s">
        <v>23</v>
      </c>
      <c r="J851" s="10" t="s">
        <v>142</v>
      </c>
      <c r="K851" s="11">
        <v>49130</v>
      </c>
      <c r="L851" s="12">
        <v>1.48</v>
      </c>
      <c r="M851" s="13">
        <v>72712.399999999994</v>
      </c>
    </row>
    <row r="852" spans="1:13" ht="14.4" x14ac:dyDescent="0.3">
      <c r="A852" t="s">
        <v>494</v>
      </c>
      <c r="B852" s="8">
        <v>44950</v>
      </c>
      <c r="C852" t="s">
        <v>9</v>
      </c>
      <c r="D852" t="s">
        <v>269</v>
      </c>
      <c r="E852" t="s">
        <v>186</v>
      </c>
      <c r="F852" s="10" t="s">
        <v>40</v>
      </c>
      <c r="G852" s="10" t="s">
        <v>52</v>
      </c>
      <c r="H852" s="10" t="s">
        <v>27</v>
      </c>
      <c r="I852" s="10" t="s">
        <v>23</v>
      </c>
      <c r="J852" s="10" t="s">
        <v>142</v>
      </c>
      <c r="K852" s="11">
        <v>89600</v>
      </c>
      <c r="L852" s="12">
        <v>0.23</v>
      </c>
      <c r="M852" s="13">
        <v>20608</v>
      </c>
    </row>
    <row r="853" spans="1:13" ht="14.4" x14ac:dyDescent="0.3">
      <c r="A853" t="s">
        <v>494</v>
      </c>
      <c r="B853" s="8">
        <v>44950</v>
      </c>
      <c r="C853" t="s">
        <v>103</v>
      </c>
      <c r="D853" t="s">
        <v>163</v>
      </c>
      <c r="E853" t="s">
        <v>164</v>
      </c>
      <c r="F853" s="10" t="s">
        <v>34</v>
      </c>
      <c r="G853" s="10" t="s">
        <v>52</v>
      </c>
      <c r="H853" s="10" t="s">
        <v>25</v>
      </c>
      <c r="I853" s="10" t="s">
        <v>23</v>
      </c>
      <c r="J853" s="10" t="s">
        <v>142</v>
      </c>
      <c r="K853" s="11">
        <v>39447</v>
      </c>
      <c r="L853" s="12">
        <v>1.48</v>
      </c>
      <c r="M853" s="13">
        <v>58381.56</v>
      </c>
    </row>
    <row r="854" spans="1:13" ht="14.4" x14ac:dyDescent="0.3">
      <c r="A854" t="s">
        <v>495</v>
      </c>
      <c r="B854" s="8">
        <v>44954</v>
      </c>
      <c r="C854" t="s">
        <v>496</v>
      </c>
      <c r="D854" t="s">
        <v>329</v>
      </c>
      <c r="E854" t="s">
        <v>330</v>
      </c>
      <c r="F854" s="10" t="s">
        <v>36</v>
      </c>
      <c r="G854" s="10" t="s">
        <v>72</v>
      </c>
      <c r="H854" s="10" t="s">
        <v>27</v>
      </c>
      <c r="I854" s="10" t="s">
        <v>23</v>
      </c>
      <c r="J854" s="10" t="s">
        <v>142</v>
      </c>
      <c r="K854" s="11">
        <v>34326</v>
      </c>
      <c r="L854" s="12">
        <v>1.8</v>
      </c>
      <c r="M854" s="13">
        <v>61786.8</v>
      </c>
    </row>
    <row r="855" spans="1:13" ht="14.4" x14ac:dyDescent="0.3">
      <c r="A855" t="s">
        <v>497</v>
      </c>
      <c r="B855" s="8">
        <v>44957</v>
      </c>
      <c r="C855" t="s">
        <v>9</v>
      </c>
      <c r="D855" t="s">
        <v>269</v>
      </c>
      <c r="E855" t="s">
        <v>186</v>
      </c>
      <c r="F855" s="10" t="s">
        <v>40</v>
      </c>
      <c r="G855" s="10" t="s">
        <v>52</v>
      </c>
      <c r="H855" s="10" t="s">
        <v>27</v>
      </c>
      <c r="I855" s="10" t="s">
        <v>23</v>
      </c>
      <c r="J855" s="10" t="s">
        <v>142</v>
      </c>
      <c r="K855" s="11">
        <v>10000</v>
      </c>
      <c r="L855" s="12">
        <v>0.23</v>
      </c>
      <c r="M855" s="13">
        <v>2300</v>
      </c>
    </row>
    <row r="856" spans="1:13" ht="14.4" x14ac:dyDescent="0.3">
      <c r="A856" t="s">
        <v>497</v>
      </c>
      <c r="B856" s="8">
        <v>44957</v>
      </c>
      <c r="C856" t="s">
        <v>496</v>
      </c>
      <c r="D856" t="s">
        <v>329</v>
      </c>
      <c r="E856" t="s">
        <v>330</v>
      </c>
      <c r="F856" s="10" t="s">
        <v>36</v>
      </c>
      <c r="G856" s="10" t="s">
        <v>72</v>
      </c>
      <c r="H856" s="10" t="s">
        <v>27</v>
      </c>
      <c r="I856" s="10" t="s">
        <v>23</v>
      </c>
      <c r="J856" s="10" t="s">
        <v>142</v>
      </c>
      <c r="K856" s="11">
        <v>5094</v>
      </c>
      <c r="L856" s="12">
        <v>1.8</v>
      </c>
      <c r="M856" s="13">
        <v>9169.2000000000007</v>
      </c>
    </row>
    <row r="857" spans="1:13" ht="14.4" x14ac:dyDescent="0.3">
      <c r="A857" t="s">
        <v>497</v>
      </c>
      <c r="B857" s="8">
        <v>44957</v>
      </c>
      <c r="C857" t="s">
        <v>15</v>
      </c>
      <c r="D857" t="s">
        <v>299</v>
      </c>
      <c r="E857" t="s">
        <v>171</v>
      </c>
      <c r="F857" s="10" t="s">
        <v>38</v>
      </c>
      <c r="G857" s="10" t="s">
        <v>52</v>
      </c>
      <c r="H857" s="10" t="s">
        <v>27</v>
      </c>
      <c r="I857" s="10" t="s">
        <v>23</v>
      </c>
      <c r="J857" s="10" t="s">
        <v>142</v>
      </c>
      <c r="K857" s="11">
        <v>30000</v>
      </c>
      <c r="L857" s="12">
        <v>0.52</v>
      </c>
      <c r="M857" s="13">
        <v>15600</v>
      </c>
    </row>
    <row r="858" spans="1:13" ht="14.4" x14ac:dyDescent="0.3">
      <c r="A858" t="s">
        <v>497</v>
      </c>
      <c r="B858" s="8">
        <v>44957</v>
      </c>
      <c r="C858" t="s">
        <v>102</v>
      </c>
      <c r="D858" t="s">
        <v>361</v>
      </c>
      <c r="E858" t="s">
        <v>186</v>
      </c>
      <c r="F858" s="10" t="s">
        <v>40</v>
      </c>
      <c r="G858" s="10" t="s">
        <v>52</v>
      </c>
      <c r="H858" s="10" t="s">
        <v>25</v>
      </c>
      <c r="I858" s="10" t="s">
        <v>23</v>
      </c>
      <c r="J858" s="10" t="s">
        <v>142</v>
      </c>
      <c r="K858" s="11">
        <v>15869</v>
      </c>
      <c r="L858" s="12">
        <v>0.25</v>
      </c>
      <c r="M858" s="13">
        <v>3967.25</v>
      </c>
    </row>
    <row r="859" spans="1:13" ht="14.4" x14ac:dyDescent="0.3">
      <c r="A859" t="s">
        <v>497</v>
      </c>
      <c r="B859" s="8">
        <v>44957</v>
      </c>
      <c r="C859" s="15" t="s">
        <v>89</v>
      </c>
      <c r="D859" t="s">
        <v>277</v>
      </c>
      <c r="E859" t="s">
        <v>278</v>
      </c>
      <c r="F859" s="10" t="s">
        <v>34</v>
      </c>
      <c r="G859" s="10" t="s">
        <v>52</v>
      </c>
      <c r="H859" s="10" t="s">
        <v>27</v>
      </c>
      <c r="I859" s="10" t="s">
        <v>23</v>
      </c>
      <c r="J859" s="10" t="s">
        <v>142</v>
      </c>
      <c r="K859" s="11">
        <v>13375</v>
      </c>
      <c r="L859" s="12">
        <v>4.7</v>
      </c>
      <c r="M859" s="13">
        <v>62862.5</v>
      </c>
    </row>
    <row r="860" spans="1:13" ht="14.4" x14ac:dyDescent="0.3">
      <c r="A860" t="s">
        <v>497</v>
      </c>
      <c r="B860" s="8">
        <v>44957</v>
      </c>
      <c r="C860" s="15" t="s">
        <v>89</v>
      </c>
      <c r="D860" t="s">
        <v>277</v>
      </c>
      <c r="E860" t="s">
        <v>278</v>
      </c>
      <c r="F860" s="10" t="s">
        <v>34</v>
      </c>
      <c r="G860" s="10" t="s">
        <v>52</v>
      </c>
      <c r="H860" s="10" t="s">
        <v>27</v>
      </c>
      <c r="I860" s="10" t="s">
        <v>23</v>
      </c>
      <c r="J860" s="10" t="s">
        <v>142</v>
      </c>
      <c r="K860" s="11">
        <v>1486</v>
      </c>
      <c r="L860" s="12">
        <v>0</v>
      </c>
      <c r="M860" s="13">
        <v>0</v>
      </c>
    </row>
    <row r="861" spans="1:13" ht="14.4" x14ac:dyDescent="0.3">
      <c r="A861" t="s">
        <v>497</v>
      </c>
      <c r="B861" s="8">
        <v>44957</v>
      </c>
      <c r="C861" t="s">
        <v>103</v>
      </c>
      <c r="D861" t="s">
        <v>163</v>
      </c>
      <c r="E861" t="s">
        <v>164</v>
      </c>
      <c r="F861" s="10" t="s">
        <v>34</v>
      </c>
      <c r="G861" s="10" t="s">
        <v>52</v>
      </c>
      <c r="H861" s="10" t="s">
        <v>25</v>
      </c>
      <c r="I861" s="10" t="s">
        <v>23</v>
      </c>
      <c r="J861" s="10" t="s">
        <v>142</v>
      </c>
      <c r="K861" s="11">
        <v>9920</v>
      </c>
      <c r="L861" s="12">
        <v>1.48</v>
      </c>
      <c r="M861" s="13">
        <v>14681.6</v>
      </c>
    </row>
    <row r="862" spans="1:13" ht="14.4" x14ac:dyDescent="0.3">
      <c r="A862" t="s">
        <v>497</v>
      </c>
      <c r="B862" s="8">
        <v>44957</v>
      </c>
      <c r="C862" t="s">
        <v>24</v>
      </c>
      <c r="D862" t="s">
        <v>181</v>
      </c>
      <c r="E862" t="s">
        <v>164</v>
      </c>
      <c r="F862" s="10" t="s">
        <v>34</v>
      </c>
      <c r="G862" s="10" t="s">
        <v>52</v>
      </c>
      <c r="H862" s="10" t="s">
        <v>25</v>
      </c>
      <c r="I862" s="10" t="s">
        <v>23</v>
      </c>
      <c r="J862" s="10" t="s">
        <v>142</v>
      </c>
      <c r="K862" s="11">
        <v>35185</v>
      </c>
      <c r="L862" s="12">
        <v>2.5499999999999998</v>
      </c>
      <c r="M862" s="13">
        <v>89721.75</v>
      </c>
    </row>
    <row r="863" spans="1:13" ht="14.4" x14ac:dyDescent="0.3">
      <c r="A863" t="s">
        <v>498</v>
      </c>
      <c r="B863" s="8">
        <v>44957</v>
      </c>
      <c r="C863" t="s">
        <v>103</v>
      </c>
      <c r="D863" t="s">
        <v>163</v>
      </c>
      <c r="E863" t="s">
        <v>164</v>
      </c>
      <c r="F863" s="10" t="s">
        <v>34</v>
      </c>
      <c r="G863" s="10" t="s">
        <v>52</v>
      </c>
      <c r="H863" s="10" t="s">
        <v>25</v>
      </c>
      <c r="I863" s="10" t="s">
        <v>23</v>
      </c>
      <c r="J863" s="10" t="s">
        <v>142</v>
      </c>
      <c r="K863" s="11">
        <v>7286</v>
      </c>
      <c r="L863" s="12">
        <v>1.48</v>
      </c>
      <c r="M863" s="13">
        <v>10783.28</v>
      </c>
    </row>
    <row r="864" spans="1:13" ht="14.4" x14ac:dyDescent="0.3">
      <c r="A864" t="s">
        <v>498</v>
      </c>
      <c r="B864" s="8">
        <v>44957</v>
      </c>
      <c r="C864" t="s">
        <v>104</v>
      </c>
      <c r="D864" t="s">
        <v>188</v>
      </c>
      <c r="E864" t="s">
        <v>164</v>
      </c>
      <c r="F864" s="10" t="s">
        <v>34</v>
      </c>
      <c r="G864" s="10" t="s">
        <v>52</v>
      </c>
      <c r="H864" s="10" t="s">
        <v>25</v>
      </c>
      <c r="I864" s="10" t="s">
        <v>23</v>
      </c>
      <c r="J864" s="10" t="s">
        <v>142</v>
      </c>
      <c r="K864" s="11">
        <v>24710</v>
      </c>
      <c r="L864" s="12">
        <v>2.5499999999999998</v>
      </c>
      <c r="M864" s="13">
        <v>63010.499999999993</v>
      </c>
    </row>
    <row r="865" spans="1:13" ht="14.4" x14ac:dyDescent="0.3">
      <c r="A865" t="s">
        <v>499</v>
      </c>
      <c r="B865" s="8">
        <v>44957</v>
      </c>
      <c r="C865" t="s">
        <v>120</v>
      </c>
      <c r="D865" t="s">
        <v>155</v>
      </c>
      <c r="E865" t="s">
        <v>156</v>
      </c>
      <c r="F865" s="10" t="s">
        <v>34</v>
      </c>
      <c r="G865" s="10" t="s">
        <v>74</v>
      </c>
      <c r="H865" s="10" t="s">
        <v>26</v>
      </c>
      <c r="I865" s="10" t="s">
        <v>23</v>
      </c>
      <c r="J865" s="10" t="s">
        <v>142</v>
      </c>
      <c r="K865" s="11">
        <v>49533</v>
      </c>
      <c r="L865" s="12">
        <v>0.8</v>
      </c>
      <c r="M865" s="13">
        <v>39626.400000000001</v>
      </c>
    </row>
    <row r="866" spans="1:13" ht="14.4" x14ac:dyDescent="0.3">
      <c r="A866" t="s">
        <v>499</v>
      </c>
      <c r="B866" s="8">
        <v>44957</v>
      </c>
      <c r="C866" t="s">
        <v>31</v>
      </c>
      <c r="D866" t="s">
        <v>264</v>
      </c>
      <c r="E866" t="s">
        <v>164</v>
      </c>
      <c r="F866" s="10" t="s">
        <v>42</v>
      </c>
      <c r="G866" s="10" t="s">
        <v>62</v>
      </c>
      <c r="H866" s="10" t="s">
        <v>26</v>
      </c>
      <c r="I866" s="10" t="s">
        <v>23</v>
      </c>
      <c r="J866" s="10" t="s">
        <v>142</v>
      </c>
      <c r="K866" s="11">
        <v>1911</v>
      </c>
      <c r="L866" s="12">
        <v>0.9</v>
      </c>
      <c r="M866" s="13">
        <v>1719.9</v>
      </c>
    </row>
    <row r="867" spans="1:13" ht="14.4" x14ac:dyDescent="0.3">
      <c r="A867" t="s">
        <v>499</v>
      </c>
      <c r="B867" s="8">
        <v>44957</v>
      </c>
      <c r="C867" t="s">
        <v>3</v>
      </c>
      <c r="D867" t="s">
        <v>183</v>
      </c>
      <c r="E867" t="s">
        <v>184</v>
      </c>
      <c r="F867" s="10" t="s">
        <v>42</v>
      </c>
      <c r="G867" s="10" t="s">
        <v>52</v>
      </c>
      <c r="H867" s="10" t="s">
        <v>26</v>
      </c>
      <c r="I867" s="10" t="s">
        <v>23</v>
      </c>
      <c r="J867" s="10" t="s">
        <v>142</v>
      </c>
      <c r="K867" s="11">
        <v>2883</v>
      </c>
      <c r="L867" s="12">
        <v>3.7</v>
      </c>
      <c r="M867" s="13">
        <v>10667.1</v>
      </c>
    </row>
    <row r="868" spans="1:13" ht="14.4" x14ac:dyDescent="0.3">
      <c r="A868" t="s">
        <v>499</v>
      </c>
      <c r="B868" s="8">
        <v>44957</v>
      </c>
      <c r="C868" t="s">
        <v>51</v>
      </c>
      <c r="D868" t="s">
        <v>242</v>
      </c>
      <c r="E868" t="s">
        <v>243</v>
      </c>
      <c r="F868" s="10" t="s">
        <v>34</v>
      </c>
      <c r="G868" s="10" t="s">
        <v>82</v>
      </c>
      <c r="H868" s="10" t="s">
        <v>26</v>
      </c>
      <c r="I868" s="10" t="s">
        <v>21</v>
      </c>
      <c r="J868" s="10" t="s">
        <v>142</v>
      </c>
      <c r="K868" s="11">
        <v>4450</v>
      </c>
      <c r="L868" s="12">
        <v>4.4000000000000004</v>
      </c>
      <c r="M868" s="13">
        <v>19580</v>
      </c>
    </row>
    <row r="869" spans="1:13" ht="14.4" x14ac:dyDescent="0.3">
      <c r="A869" t="s">
        <v>499</v>
      </c>
      <c r="B869" s="8">
        <v>44957</v>
      </c>
      <c r="C869" t="s">
        <v>51</v>
      </c>
      <c r="D869" t="s">
        <v>242</v>
      </c>
      <c r="E869" t="s">
        <v>243</v>
      </c>
      <c r="F869" s="10" t="s">
        <v>34</v>
      </c>
      <c r="G869" s="10" t="s">
        <v>82</v>
      </c>
      <c r="H869" s="10" t="s">
        <v>26</v>
      </c>
      <c r="I869" s="10" t="s">
        <v>21</v>
      </c>
      <c r="J869" s="10" t="s">
        <v>142</v>
      </c>
      <c r="K869" s="11">
        <v>496</v>
      </c>
      <c r="L869" s="12">
        <v>0</v>
      </c>
      <c r="M869" s="13">
        <v>0</v>
      </c>
    </row>
    <row r="870" spans="1:13" ht="14.4" x14ac:dyDescent="0.3">
      <c r="A870" t="s">
        <v>500</v>
      </c>
      <c r="B870" s="8">
        <v>44971</v>
      </c>
      <c r="C870" t="s">
        <v>109</v>
      </c>
      <c r="D870" t="s">
        <v>185</v>
      </c>
      <c r="E870" t="s">
        <v>186</v>
      </c>
      <c r="F870" s="10" t="s">
        <v>40</v>
      </c>
      <c r="G870" t="s">
        <v>62</v>
      </c>
      <c r="H870" t="s">
        <v>27</v>
      </c>
      <c r="I870" t="s">
        <v>23</v>
      </c>
      <c r="J870" t="s">
        <v>142</v>
      </c>
      <c r="K870" s="11">
        <v>50000</v>
      </c>
      <c r="L870" s="12">
        <v>0.2</v>
      </c>
      <c r="M870" s="13">
        <v>10000</v>
      </c>
    </row>
    <row r="871" spans="1:13" ht="14.4" x14ac:dyDescent="0.3">
      <c r="A871" t="s">
        <v>500</v>
      </c>
      <c r="B871" s="8">
        <v>44971</v>
      </c>
      <c r="C871" t="s">
        <v>6</v>
      </c>
      <c r="D871" t="s">
        <v>173</v>
      </c>
      <c r="E871" t="s">
        <v>174</v>
      </c>
      <c r="F871" s="10" t="s">
        <v>38</v>
      </c>
      <c r="G871" s="10" t="s">
        <v>80</v>
      </c>
      <c r="H871" s="10" t="s">
        <v>27</v>
      </c>
      <c r="I871" s="10" t="s">
        <v>23</v>
      </c>
      <c r="J871" s="10" t="s">
        <v>142</v>
      </c>
      <c r="K871" s="11">
        <v>59100</v>
      </c>
      <c r="L871" s="12">
        <v>0.25</v>
      </c>
      <c r="M871" s="13">
        <v>14775</v>
      </c>
    </row>
    <row r="872" spans="1:13" ht="14.4" x14ac:dyDescent="0.3">
      <c r="A872" t="s">
        <v>500</v>
      </c>
      <c r="B872" s="8">
        <v>44971</v>
      </c>
      <c r="C872" t="s">
        <v>107</v>
      </c>
      <c r="D872" t="s">
        <v>501</v>
      </c>
      <c r="E872" t="s">
        <v>171</v>
      </c>
      <c r="F872" s="10" t="s">
        <v>38</v>
      </c>
      <c r="G872" s="10" t="s">
        <v>52</v>
      </c>
      <c r="H872" s="10" t="s">
        <v>27</v>
      </c>
      <c r="I872" s="10" t="s">
        <v>19</v>
      </c>
      <c r="J872" s="10" t="s">
        <v>142</v>
      </c>
      <c r="K872" s="11">
        <v>2857</v>
      </c>
      <c r="L872" s="12">
        <v>1.7</v>
      </c>
      <c r="M872" s="13">
        <v>4856.8999999999996</v>
      </c>
    </row>
    <row r="873" spans="1:13" ht="14.4" x14ac:dyDescent="0.3">
      <c r="A873" t="s">
        <v>500</v>
      </c>
      <c r="B873" s="8">
        <v>44971</v>
      </c>
      <c r="C873" t="s">
        <v>50</v>
      </c>
      <c r="D873" t="s">
        <v>313</v>
      </c>
      <c r="E873" t="s">
        <v>314</v>
      </c>
      <c r="F873" s="10" t="s">
        <v>34</v>
      </c>
      <c r="G873" s="10" t="s">
        <v>78</v>
      </c>
      <c r="H873" s="10" t="s">
        <v>27</v>
      </c>
      <c r="I873" s="10" t="s">
        <v>19</v>
      </c>
      <c r="J873" s="10" t="s">
        <v>142</v>
      </c>
      <c r="K873" s="11">
        <v>8167</v>
      </c>
      <c r="L873" s="12">
        <v>1.1000000000000001</v>
      </c>
      <c r="M873" s="13">
        <v>8983.7000000000007</v>
      </c>
    </row>
    <row r="874" spans="1:13" ht="14.4" x14ac:dyDescent="0.3">
      <c r="A874" t="s">
        <v>500</v>
      </c>
      <c r="B874" s="8">
        <v>44971</v>
      </c>
      <c r="C874" t="s">
        <v>49</v>
      </c>
      <c r="D874" t="s">
        <v>313</v>
      </c>
      <c r="E874" t="s">
        <v>336</v>
      </c>
      <c r="F874" s="10" t="s">
        <v>34</v>
      </c>
      <c r="G874" s="10" t="s">
        <v>78</v>
      </c>
      <c r="H874" s="10" t="s">
        <v>27</v>
      </c>
      <c r="I874" s="10" t="s">
        <v>19</v>
      </c>
      <c r="J874" s="10" t="s">
        <v>142</v>
      </c>
      <c r="K874" s="11">
        <v>9760</v>
      </c>
      <c r="L874" s="12">
        <v>1.5</v>
      </c>
      <c r="M874" s="13">
        <v>14640</v>
      </c>
    </row>
    <row r="875" spans="1:13" ht="14.4" x14ac:dyDescent="0.3">
      <c r="A875" t="s">
        <v>500</v>
      </c>
      <c r="B875" s="8">
        <v>44971</v>
      </c>
      <c r="C875" t="s">
        <v>102</v>
      </c>
      <c r="D875" t="s">
        <v>361</v>
      </c>
      <c r="E875" t="s">
        <v>186</v>
      </c>
      <c r="F875" s="10" t="s">
        <v>40</v>
      </c>
      <c r="G875" s="10" t="s">
        <v>52</v>
      </c>
      <c r="H875" s="10" t="s">
        <v>25</v>
      </c>
      <c r="I875" s="10" t="s">
        <v>23</v>
      </c>
      <c r="J875" s="10" t="s">
        <v>142</v>
      </c>
      <c r="K875" s="11">
        <v>34866</v>
      </c>
      <c r="L875" s="12">
        <v>0.25</v>
      </c>
      <c r="M875" s="13">
        <v>8716.5</v>
      </c>
    </row>
    <row r="876" spans="1:13" ht="14.4" x14ac:dyDescent="0.3">
      <c r="A876" t="s">
        <v>500</v>
      </c>
      <c r="B876" s="8">
        <v>44971</v>
      </c>
      <c r="C876" t="s">
        <v>103</v>
      </c>
      <c r="D876" t="s">
        <v>163</v>
      </c>
      <c r="E876" t="s">
        <v>164</v>
      </c>
      <c r="F876" s="10" t="s">
        <v>34</v>
      </c>
      <c r="G876" s="10" t="s">
        <v>52</v>
      </c>
      <c r="H876" s="10" t="s">
        <v>25</v>
      </c>
      <c r="I876" s="10" t="s">
        <v>23</v>
      </c>
      <c r="J876" s="10" t="s">
        <v>142</v>
      </c>
      <c r="K876" s="11">
        <v>9900</v>
      </c>
      <c r="L876" s="12">
        <v>1.48</v>
      </c>
      <c r="M876" s="13">
        <v>14652</v>
      </c>
    </row>
    <row r="877" spans="1:13" ht="14.4" x14ac:dyDescent="0.3">
      <c r="A877" t="s">
        <v>500</v>
      </c>
      <c r="B877" s="8">
        <v>44971</v>
      </c>
      <c r="C877" t="s">
        <v>24</v>
      </c>
      <c r="D877" t="s">
        <v>181</v>
      </c>
      <c r="E877" t="s">
        <v>164</v>
      </c>
      <c r="F877" s="10" t="s">
        <v>34</v>
      </c>
      <c r="G877" s="10" t="s">
        <v>52</v>
      </c>
      <c r="H877" s="10" t="s">
        <v>25</v>
      </c>
      <c r="I877" s="10" t="s">
        <v>23</v>
      </c>
      <c r="J877" s="10" t="s">
        <v>142</v>
      </c>
      <c r="K877" s="11">
        <v>15010</v>
      </c>
      <c r="L877" s="12">
        <v>2.5499999999999998</v>
      </c>
      <c r="M877" s="13">
        <v>38275.5</v>
      </c>
    </row>
    <row r="878" spans="1:13" ht="14.4" x14ac:dyDescent="0.3">
      <c r="A878" t="s">
        <v>502</v>
      </c>
      <c r="B878" s="8">
        <v>44973</v>
      </c>
      <c r="C878" t="s">
        <v>110</v>
      </c>
      <c r="D878" t="s">
        <v>185</v>
      </c>
      <c r="E878" t="s">
        <v>186</v>
      </c>
      <c r="F878" s="10" t="s">
        <v>40</v>
      </c>
      <c r="G878" s="10" t="s">
        <v>62</v>
      </c>
      <c r="H878" s="10" t="s">
        <v>27</v>
      </c>
      <c r="I878" s="10" t="s">
        <v>23</v>
      </c>
      <c r="J878" s="10" t="s">
        <v>142</v>
      </c>
      <c r="K878" s="11">
        <v>100000</v>
      </c>
      <c r="L878" s="12">
        <v>0.2</v>
      </c>
      <c r="M878" s="13">
        <v>20000</v>
      </c>
    </row>
    <row r="879" spans="1:13" ht="14.4" x14ac:dyDescent="0.3">
      <c r="A879" t="s">
        <v>502</v>
      </c>
      <c r="B879" s="8">
        <v>44973</v>
      </c>
      <c r="C879" s="15" t="s">
        <v>75</v>
      </c>
      <c r="D879" t="s">
        <v>322</v>
      </c>
      <c r="E879" t="s">
        <v>186</v>
      </c>
      <c r="F879" s="10" t="s">
        <v>40</v>
      </c>
      <c r="G879" s="10" t="s">
        <v>52</v>
      </c>
      <c r="H879" s="10" t="s">
        <v>25</v>
      </c>
      <c r="I879" s="10" t="s">
        <v>19</v>
      </c>
      <c r="J879" s="10" t="s">
        <v>142</v>
      </c>
      <c r="K879" s="11">
        <v>18110</v>
      </c>
      <c r="L879" s="12">
        <v>0.45</v>
      </c>
      <c r="M879" s="13">
        <v>8149.5</v>
      </c>
    </row>
    <row r="880" spans="1:13" ht="14.4" x14ac:dyDescent="0.3">
      <c r="A880" t="s">
        <v>502</v>
      </c>
      <c r="B880" s="8">
        <v>44973</v>
      </c>
      <c r="C880" t="s">
        <v>83</v>
      </c>
      <c r="D880" t="s">
        <v>208</v>
      </c>
      <c r="E880" t="s">
        <v>209</v>
      </c>
      <c r="F880" s="10" t="s">
        <v>42</v>
      </c>
      <c r="G880" s="10" t="s">
        <v>52</v>
      </c>
      <c r="H880" s="10" t="s">
        <v>25</v>
      </c>
      <c r="I880" s="10" t="s">
        <v>23</v>
      </c>
      <c r="J880" s="10" t="s">
        <v>142</v>
      </c>
      <c r="K880" s="11">
        <v>7519</v>
      </c>
      <c r="L880" s="12">
        <v>1.75</v>
      </c>
      <c r="M880" s="13">
        <v>13158.25</v>
      </c>
    </row>
    <row r="881" spans="1:13" ht="14.4" x14ac:dyDescent="0.3">
      <c r="A881" t="s">
        <v>502</v>
      </c>
      <c r="B881" s="8">
        <v>44973</v>
      </c>
      <c r="C881" t="s">
        <v>103</v>
      </c>
      <c r="D881" t="s">
        <v>163</v>
      </c>
      <c r="E881" t="s">
        <v>164</v>
      </c>
      <c r="F881" s="10" t="s">
        <v>34</v>
      </c>
      <c r="G881" s="10" t="s">
        <v>52</v>
      </c>
      <c r="H881" s="10" t="s">
        <v>25</v>
      </c>
      <c r="I881" s="10" t="s">
        <v>23</v>
      </c>
      <c r="J881" s="10" t="s">
        <v>142</v>
      </c>
      <c r="K881" s="11">
        <v>19780</v>
      </c>
      <c r="L881" s="12">
        <v>1.48</v>
      </c>
      <c r="M881" s="13">
        <v>29274.400000000001</v>
      </c>
    </row>
    <row r="882" spans="1:13" ht="14.4" x14ac:dyDescent="0.3">
      <c r="A882" t="s">
        <v>502</v>
      </c>
      <c r="B882" s="8">
        <v>44973</v>
      </c>
      <c r="C882" t="s">
        <v>24</v>
      </c>
      <c r="D882" t="s">
        <v>181</v>
      </c>
      <c r="E882" t="s">
        <v>164</v>
      </c>
      <c r="F882" s="10" t="s">
        <v>34</v>
      </c>
      <c r="G882" s="10" t="s">
        <v>52</v>
      </c>
      <c r="H882" s="10" t="s">
        <v>25</v>
      </c>
      <c r="I882" s="10" t="s">
        <v>23</v>
      </c>
      <c r="J882" s="10" t="s">
        <v>142</v>
      </c>
      <c r="K882" s="11">
        <v>30165</v>
      </c>
      <c r="L882" s="12">
        <v>2.5499999999999998</v>
      </c>
      <c r="M882" s="13">
        <v>76920.75</v>
      </c>
    </row>
    <row r="883" spans="1:13" ht="14.4" x14ac:dyDescent="0.3">
      <c r="A883" t="s">
        <v>503</v>
      </c>
      <c r="B883" s="8">
        <v>44985</v>
      </c>
      <c r="C883" s="15" t="s">
        <v>73</v>
      </c>
      <c r="D883" t="s">
        <v>322</v>
      </c>
      <c r="E883" t="s">
        <v>332</v>
      </c>
      <c r="F883" s="10" t="s">
        <v>40</v>
      </c>
      <c r="G883" s="10" t="s">
        <v>52</v>
      </c>
      <c r="H883" s="10" t="s">
        <v>25</v>
      </c>
      <c r="I883" s="10" t="s">
        <v>23</v>
      </c>
      <c r="J883" s="10" t="s">
        <v>142</v>
      </c>
      <c r="K883" s="11">
        <v>23110</v>
      </c>
      <c r="L883" s="12">
        <v>0.6</v>
      </c>
      <c r="M883" s="13">
        <v>13866</v>
      </c>
    </row>
    <row r="884" spans="1:13" ht="14.4" x14ac:dyDescent="0.3">
      <c r="A884" t="s">
        <v>503</v>
      </c>
      <c r="B884" s="8">
        <v>44985</v>
      </c>
      <c r="C884" t="s">
        <v>89</v>
      </c>
      <c r="D884" t="s">
        <v>277</v>
      </c>
      <c r="E884" t="s">
        <v>278</v>
      </c>
      <c r="F884" s="10" t="s">
        <v>34</v>
      </c>
      <c r="G884" s="10" t="s">
        <v>52</v>
      </c>
      <c r="H884" s="10" t="s">
        <v>27</v>
      </c>
      <c r="I884" s="10" t="s">
        <v>23</v>
      </c>
      <c r="J884" s="10" t="s">
        <v>142</v>
      </c>
      <c r="K884" s="11">
        <v>13332</v>
      </c>
      <c r="L884" s="12">
        <v>4.7</v>
      </c>
      <c r="M884" s="13">
        <v>62660.4</v>
      </c>
    </row>
    <row r="885" spans="1:13" ht="14.4" x14ac:dyDescent="0.3">
      <c r="A885" t="s">
        <v>503</v>
      </c>
      <c r="B885" s="8">
        <v>44985</v>
      </c>
      <c r="C885" t="s">
        <v>89</v>
      </c>
      <c r="D885" t="s">
        <v>277</v>
      </c>
      <c r="E885" t="s">
        <v>278</v>
      </c>
      <c r="F885" s="10" t="s">
        <v>34</v>
      </c>
      <c r="G885" s="10" t="s">
        <v>52</v>
      </c>
      <c r="H885" s="10" t="s">
        <v>27</v>
      </c>
      <c r="I885" s="10" t="s">
        <v>23</v>
      </c>
      <c r="J885" s="10" t="s">
        <v>142</v>
      </c>
      <c r="K885" s="11">
        <v>1481</v>
      </c>
      <c r="L885" s="13">
        <v>0</v>
      </c>
      <c r="M885" s="13">
        <v>0</v>
      </c>
    </row>
    <row r="886" spans="1:13" ht="14.4" x14ac:dyDescent="0.3">
      <c r="A886" t="s">
        <v>504</v>
      </c>
      <c r="B886" s="8">
        <v>44985</v>
      </c>
      <c r="C886" t="s">
        <v>9</v>
      </c>
      <c r="D886" t="s">
        <v>269</v>
      </c>
      <c r="E886" t="s">
        <v>186</v>
      </c>
      <c r="F886" s="10" t="s">
        <v>40</v>
      </c>
      <c r="G886" s="10" t="s">
        <v>52</v>
      </c>
      <c r="H886" s="10" t="s">
        <v>27</v>
      </c>
      <c r="I886" s="10" t="s">
        <v>23</v>
      </c>
      <c r="J886" s="10" t="s">
        <v>142</v>
      </c>
      <c r="K886" s="11">
        <v>9700</v>
      </c>
      <c r="L886" s="12">
        <v>0.23</v>
      </c>
      <c r="M886" s="13">
        <v>2231</v>
      </c>
    </row>
    <row r="887" spans="1:13" ht="14.4" x14ac:dyDescent="0.3">
      <c r="A887" t="s">
        <v>504</v>
      </c>
      <c r="B887" s="8">
        <v>44985</v>
      </c>
      <c r="C887" t="s">
        <v>109</v>
      </c>
      <c r="D887" t="s">
        <v>185</v>
      </c>
      <c r="E887" t="s">
        <v>186</v>
      </c>
      <c r="F887" s="10" t="s">
        <v>40</v>
      </c>
      <c r="G887" s="10" t="s">
        <v>62</v>
      </c>
      <c r="H887" s="10" t="s">
        <v>27</v>
      </c>
      <c r="I887" s="10" t="s">
        <v>23</v>
      </c>
      <c r="J887" s="10" t="s">
        <v>142</v>
      </c>
      <c r="K887" s="11">
        <v>10000</v>
      </c>
      <c r="L887" s="12">
        <v>0.2</v>
      </c>
      <c r="M887" s="13">
        <v>2000</v>
      </c>
    </row>
    <row r="888" spans="1:13" ht="14.4" x14ac:dyDescent="0.3">
      <c r="A888" t="s">
        <v>504</v>
      </c>
      <c r="B888" s="8">
        <v>44985</v>
      </c>
      <c r="C888" t="s">
        <v>30</v>
      </c>
      <c r="D888" t="s">
        <v>159</v>
      </c>
      <c r="E888" t="s">
        <v>160</v>
      </c>
      <c r="F888" s="10" t="s">
        <v>42</v>
      </c>
      <c r="G888" s="10" t="s">
        <v>80</v>
      </c>
      <c r="H888" s="10" t="s">
        <v>27</v>
      </c>
      <c r="I888" s="10" t="s">
        <v>23</v>
      </c>
      <c r="J888" s="10" t="s">
        <v>142</v>
      </c>
      <c r="K888" s="11">
        <v>1923</v>
      </c>
      <c r="L888" s="12">
        <v>0.81</v>
      </c>
      <c r="M888" s="13">
        <v>1557.63</v>
      </c>
    </row>
    <row r="889" spans="1:13" ht="14.4" x14ac:dyDescent="0.3">
      <c r="A889" t="s">
        <v>504</v>
      </c>
      <c r="B889" s="8">
        <v>44985</v>
      </c>
      <c r="C889" t="s">
        <v>112</v>
      </c>
      <c r="D889" t="s">
        <v>327</v>
      </c>
      <c r="E889" t="s">
        <v>171</v>
      </c>
      <c r="F889" s="10" t="s">
        <v>38</v>
      </c>
      <c r="G889" s="10" t="s">
        <v>74</v>
      </c>
      <c r="H889" s="10" t="s">
        <v>27</v>
      </c>
      <c r="I889" s="10" t="s">
        <v>19</v>
      </c>
      <c r="J889" s="10" t="s">
        <v>142</v>
      </c>
      <c r="K889" s="11">
        <v>8000</v>
      </c>
      <c r="L889" s="12">
        <v>1.1000000000000001</v>
      </c>
      <c r="M889" s="13">
        <v>8800</v>
      </c>
    </row>
    <row r="890" spans="1:13" ht="14.4" x14ac:dyDescent="0.3">
      <c r="A890" t="s">
        <v>504</v>
      </c>
      <c r="B890" s="8">
        <v>44985</v>
      </c>
      <c r="C890" s="15" t="s">
        <v>75</v>
      </c>
      <c r="D890" t="s">
        <v>322</v>
      </c>
      <c r="E890" t="s">
        <v>186</v>
      </c>
      <c r="F890" s="10" t="s">
        <v>40</v>
      </c>
      <c r="G890" s="10" t="s">
        <v>52</v>
      </c>
      <c r="H890" s="10" t="s">
        <v>25</v>
      </c>
      <c r="I890" s="10" t="s">
        <v>19</v>
      </c>
      <c r="J890" s="10" t="s">
        <v>142</v>
      </c>
      <c r="K890" s="11">
        <v>13740</v>
      </c>
      <c r="L890" s="12">
        <v>0.6</v>
      </c>
      <c r="M890" s="13">
        <v>8244</v>
      </c>
    </row>
    <row r="891" spans="1:13" ht="14.4" x14ac:dyDescent="0.3">
      <c r="A891" t="s">
        <v>504</v>
      </c>
      <c r="B891" s="8">
        <v>44985</v>
      </c>
      <c r="C891" t="s">
        <v>24</v>
      </c>
      <c r="D891" t="s">
        <v>181</v>
      </c>
      <c r="E891" t="s">
        <v>164</v>
      </c>
      <c r="F891" s="10" t="s">
        <v>34</v>
      </c>
      <c r="G891" s="10" t="s">
        <v>52</v>
      </c>
      <c r="H891" s="10" t="s">
        <v>25</v>
      </c>
      <c r="I891" s="10" t="s">
        <v>23</v>
      </c>
      <c r="J891" s="10" t="s">
        <v>142</v>
      </c>
      <c r="K891" s="11">
        <v>90278</v>
      </c>
      <c r="L891" s="12">
        <v>2.5499999999999998</v>
      </c>
      <c r="M891" s="13">
        <v>230208.9</v>
      </c>
    </row>
    <row r="892" spans="1:13" ht="14.4" x14ac:dyDescent="0.3">
      <c r="A892" t="s">
        <v>505</v>
      </c>
      <c r="B892" s="8">
        <v>44984</v>
      </c>
      <c r="C892" s="15" t="s">
        <v>121</v>
      </c>
      <c r="D892" t="s">
        <v>237</v>
      </c>
      <c r="E892" t="s">
        <v>238</v>
      </c>
      <c r="F892" s="10" t="s">
        <v>34</v>
      </c>
      <c r="G892" s="10" t="s">
        <v>74</v>
      </c>
      <c r="H892" s="10" t="s">
        <v>26</v>
      </c>
      <c r="I892" s="10" t="s">
        <v>23</v>
      </c>
      <c r="J892" s="10" t="s">
        <v>142</v>
      </c>
      <c r="K892" s="11">
        <v>19640</v>
      </c>
      <c r="L892" s="12">
        <v>1.35</v>
      </c>
      <c r="M892" s="13">
        <v>26514</v>
      </c>
    </row>
    <row r="893" spans="1:13" ht="14.4" x14ac:dyDescent="0.3">
      <c r="A893" t="s">
        <v>505</v>
      </c>
      <c r="B893" s="8">
        <v>44984</v>
      </c>
      <c r="C893" t="s">
        <v>118</v>
      </c>
      <c r="D893" t="s">
        <v>506</v>
      </c>
      <c r="E893" t="s">
        <v>201</v>
      </c>
      <c r="F893" s="10" t="s">
        <v>42</v>
      </c>
      <c r="G893" s="10" t="s">
        <v>82</v>
      </c>
      <c r="H893" s="10" t="s">
        <v>26</v>
      </c>
      <c r="I893" s="10" t="s">
        <v>19</v>
      </c>
      <c r="J893" s="10" t="s">
        <v>142</v>
      </c>
      <c r="K893" s="11">
        <v>3190</v>
      </c>
      <c r="L893" s="12">
        <v>4.05</v>
      </c>
      <c r="M893" s="13">
        <v>12919.5</v>
      </c>
    </row>
    <row r="894" spans="1:13" ht="14.4" x14ac:dyDescent="0.3">
      <c r="A894" t="s">
        <v>505</v>
      </c>
      <c r="B894" s="8">
        <v>44984</v>
      </c>
      <c r="C894" t="s">
        <v>9</v>
      </c>
      <c r="D894" t="s">
        <v>269</v>
      </c>
      <c r="E894" t="s">
        <v>186</v>
      </c>
      <c r="F894" s="10" t="s">
        <v>40</v>
      </c>
      <c r="G894" s="10" t="s">
        <v>52</v>
      </c>
      <c r="H894" s="10" t="s">
        <v>27</v>
      </c>
      <c r="I894" s="10" t="s">
        <v>23</v>
      </c>
      <c r="J894" s="10" t="s">
        <v>142</v>
      </c>
      <c r="K894" s="11">
        <v>60000</v>
      </c>
      <c r="L894" s="12">
        <v>0.23</v>
      </c>
      <c r="M894" s="13">
        <v>13800</v>
      </c>
    </row>
    <row r="895" spans="1:13" ht="14.4" x14ac:dyDescent="0.3">
      <c r="A895" t="s">
        <v>507</v>
      </c>
      <c r="B895" s="8">
        <v>44980</v>
      </c>
      <c r="C895" t="s">
        <v>120</v>
      </c>
      <c r="D895" t="s">
        <v>155</v>
      </c>
      <c r="E895" t="s">
        <v>156</v>
      </c>
      <c r="F895" s="10" t="s">
        <v>34</v>
      </c>
      <c r="G895" s="10" t="s">
        <v>74</v>
      </c>
      <c r="H895" s="10" t="s">
        <v>26</v>
      </c>
      <c r="I895" s="10" t="s">
        <v>23</v>
      </c>
      <c r="J895" s="10" t="s">
        <v>142</v>
      </c>
      <c r="K895" s="11">
        <v>9962</v>
      </c>
      <c r="L895" s="12">
        <v>0.8</v>
      </c>
      <c r="M895" s="13">
        <v>7969.6</v>
      </c>
    </row>
    <row r="896" spans="1:13" ht="14.4" x14ac:dyDescent="0.3">
      <c r="A896" t="s">
        <v>507</v>
      </c>
      <c r="B896" s="8">
        <v>44980</v>
      </c>
      <c r="C896" t="s">
        <v>31</v>
      </c>
      <c r="D896" t="s">
        <v>264</v>
      </c>
      <c r="E896" t="s">
        <v>164</v>
      </c>
      <c r="F896" s="10" t="s">
        <v>42</v>
      </c>
      <c r="G896" s="10" t="s">
        <v>62</v>
      </c>
      <c r="H896" s="10" t="s">
        <v>26</v>
      </c>
      <c r="I896" s="10" t="s">
        <v>23</v>
      </c>
      <c r="J896" s="10" t="s">
        <v>142</v>
      </c>
      <c r="K896" s="11">
        <v>19545</v>
      </c>
      <c r="L896" s="12">
        <v>0.9</v>
      </c>
      <c r="M896" s="13">
        <v>17590.5</v>
      </c>
    </row>
    <row r="897" spans="1:13" ht="14.4" x14ac:dyDescent="0.3">
      <c r="A897" t="s">
        <v>507</v>
      </c>
      <c r="B897" s="8">
        <v>44980</v>
      </c>
      <c r="C897" t="s">
        <v>9</v>
      </c>
      <c r="D897" t="s">
        <v>269</v>
      </c>
      <c r="E897" t="s">
        <v>186</v>
      </c>
      <c r="F897" s="10" t="s">
        <v>40</v>
      </c>
      <c r="G897" s="10" t="s">
        <v>52</v>
      </c>
      <c r="H897" s="10" t="s">
        <v>27</v>
      </c>
      <c r="I897" s="10" t="s">
        <v>23</v>
      </c>
      <c r="J897" s="10" t="s">
        <v>142</v>
      </c>
      <c r="K897" s="11">
        <v>140000</v>
      </c>
      <c r="L897" s="12">
        <v>0.23</v>
      </c>
      <c r="M897" s="13">
        <v>32200</v>
      </c>
    </row>
    <row r="898" spans="1:13" ht="14.4" x14ac:dyDescent="0.3">
      <c r="A898" t="s">
        <v>508</v>
      </c>
      <c r="B898" s="8">
        <v>45001</v>
      </c>
      <c r="C898" t="s">
        <v>98</v>
      </c>
      <c r="D898" t="s">
        <v>509</v>
      </c>
      <c r="E898">
        <v>0</v>
      </c>
      <c r="F898" s="10" t="s">
        <v>38</v>
      </c>
      <c r="G898" s="10" t="s">
        <v>52</v>
      </c>
      <c r="H898" s="10" t="s">
        <v>27</v>
      </c>
      <c r="I898" s="10" t="s">
        <v>23</v>
      </c>
      <c r="J898" s="10" t="s">
        <v>143</v>
      </c>
      <c r="K898" s="11">
        <v>120600</v>
      </c>
      <c r="L898" s="12">
        <v>0.4</v>
      </c>
      <c r="M898" s="13">
        <v>48240</v>
      </c>
    </row>
    <row r="899" spans="1:13" ht="14.4" x14ac:dyDescent="0.3">
      <c r="A899" t="s">
        <v>510</v>
      </c>
      <c r="B899" s="8">
        <v>45000</v>
      </c>
      <c r="C899" t="s">
        <v>109</v>
      </c>
      <c r="D899" t="s">
        <v>185</v>
      </c>
      <c r="E899" t="s">
        <v>186</v>
      </c>
      <c r="F899" s="10" t="s">
        <v>40</v>
      </c>
      <c r="G899" s="10" t="s">
        <v>62</v>
      </c>
      <c r="H899" s="10" t="s">
        <v>27</v>
      </c>
      <c r="I899" s="10" t="s">
        <v>23</v>
      </c>
      <c r="J899" s="10" t="s">
        <v>142</v>
      </c>
      <c r="K899" s="11">
        <v>43200</v>
      </c>
      <c r="L899" s="12">
        <v>0.2</v>
      </c>
      <c r="M899" s="13">
        <v>8640</v>
      </c>
    </row>
    <row r="900" spans="1:13" ht="14.4" x14ac:dyDescent="0.3">
      <c r="A900" t="s">
        <v>510</v>
      </c>
      <c r="B900" s="8">
        <v>45000</v>
      </c>
      <c r="C900" t="s">
        <v>104</v>
      </c>
      <c r="D900" t="s">
        <v>188</v>
      </c>
      <c r="E900" t="s">
        <v>164</v>
      </c>
      <c r="F900" s="10" t="s">
        <v>34</v>
      </c>
      <c r="G900" s="10" t="s">
        <v>52</v>
      </c>
      <c r="H900" s="10" t="s">
        <v>25</v>
      </c>
      <c r="I900" s="10" t="s">
        <v>23</v>
      </c>
      <c r="J900" s="10" t="s">
        <v>142</v>
      </c>
      <c r="K900" s="11">
        <v>19692</v>
      </c>
      <c r="L900" s="12">
        <v>2.5</v>
      </c>
      <c r="M900" s="13">
        <v>49230</v>
      </c>
    </row>
    <row r="901" spans="1:13" ht="14.4" x14ac:dyDescent="0.3">
      <c r="A901" t="s">
        <v>510</v>
      </c>
      <c r="B901" s="8">
        <v>45000</v>
      </c>
      <c r="C901" t="s">
        <v>103</v>
      </c>
      <c r="D901" t="s">
        <v>163</v>
      </c>
      <c r="E901" t="s">
        <v>164</v>
      </c>
      <c r="F901" s="10" t="s">
        <v>34</v>
      </c>
      <c r="G901" s="10" t="s">
        <v>52</v>
      </c>
      <c r="H901" s="10" t="s">
        <v>25</v>
      </c>
      <c r="I901" s="10" t="s">
        <v>23</v>
      </c>
      <c r="J901" s="10" t="s">
        <v>142</v>
      </c>
      <c r="K901" s="11">
        <v>19670</v>
      </c>
      <c r="L901" s="12">
        <v>1.48</v>
      </c>
      <c r="M901" s="13">
        <v>29111.599999999999</v>
      </c>
    </row>
    <row r="902" spans="1:13" ht="14.4" x14ac:dyDescent="0.3">
      <c r="A902" t="s">
        <v>510</v>
      </c>
      <c r="B902" s="8">
        <v>45000</v>
      </c>
      <c r="C902" t="s">
        <v>24</v>
      </c>
      <c r="D902" t="s">
        <v>181</v>
      </c>
      <c r="E902" t="s">
        <v>164</v>
      </c>
      <c r="F902" s="10" t="s">
        <v>34</v>
      </c>
      <c r="G902" s="10" t="s">
        <v>52</v>
      </c>
      <c r="H902" s="10" t="s">
        <v>25</v>
      </c>
      <c r="I902" s="10" t="s">
        <v>23</v>
      </c>
      <c r="J902" s="10" t="s">
        <v>142</v>
      </c>
      <c r="K902" s="11">
        <v>14920</v>
      </c>
      <c r="L902" s="12">
        <v>2.5499999999999998</v>
      </c>
      <c r="M902" s="13">
        <v>38046</v>
      </c>
    </row>
    <row r="903" spans="1:13" ht="14.4" x14ac:dyDescent="0.3">
      <c r="A903" t="s">
        <v>511</v>
      </c>
      <c r="B903" s="8">
        <v>45003</v>
      </c>
      <c r="C903" t="s">
        <v>12</v>
      </c>
      <c r="D903" t="s">
        <v>172</v>
      </c>
      <c r="E903" t="s">
        <v>171</v>
      </c>
      <c r="F903" s="10" t="s">
        <v>38</v>
      </c>
      <c r="G903" s="10" t="s">
        <v>52</v>
      </c>
      <c r="H903" s="10" t="s">
        <v>27</v>
      </c>
      <c r="I903" s="10" t="s">
        <v>21</v>
      </c>
      <c r="J903" s="10" t="s">
        <v>142</v>
      </c>
      <c r="K903" s="11">
        <v>4500</v>
      </c>
      <c r="L903" s="12">
        <v>2.5</v>
      </c>
      <c r="M903" s="13">
        <v>11250</v>
      </c>
    </row>
    <row r="904" spans="1:13" ht="14.4" x14ac:dyDescent="0.3">
      <c r="A904" t="s">
        <v>511</v>
      </c>
      <c r="B904" s="8">
        <v>45003</v>
      </c>
      <c r="C904" t="s">
        <v>12</v>
      </c>
      <c r="D904" t="s">
        <v>172</v>
      </c>
      <c r="E904" t="s">
        <v>171</v>
      </c>
      <c r="F904" s="10" t="s">
        <v>38</v>
      </c>
      <c r="G904" s="10" t="s">
        <v>52</v>
      </c>
      <c r="H904" s="10" t="s">
        <v>27</v>
      </c>
      <c r="I904" s="10" t="s">
        <v>21</v>
      </c>
      <c r="J904" s="10" t="s">
        <v>142</v>
      </c>
      <c r="K904" s="11">
        <v>500</v>
      </c>
      <c r="L904" s="12"/>
      <c r="M904" s="13">
        <v>0</v>
      </c>
    </row>
    <row r="905" spans="1:13" ht="14.4" x14ac:dyDescent="0.3">
      <c r="A905" t="s">
        <v>512</v>
      </c>
      <c r="B905" s="8">
        <v>45003</v>
      </c>
      <c r="C905" t="s">
        <v>67</v>
      </c>
      <c r="D905" t="s">
        <v>513</v>
      </c>
      <c r="E905" t="s">
        <v>514</v>
      </c>
      <c r="F905" s="10" t="s">
        <v>42</v>
      </c>
      <c r="G905" s="10" t="s">
        <v>54</v>
      </c>
      <c r="H905" s="10" t="s">
        <v>27</v>
      </c>
      <c r="I905" s="10" t="s">
        <v>23</v>
      </c>
      <c r="J905" s="10" t="s">
        <v>143</v>
      </c>
      <c r="K905" s="11">
        <v>29350</v>
      </c>
      <c r="L905" s="12">
        <v>2.35</v>
      </c>
      <c r="M905" s="13">
        <v>68972.5</v>
      </c>
    </row>
    <row r="906" spans="1:13" ht="14.4" x14ac:dyDescent="0.3">
      <c r="A906" t="s">
        <v>515</v>
      </c>
      <c r="B906" s="8">
        <v>45003</v>
      </c>
      <c r="C906" t="s">
        <v>65</v>
      </c>
      <c r="D906" t="s">
        <v>516</v>
      </c>
      <c r="E906" t="s">
        <v>514</v>
      </c>
      <c r="F906" s="10" t="s">
        <v>42</v>
      </c>
      <c r="G906" s="10" t="s">
        <v>54</v>
      </c>
      <c r="H906" s="10" t="s">
        <v>27</v>
      </c>
      <c r="I906" s="10" t="s">
        <v>23</v>
      </c>
      <c r="J906" s="10" t="s">
        <v>143</v>
      </c>
      <c r="K906" s="11">
        <v>2000</v>
      </c>
      <c r="L906" s="12">
        <v>1.9</v>
      </c>
      <c r="M906" s="13">
        <v>3800</v>
      </c>
    </row>
    <row r="907" spans="1:13" ht="14.4" x14ac:dyDescent="0.3">
      <c r="A907" t="s">
        <v>517</v>
      </c>
      <c r="B907" s="8">
        <v>45012</v>
      </c>
      <c r="C907" t="s">
        <v>65</v>
      </c>
      <c r="D907" t="s">
        <v>516</v>
      </c>
      <c r="E907" t="s">
        <v>514</v>
      </c>
      <c r="F907" s="10" t="s">
        <v>42</v>
      </c>
      <c r="G907" s="10" t="s">
        <v>54</v>
      </c>
      <c r="H907" s="10" t="s">
        <v>27</v>
      </c>
      <c r="I907" s="10" t="s">
        <v>23</v>
      </c>
      <c r="J907" s="10" t="s">
        <v>143</v>
      </c>
      <c r="K907" s="11">
        <v>5040</v>
      </c>
      <c r="L907" s="12">
        <v>1.9</v>
      </c>
      <c r="M907" s="13">
        <v>9576</v>
      </c>
    </row>
    <row r="908" spans="1:13" ht="14.4" x14ac:dyDescent="0.3">
      <c r="A908" t="s">
        <v>518</v>
      </c>
      <c r="B908" s="8">
        <v>45014</v>
      </c>
      <c r="C908" t="s">
        <v>96</v>
      </c>
      <c r="D908" t="s">
        <v>519</v>
      </c>
      <c r="E908" t="s">
        <v>461</v>
      </c>
      <c r="F908" s="10" t="s">
        <v>42</v>
      </c>
      <c r="G908" s="10" t="s">
        <v>62</v>
      </c>
      <c r="H908" s="10" t="s">
        <v>27</v>
      </c>
      <c r="I908" s="10" t="s">
        <v>23</v>
      </c>
      <c r="J908" s="10" t="s">
        <v>143</v>
      </c>
      <c r="K908" s="11">
        <v>2221</v>
      </c>
      <c r="L908" s="12">
        <v>2.25</v>
      </c>
      <c r="M908" s="13">
        <v>4997.25</v>
      </c>
    </row>
    <row r="909" spans="1:13" ht="14.4" x14ac:dyDescent="0.3">
      <c r="A909" t="s">
        <v>518</v>
      </c>
      <c r="B909" s="8">
        <v>45014</v>
      </c>
      <c r="C909" t="s">
        <v>96</v>
      </c>
      <c r="D909" t="s">
        <v>519</v>
      </c>
      <c r="E909" t="s">
        <v>461</v>
      </c>
      <c r="F909" s="10" t="s">
        <v>42</v>
      </c>
      <c r="G909" s="10" t="s">
        <v>62</v>
      </c>
      <c r="H909" s="10" t="s">
        <v>27</v>
      </c>
      <c r="I909" s="10" t="s">
        <v>23</v>
      </c>
      <c r="J909" s="10" t="s">
        <v>143</v>
      </c>
      <c r="K909" s="11">
        <v>2000</v>
      </c>
      <c r="L909" s="12">
        <v>3.25</v>
      </c>
      <c r="M909" s="13">
        <v>6500</v>
      </c>
    </row>
    <row r="910" spans="1:13" ht="14.4" x14ac:dyDescent="0.3">
      <c r="A910" t="s">
        <v>520</v>
      </c>
      <c r="B910" s="8">
        <v>45005</v>
      </c>
      <c r="C910" t="s">
        <v>101</v>
      </c>
      <c r="D910" t="s">
        <v>521</v>
      </c>
      <c r="E910">
        <v>0</v>
      </c>
      <c r="F910" s="10" t="s">
        <v>36</v>
      </c>
      <c r="G910" s="10" t="s">
        <v>52</v>
      </c>
      <c r="H910" s="10" t="s">
        <v>27</v>
      </c>
      <c r="I910" s="10" t="s">
        <v>23</v>
      </c>
      <c r="J910" s="10" t="s">
        <v>143</v>
      </c>
      <c r="K910" s="11">
        <v>186000</v>
      </c>
      <c r="L910" s="12">
        <v>0.19</v>
      </c>
      <c r="M910" s="13">
        <v>35340</v>
      </c>
    </row>
    <row r="911" spans="1:13" ht="14.4" x14ac:dyDescent="0.3">
      <c r="A911" t="s">
        <v>522</v>
      </c>
      <c r="B911" s="8">
        <v>45009</v>
      </c>
      <c r="C911" t="s">
        <v>6</v>
      </c>
      <c r="D911" t="s">
        <v>173</v>
      </c>
      <c r="E911" t="s">
        <v>174</v>
      </c>
      <c r="F911" s="10" t="s">
        <v>38</v>
      </c>
      <c r="G911" s="10" t="s">
        <v>80</v>
      </c>
      <c r="H911" s="10" t="s">
        <v>27</v>
      </c>
      <c r="I911" s="10" t="s">
        <v>23</v>
      </c>
      <c r="J911" s="10" t="s">
        <v>142</v>
      </c>
      <c r="K911" s="11">
        <v>60010</v>
      </c>
      <c r="L911" s="12">
        <v>0.25</v>
      </c>
      <c r="M911" s="13">
        <v>15002.5</v>
      </c>
    </row>
    <row r="912" spans="1:13" ht="14.4" x14ac:dyDescent="0.3">
      <c r="A912" t="s">
        <v>522</v>
      </c>
      <c r="B912" s="8">
        <v>45009</v>
      </c>
      <c r="C912" t="s">
        <v>102</v>
      </c>
      <c r="D912" t="s">
        <v>361</v>
      </c>
      <c r="E912" t="s">
        <v>186</v>
      </c>
      <c r="F912" s="10" t="s">
        <v>40</v>
      </c>
      <c r="G912" s="10" t="s">
        <v>52</v>
      </c>
      <c r="H912" s="10" t="s">
        <v>25</v>
      </c>
      <c r="I912" s="10" t="s">
        <v>23</v>
      </c>
      <c r="J912" s="10" t="s">
        <v>142</v>
      </c>
      <c r="K912" s="11">
        <v>28710</v>
      </c>
      <c r="L912" s="12">
        <v>0.25</v>
      </c>
      <c r="M912" s="13">
        <v>7177.5</v>
      </c>
    </row>
    <row r="913" spans="1:13" ht="14.4" x14ac:dyDescent="0.3">
      <c r="A913" t="s">
        <v>522</v>
      </c>
      <c r="B913" s="8">
        <v>45009</v>
      </c>
      <c r="C913" t="s">
        <v>96</v>
      </c>
      <c r="D913" t="s">
        <v>519</v>
      </c>
      <c r="E913" t="s">
        <v>461</v>
      </c>
      <c r="F913" s="10" t="s">
        <v>42</v>
      </c>
      <c r="G913" s="10" t="s">
        <v>62</v>
      </c>
      <c r="H913" s="10" t="s">
        <v>27</v>
      </c>
      <c r="I913" s="10" t="s">
        <v>23</v>
      </c>
      <c r="J913" s="10" t="s">
        <v>143</v>
      </c>
      <c r="K913" s="11">
        <v>10716</v>
      </c>
      <c r="L913" s="12">
        <v>2.25</v>
      </c>
      <c r="M913" s="13">
        <v>24111</v>
      </c>
    </row>
    <row r="914" spans="1:13" ht="14.4" x14ac:dyDescent="0.3">
      <c r="A914" t="s">
        <v>522</v>
      </c>
      <c r="B914" s="8">
        <v>45009</v>
      </c>
      <c r="C914" t="s">
        <v>97</v>
      </c>
      <c r="D914" t="s">
        <v>523</v>
      </c>
      <c r="E914" t="s">
        <v>461</v>
      </c>
      <c r="F914" s="10" t="s">
        <v>42</v>
      </c>
      <c r="G914" s="10" t="s">
        <v>62</v>
      </c>
      <c r="H914" s="10" t="s">
        <v>27</v>
      </c>
      <c r="I914" s="10" t="s">
        <v>23</v>
      </c>
      <c r="J914" s="10" t="s">
        <v>143</v>
      </c>
      <c r="K914" s="11">
        <v>6655</v>
      </c>
      <c r="L914" s="12">
        <v>3.25</v>
      </c>
      <c r="M914" s="13">
        <v>21628.75</v>
      </c>
    </row>
    <row r="915" spans="1:13" ht="14.4" x14ac:dyDescent="0.3">
      <c r="A915" t="s">
        <v>522</v>
      </c>
      <c r="B915" s="8">
        <v>45009</v>
      </c>
      <c r="C915" t="s">
        <v>89</v>
      </c>
      <c r="D915" t="s">
        <v>277</v>
      </c>
      <c r="E915" t="s">
        <v>278</v>
      </c>
      <c r="F915" s="10" t="s">
        <v>34</v>
      </c>
      <c r="G915" s="10" t="s">
        <v>52</v>
      </c>
      <c r="H915" s="10" t="s">
        <v>27</v>
      </c>
      <c r="I915" s="10" t="s">
        <v>23</v>
      </c>
      <c r="J915" s="10" t="s">
        <v>142</v>
      </c>
      <c r="K915" s="11">
        <v>8766</v>
      </c>
      <c r="L915" s="12">
        <v>4.9000000000000004</v>
      </c>
      <c r="M915" s="13">
        <v>42953.4</v>
      </c>
    </row>
    <row r="916" spans="1:13" ht="14.4" x14ac:dyDescent="0.3">
      <c r="A916" t="s">
        <v>522</v>
      </c>
      <c r="B916" s="8">
        <v>45009</v>
      </c>
      <c r="C916" t="s">
        <v>89</v>
      </c>
      <c r="D916" t="s">
        <v>277</v>
      </c>
      <c r="E916" t="s">
        <v>278</v>
      </c>
      <c r="F916" s="10" t="s">
        <v>34</v>
      </c>
      <c r="G916" s="23" t="s">
        <v>52</v>
      </c>
      <c r="H916" s="23" t="s">
        <v>27</v>
      </c>
      <c r="I916" s="23" t="s">
        <v>23</v>
      </c>
      <c r="J916" s="23" t="s">
        <v>142</v>
      </c>
      <c r="K916" s="11">
        <v>976</v>
      </c>
      <c r="L916" s="12"/>
      <c r="M916" s="13">
        <v>0</v>
      </c>
    </row>
    <row r="917" spans="1:13" ht="14.4" x14ac:dyDescent="0.3">
      <c r="A917" t="s">
        <v>522</v>
      </c>
      <c r="B917" s="8">
        <v>45009</v>
      </c>
      <c r="C917" t="s">
        <v>103</v>
      </c>
      <c r="D917" t="s">
        <v>163</v>
      </c>
      <c r="E917" t="s">
        <v>164</v>
      </c>
      <c r="F917" s="10" t="s">
        <v>34</v>
      </c>
      <c r="G917" s="10" t="s">
        <v>52</v>
      </c>
      <c r="H917" s="10" t="s">
        <v>25</v>
      </c>
      <c r="I917" s="10" t="s">
        <v>23</v>
      </c>
      <c r="J917" s="10" t="s">
        <v>142</v>
      </c>
      <c r="K917" s="11">
        <v>9885</v>
      </c>
      <c r="L917" s="12">
        <v>1.48</v>
      </c>
      <c r="M917" s="13">
        <v>14629.8</v>
      </c>
    </row>
    <row r="918" spans="1:13" ht="14.4" x14ac:dyDescent="0.3">
      <c r="A918" t="s">
        <v>522</v>
      </c>
      <c r="B918" s="8">
        <v>45009</v>
      </c>
      <c r="C918" t="s">
        <v>104</v>
      </c>
      <c r="D918" t="s">
        <v>188</v>
      </c>
      <c r="E918" t="s">
        <v>164</v>
      </c>
      <c r="F918" s="10" t="s">
        <v>34</v>
      </c>
      <c r="G918" s="10" t="s">
        <v>52</v>
      </c>
      <c r="H918" s="10" t="s">
        <v>25</v>
      </c>
      <c r="I918" s="10" t="s">
        <v>23</v>
      </c>
      <c r="J918" s="10" t="s">
        <v>142</v>
      </c>
      <c r="K918" s="11">
        <v>32960</v>
      </c>
      <c r="L918" s="12">
        <v>2.5</v>
      </c>
      <c r="M918" s="13">
        <v>82400</v>
      </c>
    </row>
    <row r="919" spans="1:13" ht="14.4" x14ac:dyDescent="0.3">
      <c r="A919" t="s">
        <v>524</v>
      </c>
      <c r="B919" s="8">
        <v>45005</v>
      </c>
      <c r="C919" t="s">
        <v>110</v>
      </c>
      <c r="D919" t="s">
        <v>185</v>
      </c>
      <c r="E919" t="s">
        <v>186</v>
      </c>
      <c r="F919" s="10" t="s">
        <v>40</v>
      </c>
      <c r="G919" s="10" t="s">
        <v>62</v>
      </c>
      <c r="H919" s="10" t="s">
        <v>27</v>
      </c>
      <c r="I919" s="10" t="s">
        <v>23</v>
      </c>
      <c r="J919" s="10" t="s">
        <v>142</v>
      </c>
      <c r="K919" s="11">
        <v>100000</v>
      </c>
      <c r="L919" s="12">
        <v>0.2</v>
      </c>
      <c r="M919" s="13">
        <v>20000</v>
      </c>
    </row>
    <row r="920" spans="1:13" ht="14.4" x14ac:dyDescent="0.3">
      <c r="A920" t="s">
        <v>524</v>
      </c>
      <c r="B920" s="8">
        <v>45005</v>
      </c>
      <c r="C920" t="s">
        <v>39</v>
      </c>
      <c r="D920" t="s">
        <v>157</v>
      </c>
      <c r="E920" t="s">
        <v>158</v>
      </c>
      <c r="F920" s="10" t="s">
        <v>42</v>
      </c>
      <c r="G920" s="10" t="s">
        <v>74</v>
      </c>
      <c r="H920" s="10" t="s">
        <v>27</v>
      </c>
      <c r="I920" s="10" t="s">
        <v>23</v>
      </c>
      <c r="J920" s="10" t="s">
        <v>142</v>
      </c>
      <c r="K920" s="11">
        <v>49587</v>
      </c>
      <c r="L920" s="12">
        <v>0.8</v>
      </c>
      <c r="M920" s="13">
        <v>39669.600000000006</v>
      </c>
    </row>
    <row r="921" spans="1:13" ht="14.4" x14ac:dyDescent="0.3">
      <c r="A921" t="s">
        <v>524</v>
      </c>
      <c r="B921" s="8">
        <v>45005</v>
      </c>
      <c r="C921" t="s">
        <v>51</v>
      </c>
      <c r="D921" t="s">
        <v>242</v>
      </c>
      <c r="E921" t="s">
        <v>243</v>
      </c>
      <c r="F921" s="10" t="s">
        <v>34</v>
      </c>
      <c r="G921" s="10" t="s">
        <v>82</v>
      </c>
      <c r="H921" s="10" t="s">
        <v>26</v>
      </c>
      <c r="I921" s="10" t="s">
        <v>21</v>
      </c>
      <c r="J921" s="10" t="s">
        <v>142</v>
      </c>
      <c r="K921" s="11">
        <v>1440</v>
      </c>
      <c r="L921" s="12">
        <v>4.4000000000000004</v>
      </c>
      <c r="M921" s="13">
        <v>6336.0000000000009</v>
      </c>
    </row>
    <row r="922" spans="1:13" ht="14.4" x14ac:dyDescent="0.3">
      <c r="A922" t="s">
        <v>524</v>
      </c>
      <c r="B922" s="8">
        <v>45005</v>
      </c>
      <c r="C922" s="15" t="s">
        <v>133</v>
      </c>
      <c r="D922" t="s">
        <v>205</v>
      </c>
      <c r="E922" t="s">
        <v>206</v>
      </c>
      <c r="F922" s="10" t="s">
        <v>42</v>
      </c>
      <c r="G922" s="10" t="s">
        <v>66</v>
      </c>
      <c r="H922" s="10" t="s">
        <v>26</v>
      </c>
      <c r="I922" s="10" t="s">
        <v>21</v>
      </c>
      <c r="J922" s="10" t="s">
        <v>142</v>
      </c>
      <c r="K922" s="11">
        <v>35650</v>
      </c>
      <c r="L922" s="12">
        <v>2.35</v>
      </c>
      <c r="M922" s="13">
        <v>83777.5</v>
      </c>
    </row>
    <row r="923" spans="1:13" ht="14.4" x14ac:dyDescent="0.3">
      <c r="A923" t="s">
        <v>524</v>
      </c>
      <c r="B923" s="8">
        <v>45005</v>
      </c>
      <c r="C923" s="15" t="s">
        <v>133</v>
      </c>
      <c r="D923" t="s">
        <v>205</v>
      </c>
      <c r="E923" t="s">
        <v>206</v>
      </c>
      <c r="F923" s="10" t="s">
        <v>42</v>
      </c>
      <c r="G923" s="24" t="s">
        <v>66</v>
      </c>
      <c r="H923" s="24" t="s">
        <v>26</v>
      </c>
      <c r="I923" s="24" t="s">
        <v>21</v>
      </c>
      <c r="J923" s="24" t="s">
        <v>142</v>
      </c>
      <c r="K923" s="11">
        <v>3961</v>
      </c>
      <c r="L923" s="12"/>
      <c r="M923" s="13">
        <v>0</v>
      </c>
    </row>
    <row r="924" spans="1:13" ht="14.4" x14ac:dyDescent="0.3">
      <c r="A924" t="s">
        <v>525</v>
      </c>
      <c r="B924" s="8">
        <v>45016</v>
      </c>
      <c r="C924" t="s">
        <v>125</v>
      </c>
      <c r="D924" t="s">
        <v>220</v>
      </c>
      <c r="E924" t="s">
        <v>221</v>
      </c>
      <c r="F924" s="10" t="s">
        <v>42</v>
      </c>
      <c r="G924" s="10" t="s">
        <v>52</v>
      </c>
      <c r="H924" s="10" t="s">
        <v>27</v>
      </c>
      <c r="I924" s="10" t="s">
        <v>23</v>
      </c>
      <c r="J924" s="10" t="s">
        <v>142</v>
      </c>
      <c r="K924" s="11">
        <v>10052</v>
      </c>
      <c r="L924" s="12">
        <v>5.4</v>
      </c>
      <c r="M924" s="13">
        <v>54280.800000000003</v>
      </c>
    </row>
    <row r="925" spans="1:13" ht="14.4" x14ac:dyDescent="0.3">
      <c r="A925" t="s">
        <v>525</v>
      </c>
      <c r="B925" s="8">
        <v>45016</v>
      </c>
      <c r="C925" t="s">
        <v>5</v>
      </c>
      <c r="D925" t="s">
        <v>212</v>
      </c>
      <c r="E925" t="s">
        <v>213</v>
      </c>
      <c r="F925" s="10" t="s">
        <v>38</v>
      </c>
      <c r="G925" s="10" t="s">
        <v>66</v>
      </c>
      <c r="H925" s="10" t="s">
        <v>27</v>
      </c>
      <c r="I925" s="10" t="s">
        <v>21</v>
      </c>
      <c r="J925" s="10" t="s">
        <v>142</v>
      </c>
      <c r="K925" s="11">
        <v>3400</v>
      </c>
      <c r="L925" s="12">
        <v>3.5</v>
      </c>
      <c r="M925" s="13">
        <v>11900</v>
      </c>
    </row>
    <row r="926" spans="1:13" ht="14.4" x14ac:dyDescent="0.3">
      <c r="A926" t="s">
        <v>525</v>
      </c>
      <c r="B926" s="8">
        <v>45016</v>
      </c>
      <c r="C926" s="15" t="s">
        <v>73</v>
      </c>
      <c r="D926" t="s">
        <v>322</v>
      </c>
      <c r="E926" t="s">
        <v>332</v>
      </c>
      <c r="F926" s="10" t="s">
        <v>40</v>
      </c>
      <c r="G926" s="10" t="s">
        <v>52</v>
      </c>
      <c r="H926" s="10" t="s">
        <v>25</v>
      </c>
      <c r="I926" s="10" t="s">
        <v>23</v>
      </c>
      <c r="J926" s="10" t="s">
        <v>142</v>
      </c>
      <c r="K926" s="11">
        <v>17690</v>
      </c>
      <c r="L926" s="12">
        <v>0.45</v>
      </c>
      <c r="M926" s="13">
        <v>7960.5</v>
      </c>
    </row>
    <row r="927" spans="1:13" ht="14.4" x14ac:dyDescent="0.3">
      <c r="A927" t="s">
        <v>525</v>
      </c>
      <c r="B927" s="8">
        <v>45016</v>
      </c>
      <c r="C927" s="15" t="s">
        <v>79</v>
      </c>
      <c r="D927" t="s">
        <v>338</v>
      </c>
      <c r="E927" t="s">
        <v>186</v>
      </c>
      <c r="F927" s="10" t="s">
        <v>40</v>
      </c>
      <c r="G927" s="10" t="s">
        <v>52</v>
      </c>
      <c r="H927" s="10" t="s">
        <v>25</v>
      </c>
      <c r="I927" s="10" t="s">
        <v>19</v>
      </c>
      <c r="J927" s="10" t="s">
        <v>142</v>
      </c>
      <c r="K927" s="11">
        <v>20329</v>
      </c>
      <c r="L927" s="12">
        <v>1</v>
      </c>
      <c r="M927" s="13">
        <v>20329</v>
      </c>
    </row>
    <row r="928" spans="1:13" ht="14.4" x14ac:dyDescent="0.3">
      <c r="A928" t="s">
        <v>525</v>
      </c>
      <c r="B928" s="8">
        <v>45016</v>
      </c>
      <c r="C928" t="s">
        <v>24</v>
      </c>
      <c r="D928" t="s">
        <v>181</v>
      </c>
      <c r="E928" t="s">
        <v>164</v>
      </c>
      <c r="F928" s="10" t="s">
        <v>34</v>
      </c>
      <c r="G928" s="10" t="s">
        <v>52</v>
      </c>
      <c r="H928" s="10" t="s">
        <v>25</v>
      </c>
      <c r="I928" s="10" t="s">
        <v>23</v>
      </c>
      <c r="J928" s="10" t="s">
        <v>142</v>
      </c>
      <c r="K928" s="11">
        <v>9890</v>
      </c>
      <c r="L928" s="12">
        <v>2.65</v>
      </c>
      <c r="M928" s="13">
        <v>26208.5</v>
      </c>
    </row>
    <row r="929" spans="1:13" ht="14.4" x14ac:dyDescent="0.3">
      <c r="A929" t="s">
        <v>526</v>
      </c>
      <c r="B929" s="8">
        <v>45015</v>
      </c>
      <c r="C929" t="s">
        <v>125</v>
      </c>
      <c r="D929" t="s">
        <v>220</v>
      </c>
      <c r="E929" t="s">
        <v>221</v>
      </c>
      <c r="F929" s="10" t="s">
        <v>42</v>
      </c>
      <c r="G929" s="10" t="s">
        <v>52</v>
      </c>
      <c r="H929" s="10" t="s">
        <v>27</v>
      </c>
      <c r="I929" s="10" t="s">
        <v>23</v>
      </c>
      <c r="J929" s="10" t="s">
        <v>142</v>
      </c>
      <c r="K929" s="11">
        <v>10017</v>
      </c>
      <c r="L929" s="12">
        <v>5.4</v>
      </c>
      <c r="M929" s="13">
        <v>54091.8</v>
      </c>
    </row>
    <row r="930" spans="1:13" ht="14.4" x14ac:dyDescent="0.3">
      <c r="A930" t="s">
        <v>526</v>
      </c>
      <c r="B930" s="8">
        <v>45015</v>
      </c>
      <c r="C930" t="s">
        <v>102</v>
      </c>
      <c r="D930" t="s">
        <v>361</v>
      </c>
      <c r="E930" t="s">
        <v>186</v>
      </c>
      <c r="F930" s="10" t="s">
        <v>40</v>
      </c>
      <c r="G930" s="10" t="s">
        <v>52</v>
      </c>
      <c r="H930" s="10" t="s">
        <v>25</v>
      </c>
      <c r="I930" s="10" t="s">
        <v>23</v>
      </c>
      <c r="J930" s="10" t="s">
        <v>142</v>
      </c>
      <c r="K930" s="11">
        <v>58180</v>
      </c>
      <c r="L930" s="12">
        <v>0.25</v>
      </c>
      <c r="M930" s="13">
        <v>14545</v>
      </c>
    </row>
    <row r="931" spans="1:13" ht="14.4" x14ac:dyDescent="0.3">
      <c r="A931" t="s">
        <v>526</v>
      </c>
      <c r="B931" s="8">
        <v>45015</v>
      </c>
      <c r="C931" t="s">
        <v>75</v>
      </c>
      <c r="D931" t="s">
        <v>322</v>
      </c>
      <c r="E931" t="s">
        <v>186</v>
      </c>
      <c r="F931" s="10" t="s">
        <v>40</v>
      </c>
      <c r="G931" s="10" t="s">
        <v>52</v>
      </c>
      <c r="H931" s="10" t="s">
        <v>25</v>
      </c>
      <c r="I931" s="10" t="s">
        <v>19</v>
      </c>
      <c r="J931" s="10" t="s">
        <v>142</v>
      </c>
      <c r="K931" s="11">
        <v>38640</v>
      </c>
      <c r="L931" s="12">
        <v>0.6</v>
      </c>
      <c r="M931" s="13">
        <v>23184</v>
      </c>
    </row>
    <row r="932" spans="1:13" ht="14.4" x14ac:dyDescent="0.3">
      <c r="A932" t="s">
        <v>526</v>
      </c>
      <c r="B932" s="8">
        <v>45015</v>
      </c>
      <c r="C932" s="15" t="s">
        <v>81</v>
      </c>
      <c r="D932" t="s">
        <v>249</v>
      </c>
      <c r="E932" t="s">
        <v>250</v>
      </c>
      <c r="F932" s="10" t="s">
        <v>42</v>
      </c>
      <c r="G932" s="10" t="s">
        <v>52</v>
      </c>
      <c r="H932" s="10" t="s">
        <v>25</v>
      </c>
      <c r="I932" s="10" t="s">
        <v>23</v>
      </c>
      <c r="J932" s="10" t="s">
        <v>142</v>
      </c>
      <c r="K932" s="11">
        <v>1050</v>
      </c>
      <c r="L932" s="12"/>
      <c r="M932" s="13">
        <v>0</v>
      </c>
    </row>
    <row r="933" spans="1:13" ht="14.4" x14ac:dyDescent="0.3">
      <c r="A933" t="s">
        <v>526</v>
      </c>
      <c r="B933" s="8">
        <v>45015</v>
      </c>
      <c r="C933" s="15" t="s">
        <v>81</v>
      </c>
      <c r="D933" t="s">
        <v>249</v>
      </c>
      <c r="E933" t="s">
        <v>250</v>
      </c>
      <c r="F933" s="10" t="s">
        <v>42</v>
      </c>
      <c r="G933" s="10" t="s">
        <v>52</v>
      </c>
      <c r="H933" s="10" t="s">
        <v>25</v>
      </c>
      <c r="I933" s="10" t="s">
        <v>23</v>
      </c>
      <c r="J933" s="10" t="s">
        <v>142</v>
      </c>
      <c r="K933" s="11">
        <v>9450</v>
      </c>
      <c r="L933" s="12">
        <v>1.5</v>
      </c>
      <c r="M933" s="13">
        <v>14175</v>
      </c>
    </row>
    <row r="934" spans="1:13" ht="14.4" x14ac:dyDescent="0.3">
      <c r="A934" t="s">
        <v>526</v>
      </c>
      <c r="B934" s="8">
        <v>45015</v>
      </c>
      <c r="C934" t="s">
        <v>24</v>
      </c>
      <c r="D934" t="s">
        <v>181</v>
      </c>
      <c r="E934" t="s">
        <v>164</v>
      </c>
      <c r="F934" s="10" t="s">
        <v>34</v>
      </c>
      <c r="G934" s="10" t="s">
        <v>52</v>
      </c>
      <c r="H934" s="10" t="s">
        <v>25</v>
      </c>
      <c r="I934" s="10" t="s">
        <v>23</v>
      </c>
      <c r="J934" s="10" t="s">
        <v>142</v>
      </c>
      <c r="K934" s="11">
        <v>39840</v>
      </c>
      <c r="L934" s="12">
        <v>2.65</v>
      </c>
      <c r="M934" s="13">
        <v>105576</v>
      </c>
    </row>
    <row r="935" spans="1:13" ht="14.4" x14ac:dyDescent="0.3">
      <c r="A935" t="s">
        <v>527</v>
      </c>
      <c r="B935" s="8">
        <v>45009</v>
      </c>
      <c r="C935" t="s">
        <v>110</v>
      </c>
      <c r="D935" t="s">
        <v>185</v>
      </c>
      <c r="E935" t="s">
        <v>186</v>
      </c>
      <c r="F935" s="10" t="s">
        <v>40</v>
      </c>
      <c r="G935" s="10" t="s">
        <v>62</v>
      </c>
      <c r="H935" s="10" t="s">
        <v>27</v>
      </c>
      <c r="I935" s="10" t="s">
        <v>23</v>
      </c>
      <c r="J935" s="10" t="s">
        <v>142</v>
      </c>
      <c r="K935" s="11">
        <v>99800</v>
      </c>
      <c r="L935" s="12">
        <v>0.2</v>
      </c>
      <c r="M935" s="13">
        <v>19960</v>
      </c>
    </row>
    <row r="936" spans="1:13" ht="14.4" x14ac:dyDescent="0.3">
      <c r="A936" t="s">
        <v>527</v>
      </c>
      <c r="B936" s="8">
        <v>45009</v>
      </c>
      <c r="C936" s="15" t="s">
        <v>133</v>
      </c>
      <c r="D936" t="s">
        <v>205</v>
      </c>
      <c r="E936" t="s">
        <v>206</v>
      </c>
      <c r="F936" s="10" t="s">
        <v>42</v>
      </c>
      <c r="G936" s="10" t="s">
        <v>66</v>
      </c>
      <c r="H936" s="10" t="s">
        <v>26</v>
      </c>
      <c r="I936" s="10" t="s">
        <v>21</v>
      </c>
      <c r="J936" s="10" t="s">
        <v>142</v>
      </c>
      <c r="K936" s="11">
        <v>10032</v>
      </c>
      <c r="L936" s="12">
        <v>2.35</v>
      </c>
      <c r="M936" s="13">
        <v>23575.200000000001</v>
      </c>
    </row>
    <row r="937" spans="1:13" ht="14.4" x14ac:dyDescent="0.3">
      <c r="A937" t="s">
        <v>527</v>
      </c>
      <c r="B937" s="8">
        <v>45009</v>
      </c>
      <c r="C937" t="s">
        <v>22</v>
      </c>
      <c r="D937" t="s">
        <v>190</v>
      </c>
      <c r="E937" t="s">
        <v>191</v>
      </c>
      <c r="F937" s="10" t="s">
        <v>42</v>
      </c>
      <c r="G937" s="10" t="s">
        <v>60</v>
      </c>
      <c r="H937" s="10" t="s">
        <v>26</v>
      </c>
      <c r="I937" s="10" t="s">
        <v>23</v>
      </c>
      <c r="J937" s="10" t="s">
        <v>142</v>
      </c>
      <c r="K937" s="11">
        <v>19070</v>
      </c>
      <c r="L937" s="12">
        <v>1.06</v>
      </c>
      <c r="M937" s="13">
        <v>20214.2</v>
      </c>
    </row>
    <row r="938" spans="1:13" ht="14.4" x14ac:dyDescent="0.3">
      <c r="A938" t="s">
        <v>527</v>
      </c>
      <c r="B938" s="8">
        <v>45009</v>
      </c>
      <c r="C938" t="s">
        <v>92</v>
      </c>
      <c r="D938" t="s">
        <v>462</v>
      </c>
      <c r="E938" t="s">
        <v>461</v>
      </c>
      <c r="F938" s="10" t="s">
        <v>42</v>
      </c>
      <c r="G938" s="10" t="s">
        <v>52</v>
      </c>
      <c r="H938" s="10" t="s">
        <v>26</v>
      </c>
      <c r="I938" s="10" t="s">
        <v>23</v>
      </c>
      <c r="J938" s="10" t="s">
        <v>143</v>
      </c>
      <c r="K938" s="11">
        <v>20434</v>
      </c>
      <c r="L938" s="12">
        <v>2.4</v>
      </c>
      <c r="M938" s="13">
        <v>49041.599999999999</v>
      </c>
    </row>
    <row r="939" spans="1:13" ht="14.4" x14ac:dyDescent="0.3">
      <c r="A939" t="s">
        <v>528</v>
      </c>
      <c r="B939" s="8">
        <v>45013</v>
      </c>
      <c r="C939" s="15" t="s">
        <v>109</v>
      </c>
      <c r="D939" t="s">
        <v>185</v>
      </c>
      <c r="E939" t="s">
        <v>186</v>
      </c>
      <c r="F939" s="10" t="s">
        <v>40</v>
      </c>
      <c r="G939" s="10" t="s">
        <v>62</v>
      </c>
      <c r="H939" s="10" t="s">
        <v>27</v>
      </c>
      <c r="I939" s="10" t="s">
        <v>23</v>
      </c>
      <c r="J939" s="10" t="s">
        <v>142</v>
      </c>
      <c r="K939" s="11">
        <v>150000</v>
      </c>
      <c r="L939" s="12">
        <v>0.2</v>
      </c>
      <c r="M939" s="13">
        <v>30000</v>
      </c>
    </row>
    <row r="940" spans="1:13" ht="14.4" x14ac:dyDescent="0.3">
      <c r="A940" t="s">
        <v>528</v>
      </c>
      <c r="B940" s="8">
        <v>45013</v>
      </c>
      <c r="C940" t="s">
        <v>65</v>
      </c>
      <c r="D940" t="s">
        <v>516</v>
      </c>
      <c r="E940" t="s">
        <v>514</v>
      </c>
      <c r="F940" s="10" t="s">
        <v>42</v>
      </c>
      <c r="G940" s="10" t="s">
        <v>54</v>
      </c>
      <c r="H940" s="10" t="s">
        <v>27</v>
      </c>
      <c r="I940" s="10" t="s">
        <v>23</v>
      </c>
      <c r="J940" s="10" t="s">
        <v>143</v>
      </c>
      <c r="K940" s="11">
        <v>12580</v>
      </c>
      <c r="L940" s="12">
        <v>1.9</v>
      </c>
      <c r="M940" s="13">
        <v>23902</v>
      </c>
    </row>
    <row r="941" spans="1:13" ht="14.4" x14ac:dyDescent="0.3">
      <c r="A941" t="s">
        <v>529</v>
      </c>
      <c r="B941" s="8">
        <v>45014</v>
      </c>
      <c r="C941" t="s">
        <v>109</v>
      </c>
      <c r="D941" t="s">
        <v>185</v>
      </c>
      <c r="E941" t="s">
        <v>186</v>
      </c>
      <c r="F941" s="10" t="s">
        <v>40</v>
      </c>
      <c r="G941" s="10" t="s">
        <v>62</v>
      </c>
      <c r="H941" s="10" t="s">
        <v>27</v>
      </c>
      <c r="I941" s="10" t="s">
        <v>23</v>
      </c>
      <c r="J941" s="10" t="s">
        <v>142</v>
      </c>
      <c r="K941" s="11">
        <v>50000</v>
      </c>
      <c r="L941" s="12">
        <v>0.2</v>
      </c>
      <c r="M941" s="13">
        <v>10000</v>
      </c>
    </row>
    <row r="942" spans="1:13" ht="14.4" x14ac:dyDescent="0.3">
      <c r="A942" t="s">
        <v>529</v>
      </c>
      <c r="B942" s="8">
        <v>45014</v>
      </c>
      <c r="C942" t="s">
        <v>3</v>
      </c>
      <c r="D942" t="s">
        <v>183</v>
      </c>
      <c r="E942" t="s">
        <v>184</v>
      </c>
      <c r="F942" s="10" t="s">
        <v>42</v>
      </c>
      <c r="G942" s="10" t="s">
        <v>52</v>
      </c>
      <c r="H942" s="10" t="s">
        <v>26</v>
      </c>
      <c r="I942" s="10" t="s">
        <v>23</v>
      </c>
      <c r="J942" s="10" t="s">
        <v>142</v>
      </c>
      <c r="K942" s="11">
        <v>8638</v>
      </c>
      <c r="L942" s="12">
        <v>3.7</v>
      </c>
      <c r="M942" s="13">
        <v>31960.600000000002</v>
      </c>
    </row>
    <row r="943" spans="1:13" ht="14.4" x14ac:dyDescent="0.3">
      <c r="A943" t="s">
        <v>529</v>
      </c>
      <c r="B943" s="8">
        <v>45014</v>
      </c>
      <c r="C943" s="15" t="s">
        <v>0</v>
      </c>
      <c r="D943" t="s">
        <v>252</v>
      </c>
      <c r="E943" t="s">
        <v>253</v>
      </c>
      <c r="F943" s="10" t="s">
        <v>42</v>
      </c>
      <c r="G943" s="10" t="s">
        <v>62</v>
      </c>
      <c r="H943" s="10" t="s">
        <v>26</v>
      </c>
      <c r="I943" s="10" t="s">
        <v>23</v>
      </c>
      <c r="J943" s="10" t="s">
        <v>142</v>
      </c>
      <c r="K943" s="11">
        <v>28853</v>
      </c>
      <c r="L943" s="12">
        <v>0.9</v>
      </c>
      <c r="M943" s="13">
        <v>25967.7</v>
      </c>
    </row>
    <row r="944" spans="1:13" ht="14.4" x14ac:dyDescent="0.3">
      <c r="A944" t="s">
        <v>529</v>
      </c>
      <c r="B944" s="8">
        <v>45014</v>
      </c>
      <c r="C944" t="s">
        <v>120</v>
      </c>
      <c r="D944" t="s">
        <v>155</v>
      </c>
      <c r="E944" t="s">
        <v>156</v>
      </c>
      <c r="F944" s="10" t="s">
        <v>34</v>
      </c>
      <c r="G944" s="10" t="s">
        <v>74</v>
      </c>
      <c r="H944" s="10" t="s">
        <v>26</v>
      </c>
      <c r="I944" s="10" t="s">
        <v>23</v>
      </c>
      <c r="J944" s="10" t="s">
        <v>142</v>
      </c>
      <c r="K944" s="11">
        <v>19906</v>
      </c>
      <c r="L944" s="12">
        <v>0.8</v>
      </c>
      <c r="M944" s="13">
        <v>15924.800000000001</v>
      </c>
    </row>
    <row r="945" spans="1:13" ht="14.4" x14ac:dyDescent="0.3">
      <c r="A945" t="s">
        <v>529</v>
      </c>
      <c r="B945" s="8">
        <v>45014</v>
      </c>
      <c r="C945" t="s">
        <v>91</v>
      </c>
      <c r="D945" t="s">
        <v>460</v>
      </c>
      <c r="E945" t="s">
        <v>461</v>
      </c>
      <c r="F945" s="10" t="s">
        <v>42</v>
      </c>
      <c r="G945" s="10" t="s">
        <v>52</v>
      </c>
      <c r="H945" s="10" t="s">
        <v>26</v>
      </c>
      <c r="I945" s="10" t="s">
        <v>23</v>
      </c>
      <c r="J945" s="10" t="s">
        <v>143</v>
      </c>
      <c r="K945" s="11">
        <v>8628</v>
      </c>
      <c r="L945" s="12">
        <v>1.7</v>
      </c>
      <c r="M945" s="13">
        <v>14667.6</v>
      </c>
    </row>
    <row r="946" spans="1:13" ht="14.4" x14ac:dyDescent="0.3">
      <c r="A946" t="s">
        <v>530</v>
      </c>
      <c r="B946" s="8">
        <v>45015</v>
      </c>
      <c r="C946" t="s">
        <v>120</v>
      </c>
      <c r="D946" t="s">
        <v>155</v>
      </c>
      <c r="E946" t="s">
        <v>156</v>
      </c>
      <c r="F946" s="10" t="s">
        <v>34</v>
      </c>
      <c r="G946" s="10" t="s">
        <v>74</v>
      </c>
      <c r="H946" s="10" t="s">
        <v>26</v>
      </c>
      <c r="I946" s="10" t="s">
        <v>23</v>
      </c>
      <c r="J946" s="10" t="s">
        <v>142</v>
      </c>
      <c r="K946" s="11">
        <v>29874</v>
      </c>
      <c r="L946" s="12">
        <v>0.8</v>
      </c>
      <c r="M946" s="13">
        <v>23899.200000000001</v>
      </c>
    </row>
    <row r="947" spans="1:13" ht="14.4" x14ac:dyDescent="0.3">
      <c r="A947" t="s">
        <v>530</v>
      </c>
      <c r="B947" s="8">
        <v>45015</v>
      </c>
      <c r="C947" t="s">
        <v>22</v>
      </c>
      <c r="D947" t="s">
        <v>190</v>
      </c>
      <c r="E947" t="s">
        <v>191</v>
      </c>
      <c r="F947" s="10" t="s">
        <v>42</v>
      </c>
      <c r="G947" s="10" t="s">
        <v>60</v>
      </c>
      <c r="H947" s="10" t="s">
        <v>26</v>
      </c>
      <c r="I947" s="10" t="s">
        <v>23</v>
      </c>
      <c r="J947" s="10" t="s">
        <v>142</v>
      </c>
      <c r="K947" s="11">
        <v>9320</v>
      </c>
      <c r="L947" s="12">
        <v>1.06</v>
      </c>
      <c r="M947" s="13">
        <v>9879.2000000000007</v>
      </c>
    </row>
    <row r="948" spans="1:13" ht="14.4" x14ac:dyDescent="0.3">
      <c r="A948" t="s">
        <v>531</v>
      </c>
      <c r="B948" s="8">
        <v>45013</v>
      </c>
      <c r="C948" t="s">
        <v>6</v>
      </c>
      <c r="D948" t="s">
        <v>173</v>
      </c>
      <c r="E948" t="s">
        <v>174</v>
      </c>
      <c r="F948" s="10" t="s">
        <v>38</v>
      </c>
      <c r="G948" s="10" t="s">
        <v>80</v>
      </c>
      <c r="H948" s="10" t="s">
        <v>27</v>
      </c>
      <c r="I948" s="10" t="s">
        <v>23</v>
      </c>
      <c r="J948" s="10" t="s">
        <v>142</v>
      </c>
      <c r="K948" s="11">
        <v>144650</v>
      </c>
      <c r="L948" s="12">
        <v>0.25</v>
      </c>
      <c r="M948" s="13">
        <v>36162.5</v>
      </c>
    </row>
    <row r="949" spans="1:13" ht="14.4" x14ac:dyDescent="0.3">
      <c r="A949" t="s">
        <v>531</v>
      </c>
      <c r="B949" s="8">
        <v>45013</v>
      </c>
      <c r="C949" t="s">
        <v>102</v>
      </c>
      <c r="D949" t="s">
        <v>361</v>
      </c>
      <c r="E949" t="s">
        <v>186</v>
      </c>
      <c r="F949" s="10" t="s">
        <v>40</v>
      </c>
      <c r="G949" s="10" t="s">
        <v>52</v>
      </c>
      <c r="H949" s="10" t="s">
        <v>25</v>
      </c>
      <c r="I949" s="10" t="s">
        <v>23</v>
      </c>
      <c r="J949" s="10" t="s">
        <v>142</v>
      </c>
      <c r="K949" s="11">
        <v>28512</v>
      </c>
      <c r="L949" s="12">
        <v>0.25</v>
      </c>
      <c r="M949" s="13">
        <v>7128</v>
      </c>
    </row>
    <row r="950" spans="1:13" ht="14.4" x14ac:dyDescent="0.3">
      <c r="A950" t="s">
        <v>531</v>
      </c>
      <c r="B950" s="8">
        <v>45013</v>
      </c>
      <c r="C950" t="s">
        <v>83</v>
      </c>
      <c r="D950" t="s">
        <v>208</v>
      </c>
      <c r="E950" t="s">
        <v>209</v>
      </c>
      <c r="F950" s="10" t="s">
        <v>42</v>
      </c>
      <c r="G950" s="10" t="s">
        <v>52</v>
      </c>
      <c r="H950" s="10" t="s">
        <v>25</v>
      </c>
      <c r="I950" s="10" t="s">
        <v>23</v>
      </c>
      <c r="J950" s="10" t="s">
        <v>142</v>
      </c>
      <c r="K950" s="11">
        <v>24790</v>
      </c>
      <c r="L950" s="12">
        <v>1.75</v>
      </c>
      <c r="M950" s="13">
        <v>43382.5</v>
      </c>
    </row>
    <row r="951" spans="1:13" ht="14.4" x14ac:dyDescent="0.3">
      <c r="A951" t="s">
        <v>531</v>
      </c>
      <c r="B951" s="8">
        <v>45013</v>
      </c>
      <c r="C951" t="s">
        <v>24</v>
      </c>
      <c r="D951" t="s">
        <v>181</v>
      </c>
      <c r="E951" t="s">
        <v>164</v>
      </c>
      <c r="F951" s="10" t="s">
        <v>34</v>
      </c>
      <c r="G951" s="10" t="s">
        <v>52</v>
      </c>
      <c r="H951" s="10" t="s">
        <v>25</v>
      </c>
      <c r="I951" s="10" t="s">
        <v>23</v>
      </c>
      <c r="J951" s="10" t="s">
        <v>142</v>
      </c>
      <c r="K951" s="11">
        <v>5030</v>
      </c>
      <c r="L951" s="12">
        <v>2.65</v>
      </c>
      <c r="M951" s="13">
        <v>13329.5</v>
      </c>
    </row>
    <row r="952" spans="1:13" ht="14.4" x14ac:dyDescent="0.3">
      <c r="A952" t="s">
        <v>532</v>
      </c>
      <c r="B952" s="8">
        <v>45030</v>
      </c>
      <c r="C952" t="s">
        <v>30</v>
      </c>
      <c r="D952" t="s">
        <v>159</v>
      </c>
      <c r="E952" t="s">
        <v>160</v>
      </c>
      <c r="F952" s="10" t="s">
        <v>42</v>
      </c>
      <c r="G952" s="10" t="s">
        <v>80</v>
      </c>
      <c r="H952" s="10" t="s">
        <v>27</v>
      </c>
      <c r="I952" s="10" t="s">
        <v>23</v>
      </c>
      <c r="J952" s="10" t="s">
        <v>142</v>
      </c>
      <c r="K952" s="11">
        <v>30000</v>
      </c>
      <c r="L952" s="12">
        <v>0.81</v>
      </c>
      <c r="M952" s="13">
        <v>24300</v>
      </c>
    </row>
    <row r="953" spans="1:13" ht="14.4" x14ac:dyDescent="0.3">
      <c r="A953" t="s">
        <v>532</v>
      </c>
      <c r="B953" s="8">
        <v>45030</v>
      </c>
      <c r="C953" t="s">
        <v>102</v>
      </c>
      <c r="D953" t="s">
        <v>361</v>
      </c>
      <c r="E953" t="s">
        <v>186</v>
      </c>
      <c r="F953" s="10" t="s">
        <v>40</v>
      </c>
      <c r="G953" s="10" t="s">
        <v>52</v>
      </c>
      <c r="H953" s="10" t="s">
        <v>25</v>
      </c>
      <c r="I953" s="10" t="s">
        <v>23</v>
      </c>
      <c r="J953" s="10" t="s">
        <v>142</v>
      </c>
      <c r="K953" s="11">
        <v>88030</v>
      </c>
      <c r="L953" s="12">
        <v>0.25</v>
      </c>
      <c r="M953" s="13">
        <v>22007.5</v>
      </c>
    </row>
    <row r="954" spans="1:13" ht="14.4" x14ac:dyDescent="0.3">
      <c r="A954" t="s">
        <v>532</v>
      </c>
      <c r="B954" s="8">
        <v>45030</v>
      </c>
      <c r="C954" t="s">
        <v>77</v>
      </c>
      <c r="D954" t="s">
        <v>338</v>
      </c>
      <c r="E954" t="s">
        <v>332</v>
      </c>
      <c r="F954" s="10" t="s">
        <v>40</v>
      </c>
      <c r="G954" s="10" t="s">
        <v>52</v>
      </c>
      <c r="H954" s="10" t="s">
        <v>25</v>
      </c>
      <c r="I954" s="10" t="s">
        <v>23</v>
      </c>
      <c r="J954" s="10" t="s">
        <v>142</v>
      </c>
      <c r="K954" s="11">
        <v>9680</v>
      </c>
      <c r="L954" s="12">
        <v>0.55000000000000004</v>
      </c>
      <c r="M954" s="13">
        <v>5324</v>
      </c>
    </row>
    <row r="955" spans="1:13" ht="14.4" x14ac:dyDescent="0.3">
      <c r="A955" t="s">
        <v>533</v>
      </c>
      <c r="B955" s="8">
        <v>45030</v>
      </c>
      <c r="C955" t="s">
        <v>128</v>
      </c>
      <c r="D955" t="s">
        <v>348</v>
      </c>
      <c r="E955" t="s">
        <v>349</v>
      </c>
      <c r="F955" s="10" t="s">
        <v>38</v>
      </c>
      <c r="G955" s="10" t="s">
        <v>56</v>
      </c>
      <c r="H955" s="10" t="s">
        <v>27</v>
      </c>
      <c r="I955" s="10" t="s">
        <v>19</v>
      </c>
      <c r="J955" s="10" t="s">
        <v>142</v>
      </c>
      <c r="K955" s="11">
        <v>24600</v>
      </c>
      <c r="L955" s="12">
        <v>0.65</v>
      </c>
      <c r="M955" s="13">
        <v>15990</v>
      </c>
    </row>
    <row r="956" spans="1:13" ht="14.4" x14ac:dyDescent="0.3">
      <c r="A956" t="s">
        <v>532</v>
      </c>
      <c r="B956" s="8">
        <v>45030</v>
      </c>
      <c r="C956" t="s">
        <v>103</v>
      </c>
      <c r="D956" t="s">
        <v>163</v>
      </c>
      <c r="E956" t="s">
        <v>164</v>
      </c>
      <c r="F956" s="10" t="s">
        <v>34</v>
      </c>
      <c r="G956" s="10" t="s">
        <v>52</v>
      </c>
      <c r="H956" s="10" t="s">
        <v>25</v>
      </c>
      <c r="I956" s="10" t="s">
        <v>23</v>
      </c>
      <c r="J956" s="10" t="s">
        <v>142</v>
      </c>
      <c r="K956" s="11">
        <v>49200</v>
      </c>
      <c r="L956" s="12">
        <v>1.48</v>
      </c>
      <c r="M956" s="13">
        <v>72816</v>
      </c>
    </row>
    <row r="957" spans="1:13" ht="14.4" x14ac:dyDescent="0.3">
      <c r="A957" t="s">
        <v>532</v>
      </c>
      <c r="B957" s="8">
        <v>45030</v>
      </c>
      <c r="C957" t="s">
        <v>24</v>
      </c>
      <c r="D957" t="s">
        <v>181</v>
      </c>
      <c r="E957" t="s">
        <v>164</v>
      </c>
      <c r="F957" s="10" t="s">
        <v>34</v>
      </c>
      <c r="G957" s="10" t="s">
        <v>52</v>
      </c>
      <c r="H957" s="10" t="s">
        <v>25</v>
      </c>
      <c r="I957" s="10" t="s">
        <v>23</v>
      </c>
      <c r="J957" s="10" t="s">
        <v>142</v>
      </c>
      <c r="K957" s="11">
        <v>4660</v>
      </c>
      <c r="L957" s="12">
        <v>2.65</v>
      </c>
      <c r="M957" s="13">
        <v>12349</v>
      </c>
    </row>
    <row r="958" spans="1:13" ht="14.4" x14ac:dyDescent="0.3">
      <c r="A958" t="s">
        <v>534</v>
      </c>
      <c r="B958" s="8">
        <v>45009</v>
      </c>
      <c r="C958" t="s">
        <v>101</v>
      </c>
      <c r="D958" t="s">
        <v>521</v>
      </c>
      <c r="E958">
        <v>0</v>
      </c>
      <c r="F958" s="10" t="s">
        <v>36</v>
      </c>
      <c r="G958" s="10" t="s">
        <v>52</v>
      </c>
      <c r="H958" s="10" t="s">
        <v>27</v>
      </c>
      <c r="I958" s="10" t="s">
        <v>23</v>
      </c>
      <c r="J958" s="10" t="s">
        <v>143</v>
      </c>
      <c r="K958" s="11">
        <v>114000</v>
      </c>
      <c r="L958" s="12">
        <v>0.19</v>
      </c>
      <c r="M958" s="13">
        <v>21660</v>
      </c>
    </row>
    <row r="959" spans="1:13" ht="14.4" x14ac:dyDescent="0.3">
      <c r="A959" t="s">
        <v>535</v>
      </c>
      <c r="B959" s="8">
        <v>45022</v>
      </c>
      <c r="C959" t="s">
        <v>9</v>
      </c>
      <c r="D959" t="s">
        <v>269</v>
      </c>
      <c r="E959" t="s">
        <v>186</v>
      </c>
      <c r="F959" s="10" t="s">
        <v>40</v>
      </c>
      <c r="G959" s="10" t="s">
        <v>52</v>
      </c>
      <c r="H959" s="10" t="s">
        <v>27</v>
      </c>
      <c r="I959" s="10" t="s">
        <v>23</v>
      </c>
      <c r="J959" s="10" t="s">
        <v>142</v>
      </c>
      <c r="K959" s="11">
        <v>170000</v>
      </c>
      <c r="L959" s="12">
        <v>0.23</v>
      </c>
      <c r="M959" s="13">
        <v>39100</v>
      </c>
    </row>
    <row r="960" spans="1:13" ht="14.4" x14ac:dyDescent="0.3">
      <c r="A960" t="s">
        <v>536</v>
      </c>
      <c r="B960" s="8">
        <v>45043</v>
      </c>
      <c r="C960" t="s">
        <v>24</v>
      </c>
      <c r="D960" t="s">
        <v>181</v>
      </c>
      <c r="E960" t="s">
        <v>164</v>
      </c>
      <c r="F960" s="10" t="s">
        <v>34</v>
      </c>
      <c r="G960" s="10" t="s">
        <v>52</v>
      </c>
      <c r="H960" s="10" t="s">
        <v>25</v>
      </c>
      <c r="I960" s="10" t="s">
        <v>23</v>
      </c>
      <c r="J960" s="10" t="s">
        <v>142</v>
      </c>
      <c r="K960" s="11">
        <v>50220</v>
      </c>
      <c r="L960" s="12">
        <v>2.65</v>
      </c>
      <c r="M960" s="13">
        <v>133083</v>
      </c>
    </row>
    <row r="961" spans="1:13" ht="14.4" x14ac:dyDescent="0.3">
      <c r="A961" t="s">
        <v>536</v>
      </c>
      <c r="B961" s="8">
        <v>45043</v>
      </c>
      <c r="C961" t="s">
        <v>103</v>
      </c>
      <c r="D961" t="s">
        <v>163</v>
      </c>
      <c r="E961" t="s">
        <v>164</v>
      </c>
      <c r="F961" s="10" t="s">
        <v>34</v>
      </c>
      <c r="G961" s="10" t="s">
        <v>52</v>
      </c>
      <c r="H961" s="10" t="s">
        <v>25</v>
      </c>
      <c r="I961" s="10" t="s">
        <v>23</v>
      </c>
      <c r="J961" s="10" t="s">
        <v>142</v>
      </c>
      <c r="K961" s="11">
        <v>49420</v>
      </c>
      <c r="L961" s="12">
        <v>1.48</v>
      </c>
      <c r="M961" s="13">
        <v>73141.600000000006</v>
      </c>
    </row>
    <row r="962" spans="1:13" ht="14.4" x14ac:dyDescent="0.3">
      <c r="A962" t="s">
        <v>536</v>
      </c>
      <c r="B962" s="8">
        <v>45043</v>
      </c>
      <c r="C962" t="s">
        <v>75</v>
      </c>
      <c r="D962" t="s">
        <v>322</v>
      </c>
      <c r="E962" t="s">
        <v>186</v>
      </c>
      <c r="F962" s="10" t="s">
        <v>40</v>
      </c>
      <c r="G962" s="10" t="s">
        <v>52</v>
      </c>
      <c r="H962" s="10" t="s">
        <v>25</v>
      </c>
      <c r="I962" s="10" t="s">
        <v>19</v>
      </c>
      <c r="J962" s="10" t="s">
        <v>142</v>
      </c>
      <c r="K962" s="11">
        <v>9430</v>
      </c>
      <c r="L962" s="12">
        <v>0.6</v>
      </c>
      <c r="M962" s="13">
        <v>5658</v>
      </c>
    </row>
    <row r="963" spans="1:13" ht="14.4" x14ac:dyDescent="0.3">
      <c r="A963" t="s">
        <v>536</v>
      </c>
      <c r="B963" s="8">
        <v>45043</v>
      </c>
      <c r="C963" t="s">
        <v>102</v>
      </c>
      <c r="D963" t="s">
        <v>361</v>
      </c>
      <c r="E963" t="s">
        <v>186</v>
      </c>
      <c r="F963" s="10" t="s">
        <v>40</v>
      </c>
      <c r="G963" s="10" t="s">
        <v>52</v>
      </c>
      <c r="H963" s="10" t="s">
        <v>25</v>
      </c>
      <c r="I963" s="10" t="s">
        <v>23</v>
      </c>
      <c r="J963" s="10" t="s">
        <v>142</v>
      </c>
      <c r="K963" s="11">
        <v>29569</v>
      </c>
      <c r="L963" s="12">
        <v>0.25</v>
      </c>
      <c r="M963" s="13">
        <v>7392.25</v>
      </c>
    </row>
    <row r="964" spans="1:13" ht="14.4" x14ac:dyDescent="0.3">
      <c r="A964" t="s">
        <v>536</v>
      </c>
      <c r="B964" s="8">
        <v>45043</v>
      </c>
      <c r="C964" s="15" t="s">
        <v>49</v>
      </c>
      <c r="D964" t="s">
        <v>313</v>
      </c>
      <c r="E964" t="s">
        <v>336</v>
      </c>
      <c r="F964" s="10" t="s">
        <v>34</v>
      </c>
      <c r="G964" s="10" t="s">
        <v>78</v>
      </c>
      <c r="H964" s="10" t="s">
        <v>27</v>
      </c>
      <c r="I964" s="10" t="s">
        <v>19</v>
      </c>
      <c r="J964" s="10" t="s">
        <v>142</v>
      </c>
      <c r="K964" s="11">
        <v>9424</v>
      </c>
      <c r="L964" s="12">
        <v>1.5</v>
      </c>
      <c r="M964" s="13">
        <v>14136</v>
      </c>
    </row>
    <row r="965" spans="1:13" ht="14.4" x14ac:dyDescent="0.3">
      <c r="A965" t="s">
        <v>537</v>
      </c>
      <c r="B965" s="8">
        <v>45045</v>
      </c>
      <c r="C965" t="s">
        <v>88</v>
      </c>
      <c r="D965" t="s">
        <v>538</v>
      </c>
      <c r="E965">
        <v>0</v>
      </c>
      <c r="F965" s="10" t="s">
        <v>38</v>
      </c>
      <c r="G965" s="10" t="s">
        <v>52</v>
      </c>
      <c r="H965" s="10" t="s">
        <v>27</v>
      </c>
      <c r="I965" s="10" t="s">
        <v>23</v>
      </c>
      <c r="J965" s="10" t="s">
        <v>143</v>
      </c>
      <c r="K965" s="11">
        <v>3000</v>
      </c>
      <c r="L965" s="12">
        <v>0.85</v>
      </c>
      <c r="M965" s="13">
        <v>2550</v>
      </c>
    </row>
    <row r="966" spans="1:13" ht="14.4" x14ac:dyDescent="0.3">
      <c r="A966" t="s">
        <v>539</v>
      </c>
      <c r="B966" s="8">
        <v>45045</v>
      </c>
      <c r="C966" s="15" t="s">
        <v>87</v>
      </c>
      <c r="D966" t="s">
        <v>235</v>
      </c>
      <c r="E966" t="s">
        <v>280</v>
      </c>
      <c r="F966" s="10" t="s">
        <v>42</v>
      </c>
      <c r="G966" s="10" t="s">
        <v>52</v>
      </c>
      <c r="H966" s="10" t="s">
        <v>26</v>
      </c>
      <c r="I966" s="10" t="s">
        <v>23</v>
      </c>
      <c r="J966" s="10" t="s">
        <v>142</v>
      </c>
      <c r="K966" s="11">
        <v>6425</v>
      </c>
      <c r="L966" s="12">
        <v>1.75</v>
      </c>
      <c r="M966" s="13">
        <v>11243.75</v>
      </c>
    </row>
    <row r="967" spans="1:13" ht="14.4" x14ac:dyDescent="0.3">
      <c r="A967" t="s">
        <v>539</v>
      </c>
      <c r="B967" s="8">
        <v>45045</v>
      </c>
      <c r="C967" t="s">
        <v>100</v>
      </c>
      <c r="D967" t="s">
        <v>176</v>
      </c>
      <c r="E967" t="s">
        <v>177</v>
      </c>
      <c r="F967" s="10" t="s">
        <v>42</v>
      </c>
      <c r="G967" s="10" t="s">
        <v>70</v>
      </c>
      <c r="H967" s="10" t="s">
        <v>26</v>
      </c>
      <c r="I967" s="10" t="s">
        <v>23</v>
      </c>
      <c r="J967" s="10" t="s">
        <v>142</v>
      </c>
      <c r="K967" s="11">
        <v>39100</v>
      </c>
      <c r="L967" s="12">
        <v>0.75</v>
      </c>
      <c r="M967" s="13">
        <v>29325</v>
      </c>
    </row>
    <row r="968" spans="1:13" ht="14.4" x14ac:dyDescent="0.3">
      <c r="A968" t="s">
        <v>539</v>
      </c>
      <c r="B968" s="8">
        <v>45045</v>
      </c>
      <c r="C968" t="s">
        <v>120</v>
      </c>
      <c r="D968" t="s">
        <v>155</v>
      </c>
      <c r="E968" t="s">
        <v>156</v>
      </c>
      <c r="F968" s="10" t="s">
        <v>34</v>
      </c>
      <c r="G968" s="10" t="s">
        <v>74</v>
      </c>
      <c r="H968" s="10" t="s">
        <v>26</v>
      </c>
      <c r="I968" s="10" t="s">
        <v>23</v>
      </c>
      <c r="J968" s="10" t="s">
        <v>142</v>
      </c>
      <c r="K968" s="11">
        <v>39745</v>
      </c>
      <c r="L968" s="12">
        <v>0.8</v>
      </c>
      <c r="M968" s="13">
        <v>31796</v>
      </c>
    </row>
    <row r="969" spans="1:13" ht="14.4" x14ac:dyDescent="0.3">
      <c r="A969" t="s">
        <v>539</v>
      </c>
      <c r="B969" s="8">
        <v>45045</v>
      </c>
      <c r="C969" t="s">
        <v>51</v>
      </c>
      <c r="D969" t="s">
        <v>242</v>
      </c>
      <c r="E969" t="s">
        <v>243</v>
      </c>
      <c r="F969" s="10" t="s">
        <v>34</v>
      </c>
      <c r="G969" s="10" t="s">
        <v>82</v>
      </c>
      <c r="H969" s="10" t="s">
        <v>26</v>
      </c>
      <c r="I969" s="10" t="s">
        <v>21</v>
      </c>
      <c r="J969" s="10" t="s">
        <v>142</v>
      </c>
      <c r="K969" s="11">
        <v>495</v>
      </c>
      <c r="L969" s="12">
        <v>0</v>
      </c>
      <c r="M969" s="13">
        <v>0</v>
      </c>
    </row>
    <row r="970" spans="1:13" ht="14.4" x14ac:dyDescent="0.3">
      <c r="A970" t="s">
        <v>539</v>
      </c>
      <c r="B970" s="8">
        <v>45045</v>
      </c>
      <c r="C970" t="s">
        <v>51</v>
      </c>
      <c r="D970" t="s">
        <v>242</v>
      </c>
      <c r="E970" t="s">
        <v>243</v>
      </c>
      <c r="F970" s="10" t="s">
        <v>34</v>
      </c>
      <c r="G970" s="10" t="s">
        <v>82</v>
      </c>
      <c r="H970" s="10" t="s">
        <v>26</v>
      </c>
      <c r="I970" s="10" t="s">
        <v>21</v>
      </c>
      <c r="J970" s="10" t="s">
        <v>142</v>
      </c>
      <c r="K970" s="11">
        <v>4455</v>
      </c>
      <c r="L970" s="12">
        <v>4.4000000000000004</v>
      </c>
      <c r="M970" s="13">
        <v>19602</v>
      </c>
    </row>
    <row r="971" spans="1:13" ht="14.4" x14ac:dyDescent="0.3">
      <c r="A971" t="s">
        <v>539</v>
      </c>
      <c r="B971" s="8">
        <v>45045</v>
      </c>
      <c r="C971" t="s">
        <v>9</v>
      </c>
      <c r="D971" t="s">
        <v>269</v>
      </c>
      <c r="E971" t="s">
        <v>186</v>
      </c>
      <c r="F971" s="10" t="s">
        <v>40</v>
      </c>
      <c r="G971" s="10" t="s">
        <v>52</v>
      </c>
      <c r="H971" s="10" t="s">
        <v>27</v>
      </c>
      <c r="I971" s="10" t="s">
        <v>23</v>
      </c>
      <c r="J971" s="10" t="s">
        <v>142</v>
      </c>
      <c r="K971" s="11">
        <v>30000</v>
      </c>
      <c r="L971" s="12">
        <v>0.23</v>
      </c>
      <c r="M971" s="13">
        <v>6900</v>
      </c>
    </row>
    <row r="972" spans="1:13" ht="14.4" x14ac:dyDescent="0.3">
      <c r="A972" t="s">
        <v>540</v>
      </c>
      <c r="B972" s="8">
        <v>45045</v>
      </c>
      <c r="C972" t="s">
        <v>83</v>
      </c>
      <c r="D972" t="s">
        <v>208</v>
      </c>
      <c r="E972" t="s">
        <v>209</v>
      </c>
      <c r="F972" s="10" t="s">
        <v>42</v>
      </c>
      <c r="G972" s="10" t="s">
        <v>52</v>
      </c>
      <c r="H972" s="10" t="s">
        <v>25</v>
      </c>
      <c r="I972" s="10" t="s">
        <v>23</v>
      </c>
      <c r="J972" s="10" t="s">
        <v>142</v>
      </c>
      <c r="K972" s="11">
        <v>24985</v>
      </c>
      <c r="L972" s="12">
        <v>1.75</v>
      </c>
      <c r="M972" s="13">
        <v>43723.75</v>
      </c>
    </row>
    <row r="973" spans="1:13" ht="14.4" x14ac:dyDescent="0.3">
      <c r="A973" t="s">
        <v>540</v>
      </c>
      <c r="B973" s="8">
        <v>45045</v>
      </c>
      <c r="C973" t="s">
        <v>24</v>
      </c>
      <c r="D973" t="s">
        <v>181</v>
      </c>
      <c r="E973" t="s">
        <v>164</v>
      </c>
      <c r="F973" s="10" t="s">
        <v>34</v>
      </c>
      <c r="G973" s="10" t="s">
        <v>52</v>
      </c>
      <c r="H973" s="10" t="s">
        <v>25</v>
      </c>
      <c r="I973" s="10" t="s">
        <v>23</v>
      </c>
      <c r="J973" s="10" t="s">
        <v>142</v>
      </c>
      <c r="K973" s="11">
        <v>35210</v>
      </c>
      <c r="L973" s="12">
        <v>2.65</v>
      </c>
      <c r="M973" s="13">
        <v>93306.5</v>
      </c>
    </row>
    <row r="974" spans="1:13" ht="14.4" x14ac:dyDescent="0.3">
      <c r="A974" t="s">
        <v>540</v>
      </c>
      <c r="B974" s="8">
        <v>45045</v>
      </c>
      <c r="C974" t="s">
        <v>3</v>
      </c>
      <c r="D974" t="s">
        <v>183</v>
      </c>
      <c r="E974" t="s">
        <v>184</v>
      </c>
      <c r="F974" s="10" t="s">
        <v>42</v>
      </c>
      <c r="G974" s="10" t="s">
        <v>52</v>
      </c>
      <c r="H974" s="10" t="s">
        <v>26</v>
      </c>
      <c r="I974" s="10" t="s">
        <v>23</v>
      </c>
      <c r="J974" s="10" t="s">
        <v>142</v>
      </c>
      <c r="K974" s="11">
        <v>2909</v>
      </c>
      <c r="L974" s="12">
        <v>3.7</v>
      </c>
      <c r="M974" s="13">
        <v>10763.300000000001</v>
      </c>
    </row>
    <row r="975" spans="1:13" ht="14.4" x14ac:dyDescent="0.3">
      <c r="A975" t="s">
        <v>541</v>
      </c>
      <c r="B975" s="8">
        <v>45045</v>
      </c>
      <c r="C975" t="s">
        <v>14</v>
      </c>
      <c r="D975" t="s">
        <v>207</v>
      </c>
      <c r="E975" t="s">
        <v>171</v>
      </c>
      <c r="F975" s="10" t="s">
        <v>38</v>
      </c>
      <c r="G975" s="10" t="s">
        <v>70</v>
      </c>
      <c r="H975" s="10" t="s">
        <v>27</v>
      </c>
      <c r="I975" s="10" t="s">
        <v>21</v>
      </c>
      <c r="J975" s="10" t="s">
        <v>142</v>
      </c>
      <c r="K975" s="11">
        <v>15400</v>
      </c>
      <c r="L975" s="12">
        <v>2.42</v>
      </c>
      <c r="M975" s="13">
        <v>37268</v>
      </c>
    </row>
    <row r="976" spans="1:13" ht="14.4" x14ac:dyDescent="0.3">
      <c r="A976" t="s">
        <v>540</v>
      </c>
      <c r="B976" s="8">
        <v>45045</v>
      </c>
      <c r="C976" t="s">
        <v>84</v>
      </c>
      <c r="D976" t="s">
        <v>214</v>
      </c>
      <c r="E976" t="s">
        <v>171</v>
      </c>
      <c r="F976" s="10" t="s">
        <v>38</v>
      </c>
      <c r="G976" s="10" t="s">
        <v>52</v>
      </c>
      <c r="H976" s="10" t="s">
        <v>27</v>
      </c>
      <c r="I976" s="10" t="s">
        <v>21</v>
      </c>
      <c r="J976" s="10" t="s">
        <v>142</v>
      </c>
      <c r="K976" s="11">
        <v>5000</v>
      </c>
      <c r="L976" s="12">
        <v>1.42</v>
      </c>
      <c r="M976" s="13">
        <v>7100</v>
      </c>
    </row>
    <row r="977" spans="1:13" ht="14.4" x14ac:dyDescent="0.3">
      <c r="A977" t="s">
        <v>540</v>
      </c>
      <c r="B977" s="8">
        <v>45045</v>
      </c>
      <c r="C977" t="s">
        <v>10</v>
      </c>
      <c r="D977" t="s">
        <v>227</v>
      </c>
      <c r="E977" t="s">
        <v>226</v>
      </c>
      <c r="F977" s="10" t="s">
        <v>34</v>
      </c>
      <c r="G977" s="10" t="s">
        <v>78</v>
      </c>
      <c r="H977" s="10" t="s">
        <v>27</v>
      </c>
      <c r="I977" s="10" t="s">
        <v>19</v>
      </c>
      <c r="J977" s="10" t="s">
        <v>142</v>
      </c>
      <c r="K977" s="11">
        <v>4950</v>
      </c>
      <c r="L977" s="12">
        <v>1.1599999999999999</v>
      </c>
      <c r="M977" s="13">
        <v>5742</v>
      </c>
    </row>
    <row r="978" spans="1:13" ht="14.4" x14ac:dyDescent="0.3">
      <c r="A978" t="s">
        <v>540</v>
      </c>
      <c r="B978" s="8">
        <v>45045</v>
      </c>
      <c r="C978" t="s">
        <v>90</v>
      </c>
      <c r="D978" t="s">
        <v>225</v>
      </c>
      <c r="E978" t="s">
        <v>226</v>
      </c>
      <c r="F978" s="10" t="s">
        <v>34</v>
      </c>
      <c r="G978" s="10" t="s">
        <v>78</v>
      </c>
      <c r="H978" s="10" t="s">
        <v>27</v>
      </c>
      <c r="I978" s="10" t="s">
        <v>23</v>
      </c>
      <c r="J978" s="10" t="s">
        <v>142</v>
      </c>
      <c r="K978" s="11">
        <v>9747</v>
      </c>
      <c r="L978" s="12">
        <v>0.75</v>
      </c>
      <c r="M978" s="13">
        <v>7310.25</v>
      </c>
    </row>
    <row r="979" spans="1:13" s="25" customFormat="1" ht="14.4" x14ac:dyDescent="0.3">
      <c r="A979" s="25" t="s">
        <v>540</v>
      </c>
      <c r="B979" s="26">
        <v>45045</v>
      </c>
      <c r="C979" s="25" t="s">
        <v>77</v>
      </c>
      <c r="D979" t="s">
        <v>338</v>
      </c>
      <c r="E979" t="s">
        <v>332</v>
      </c>
      <c r="F979" s="10" t="s">
        <v>40</v>
      </c>
      <c r="G979" s="27" t="s">
        <v>52</v>
      </c>
      <c r="H979" s="27" t="s">
        <v>25</v>
      </c>
      <c r="I979" s="27" t="s">
        <v>23</v>
      </c>
      <c r="J979" s="27" t="s">
        <v>142</v>
      </c>
      <c r="K979" s="28">
        <v>7078</v>
      </c>
      <c r="L979" s="29">
        <v>0.45</v>
      </c>
      <c r="M979" s="30">
        <v>3185.1</v>
      </c>
    </row>
    <row r="980" spans="1:13" s="25" customFormat="1" ht="14.4" x14ac:dyDescent="0.3">
      <c r="A980" t="s">
        <v>542</v>
      </c>
      <c r="B980" s="8">
        <v>45062</v>
      </c>
      <c r="C980" s="15" t="s">
        <v>24</v>
      </c>
      <c r="D980" t="s">
        <v>181</v>
      </c>
      <c r="E980" t="s">
        <v>164</v>
      </c>
      <c r="F980" s="10" t="s">
        <v>34</v>
      </c>
      <c r="G980" s="27" t="s">
        <v>52</v>
      </c>
      <c r="H980" s="27" t="s">
        <v>25</v>
      </c>
      <c r="I980" s="27" t="s">
        <v>23</v>
      </c>
      <c r="J980" s="27" t="s">
        <v>142</v>
      </c>
      <c r="K980" s="28">
        <v>9741</v>
      </c>
      <c r="L980" s="29">
        <v>2.65</v>
      </c>
      <c r="M980" s="30">
        <v>25813.649999999998</v>
      </c>
    </row>
    <row r="981" spans="1:13" ht="14.4" x14ac:dyDescent="0.3">
      <c r="A981" t="s">
        <v>542</v>
      </c>
      <c r="B981" s="8">
        <v>45062</v>
      </c>
      <c r="C981" s="15" t="s">
        <v>24</v>
      </c>
      <c r="D981" t="s">
        <v>181</v>
      </c>
      <c r="E981" t="s">
        <v>164</v>
      </c>
      <c r="F981" s="10" t="s">
        <v>34</v>
      </c>
      <c r="G981" s="10" t="s">
        <v>52</v>
      </c>
      <c r="H981" s="10" t="s">
        <v>25</v>
      </c>
      <c r="I981" s="10" t="s">
        <v>23</v>
      </c>
      <c r="J981" s="10" t="s">
        <v>142</v>
      </c>
      <c r="K981" s="11">
        <v>60469</v>
      </c>
      <c r="L981" s="12">
        <v>2.65</v>
      </c>
      <c r="M981" s="13">
        <v>160242.85</v>
      </c>
    </row>
    <row r="982" spans="1:13" ht="14.4" x14ac:dyDescent="0.3">
      <c r="A982" t="s">
        <v>542</v>
      </c>
      <c r="B982" s="8">
        <v>45062</v>
      </c>
      <c r="C982" s="15" t="s">
        <v>111</v>
      </c>
      <c r="D982" t="s">
        <v>394</v>
      </c>
      <c r="E982" t="s">
        <v>393</v>
      </c>
      <c r="F982" s="10" t="s">
        <v>42</v>
      </c>
      <c r="G982" s="10" t="s">
        <v>78</v>
      </c>
      <c r="H982" s="10" t="s">
        <v>27</v>
      </c>
      <c r="I982" s="10" t="s">
        <v>17</v>
      </c>
      <c r="J982" s="10" t="s">
        <v>142</v>
      </c>
      <c r="K982" s="11">
        <v>2426</v>
      </c>
      <c r="L982" s="12">
        <v>1.25</v>
      </c>
      <c r="M982" s="13">
        <v>3032.5</v>
      </c>
    </row>
    <row r="983" spans="1:13" ht="14.4" x14ac:dyDescent="0.3">
      <c r="A983" t="s">
        <v>542</v>
      </c>
      <c r="B983" s="8">
        <v>45062</v>
      </c>
      <c r="C983" s="15" t="s">
        <v>6</v>
      </c>
      <c r="D983" t="s">
        <v>173</v>
      </c>
      <c r="E983" t="s">
        <v>174</v>
      </c>
      <c r="F983" s="10" t="s">
        <v>38</v>
      </c>
      <c r="G983" s="10" t="s">
        <v>80</v>
      </c>
      <c r="H983" s="10" t="s">
        <v>27</v>
      </c>
      <c r="I983" s="10" t="s">
        <v>23</v>
      </c>
      <c r="J983" s="10" t="s">
        <v>142</v>
      </c>
      <c r="K983" s="11">
        <v>30000</v>
      </c>
      <c r="L983" s="12">
        <v>0.25</v>
      </c>
      <c r="M983" s="13">
        <v>7500</v>
      </c>
    </row>
    <row r="984" spans="1:13" ht="14.4" x14ac:dyDescent="0.3">
      <c r="A984" t="s">
        <v>542</v>
      </c>
      <c r="B984" s="8">
        <v>45062</v>
      </c>
      <c r="C984" s="15" t="s">
        <v>102</v>
      </c>
      <c r="D984" t="s">
        <v>361</v>
      </c>
      <c r="E984" t="s">
        <v>186</v>
      </c>
      <c r="F984" s="10" t="s">
        <v>40</v>
      </c>
      <c r="G984" s="10" t="s">
        <v>52</v>
      </c>
      <c r="H984" s="10" t="s">
        <v>25</v>
      </c>
      <c r="I984" s="10" t="s">
        <v>23</v>
      </c>
      <c r="J984" s="10" t="s">
        <v>142</v>
      </c>
      <c r="K984" s="11">
        <v>58626</v>
      </c>
      <c r="L984" s="12">
        <v>0.25</v>
      </c>
      <c r="M984" s="13">
        <v>14656.5</v>
      </c>
    </row>
    <row r="985" spans="1:13" ht="14.4" x14ac:dyDescent="0.3">
      <c r="A985" s="22" t="s">
        <v>543</v>
      </c>
      <c r="B985" s="8">
        <v>45063</v>
      </c>
      <c r="C985" s="15" t="s">
        <v>111</v>
      </c>
      <c r="D985" t="s">
        <v>394</v>
      </c>
      <c r="E985" t="s">
        <v>393</v>
      </c>
      <c r="F985" s="10" t="s">
        <v>42</v>
      </c>
      <c r="G985" s="10" t="s">
        <v>78</v>
      </c>
      <c r="H985" s="10" t="s">
        <v>27</v>
      </c>
      <c r="I985" s="10" t="s">
        <v>17</v>
      </c>
      <c r="J985" s="10" t="s">
        <v>142</v>
      </c>
      <c r="K985" s="11">
        <v>2464</v>
      </c>
      <c r="L985" s="12">
        <v>1.25</v>
      </c>
      <c r="M985" s="13">
        <v>3080</v>
      </c>
    </row>
    <row r="986" spans="1:13" ht="14.4" x14ac:dyDescent="0.3">
      <c r="A986" s="22" t="s">
        <v>543</v>
      </c>
      <c r="B986" s="8">
        <v>45063</v>
      </c>
      <c r="C986" s="15" t="s">
        <v>41</v>
      </c>
      <c r="D986" t="s">
        <v>223</v>
      </c>
      <c r="E986" t="s">
        <v>224</v>
      </c>
      <c r="F986" s="10" t="s">
        <v>34</v>
      </c>
      <c r="G986" s="10" t="s">
        <v>78</v>
      </c>
      <c r="H986" s="10" t="s">
        <v>27</v>
      </c>
      <c r="I986" s="10" t="s">
        <v>19</v>
      </c>
      <c r="J986" s="10" t="s">
        <v>142</v>
      </c>
      <c r="K986" s="11">
        <v>4032</v>
      </c>
      <c r="L986" s="12">
        <v>0.8</v>
      </c>
      <c r="M986" s="13">
        <v>3225.6000000000004</v>
      </c>
    </row>
    <row r="987" spans="1:13" ht="14.4" x14ac:dyDescent="0.3">
      <c r="A987" t="s">
        <v>544</v>
      </c>
      <c r="B987" s="8">
        <v>45069</v>
      </c>
      <c r="C987" s="15" t="s">
        <v>104</v>
      </c>
      <c r="D987" t="s">
        <v>188</v>
      </c>
      <c r="E987" t="s">
        <v>164</v>
      </c>
      <c r="F987" s="10" t="s">
        <v>34</v>
      </c>
      <c r="G987" s="10" t="s">
        <v>52</v>
      </c>
      <c r="H987" s="10" t="s">
        <v>25</v>
      </c>
      <c r="I987" s="10" t="s">
        <v>23</v>
      </c>
      <c r="J987" s="10" t="s">
        <v>142</v>
      </c>
      <c r="K987" s="11">
        <v>19720</v>
      </c>
      <c r="L987" s="12">
        <v>2.65</v>
      </c>
      <c r="M987" s="13">
        <v>52258</v>
      </c>
    </row>
    <row r="988" spans="1:13" ht="14.4" x14ac:dyDescent="0.3">
      <c r="A988" t="s">
        <v>544</v>
      </c>
      <c r="B988" s="8">
        <v>45069</v>
      </c>
      <c r="C988" s="15" t="s">
        <v>24</v>
      </c>
      <c r="D988" t="s">
        <v>181</v>
      </c>
      <c r="E988" t="s">
        <v>164</v>
      </c>
      <c r="F988" s="10" t="s">
        <v>34</v>
      </c>
      <c r="G988" s="10" t="s">
        <v>52</v>
      </c>
      <c r="H988" s="10" t="s">
        <v>25</v>
      </c>
      <c r="I988" s="10" t="s">
        <v>23</v>
      </c>
      <c r="J988" s="10" t="s">
        <v>142</v>
      </c>
      <c r="K988" s="11">
        <v>20073</v>
      </c>
      <c r="L988" s="12">
        <v>2.7</v>
      </c>
      <c r="M988" s="13">
        <v>54197.100000000006</v>
      </c>
    </row>
    <row r="989" spans="1:13" ht="14.4" x14ac:dyDescent="0.3">
      <c r="A989" t="s">
        <v>544</v>
      </c>
      <c r="B989" s="8">
        <v>45069</v>
      </c>
      <c r="C989" s="15" t="s">
        <v>6</v>
      </c>
      <c r="D989" t="s">
        <v>173</v>
      </c>
      <c r="E989" t="s">
        <v>174</v>
      </c>
      <c r="F989" s="10" t="s">
        <v>38</v>
      </c>
      <c r="G989" s="3" t="s">
        <v>80</v>
      </c>
      <c r="H989" s="3" t="s">
        <v>27</v>
      </c>
      <c r="I989" s="3" t="s">
        <v>23</v>
      </c>
      <c r="J989" s="3" t="s">
        <v>142</v>
      </c>
      <c r="K989" s="11">
        <v>119350</v>
      </c>
      <c r="L989" s="12">
        <v>0.25</v>
      </c>
      <c r="M989" s="13">
        <v>29837.5</v>
      </c>
    </row>
    <row r="990" spans="1:13" ht="14.4" x14ac:dyDescent="0.3">
      <c r="A990" t="s">
        <v>544</v>
      </c>
      <c r="B990" s="8">
        <v>45069</v>
      </c>
      <c r="C990" s="15" t="s">
        <v>41</v>
      </c>
      <c r="D990" t="s">
        <v>223</v>
      </c>
      <c r="E990" t="s">
        <v>224</v>
      </c>
      <c r="F990" s="10" t="s">
        <v>34</v>
      </c>
      <c r="G990" s="3" t="s">
        <v>78</v>
      </c>
      <c r="H990" s="3" t="s">
        <v>27</v>
      </c>
      <c r="I990" s="3" t="s">
        <v>19</v>
      </c>
      <c r="J990" s="3" t="s">
        <v>142</v>
      </c>
      <c r="K990" s="11">
        <v>5877</v>
      </c>
      <c r="L990" s="12">
        <v>0.8</v>
      </c>
      <c r="M990" s="13">
        <v>4701.6000000000004</v>
      </c>
    </row>
    <row r="991" spans="1:13" ht="14.4" x14ac:dyDescent="0.3">
      <c r="A991" t="s">
        <v>544</v>
      </c>
      <c r="B991" s="8">
        <v>45069</v>
      </c>
      <c r="C991" s="15" t="s">
        <v>41</v>
      </c>
      <c r="D991" t="s">
        <v>223</v>
      </c>
      <c r="E991" t="s">
        <v>224</v>
      </c>
      <c r="F991" s="10" t="s">
        <v>34</v>
      </c>
      <c r="G991" s="10" t="s">
        <v>78</v>
      </c>
      <c r="H991" s="10" t="s">
        <v>27</v>
      </c>
      <c r="I991" s="10" t="s">
        <v>19</v>
      </c>
      <c r="J991" s="10" t="s">
        <v>142</v>
      </c>
      <c r="K991" s="11">
        <v>10000</v>
      </c>
      <c r="L991" s="12">
        <v>0.8</v>
      </c>
      <c r="M991" s="13">
        <v>8000</v>
      </c>
    </row>
    <row r="992" spans="1:13" ht="14.4" x14ac:dyDescent="0.3">
      <c r="A992" t="s">
        <v>545</v>
      </c>
      <c r="B992" s="8">
        <v>45075</v>
      </c>
      <c r="C992" t="s">
        <v>104</v>
      </c>
      <c r="D992" t="s">
        <v>188</v>
      </c>
      <c r="E992" t="s">
        <v>164</v>
      </c>
      <c r="F992" s="10" t="s">
        <v>34</v>
      </c>
      <c r="G992" s="10" t="s">
        <v>52</v>
      </c>
      <c r="H992" s="10" t="s">
        <v>25</v>
      </c>
      <c r="I992" s="10" t="s">
        <v>23</v>
      </c>
      <c r="J992" s="10" t="s">
        <v>142</v>
      </c>
      <c r="K992" s="11">
        <v>30280</v>
      </c>
      <c r="L992" s="12">
        <v>2.65</v>
      </c>
      <c r="M992" s="13">
        <v>80242</v>
      </c>
    </row>
    <row r="993" spans="1:13" ht="14.4" x14ac:dyDescent="0.3">
      <c r="A993" t="s">
        <v>545</v>
      </c>
      <c r="B993" s="8">
        <v>45075</v>
      </c>
      <c r="C993" t="s">
        <v>104</v>
      </c>
      <c r="D993" t="s">
        <v>188</v>
      </c>
      <c r="E993" t="s">
        <v>164</v>
      </c>
      <c r="F993" s="10" t="s">
        <v>34</v>
      </c>
      <c r="G993" s="10" t="s">
        <v>52</v>
      </c>
      <c r="H993" s="10" t="s">
        <v>25</v>
      </c>
      <c r="I993" s="10" t="s">
        <v>23</v>
      </c>
      <c r="J993" s="10" t="s">
        <v>142</v>
      </c>
      <c r="K993" s="11">
        <v>34013</v>
      </c>
      <c r="L993" s="12">
        <v>2.65</v>
      </c>
      <c r="M993" s="13">
        <v>90134.45</v>
      </c>
    </row>
    <row r="994" spans="1:13" ht="14.4" x14ac:dyDescent="0.3">
      <c r="A994" t="s">
        <v>545</v>
      </c>
      <c r="B994" s="8">
        <v>45075</v>
      </c>
      <c r="C994" t="s">
        <v>83</v>
      </c>
      <c r="D994" t="s">
        <v>208</v>
      </c>
      <c r="E994" t="s">
        <v>209</v>
      </c>
      <c r="F994" s="10" t="s">
        <v>42</v>
      </c>
      <c r="G994" s="10" t="s">
        <v>52</v>
      </c>
      <c r="H994" s="10" t="s">
        <v>25</v>
      </c>
      <c r="I994" s="10" t="s">
        <v>23</v>
      </c>
      <c r="J994" s="10" t="s">
        <v>142</v>
      </c>
      <c r="K994" s="11">
        <v>24810</v>
      </c>
      <c r="L994" s="12">
        <v>1.7</v>
      </c>
      <c r="M994" s="13">
        <v>42177</v>
      </c>
    </row>
    <row r="995" spans="1:13" ht="14.4" x14ac:dyDescent="0.3">
      <c r="A995" t="s">
        <v>545</v>
      </c>
      <c r="B995" s="8">
        <v>45075</v>
      </c>
      <c r="C995" t="s">
        <v>102</v>
      </c>
      <c r="D995" t="s">
        <v>361</v>
      </c>
      <c r="E995" t="s">
        <v>186</v>
      </c>
      <c r="F995" s="10" t="s">
        <v>40</v>
      </c>
      <c r="G995" s="10" t="s">
        <v>52</v>
      </c>
      <c r="H995" s="10" t="s">
        <v>25</v>
      </c>
      <c r="I995" s="10" t="s">
        <v>23</v>
      </c>
      <c r="J995" s="10" t="s">
        <v>142</v>
      </c>
      <c r="K995" s="11">
        <v>24102</v>
      </c>
      <c r="L995" s="12">
        <v>0.25</v>
      </c>
      <c r="M995" s="13">
        <v>6025.5</v>
      </c>
    </row>
    <row r="996" spans="1:13" ht="14.4" x14ac:dyDescent="0.3">
      <c r="A996" t="s">
        <v>545</v>
      </c>
      <c r="B996" s="8">
        <v>45075</v>
      </c>
      <c r="C996" s="15" t="s">
        <v>6</v>
      </c>
      <c r="D996" t="s">
        <v>173</v>
      </c>
      <c r="E996" t="s">
        <v>174</v>
      </c>
      <c r="F996" s="10" t="s">
        <v>38</v>
      </c>
      <c r="G996" s="10" t="s">
        <v>80</v>
      </c>
      <c r="H996" s="10" t="s">
        <v>27</v>
      </c>
      <c r="I996" s="10" t="s">
        <v>23</v>
      </c>
      <c r="J996" s="10" t="s">
        <v>142</v>
      </c>
      <c r="K996" s="11">
        <v>37330</v>
      </c>
      <c r="L996" s="12">
        <v>0.25</v>
      </c>
      <c r="M996" s="13">
        <v>9332.5</v>
      </c>
    </row>
    <row r="997" spans="1:13" ht="14.4" x14ac:dyDescent="0.3">
      <c r="A997" t="s">
        <v>546</v>
      </c>
      <c r="B997" s="8">
        <v>45077</v>
      </c>
      <c r="C997" t="s">
        <v>104</v>
      </c>
      <c r="D997" t="s">
        <v>188</v>
      </c>
      <c r="E997" t="s">
        <v>164</v>
      </c>
      <c r="F997" s="10" t="s">
        <v>34</v>
      </c>
      <c r="G997" s="10" t="s">
        <v>52</v>
      </c>
      <c r="H997" s="10" t="s">
        <v>25</v>
      </c>
      <c r="I997" s="10" t="s">
        <v>23</v>
      </c>
      <c r="J997" s="10" t="s">
        <v>142</v>
      </c>
      <c r="K997" s="11">
        <v>4926</v>
      </c>
      <c r="L997" s="12">
        <v>2.65</v>
      </c>
      <c r="M997" s="13">
        <v>13053.9</v>
      </c>
    </row>
    <row r="998" spans="1:13" ht="14.4" x14ac:dyDescent="0.3">
      <c r="A998" t="s">
        <v>546</v>
      </c>
      <c r="B998" s="8">
        <v>45077</v>
      </c>
      <c r="C998" t="s">
        <v>103</v>
      </c>
      <c r="D998" t="s">
        <v>163</v>
      </c>
      <c r="E998" t="s">
        <v>164</v>
      </c>
      <c r="F998" s="10" t="s">
        <v>34</v>
      </c>
      <c r="G998" s="10" t="s">
        <v>52</v>
      </c>
      <c r="H998" s="10" t="s">
        <v>25</v>
      </c>
      <c r="I998" s="10" t="s">
        <v>23</v>
      </c>
      <c r="J998" s="10" t="s">
        <v>142</v>
      </c>
      <c r="K998" s="11">
        <v>19670</v>
      </c>
      <c r="L998" s="12">
        <v>1.52</v>
      </c>
      <c r="M998" s="13">
        <v>29898.400000000001</v>
      </c>
    </row>
    <row r="999" spans="1:13" ht="14.4" x14ac:dyDescent="0.3">
      <c r="A999" t="s">
        <v>547</v>
      </c>
      <c r="B999" s="8">
        <v>45070</v>
      </c>
      <c r="C999" t="s">
        <v>39</v>
      </c>
      <c r="D999" t="s">
        <v>157</v>
      </c>
      <c r="E999" t="s">
        <v>158</v>
      </c>
      <c r="F999" s="10" t="s">
        <v>42</v>
      </c>
      <c r="G999" s="10" t="s">
        <v>74</v>
      </c>
      <c r="H999" s="10" t="s">
        <v>27</v>
      </c>
      <c r="I999" s="10" t="s">
        <v>23</v>
      </c>
      <c r="J999" s="10" t="s">
        <v>142</v>
      </c>
      <c r="K999" s="11">
        <v>49920</v>
      </c>
      <c r="L999" s="12">
        <v>0.8</v>
      </c>
      <c r="M999" s="13">
        <v>39936</v>
      </c>
    </row>
    <row r="1000" spans="1:13" ht="14.4" x14ac:dyDescent="0.3">
      <c r="A1000" t="s">
        <v>547</v>
      </c>
      <c r="B1000" s="8">
        <v>45070</v>
      </c>
      <c r="C1000" s="16" t="s">
        <v>32</v>
      </c>
      <c r="D1000" t="s">
        <v>297</v>
      </c>
      <c r="E1000" t="s">
        <v>193</v>
      </c>
      <c r="F1000" s="10" t="s">
        <v>42</v>
      </c>
      <c r="G1000" s="10" t="s">
        <v>74</v>
      </c>
      <c r="H1000" s="10" t="s">
        <v>26</v>
      </c>
      <c r="I1000" s="10" t="s">
        <v>23</v>
      </c>
      <c r="J1000" s="10" t="s">
        <v>142</v>
      </c>
      <c r="K1000" s="11">
        <v>28888</v>
      </c>
      <c r="L1000" s="12">
        <v>0.35</v>
      </c>
      <c r="M1000" s="13">
        <v>10110.799999999999</v>
      </c>
    </row>
    <row r="1001" spans="1:13" ht="14.4" x14ac:dyDescent="0.3">
      <c r="A1001" t="s">
        <v>547</v>
      </c>
      <c r="B1001" s="8">
        <v>45070</v>
      </c>
      <c r="C1001" t="s">
        <v>120</v>
      </c>
      <c r="D1001" t="s">
        <v>155</v>
      </c>
      <c r="E1001" t="s">
        <v>156</v>
      </c>
      <c r="F1001" s="10" t="s">
        <v>34</v>
      </c>
      <c r="G1001" s="10" t="s">
        <v>74</v>
      </c>
      <c r="H1001" s="10" t="s">
        <v>26</v>
      </c>
      <c r="I1001" s="10" t="s">
        <v>23</v>
      </c>
      <c r="J1001" s="10" t="s">
        <v>142</v>
      </c>
      <c r="K1001" s="11">
        <v>28708</v>
      </c>
      <c r="L1001" s="12">
        <v>0.8</v>
      </c>
      <c r="M1001" s="13">
        <v>22966.400000000001</v>
      </c>
    </row>
    <row r="1002" spans="1:13" ht="14.4" x14ac:dyDescent="0.3">
      <c r="A1002" t="s">
        <v>547</v>
      </c>
      <c r="B1002" s="8">
        <v>45070</v>
      </c>
      <c r="C1002" t="s">
        <v>0</v>
      </c>
      <c r="D1002" t="s">
        <v>252</v>
      </c>
      <c r="E1002" t="s">
        <v>253</v>
      </c>
      <c r="F1002" s="10" t="s">
        <v>42</v>
      </c>
      <c r="G1002" s="10" t="s">
        <v>62</v>
      </c>
      <c r="H1002" s="10" t="s">
        <v>26</v>
      </c>
      <c r="I1002" s="10" t="s">
        <v>23</v>
      </c>
      <c r="J1002" s="10" t="s">
        <v>142</v>
      </c>
      <c r="K1002" s="11">
        <v>29194</v>
      </c>
      <c r="L1002" s="12">
        <v>0.9</v>
      </c>
      <c r="M1002" s="13">
        <v>26274.600000000002</v>
      </c>
    </row>
    <row r="1003" spans="1:13" ht="14.4" x14ac:dyDescent="0.3">
      <c r="A1003" t="s">
        <v>548</v>
      </c>
      <c r="B1003" s="8">
        <v>45076</v>
      </c>
      <c r="C1003" t="s">
        <v>118</v>
      </c>
      <c r="D1003" t="s">
        <v>506</v>
      </c>
      <c r="E1003" t="s">
        <v>201</v>
      </c>
      <c r="F1003" s="10" t="s">
        <v>42</v>
      </c>
      <c r="G1003" s="10" t="s">
        <v>82</v>
      </c>
      <c r="H1003" s="10" t="s">
        <v>26</v>
      </c>
      <c r="I1003" s="10" t="s">
        <v>19</v>
      </c>
      <c r="J1003" s="10" t="s">
        <v>142</v>
      </c>
      <c r="K1003" s="11">
        <v>6425</v>
      </c>
      <c r="L1003" s="12">
        <v>4.05</v>
      </c>
      <c r="M1003" s="13">
        <v>26021.25</v>
      </c>
    </row>
    <row r="1004" spans="1:13" ht="14.4" x14ac:dyDescent="0.3">
      <c r="A1004" t="s">
        <v>548</v>
      </c>
      <c r="B1004" s="8">
        <v>45076</v>
      </c>
      <c r="C1004" t="s">
        <v>0</v>
      </c>
      <c r="D1004" t="s">
        <v>252</v>
      </c>
      <c r="E1004" t="s">
        <v>253</v>
      </c>
      <c r="F1004" s="10" t="s">
        <v>42</v>
      </c>
      <c r="G1004" s="10" t="s">
        <v>62</v>
      </c>
      <c r="H1004" s="10" t="s">
        <v>26</v>
      </c>
      <c r="I1004" s="10" t="s">
        <v>23</v>
      </c>
      <c r="J1004" s="10" t="s">
        <v>142</v>
      </c>
      <c r="K1004" s="11">
        <v>28780</v>
      </c>
      <c r="L1004" s="12">
        <v>0.9</v>
      </c>
      <c r="M1004" s="13">
        <v>25902</v>
      </c>
    </row>
    <row r="1005" spans="1:13" ht="14.4" x14ac:dyDescent="0.3">
      <c r="A1005" t="s">
        <v>548</v>
      </c>
      <c r="B1005" s="8">
        <v>45076</v>
      </c>
      <c r="C1005" t="s">
        <v>120</v>
      </c>
      <c r="D1005" t="s">
        <v>155</v>
      </c>
      <c r="E1005" t="s">
        <v>156</v>
      </c>
      <c r="F1005" s="10" t="s">
        <v>34</v>
      </c>
      <c r="G1005" s="10" t="s">
        <v>74</v>
      </c>
      <c r="H1005" s="10" t="s">
        <v>26</v>
      </c>
      <c r="I1005" s="10" t="s">
        <v>23</v>
      </c>
      <c r="J1005" s="10" t="s">
        <v>142</v>
      </c>
      <c r="K1005" s="11">
        <v>26079</v>
      </c>
      <c r="L1005" s="12">
        <v>0.8</v>
      </c>
      <c r="M1005" s="13">
        <v>20863.2</v>
      </c>
    </row>
    <row r="1006" spans="1:13" ht="14.4" x14ac:dyDescent="0.3">
      <c r="A1006" t="s">
        <v>548</v>
      </c>
      <c r="B1006" s="8">
        <v>45076</v>
      </c>
      <c r="C1006" t="s">
        <v>132</v>
      </c>
      <c r="D1006" t="s">
        <v>192</v>
      </c>
      <c r="E1006" t="s">
        <v>193</v>
      </c>
      <c r="F1006" s="10" t="s">
        <v>42</v>
      </c>
      <c r="G1006" s="10" t="s">
        <v>62</v>
      </c>
      <c r="H1006" s="10" t="s">
        <v>27</v>
      </c>
      <c r="I1006" s="10" t="s">
        <v>23</v>
      </c>
      <c r="J1006" s="10" t="s">
        <v>142</v>
      </c>
      <c r="K1006" s="11">
        <v>58740</v>
      </c>
      <c r="L1006" s="12">
        <v>0.85</v>
      </c>
      <c r="M1006" s="13">
        <v>49929</v>
      </c>
    </row>
    <row r="1007" spans="1:13" ht="14.4" x14ac:dyDescent="0.3">
      <c r="A1007" t="s">
        <v>548</v>
      </c>
      <c r="B1007" s="8">
        <v>45076</v>
      </c>
      <c r="C1007" t="s">
        <v>31</v>
      </c>
      <c r="D1007" t="s">
        <v>264</v>
      </c>
      <c r="E1007" t="s">
        <v>164</v>
      </c>
      <c r="F1007" s="10" t="s">
        <v>42</v>
      </c>
      <c r="G1007" s="10" t="s">
        <v>62</v>
      </c>
      <c r="H1007" s="10" t="s">
        <v>26</v>
      </c>
      <c r="I1007" s="10" t="s">
        <v>23</v>
      </c>
      <c r="J1007" s="10" t="s">
        <v>142</v>
      </c>
      <c r="K1007" s="11">
        <v>8412</v>
      </c>
      <c r="L1007" s="12">
        <v>0.9</v>
      </c>
      <c r="M1007" s="13">
        <v>7570.8</v>
      </c>
    </row>
    <row r="1008" spans="1:13" ht="14.4" x14ac:dyDescent="0.3">
      <c r="A1008" t="s">
        <v>549</v>
      </c>
      <c r="B1008" s="8">
        <v>45077</v>
      </c>
      <c r="C1008" t="s">
        <v>119</v>
      </c>
      <c r="D1008" t="s">
        <v>550</v>
      </c>
      <c r="E1008" t="s">
        <v>551</v>
      </c>
      <c r="F1008" s="10" t="s">
        <v>42</v>
      </c>
      <c r="G1008" s="10" t="s">
        <v>64</v>
      </c>
      <c r="H1008" s="10" t="s">
        <v>27</v>
      </c>
      <c r="I1008" s="10" t="s">
        <v>19</v>
      </c>
      <c r="J1008" s="10" t="s">
        <v>143</v>
      </c>
      <c r="K1008" s="11">
        <v>450</v>
      </c>
      <c r="L1008" s="12">
        <v>50</v>
      </c>
      <c r="M1008" s="13">
        <v>22500</v>
      </c>
    </row>
    <row r="1009" spans="1:13" ht="14.4" x14ac:dyDescent="0.3">
      <c r="A1009" t="s">
        <v>552</v>
      </c>
      <c r="B1009" s="8">
        <v>45082</v>
      </c>
      <c r="C1009" t="s">
        <v>553</v>
      </c>
      <c r="D1009" t="s">
        <v>350</v>
      </c>
      <c r="E1009" t="s">
        <v>351</v>
      </c>
      <c r="F1009" s="10" t="s">
        <v>42</v>
      </c>
      <c r="G1009" s="10" t="s">
        <v>56</v>
      </c>
      <c r="H1009" s="10" t="s">
        <v>27</v>
      </c>
      <c r="I1009" s="10" t="s">
        <v>19</v>
      </c>
      <c r="J1009" s="10" t="s">
        <v>142</v>
      </c>
      <c r="K1009" s="11">
        <v>10600</v>
      </c>
      <c r="L1009" s="12">
        <v>0.6</v>
      </c>
      <c r="M1009" s="13">
        <v>6360</v>
      </c>
    </row>
    <row r="1010" spans="1:13" ht="15.75" customHeight="1" x14ac:dyDescent="0.3">
      <c r="A1010" t="s">
        <v>554</v>
      </c>
      <c r="B1010" s="8">
        <v>45100</v>
      </c>
      <c r="C1010" s="32" t="s">
        <v>110</v>
      </c>
      <c r="D1010" t="s">
        <v>185</v>
      </c>
      <c r="E1010" t="s">
        <v>186</v>
      </c>
      <c r="F1010" s="10" t="s">
        <v>40</v>
      </c>
      <c r="G1010" s="10" t="s">
        <v>62</v>
      </c>
      <c r="H1010" s="10" t="s">
        <v>27</v>
      </c>
      <c r="I1010" s="10" t="s">
        <v>23</v>
      </c>
      <c r="J1010" s="10" t="s">
        <v>142</v>
      </c>
      <c r="K1010" s="11">
        <v>50000</v>
      </c>
      <c r="L1010" s="12">
        <v>0.2</v>
      </c>
      <c r="M1010" s="13">
        <v>10000</v>
      </c>
    </row>
    <row r="1011" spans="1:13" ht="14.4" x14ac:dyDescent="0.3">
      <c r="A1011" t="s">
        <v>554</v>
      </c>
      <c r="B1011" s="8">
        <v>45100</v>
      </c>
      <c r="C1011" t="s">
        <v>31</v>
      </c>
      <c r="D1011" t="s">
        <v>264</v>
      </c>
      <c r="E1011" t="s">
        <v>164</v>
      </c>
      <c r="F1011" s="10" t="s">
        <v>42</v>
      </c>
      <c r="G1011" s="10" t="s">
        <v>62</v>
      </c>
      <c r="H1011" s="10" t="s">
        <v>26</v>
      </c>
      <c r="I1011" s="10" t="s">
        <v>23</v>
      </c>
      <c r="J1011" s="10" t="s">
        <v>142</v>
      </c>
      <c r="K1011" s="11">
        <v>19460</v>
      </c>
      <c r="L1011" s="12">
        <v>0.9</v>
      </c>
      <c r="M1011" s="13">
        <v>17514</v>
      </c>
    </row>
    <row r="1012" spans="1:13" ht="14.4" x14ac:dyDescent="0.3">
      <c r="A1012" t="s">
        <v>554</v>
      </c>
      <c r="B1012" s="8">
        <v>45100</v>
      </c>
      <c r="C1012" t="s">
        <v>120</v>
      </c>
      <c r="D1012" t="s">
        <v>155</v>
      </c>
      <c r="E1012" t="s">
        <v>156</v>
      </c>
      <c r="F1012" s="10" t="s">
        <v>34</v>
      </c>
      <c r="G1012" s="10" t="s">
        <v>74</v>
      </c>
      <c r="H1012" s="10" t="s">
        <v>26</v>
      </c>
      <c r="I1012" s="10" t="s">
        <v>23</v>
      </c>
      <c r="J1012" s="10" t="s">
        <v>142</v>
      </c>
      <c r="K1012" s="11">
        <v>19841</v>
      </c>
      <c r="L1012" s="12">
        <v>0.8</v>
      </c>
      <c r="M1012" s="13">
        <v>15872.800000000001</v>
      </c>
    </row>
    <row r="1013" spans="1:13" ht="14.4" x14ac:dyDescent="0.3">
      <c r="A1013" t="s">
        <v>554</v>
      </c>
      <c r="B1013" s="8">
        <v>45100</v>
      </c>
      <c r="C1013" t="s">
        <v>109</v>
      </c>
      <c r="D1013" t="s">
        <v>185</v>
      </c>
      <c r="E1013" t="s">
        <v>186</v>
      </c>
      <c r="F1013" s="10" t="s">
        <v>40</v>
      </c>
      <c r="G1013" s="33" t="s">
        <v>62</v>
      </c>
      <c r="H1013" s="10" t="s">
        <v>27</v>
      </c>
      <c r="I1013" s="10" t="s">
        <v>23</v>
      </c>
      <c r="J1013" s="10" t="s">
        <v>142</v>
      </c>
      <c r="K1013" s="11">
        <v>50000</v>
      </c>
      <c r="L1013" s="12">
        <v>0.2</v>
      </c>
      <c r="M1013" s="13">
        <v>10000</v>
      </c>
    </row>
    <row r="1014" spans="1:13" ht="14.4" x14ac:dyDescent="0.3">
      <c r="A1014" t="s">
        <v>555</v>
      </c>
      <c r="B1014" s="8">
        <v>45107</v>
      </c>
      <c r="C1014" s="16" t="s">
        <v>124</v>
      </c>
      <c r="D1014" t="s">
        <v>421</v>
      </c>
      <c r="E1014" t="s">
        <v>186</v>
      </c>
      <c r="F1014" s="10" t="s">
        <v>40</v>
      </c>
      <c r="G1014" s="10" t="s">
        <v>52</v>
      </c>
      <c r="H1014" s="10" t="s">
        <v>27</v>
      </c>
      <c r="I1014" s="10" t="s">
        <v>19</v>
      </c>
      <c r="J1014" s="10" t="s">
        <v>142</v>
      </c>
      <c r="K1014" s="11">
        <v>4908</v>
      </c>
      <c r="L1014" s="12">
        <v>1</v>
      </c>
      <c r="M1014" s="13">
        <v>4908</v>
      </c>
    </row>
    <row r="1015" spans="1:13" ht="14.4" x14ac:dyDescent="0.3">
      <c r="A1015" t="s">
        <v>555</v>
      </c>
      <c r="B1015" s="8">
        <v>45107</v>
      </c>
      <c r="C1015" s="32" t="s">
        <v>24</v>
      </c>
      <c r="D1015" t="s">
        <v>181</v>
      </c>
      <c r="E1015" t="s">
        <v>164</v>
      </c>
      <c r="F1015" s="10" t="s">
        <v>34</v>
      </c>
      <c r="G1015" s="10" t="s">
        <v>52</v>
      </c>
      <c r="H1015" s="10" t="s">
        <v>25</v>
      </c>
      <c r="I1015" s="10" t="s">
        <v>23</v>
      </c>
      <c r="J1015" s="10" t="s">
        <v>142</v>
      </c>
      <c r="K1015" s="11">
        <v>40150</v>
      </c>
      <c r="L1015" s="12">
        <v>2.7</v>
      </c>
      <c r="M1015" s="13">
        <v>108405</v>
      </c>
    </row>
    <row r="1016" spans="1:13" ht="14.4" x14ac:dyDescent="0.3">
      <c r="A1016" t="s">
        <v>555</v>
      </c>
      <c r="B1016" s="8">
        <v>45107</v>
      </c>
      <c r="C1016" s="32" t="s">
        <v>47</v>
      </c>
      <c r="D1016" t="s">
        <v>453</v>
      </c>
      <c r="E1016" t="s">
        <v>356</v>
      </c>
      <c r="F1016" s="10" t="s">
        <v>42</v>
      </c>
      <c r="G1016" s="10" t="s">
        <v>52</v>
      </c>
      <c r="H1016" s="10" t="s">
        <v>27</v>
      </c>
      <c r="I1016" s="10" t="s">
        <v>21</v>
      </c>
      <c r="J1016" s="10" t="s">
        <v>142</v>
      </c>
      <c r="K1016" s="11">
        <v>4890</v>
      </c>
      <c r="L1016" s="12">
        <v>1.1000000000000001</v>
      </c>
      <c r="M1016" s="13">
        <v>5379</v>
      </c>
    </row>
    <row r="1017" spans="1:13" ht="14.4" x14ac:dyDescent="0.3">
      <c r="A1017" t="s">
        <v>556</v>
      </c>
      <c r="B1017" s="8">
        <v>45103</v>
      </c>
      <c r="C1017" s="32" t="s">
        <v>109</v>
      </c>
      <c r="D1017" t="s">
        <v>185</v>
      </c>
      <c r="E1017" t="s">
        <v>186</v>
      </c>
      <c r="F1017" s="10" t="s">
        <v>40</v>
      </c>
      <c r="G1017" s="10" t="s">
        <v>62</v>
      </c>
      <c r="H1017" s="10" t="s">
        <v>27</v>
      </c>
      <c r="I1017" s="10" t="s">
        <v>23</v>
      </c>
      <c r="J1017" s="10" t="s">
        <v>142</v>
      </c>
      <c r="K1017" s="11">
        <v>48855</v>
      </c>
      <c r="L1017" s="12">
        <v>0.2</v>
      </c>
      <c r="M1017" s="13">
        <v>9771</v>
      </c>
    </row>
    <row r="1018" spans="1:13" ht="14.4" x14ac:dyDescent="0.3">
      <c r="A1018" t="s">
        <v>556</v>
      </c>
      <c r="B1018" s="8">
        <v>45103</v>
      </c>
      <c r="C1018" s="32" t="s">
        <v>110</v>
      </c>
      <c r="D1018" t="s">
        <v>185</v>
      </c>
      <c r="E1018" t="s">
        <v>186</v>
      </c>
      <c r="F1018" s="10" t="s">
        <v>40</v>
      </c>
      <c r="G1018" s="10" t="s">
        <v>62</v>
      </c>
      <c r="H1018" s="10" t="s">
        <v>27</v>
      </c>
      <c r="I1018" s="10" t="s">
        <v>23</v>
      </c>
      <c r="J1018" s="10" t="s">
        <v>142</v>
      </c>
      <c r="K1018" s="11">
        <v>48900</v>
      </c>
      <c r="L1018" s="12">
        <v>0.2</v>
      </c>
      <c r="M1018" s="13">
        <v>9780</v>
      </c>
    </row>
    <row r="1019" spans="1:13" ht="14.4" x14ac:dyDescent="0.3">
      <c r="A1019" t="s">
        <v>556</v>
      </c>
      <c r="B1019" s="8">
        <v>45103</v>
      </c>
      <c r="C1019" s="34" t="s">
        <v>30</v>
      </c>
      <c r="D1019" t="s">
        <v>159</v>
      </c>
      <c r="E1019" t="s">
        <v>160</v>
      </c>
      <c r="F1019" s="10" t="s">
        <v>42</v>
      </c>
      <c r="G1019" s="10" t="s">
        <v>80</v>
      </c>
      <c r="H1019" s="10" t="s">
        <v>27</v>
      </c>
      <c r="I1019" s="10" t="s">
        <v>23</v>
      </c>
      <c r="J1019" s="10" t="s">
        <v>142</v>
      </c>
      <c r="K1019" s="11">
        <v>47455</v>
      </c>
      <c r="L1019" s="12">
        <v>0.81</v>
      </c>
      <c r="M1019" s="13">
        <v>38438.550000000003</v>
      </c>
    </row>
    <row r="1020" spans="1:13" ht="14.4" x14ac:dyDescent="0.3">
      <c r="A1020" t="s">
        <v>556</v>
      </c>
      <c r="B1020" s="8">
        <v>45103</v>
      </c>
      <c r="C1020" s="32" t="s">
        <v>120</v>
      </c>
      <c r="D1020" t="s">
        <v>155</v>
      </c>
      <c r="E1020" t="s">
        <v>156</v>
      </c>
      <c r="F1020" s="10" t="s">
        <v>34</v>
      </c>
      <c r="G1020" s="10" t="s">
        <v>74</v>
      </c>
      <c r="H1020" s="10" t="s">
        <v>26</v>
      </c>
      <c r="I1020" s="10" t="s">
        <v>23</v>
      </c>
      <c r="J1020" s="10" t="s">
        <v>142</v>
      </c>
      <c r="K1020" s="11">
        <v>9918</v>
      </c>
      <c r="L1020" s="12">
        <v>0.8</v>
      </c>
      <c r="M1020" s="13">
        <v>7934.4000000000005</v>
      </c>
    </row>
    <row r="1021" spans="1:13" ht="14.4" x14ac:dyDescent="0.3">
      <c r="A1021" t="s">
        <v>557</v>
      </c>
      <c r="B1021" s="8">
        <v>45107</v>
      </c>
      <c r="C1021" s="35" t="s">
        <v>0</v>
      </c>
      <c r="D1021" t="s">
        <v>252</v>
      </c>
      <c r="E1021" t="s">
        <v>253</v>
      </c>
      <c r="F1021" s="10" t="s">
        <v>42</v>
      </c>
      <c r="G1021" s="10" t="s">
        <v>62</v>
      </c>
      <c r="H1021" s="10" t="s">
        <v>26</v>
      </c>
      <c r="I1021" s="10" t="s">
        <v>23</v>
      </c>
      <c r="J1021" s="10" t="s">
        <v>142</v>
      </c>
      <c r="K1021" s="11">
        <v>48282</v>
      </c>
      <c r="L1021" s="12">
        <v>0.9</v>
      </c>
      <c r="M1021" s="13">
        <v>43453.8</v>
      </c>
    </row>
    <row r="1022" spans="1:13" ht="14.4" x14ac:dyDescent="0.3">
      <c r="A1022" t="s">
        <v>557</v>
      </c>
      <c r="B1022" s="8">
        <v>45107</v>
      </c>
      <c r="C1022" s="35" t="s">
        <v>120</v>
      </c>
      <c r="D1022" t="s">
        <v>155</v>
      </c>
      <c r="E1022" t="s">
        <v>156</v>
      </c>
      <c r="F1022" s="10" t="s">
        <v>34</v>
      </c>
      <c r="G1022" s="10" t="s">
        <v>74</v>
      </c>
      <c r="H1022" s="10" t="s">
        <v>26</v>
      </c>
      <c r="I1022" s="10" t="s">
        <v>23</v>
      </c>
      <c r="J1022" s="10" t="s">
        <v>142</v>
      </c>
      <c r="K1022" s="11">
        <v>39770</v>
      </c>
      <c r="L1022" s="12">
        <v>0.8</v>
      </c>
      <c r="M1022" s="13">
        <v>31816</v>
      </c>
    </row>
    <row r="1023" spans="1:13" ht="14.4" x14ac:dyDescent="0.3">
      <c r="A1023" t="s">
        <v>558</v>
      </c>
      <c r="B1023" s="8">
        <v>45103</v>
      </c>
      <c r="C1023" s="35" t="s">
        <v>125</v>
      </c>
      <c r="D1023" t="s">
        <v>220</v>
      </c>
      <c r="E1023" t="s">
        <v>221</v>
      </c>
      <c r="F1023" s="10" t="s">
        <v>42</v>
      </c>
      <c r="G1023" s="10" t="s">
        <v>52</v>
      </c>
      <c r="H1023" s="10" t="s">
        <v>27</v>
      </c>
      <c r="I1023" s="10" t="s">
        <v>23</v>
      </c>
      <c r="J1023" s="10" t="s">
        <v>142</v>
      </c>
      <c r="K1023" s="11">
        <v>7406</v>
      </c>
      <c r="L1023" s="12">
        <v>5.4</v>
      </c>
      <c r="M1023" s="13">
        <v>39992.400000000001</v>
      </c>
    </row>
    <row r="1024" spans="1:13" ht="14.4" x14ac:dyDescent="0.3">
      <c r="A1024" t="s">
        <v>558</v>
      </c>
      <c r="B1024" s="8">
        <v>45103</v>
      </c>
      <c r="C1024" s="35" t="s">
        <v>49</v>
      </c>
      <c r="D1024" t="s">
        <v>313</v>
      </c>
      <c r="E1024" t="s">
        <v>336</v>
      </c>
      <c r="F1024" s="10" t="s">
        <v>34</v>
      </c>
      <c r="G1024" s="10" t="s">
        <v>78</v>
      </c>
      <c r="H1024" s="10" t="s">
        <v>27</v>
      </c>
      <c r="I1024" s="10" t="s">
        <v>19</v>
      </c>
      <c r="J1024" s="10" t="s">
        <v>142</v>
      </c>
      <c r="K1024" s="11">
        <v>8581</v>
      </c>
      <c r="L1024" s="12">
        <v>1.5</v>
      </c>
      <c r="M1024" s="13">
        <v>12871.5</v>
      </c>
    </row>
    <row r="1025" spans="1:13" ht="14.4" x14ac:dyDescent="0.3">
      <c r="A1025" t="s">
        <v>558</v>
      </c>
      <c r="B1025" s="8">
        <v>45103</v>
      </c>
      <c r="C1025" s="35" t="s">
        <v>103</v>
      </c>
      <c r="D1025" t="s">
        <v>163</v>
      </c>
      <c r="E1025" t="s">
        <v>164</v>
      </c>
      <c r="F1025" s="10" t="s">
        <v>34</v>
      </c>
      <c r="G1025" s="10" t="s">
        <v>52</v>
      </c>
      <c r="H1025" s="10" t="s">
        <v>25</v>
      </c>
      <c r="I1025" s="10" t="s">
        <v>23</v>
      </c>
      <c r="J1025" s="10" t="s">
        <v>142</v>
      </c>
      <c r="K1025" s="11">
        <v>39547</v>
      </c>
      <c r="L1025" s="12">
        <v>1.52</v>
      </c>
      <c r="M1025" s="13">
        <v>60111.44</v>
      </c>
    </row>
    <row r="1026" spans="1:13" ht="14.4" x14ac:dyDescent="0.3">
      <c r="A1026" t="s">
        <v>558</v>
      </c>
      <c r="B1026" s="8">
        <v>45103</v>
      </c>
      <c r="C1026" s="35" t="s">
        <v>104</v>
      </c>
      <c r="D1026" t="s">
        <v>188</v>
      </c>
      <c r="E1026" t="s">
        <v>164</v>
      </c>
      <c r="F1026" s="10" t="s">
        <v>34</v>
      </c>
      <c r="G1026" s="10" t="s">
        <v>52</v>
      </c>
      <c r="H1026" s="10" t="s">
        <v>25</v>
      </c>
      <c r="I1026" s="10" t="s">
        <v>23</v>
      </c>
      <c r="J1026" s="10" t="s">
        <v>142</v>
      </c>
      <c r="K1026" s="11">
        <v>22622</v>
      </c>
      <c r="L1026" s="12">
        <v>2.65</v>
      </c>
      <c r="M1026" s="13">
        <v>59948.299999999996</v>
      </c>
    </row>
    <row r="1027" spans="1:13" ht="14.4" x14ac:dyDescent="0.3">
      <c r="A1027" t="s">
        <v>558</v>
      </c>
      <c r="B1027" s="8">
        <v>45103</v>
      </c>
      <c r="C1027" s="35" t="s">
        <v>24</v>
      </c>
      <c r="D1027" t="s">
        <v>181</v>
      </c>
      <c r="E1027" t="s">
        <v>164</v>
      </c>
      <c r="F1027" s="10" t="s">
        <v>34</v>
      </c>
      <c r="G1027" s="10" t="s">
        <v>52</v>
      </c>
      <c r="H1027" s="10" t="s">
        <v>25</v>
      </c>
      <c r="I1027" s="10" t="s">
        <v>23</v>
      </c>
      <c r="J1027" s="10" t="s">
        <v>142</v>
      </c>
      <c r="K1027" s="11">
        <v>25030</v>
      </c>
      <c r="L1027" s="12">
        <v>2.7</v>
      </c>
      <c r="M1027" s="13">
        <v>67581</v>
      </c>
    </row>
    <row r="1028" spans="1:13" ht="14.4" x14ac:dyDescent="0.3">
      <c r="A1028" t="s">
        <v>559</v>
      </c>
      <c r="B1028" s="8">
        <v>45099</v>
      </c>
      <c r="C1028" s="32" t="s">
        <v>110</v>
      </c>
      <c r="D1028" t="s">
        <v>185</v>
      </c>
      <c r="E1028" t="s">
        <v>186</v>
      </c>
      <c r="F1028" s="10" t="s">
        <v>40</v>
      </c>
      <c r="G1028" s="10" t="s">
        <v>62</v>
      </c>
      <c r="H1028" s="10" t="s">
        <v>27</v>
      </c>
      <c r="I1028" s="10" t="s">
        <v>23</v>
      </c>
      <c r="J1028" s="10" t="s">
        <v>142</v>
      </c>
      <c r="K1028" s="11">
        <v>100000</v>
      </c>
      <c r="L1028" s="12">
        <v>0.2</v>
      </c>
      <c r="M1028" s="13">
        <v>20000</v>
      </c>
    </row>
    <row r="1029" spans="1:13" ht="14.4" x14ac:dyDescent="0.3">
      <c r="A1029" t="s">
        <v>559</v>
      </c>
      <c r="B1029" s="8">
        <v>45099</v>
      </c>
      <c r="C1029" s="35" t="s">
        <v>120</v>
      </c>
      <c r="D1029" t="s">
        <v>155</v>
      </c>
      <c r="E1029" t="s">
        <v>156</v>
      </c>
      <c r="F1029" s="10" t="s">
        <v>34</v>
      </c>
      <c r="G1029" s="10" t="s">
        <v>74</v>
      </c>
      <c r="H1029" s="10" t="s">
        <v>26</v>
      </c>
      <c r="I1029" s="10" t="s">
        <v>23</v>
      </c>
      <c r="J1029" s="10" t="s">
        <v>142</v>
      </c>
      <c r="K1029" s="11">
        <v>29826</v>
      </c>
      <c r="L1029" s="12">
        <v>0.8</v>
      </c>
      <c r="M1029" s="13">
        <v>23860.800000000003</v>
      </c>
    </row>
    <row r="1030" spans="1:13" ht="14.4" x14ac:dyDescent="0.3">
      <c r="A1030" t="s">
        <v>559</v>
      </c>
      <c r="B1030" s="8">
        <v>45099</v>
      </c>
      <c r="C1030" s="35" t="s">
        <v>132</v>
      </c>
      <c r="D1030" t="s">
        <v>192</v>
      </c>
      <c r="E1030" t="s">
        <v>193</v>
      </c>
      <c r="F1030" s="10" t="s">
        <v>42</v>
      </c>
      <c r="G1030" s="10" t="s">
        <v>62</v>
      </c>
      <c r="H1030" s="10" t="s">
        <v>27</v>
      </c>
      <c r="I1030" s="10" t="s">
        <v>23</v>
      </c>
      <c r="J1030" s="10" t="s">
        <v>142</v>
      </c>
      <c r="K1030" s="11">
        <v>285</v>
      </c>
      <c r="L1030" s="12">
        <v>0.85</v>
      </c>
      <c r="M1030" s="13">
        <v>242.25</v>
      </c>
    </row>
    <row r="1031" spans="1:13" ht="14.4" x14ac:dyDescent="0.3">
      <c r="A1031" t="s">
        <v>560</v>
      </c>
      <c r="B1031" s="8">
        <v>45092</v>
      </c>
      <c r="C1031" s="35" t="s">
        <v>102</v>
      </c>
      <c r="D1031" t="s">
        <v>361</v>
      </c>
      <c r="E1031" t="s">
        <v>186</v>
      </c>
      <c r="F1031" s="10" t="s">
        <v>40</v>
      </c>
      <c r="G1031" s="10" t="s">
        <v>52</v>
      </c>
      <c r="H1031" s="10" t="s">
        <v>25</v>
      </c>
      <c r="I1031" s="10" t="s">
        <v>23</v>
      </c>
      <c r="J1031" s="10" t="s">
        <v>142</v>
      </c>
      <c r="K1031" s="11">
        <v>104777</v>
      </c>
      <c r="L1031" s="12">
        <v>0.25</v>
      </c>
      <c r="M1031" s="13">
        <v>26194.25</v>
      </c>
    </row>
    <row r="1032" spans="1:13" ht="14.4" x14ac:dyDescent="0.3">
      <c r="A1032" t="s">
        <v>560</v>
      </c>
      <c r="B1032" s="8">
        <v>45092</v>
      </c>
      <c r="C1032" s="35" t="s">
        <v>103</v>
      </c>
      <c r="D1032" t="s">
        <v>163</v>
      </c>
      <c r="E1032" t="s">
        <v>164</v>
      </c>
      <c r="F1032" s="10" t="s">
        <v>34</v>
      </c>
      <c r="G1032" s="10" t="s">
        <v>52</v>
      </c>
      <c r="H1032" s="10" t="s">
        <v>25</v>
      </c>
      <c r="I1032" s="10" t="s">
        <v>23</v>
      </c>
      <c r="J1032" s="10" t="s">
        <v>142</v>
      </c>
      <c r="K1032" s="11">
        <v>78960</v>
      </c>
      <c r="L1032" s="12">
        <v>1.52</v>
      </c>
      <c r="M1032" s="13">
        <v>120019.2</v>
      </c>
    </row>
    <row r="1033" spans="1:13" ht="14.4" x14ac:dyDescent="0.3">
      <c r="A1033" t="s">
        <v>560</v>
      </c>
      <c r="B1033" s="8">
        <v>45092</v>
      </c>
      <c r="C1033" s="35" t="s">
        <v>103</v>
      </c>
      <c r="D1033" t="s">
        <v>163</v>
      </c>
      <c r="E1033" t="s">
        <v>164</v>
      </c>
      <c r="F1033" s="10" t="s">
        <v>34</v>
      </c>
      <c r="G1033" s="10" t="s">
        <v>52</v>
      </c>
      <c r="H1033" s="10" t="s">
        <v>25</v>
      </c>
      <c r="I1033" s="10" t="s">
        <v>23</v>
      </c>
      <c r="J1033" s="10" t="s">
        <v>142</v>
      </c>
      <c r="K1033" s="11">
        <v>9870</v>
      </c>
      <c r="L1033" s="12">
        <v>1.52</v>
      </c>
      <c r="M1033" s="13">
        <v>15002.4</v>
      </c>
    </row>
    <row r="1034" spans="1:13" ht="14.4" x14ac:dyDescent="0.3">
      <c r="A1034" t="s">
        <v>561</v>
      </c>
      <c r="B1034" s="8">
        <v>45125</v>
      </c>
      <c r="C1034" t="s">
        <v>102</v>
      </c>
      <c r="D1034" t="s">
        <v>361</v>
      </c>
      <c r="E1034" t="s">
        <v>186</v>
      </c>
      <c r="F1034" s="10" t="s">
        <v>40</v>
      </c>
      <c r="G1034" s="10" t="s">
        <v>52</v>
      </c>
      <c r="H1034" s="10" t="s">
        <v>25</v>
      </c>
      <c r="I1034" s="10" t="s">
        <v>23</v>
      </c>
      <c r="J1034" s="10" t="s">
        <v>142</v>
      </c>
      <c r="K1034" s="11">
        <v>29286</v>
      </c>
      <c r="L1034" s="12">
        <v>0.25</v>
      </c>
      <c r="M1034" s="13">
        <v>7321.5</v>
      </c>
    </row>
    <row r="1035" spans="1:13" ht="16.5" customHeight="1" x14ac:dyDescent="0.3">
      <c r="A1035" t="s">
        <v>561</v>
      </c>
      <c r="B1035" s="8">
        <v>45125</v>
      </c>
      <c r="C1035" s="36" t="s">
        <v>24</v>
      </c>
      <c r="D1035" t="s">
        <v>181</v>
      </c>
      <c r="E1035" t="s">
        <v>164</v>
      </c>
      <c r="F1035" s="10" t="s">
        <v>34</v>
      </c>
      <c r="G1035" s="10" t="s">
        <v>52</v>
      </c>
      <c r="H1035" s="10" t="s">
        <v>25</v>
      </c>
      <c r="I1035" s="10" t="s">
        <v>23</v>
      </c>
      <c r="J1035" s="10" t="s">
        <v>142</v>
      </c>
      <c r="K1035" s="11">
        <v>100594</v>
      </c>
      <c r="L1035" s="12">
        <v>2.7</v>
      </c>
      <c r="M1035" s="13">
        <v>271603.80000000005</v>
      </c>
    </row>
    <row r="1036" spans="1:13" ht="14.4" x14ac:dyDescent="0.3">
      <c r="A1036" t="s">
        <v>562</v>
      </c>
      <c r="B1036" s="8">
        <v>45132</v>
      </c>
      <c r="C1036" s="36" t="s">
        <v>125</v>
      </c>
      <c r="D1036" t="s">
        <v>220</v>
      </c>
      <c r="E1036" t="s">
        <v>221</v>
      </c>
      <c r="F1036" s="10" t="s">
        <v>42</v>
      </c>
      <c r="G1036" s="10" t="s">
        <v>52</v>
      </c>
      <c r="H1036" s="10" t="s">
        <v>27</v>
      </c>
      <c r="I1036" s="10" t="s">
        <v>23</v>
      </c>
      <c r="J1036" s="10" t="s">
        <v>142</v>
      </c>
      <c r="K1036" s="11">
        <v>9960</v>
      </c>
      <c r="L1036" s="12">
        <v>5.4</v>
      </c>
      <c r="M1036" s="13">
        <v>53784</v>
      </c>
    </row>
    <row r="1037" spans="1:13" ht="14.4" x14ac:dyDescent="0.3">
      <c r="A1037" t="s">
        <v>562</v>
      </c>
      <c r="B1037" s="8">
        <v>45132</v>
      </c>
      <c r="C1037" s="36" t="s">
        <v>81</v>
      </c>
      <c r="D1037" t="s">
        <v>249</v>
      </c>
      <c r="E1037" t="s">
        <v>250</v>
      </c>
      <c r="F1037" s="10" t="s">
        <v>42</v>
      </c>
      <c r="G1037" s="10" t="s">
        <v>52</v>
      </c>
      <c r="H1037" s="10" t="s">
        <v>25</v>
      </c>
      <c r="I1037" s="10" t="s">
        <v>23</v>
      </c>
      <c r="J1037" s="10" t="s">
        <v>142</v>
      </c>
      <c r="K1037" s="11">
        <v>33714</v>
      </c>
      <c r="L1037" s="12">
        <v>1.35</v>
      </c>
      <c r="M1037" s="13">
        <v>45513.9</v>
      </c>
    </row>
    <row r="1038" spans="1:13" ht="14.4" x14ac:dyDescent="0.3">
      <c r="A1038" t="s">
        <v>562</v>
      </c>
      <c r="B1038" s="8">
        <v>45132</v>
      </c>
      <c r="C1038" s="36" t="s">
        <v>81</v>
      </c>
      <c r="D1038" t="s">
        <v>249</v>
      </c>
      <c r="E1038" t="s">
        <v>250</v>
      </c>
      <c r="F1038" s="10" t="s">
        <v>42</v>
      </c>
      <c r="G1038" s="10" t="s">
        <v>52</v>
      </c>
      <c r="H1038" s="10" t="s">
        <v>25</v>
      </c>
      <c r="I1038" s="10" t="s">
        <v>23</v>
      </c>
      <c r="J1038" s="10" t="s">
        <v>142</v>
      </c>
      <c r="K1038" s="11">
        <v>3746</v>
      </c>
      <c r="L1038" s="12">
        <v>0</v>
      </c>
      <c r="M1038" s="13">
        <v>0</v>
      </c>
    </row>
    <row r="1039" spans="1:13" ht="14.4" x14ac:dyDescent="0.3">
      <c r="A1039" t="s">
        <v>562</v>
      </c>
      <c r="B1039" s="8">
        <v>45132</v>
      </c>
      <c r="C1039" t="s">
        <v>104</v>
      </c>
      <c r="D1039" t="s">
        <v>188</v>
      </c>
      <c r="E1039" t="s">
        <v>164</v>
      </c>
      <c r="F1039" s="10" t="s">
        <v>34</v>
      </c>
      <c r="G1039" s="10" t="s">
        <v>52</v>
      </c>
      <c r="H1039" s="10" t="s">
        <v>25</v>
      </c>
      <c r="I1039" s="10" t="s">
        <v>23</v>
      </c>
      <c r="J1039" s="10" t="s">
        <v>142</v>
      </c>
      <c r="K1039" s="11">
        <v>9800</v>
      </c>
      <c r="L1039" s="12">
        <v>2.65</v>
      </c>
      <c r="M1039" s="13">
        <v>25970</v>
      </c>
    </row>
    <row r="1040" spans="1:13" ht="14.4" x14ac:dyDescent="0.3">
      <c r="A1040" t="s">
        <v>562</v>
      </c>
      <c r="B1040" s="8">
        <v>45132</v>
      </c>
      <c r="C1040" t="s">
        <v>24</v>
      </c>
      <c r="D1040" t="s">
        <v>181</v>
      </c>
      <c r="E1040" t="s">
        <v>164</v>
      </c>
      <c r="F1040" s="10" t="s">
        <v>34</v>
      </c>
      <c r="G1040" s="10" t="s">
        <v>52</v>
      </c>
      <c r="H1040" s="10" t="s">
        <v>25</v>
      </c>
      <c r="I1040" s="10" t="s">
        <v>23</v>
      </c>
      <c r="J1040" s="10" t="s">
        <v>142</v>
      </c>
      <c r="K1040" s="11">
        <v>54840</v>
      </c>
      <c r="L1040" s="12">
        <v>2.7</v>
      </c>
      <c r="M1040" s="13">
        <v>148068</v>
      </c>
    </row>
    <row r="1041" spans="1:13" ht="14.4" x14ac:dyDescent="0.3">
      <c r="A1041" t="s">
        <v>563</v>
      </c>
      <c r="B1041" s="8">
        <v>45138</v>
      </c>
      <c r="C1041" t="s">
        <v>63</v>
      </c>
      <c r="D1041" t="s">
        <v>161</v>
      </c>
      <c r="E1041" t="s">
        <v>162</v>
      </c>
      <c r="F1041" s="10" t="s">
        <v>38</v>
      </c>
      <c r="G1041" s="10" t="s">
        <v>52</v>
      </c>
      <c r="H1041" s="10" t="s">
        <v>27</v>
      </c>
      <c r="I1041" s="10" t="s">
        <v>23</v>
      </c>
      <c r="J1041" s="10" t="s">
        <v>142</v>
      </c>
      <c r="K1041" s="11">
        <v>19260</v>
      </c>
      <c r="L1041" s="12">
        <v>0.75</v>
      </c>
      <c r="M1041" s="13">
        <v>14445</v>
      </c>
    </row>
    <row r="1042" spans="1:13" ht="14.4" x14ac:dyDescent="0.3">
      <c r="A1042" t="s">
        <v>563</v>
      </c>
      <c r="B1042" s="8">
        <v>45138</v>
      </c>
      <c r="C1042" t="s">
        <v>104</v>
      </c>
      <c r="D1042" t="s">
        <v>188</v>
      </c>
      <c r="E1042" t="s">
        <v>164</v>
      </c>
      <c r="F1042" s="10" t="s">
        <v>34</v>
      </c>
      <c r="G1042" s="10" t="s">
        <v>52</v>
      </c>
      <c r="H1042" s="10" t="s">
        <v>25</v>
      </c>
      <c r="I1042" s="10" t="s">
        <v>23</v>
      </c>
      <c r="J1042" s="10" t="s">
        <v>142</v>
      </c>
      <c r="K1042" s="11">
        <v>29520</v>
      </c>
      <c r="L1042" s="12">
        <v>2.65</v>
      </c>
      <c r="M1042" s="13">
        <v>78228</v>
      </c>
    </row>
    <row r="1043" spans="1:13" ht="14.4" x14ac:dyDescent="0.3">
      <c r="A1043" t="s">
        <v>563</v>
      </c>
      <c r="B1043" s="8">
        <v>45138</v>
      </c>
      <c r="C1043" t="s">
        <v>103</v>
      </c>
      <c r="D1043" t="s">
        <v>163</v>
      </c>
      <c r="E1043" t="s">
        <v>164</v>
      </c>
      <c r="F1043" s="10" t="s">
        <v>34</v>
      </c>
      <c r="G1043" s="10" t="s">
        <v>52</v>
      </c>
      <c r="H1043" s="10" t="s">
        <v>25</v>
      </c>
      <c r="I1043" s="10" t="s">
        <v>23</v>
      </c>
      <c r="J1043" s="10" t="s">
        <v>142</v>
      </c>
      <c r="K1043" s="11">
        <v>69260</v>
      </c>
      <c r="L1043" s="12">
        <v>1.52</v>
      </c>
      <c r="M1043" s="13">
        <v>105275.2</v>
      </c>
    </row>
    <row r="1044" spans="1:13" ht="14.4" x14ac:dyDescent="0.3">
      <c r="A1044" t="s">
        <v>564</v>
      </c>
      <c r="B1044" s="8">
        <v>45138</v>
      </c>
      <c r="C1044" t="s">
        <v>125</v>
      </c>
      <c r="D1044" t="s">
        <v>220</v>
      </c>
      <c r="E1044" t="s">
        <v>221</v>
      </c>
      <c r="F1044" s="10" t="s">
        <v>42</v>
      </c>
      <c r="G1044" s="10" t="s">
        <v>52</v>
      </c>
      <c r="H1044" s="10" t="s">
        <v>27</v>
      </c>
      <c r="I1044" s="10" t="s">
        <v>23</v>
      </c>
      <c r="J1044" s="10" t="s">
        <v>142</v>
      </c>
      <c r="K1044" s="11">
        <v>10065</v>
      </c>
      <c r="L1044" s="12">
        <v>5.4</v>
      </c>
      <c r="M1044" s="13">
        <v>54351</v>
      </c>
    </row>
    <row r="1045" spans="1:13" ht="14.4" x14ac:dyDescent="0.3">
      <c r="A1045" t="s">
        <v>565</v>
      </c>
      <c r="B1045" s="8">
        <v>45131</v>
      </c>
      <c r="C1045" t="s">
        <v>0</v>
      </c>
      <c r="D1045" t="s">
        <v>252</v>
      </c>
      <c r="E1045" t="s">
        <v>253</v>
      </c>
      <c r="F1045" s="10" t="s">
        <v>42</v>
      </c>
      <c r="G1045" s="10" t="s">
        <v>62</v>
      </c>
      <c r="H1045" s="10" t="s">
        <v>26</v>
      </c>
      <c r="I1045" s="10" t="s">
        <v>23</v>
      </c>
      <c r="J1045" s="10" t="s">
        <v>142</v>
      </c>
      <c r="K1045" s="11">
        <v>29260</v>
      </c>
      <c r="L1045" s="12">
        <v>0.9</v>
      </c>
      <c r="M1045" s="13">
        <v>26334</v>
      </c>
    </row>
    <row r="1046" spans="1:13" ht="14.4" x14ac:dyDescent="0.3">
      <c r="A1046" t="s">
        <v>565</v>
      </c>
      <c r="B1046" s="8">
        <v>45131</v>
      </c>
      <c r="C1046" t="s">
        <v>120</v>
      </c>
      <c r="D1046" t="s">
        <v>155</v>
      </c>
      <c r="E1046" t="s">
        <v>156</v>
      </c>
      <c r="F1046" s="10" t="s">
        <v>34</v>
      </c>
      <c r="G1046" s="10" t="s">
        <v>74</v>
      </c>
      <c r="H1046" s="10" t="s">
        <v>26</v>
      </c>
      <c r="I1046" s="10" t="s">
        <v>23</v>
      </c>
      <c r="J1046" s="10" t="s">
        <v>142</v>
      </c>
      <c r="K1046" s="11">
        <v>38363</v>
      </c>
      <c r="L1046" s="12">
        <v>0.8</v>
      </c>
      <c r="M1046" s="13">
        <v>30690.400000000001</v>
      </c>
    </row>
    <row r="1047" spans="1:13" ht="14.4" x14ac:dyDescent="0.3">
      <c r="A1047" t="s">
        <v>565</v>
      </c>
      <c r="B1047" s="8">
        <v>45131</v>
      </c>
      <c r="C1047" s="15" t="s">
        <v>133</v>
      </c>
      <c r="D1047" t="s">
        <v>205</v>
      </c>
      <c r="E1047" t="s">
        <v>206</v>
      </c>
      <c r="F1047" s="10" t="s">
        <v>42</v>
      </c>
      <c r="G1047" s="10" t="s">
        <v>66</v>
      </c>
      <c r="H1047" s="10" t="s">
        <v>26</v>
      </c>
      <c r="I1047" s="10" t="s">
        <v>21</v>
      </c>
      <c r="J1047" s="10" t="s">
        <v>142</v>
      </c>
      <c r="K1047" s="11">
        <v>29293</v>
      </c>
      <c r="L1047" s="12">
        <v>2.35</v>
      </c>
      <c r="M1047" s="13">
        <v>68838.55</v>
      </c>
    </row>
    <row r="1048" spans="1:13" ht="14.4" x14ac:dyDescent="0.3">
      <c r="A1048" t="s">
        <v>565</v>
      </c>
      <c r="B1048" s="8">
        <v>45131</v>
      </c>
      <c r="C1048" t="s">
        <v>4</v>
      </c>
      <c r="D1048" t="s">
        <v>168</v>
      </c>
      <c r="E1048" t="s">
        <v>169</v>
      </c>
      <c r="F1048" s="10" t="s">
        <v>42</v>
      </c>
      <c r="G1048" s="10" t="s">
        <v>60</v>
      </c>
      <c r="H1048" s="10" t="s">
        <v>26</v>
      </c>
      <c r="I1048" s="10" t="s">
        <v>23</v>
      </c>
      <c r="J1048" s="10" t="s">
        <v>142</v>
      </c>
      <c r="K1048" s="11">
        <v>58070</v>
      </c>
      <c r="L1048" s="12">
        <v>0.4</v>
      </c>
      <c r="M1048" s="13">
        <v>23228</v>
      </c>
    </row>
    <row r="1049" spans="1:13" ht="14.4" x14ac:dyDescent="0.3">
      <c r="A1049" t="s">
        <v>566</v>
      </c>
      <c r="B1049" s="8">
        <v>45136</v>
      </c>
      <c r="C1049" t="s">
        <v>0</v>
      </c>
      <c r="D1049" t="s">
        <v>252</v>
      </c>
      <c r="E1049" t="s">
        <v>253</v>
      </c>
      <c r="F1049" s="10" t="s">
        <v>42</v>
      </c>
      <c r="G1049" s="10" t="s">
        <v>62</v>
      </c>
      <c r="H1049" s="10" t="s">
        <v>26</v>
      </c>
      <c r="I1049" s="10" t="s">
        <v>23</v>
      </c>
      <c r="J1049" s="10" t="s">
        <v>142</v>
      </c>
      <c r="K1049" s="11">
        <v>29023</v>
      </c>
      <c r="L1049" s="12">
        <v>0.9</v>
      </c>
      <c r="M1049" s="13">
        <v>26120.7</v>
      </c>
    </row>
    <row r="1050" spans="1:13" ht="14.4" x14ac:dyDescent="0.3">
      <c r="A1050" t="s">
        <v>566</v>
      </c>
      <c r="B1050" s="8">
        <v>45136</v>
      </c>
      <c r="C1050" t="s">
        <v>120</v>
      </c>
      <c r="D1050" t="s">
        <v>155</v>
      </c>
      <c r="E1050" t="s">
        <v>156</v>
      </c>
      <c r="F1050" s="10" t="s">
        <v>34</v>
      </c>
      <c r="G1050" s="10" t="s">
        <v>74</v>
      </c>
      <c r="H1050" s="10" t="s">
        <v>26</v>
      </c>
      <c r="I1050" s="10" t="s">
        <v>23</v>
      </c>
      <c r="J1050" s="10" t="s">
        <v>142</v>
      </c>
      <c r="K1050" s="11">
        <v>36852</v>
      </c>
      <c r="L1050" s="12">
        <v>0.8</v>
      </c>
      <c r="M1050" s="13">
        <v>29481.600000000002</v>
      </c>
    </row>
    <row r="1051" spans="1:13" ht="14.4" x14ac:dyDescent="0.3">
      <c r="A1051" t="s">
        <v>566</v>
      </c>
      <c r="B1051" s="8">
        <v>45136</v>
      </c>
      <c r="C1051" t="s">
        <v>4</v>
      </c>
      <c r="D1051" t="s">
        <v>168</v>
      </c>
      <c r="E1051" t="s">
        <v>169</v>
      </c>
      <c r="F1051" s="10" t="s">
        <v>42</v>
      </c>
      <c r="G1051" s="10" t="s">
        <v>60</v>
      </c>
      <c r="H1051" s="10" t="s">
        <v>26</v>
      </c>
      <c r="I1051" s="10" t="s">
        <v>23</v>
      </c>
      <c r="J1051" s="10" t="s">
        <v>142</v>
      </c>
      <c r="K1051" s="11">
        <v>35610</v>
      </c>
      <c r="L1051" s="12">
        <v>0.4</v>
      </c>
      <c r="M1051" s="13">
        <v>14244</v>
      </c>
    </row>
    <row r="1052" spans="1:13" ht="14.4" x14ac:dyDescent="0.3">
      <c r="A1052" t="s">
        <v>566</v>
      </c>
      <c r="B1052" s="8">
        <v>45136</v>
      </c>
      <c r="C1052" t="s">
        <v>92</v>
      </c>
      <c r="D1052" t="s">
        <v>462</v>
      </c>
      <c r="E1052" t="s">
        <v>461</v>
      </c>
      <c r="F1052" s="10" t="s">
        <v>42</v>
      </c>
      <c r="G1052" s="10" t="s">
        <v>52</v>
      </c>
      <c r="H1052" s="10" t="s">
        <v>26</v>
      </c>
      <c r="I1052" s="10" t="s">
        <v>23</v>
      </c>
      <c r="J1052" s="10" t="s">
        <v>143</v>
      </c>
      <c r="K1052" s="11">
        <v>23554</v>
      </c>
      <c r="L1052" s="12">
        <v>2.1</v>
      </c>
      <c r="M1052" s="13">
        <v>49463.4</v>
      </c>
    </row>
    <row r="1053" spans="1:13" ht="14.4" x14ac:dyDescent="0.3">
      <c r="A1053" t="s">
        <v>567</v>
      </c>
      <c r="B1053" s="8">
        <v>45138</v>
      </c>
      <c r="C1053" t="s">
        <v>51</v>
      </c>
      <c r="D1053" t="s">
        <v>242</v>
      </c>
      <c r="E1053" t="s">
        <v>243</v>
      </c>
      <c r="F1053" s="10" t="s">
        <v>34</v>
      </c>
      <c r="G1053" s="10" t="s">
        <v>82</v>
      </c>
      <c r="H1053" s="10" t="s">
        <v>26</v>
      </c>
      <c r="I1053" s="10" t="s">
        <v>21</v>
      </c>
      <c r="J1053" s="10" t="s">
        <v>142</v>
      </c>
      <c r="K1053" s="11">
        <v>9905</v>
      </c>
      <c r="L1053" s="12">
        <v>4.4000000000000004</v>
      </c>
      <c r="M1053" s="13">
        <v>43582</v>
      </c>
    </row>
    <row r="1054" spans="1:13" ht="14.4" x14ac:dyDescent="0.3">
      <c r="A1054" t="s">
        <v>567</v>
      </c>
      <c r="B1054" s="8">
        <v>45138</v>
      </c>
      <c r="C1054" t="s">
        <v>120</v>
      </c>
      <c r="D1054" t="s">
        <v>155</v>
      </c>
      <c r="E1054" t="s">
        <v>156</v>
      </c>
      <c r="F1054" s="10" t="s">
        <v>34</v>
      </c>
      <c r="G1054" s="10" t="s">
        <v>74</v>
      </c>
      <c r="H1054" s="10" t="s">
        <v>26</v>
      </c>
      <c r="I1054" s="10" t="s">
        <v>23</v>
      </c>
      <c r="J1054" s="10" t="s">
        <v>142</v>
      </c>
      <c r="K1054" s="11">
        <v>31062</v>
      </c>
      <c r="L1054" s="12">
        <v>0.8</v>
      </c>
      <c r="M1054" s="13">
        <v>24849.600000000002</v>
      </c>
    </row>
    <row r="1055" spans="1:13" ht="14.4" x14ac:dyDescent="0.3">
      <c r="A1055" t="s">
        <v>567</v>
      </c>
      <c r="B1055" s="8">
        <v>45138</v>
      </c>
      <c r="C1055" t="s">
        <v>105</v>
      </c>
      <c r="D1055" t="s">
        <v>310</v>
      </c>
      <c r="E1055" t="s">
        <v>311</v>
      </c>
      <c r="F1055" s="10" t="s">
        <v>42</v>
      </c>
      <c r="G1055" s="10" t="s">
        <v>76</v>
      </c>
      <c r="H1055" s="10" t="s">
        <v>27</v>
      </c>
      <c r="I1055" s="10" t="s">
        <v>19</v>
      </c>
      <c r="J1055" s="10" t="s">
        <v>142</v>
      </c>
      <c r="K1055" s="11">
        <v>8240</v>
      </c>
      <c r="L1055" s="12">
        <v>2.11</v>
      </c>
      <c r="M1055" s="13">
        <v>17386.399999999998</v>
      </c>
    </row>
    <row r="1056" spans="1:13" ht="14.4" x14ac:dyDescent="0.3">
      <c r="A1056" t="s">
        <v>568</v>
      </c>
      <c r="B1056" s="8">
        <v>45146</v>
      </c>
      <c r="C1056" t="s">
        <v>103</v>
      </c>
      <c r="D1056" t="s">
        <v>163</v>
      </c>
      <c r="E1056" t="s">
        <v>164</v>
      </c>
      <c r="F1056" s="10" t="s">
        <v>34</v>
      </c>
      <c r="G1056" s="10" t="s">
        <v>52</v>
      </c>
      <c r="H1056" s="10" t="s">
        <v>25</v>
      </c>
      <c r="I1056" s="10" t="s">
        <v>23</v>
      </c>
      <c r="J1056" s="10" t="s">
        <v>142</v>
      </c>
      <c r="K1056" s="11">
        <v>49232</v>
      </c>
      <c r="L1056" s="12">
        <v>1.52</v>
      </c>
      <c r="M1056" s="13">
        <v>74832.639999999999</v>
      </c>
    </row>
    <row r="1057" spans="1:13" ht="14.4" x14ac:dyDescent="0.3">
      <c r="A1057" t="s">
        <v>569</v>
      </c>
      <c r="B1057" s="8">
        <v>45155</v>
      </c>
      <c r="C1057" s="16" t="s">
        <v>45</v>
      </c>
      <c r="D1057" t="s">
        <v>489</v>
      </c>
      <c r="E1057" t="s">
        <v>186</v>
      </c>
      <c r="F1057" s="10" t="s">
        <v>40</v>
      </c>
      <c r="G1057" s="10" t="s">
        <v>52</v>
      </c>
      <c r="H1057" s="10" t="s">
        <v>27</v>
      </c>
      <c r="I1057" s="10" t="s">
        <v>19</v>
      </c>
      <c r="J1057" s="10" t="s">
        <v>142</v>
      </c>
      <c r="K1057" s="11">
        <v>4877</v>
      </c>
      <c r="L1057" s="12">
        <v>0.6</v>
      </c>
      <c r="M1057" s="13">
        <v>2926.2</v>
      </c>
    </row>
    <row r="1058" spans="1:13" ht="14.4" x14ac:dyDescent="0.3">
      <c r="A1058" t="s">
        <v>569</v>
      </c>
      <c r="B1058" s="8">
        <v>45155</v>
      </c>
      <c r="C1058" s="31" t="s">
        <v>125</v>
      </c>
      <c r="D1058" t="s">
        <v>220</v>
      </c>
      <c r="E1058" t="s">
        <v>221</v>
      </c>
      <c r="F1058" s="10" t="s">
        <v>42</v>
      </c>
      <c r="G1058" s="10" t="s">
        <v>52</v>
      </c>
      <c r="H1058" s="10" t="s">
        <v>27</v>
      </c>
      <c r="I1058" s="10" t="s">
        <v>23</v>
      </c>
      <c r="J1058" s="10" t="s">
        <v>142</v>
      </c>
      <c r="K1058" s="11">
        <v>9742</v>
      </c>
      <c r="L1058" s="12">
        <v>5.4</v>
      </c>
      <c r="M1058" s="13">
        <v>52606.8</v>
      </c>
    </row>
    <row r="1059" spans="1:13" ht="14.4" x14ac:dyDescent="0.3">
      <c r="A1059" t="s">
        <v>570</v>
      </c>
      <c r="B1059" s="8">
        <v>45156</v>
      </c>
      <c r="C1059" t="s">
        <v>83</v>
      </c>
      <c r="D1059" t="s">
        <v>208</v>
      </c>
      <c r="E1059" t="s">
        <v>209</v>
      </c>
      <c r="F1059" s="10" t="s">
        <v>42</v>
      </c>
      <c r="G1059" s="10" t="s">
        <v>52</v>
      </c>
      <c r="H1059" s="10" t="s">
        <v>25</v>
      </c>
      <c r="I1059" s="10" t="s">
        <v>23</v>
      </c>
      <c r="J1059" s="10" t="s">
        <v>142</v>
      </c>
      <c r="K1059" s="11">
        <v>19820</v>
      </c>
      <c r="L1059" s="12">
        <v>1.75</v>
      </c>
      <c r="M1059" s="13">
        <v>34685</v>
      </c>
    </row>
    <row r="1060" spans="1:13" ht="14.4" x14ac:dyDescent="0.3">
      <c r="A1060" t="s">
        <v>571</v>
      </c>
      <c r="B1060" s="8">
        <v>45187</v>
      </c>
      <c r="C1060" t="s">
        <v>24</v>
      </c>
      <c r="D1060" t="s">
        <v>181</v>
      </c>
      <c r="E1060" t="s">
        <v>164</v>
      </c>
      <c r="F1060" s="10" t="s">
        <v>34</v>
      </c>
      <c r="G1060" s="10" t="s">
        <v>52</v>
      </c>
      <c r="H1060" s="10" t="s">
        <v>25</v>
      </c>
      <c r="I1060" s="10" t="s">
        <v>23</v>
      </c>
      <c r="J1060" s="10" t="s">
        <v>142</v>
      </c>
      <c r="K1060" s="11">
        <v>19458</v>
      </c>
      <c r="L1060" s="12">
        <v>2.7</v>
      </c>
      <c r="M1060" s="13">
        <v>52536.600000000006</v>
      </c>
    </row>
    <row r="1061" spans="1:13" ht="14.4" x14ac:dyDescent="0.3">
      <c r="A1061" t="s">
        <v>571</v>
      </c>
      <c r="B1061" s="8">
        <v>45187</v>
      </c>
      <c r="C1061" t="s">
        <v>24</v>
      </c>
      <c r="D1061" t="s">
        <v>181</v>
      </c>
      <c r="E1061" t="s">
        <v>164</v>
      </c>
      <c r="F1061" s="10" t="s">
        <v>34</v>
      </c>
      <c r="G1061" s="10" t="s">
        <v>52</v>
      </c>
      <c r="H1061" s="10" t="s">
        <v>25</v>
      </c>
      <c r="I1061" s="10" t="s">
        <v>23</v>
      </c>
      <c r="J1061" s="10" t="s">
        <v>142</v>
      </c>
      <c r="K1061" s="11">
        <v>25762</v>
      </c>
      <c r="L1061" s="12">
        <v>2.7</v>
      </c>
      <c r="M1061" s="13">
        <v>69557.400000000009</v>
      </c>
    </row>
    <row r="1062" spans="1:13" ht="14.4" x14ac:dyDescent="0.3">
      <c r="A1062" t="s">
        <v>570</v>
      </c>
      <c r="B1062" s="8">
        <v>45156</v>
      </c>
      <c r="C1062" s="31" t="s">
        <v>125</v>
      </c>
      <c r="D1062" t="s">
        <v>220</v>
      </c>
      <c r="E1062" t="s">
        <v>221</v>
      </c>
      <c r="F1062" s="10" t="s">
        <v>42</v>
      </c>
      <c r="G1062" s="10" t="s">
        <v>52</v>
      </c>
      <c r="H1062" s="10" t="s">
        <v>27</v>
      </c>
      <c r="I1062" s="10" t="s">
        <v>23</v>
      </c>
      <c r="J1062" s="10" t="s">
        <v>142</v>
      </c>
      <c r="K1062" s="11">
        <v>9840</v>
      </c>
      <c r="L1062" s="12">
        <v>5.4</v>
      </c>
      <c r="M1062" s="13">
        <v>53136</v>
      </c>
    </row>
    <row r="1063" spans="1:13" ht="14.4" x14ac:dyDescent="0.3">
      <c r="A1063" t="s">
        <v>572</v>
      </c>
      <c r="B1063" s="8">
        <v>45163</v>
      </c>
      <c r="C1063" s="16" t="s">
        <v>101</v>
      </c>
      <c r="D1063" t="s">
        <v>521</v>
      </c>
      <c r="E1063">
        <v>0</v>
      </c>
      <c r="F1063" s="10" t="s">
        <v>36</v>
      </c>
      <c r="G1063" s="10" t="s">
        <v>52</v>
      </c>
      <c r="H1063" s="10" t="s">
        <v>27</v>
      </c>
      <c r="I1063" s="10" t="s">
        <v>23</v>
      </c>
      <c r="J1063" s="10" t="s">
        <v>143</v>
      </c>
      <c r="K1063" s="11">
        <v>114000</v>
      </c>
      <c r="L1063" s="12">
        <v>0.19</v>
      </c>
      <c r="M1063" s="13">
        <v>21660</v>
      </c>
    </row>
    <row r="1064" spans="1:13" ht="14.4" x14ac:dyDescent="0.3">
      <c r="A1064" t="s">
        <v>573</v>
      </c>
      <c r="B1064" s="8">
        <v>45167</v>
      </c>
      <c r="C1064" t="s">
        <v>104</v>
      </c>
      <c r="D1064" t="s">
        <v>188</v>
      </c>
      <c r="E1064" t="s">
        <v>164</v>
      </c>
      <c r="F1064" s="10" t="s">
        <v>34</v>
      </c>
      <c r="G1064" s="10" t="s">
        <v>52</v>
      </c>
      <c r="H1064" s="10" t="s">
        <v>25</v>
      </c>
      <c r="I1064" s="10" t="s">
        <v>23</v>
      </c>
      <c r="J1064" s="10" t="s">
        <v>142</v>
      </c>
      <c r="K1064" s="11">
        <v>19820</v>
      </c>
      <c r="L1064" s="12">
        <v>2.65</v>
      </c>
      <c r="M1064" s="13">
        <v>52523</v>
      </c>
    </row>
    <row r="1065" spans="1:13" ht="14.4" x14ac:dyDescent="0.3">
      <c r="A1065" t="s">
        <v>573</v>
      </c>
      <c r="B1065" s="8">
        <v>45167</v>
      </c>
      <c r="C1065" t="s">
        <v>83</v>
      </c>
      <c r="D1065" t="s">
        <v>208</v>
      </c>
      <c r="E1065" t="s">
        <v>209</v>
      </c>
      <c r="F1065" s="10" t="s">
        <v>42</v>
      </c>
      <c r="G1065" s="10" t="s">
        <v>52</v>
      </c>
      <c r="H1065" s="10" t="s">
        <v>25</v>
      </c>
      <c r="I1065" s="10" t="s">
        <v>23</v>
      </c>
      <c r="J1065" s="10" t="s">
        <v>142</v>
      </c>
      <c r="K1065" s="11">
        <v>12510</v>
      </c>
      <c r="L1065" s="12">
        <v>1.75</v>
      </c>
      <c r="M1065" s="13">
        <v>21892.5</v>
      </c>
    </row>
    <row r="1066" spans="1:13" ht="14.4" x14ac:dyDescent="0.3">
      <c r="A1066" t="s">
        <v>574</v>
      </c>
      <c r="B1066" s="8">
        <v>45192</v>
      </c>
      <c r="C1066" t="s">
        <v>24</v>
      </c>
      <c r="D1066" t="s">
        <v>181</v>
      </c>
      <c r="E1066" t="s">
        <v>164</v>
      </c>
      <c r="F1066" s="10" t="s">
        <v>34</v>
      </c>
      <c r="G1066" s="10" t="s">
        <v>52</v>
      </c>
      <c r="H1066" s="10" t="s">
        <v>25</v>
      </c>
      <c r="I1066" s="10" t="s">
        <v>23</v>
      </c>
      <c r="J1066" s="10" t="s">
        <v>142</v>
      </c>
      <c r="K1066" s="11">
        <v>10040</v>
      </c>
      <c r="L1066" s="12">
        <v>2.7</v>
      </c>
      <c r="M1066" s="13">
        <v>27108</v>
      </c>
    </row>
    <row r="1067" spans="1:13" ht="14.4" x14ac:dyDescent="0.3">
      <c r="A1067" t="s">
        <v>575</v>
      </c>
      <c r="B1067" s="8">
        <v>45195</v>
      </c>
      <c r="C1067" t="s">
        <v>24</v>
      </c>
      <c r="D1067" t="s">
        <v>181</v>
      </c>
      <c r="E1067" t="s">
        <v>164</v>
      </c>
      <c r="F1067" s="10" t="s">
        <v>34</v>
      </c>
      <c r="G1067" s="10" t="s">
        <v>52</v>
      </c>
      <c r="H1067" s="10" t="s">
        <v>25</v>
      </c>
      <c r="I1067" s="10" t="s">
        <v>23</v>
      </c>
      <c r="J1067" s="10" t="s">
        <v>142</v>
      </c>
      <c r="K1067" s="11">
        <v>8764</v>
      </c>
      <c r="L1067" s="12">
        <v>2.7</v>
      </c>
      <c r="M1067" s="13">
        <v>23662.800000000003</v>
      </c>
    </row>
    <row r="1068" spans="1:13" ht="14.4" x14ac:dyDescent="0.3">
      <c r="A1068" t="s">
        <v>576</v>
      </c>
      <c r="B1068" s="8">
        <v>45169</v>
      </c>
      <c r="C1068" s="16" t="s">
        <v>5</v>
      </c>
      <c r="D1068" t="s">
        <v>212</v>
      </c>
      <c r="E1068" t="s">
        <v>213</v>
      </c>
      <c r="F1068" s="10" t="s">
        <v>38</v>
      </c>
      <c r="G1068" s="10" t="s">
        <v>66</v>
      </c>
      <c r="H1068" s="10" t="s">
        <v>27</v>
      </c>
      <c r="I1068" s="10" t="s">
        <v>21</v>
      </c>
      <c r="J1068" s="10" t="s">
        <v>142</v>
      </c>
      <c r="K1068" s="11">
        <v>5040</v>
      </c>
      <c r="L1068" s="12">
        <v>3.5</v>
      </c>
      <c r="M1068" s="13">
        <v>17640</v>
      </c>
    </row>
    <row r="1069" spans="1:13" ht="14.4" x14ac:dyDescent="0.3">
      <c r="A1069" t="s">
        <v>576</v>
      </c>
      <c r="B1069" s="8">
        <v>45169</v>
      </c>
      <c r="C1069" s="31" t="s">
        <v>127</v>
      </c>
      <c r="D1069" t="s">
        <v>458</v>
      </c>
      <c r="E1069" t="s">
        <v>459</v>
      </c>
      <c r="F1069" s="10" t="s">
        <v>34</v>
      </c>
      <c r="G1069" s="10" t="s">
        <v>76</v>
      </c>
      <c r="H1069" s="10" t="s">
        <v>27</v>
      </c>
      <c r="I1069" s="10" t="s">
        <v>19</v>
      </c>
      <c r="J1069" s="10" t="s">
        <v>142</v>
      </c>
      <c r="K1069" s="11">
        <v>4880</v>
      </c>
      <c r="L1069" s="12">
        <v>1.85</v>
      </c>
      <c r="M1069" s="13">
        <v>9028</v>
      </c>
    </row>
    <row r="1070" spans="1:13" ht="14.4" x14ac:dyDescent="0.3">
      <c r="A1070" t="s">
        <v>577</v>
      </c>
      <c r="B1070" s="8">
        <v>45169</v>
      </c>
      <c r="C1070" s="16" t="s">
        <v>12</v>
      </c>
      <c r="D1070" t="s">
        <v>172</v>
      </c>
      <c r="E1070" t="s">
        <v>171</v>
      </c>
      <c r="F1070" s="10" t="s">
        <v>38</v>
      </c>
      <c r="G1070" s="10" t="s">
        <v>52</v>
      </c>
      <c r="H1070" s="10" t="s">
        <v>27</v>
      </c>
      <c r="I1070" s="10" t="s">
        <v>21</v>
      </c>
      <c r="J1070" s="10" t="s">
        <v>142</v>
      </c>
      <c r="K1070" s="11">
        <v>5000</v>
      </c>
      <c r="L1070" s="12">
        <v>2.5</v>
      </c>
      <c r="M1070" s="13">
        <v>12500</v>
      </c>
    </row>
    <row r="1071" spans="1:13" ht="14.4" x14ac:dyDescent="0.3">
      <c r="A1071" t="s">
        <v>577</v>
      </c>
      <c r="B1071" s="8">
        <v>45169</v>
      </c>
      <c r="C1071" t="s">
        <v>104</v>
      </c>
      <c r="D1071" t="s">
        <v>188</v>
      </c>
      <c r="E1071" t="s">
        <v>164</v>
      </c>
      <c r="F1071" s="10" t="s">
        <v>34</v>
      </c>
      <c r="G1071" s="10" t="s">
        <v>52</v>
      </c>
      <c r="H1071" s="10" t="s">
        <v>25</v>
      </c>
      <c r="I1071" s="10" t="s">
        <v>23</v>
      </c>
      <c r="J1071" s="10" t="s">
        <v>142</v>
      </c>
      <c r="K1071" s="11">
        <v>24760</v>
      </c>
      <c r="L1071" s="12">
        <v>2.65</v>
      </c>
      <c r="M1071" s="13">
        <v>65614</v>
      </c>
    </row>
    <row r="1072" spans="1:13" ht="14.4" x14ac:dyDescent="0.3">
      <c r="A1072" t="s">
        <v>577</v>
      </c>
      <c r="B1072" s="8">
        <v>45169</v>
      </c>
      <c r="C1072" s="15" t="s">
        <v>6</v>
      </c>
      <c r="D1072" t="s">
        <v>173</v>
      </c>
      <c r="E1072" t="s">
        <v>174</v>
      </c>
      <c r="F1072" s="10" t="s">
        <v>38</v>
      </c>
      <c r="G1072" s="10" t="s">
        <v>80</v>
      </c>
      <c r="H1072" s="10" t="s">
        <v>27</v>
      </c>
      <c r="I1072" s="10" t="s">
        <v>23</v>
      </c>
      <c r="J1072" s="10" t="s">
        <v>142</v>
      </c>
      <c r="K1072" s="11">
        <v>38160</v>
      </c>
      <c r="L1072" s="12">
        <v>0.25</v>
      </c>
      <c r="M1072" s="13">
        <v>9540</v>
      </c>
    </row>
    <row r="1073" spans="1:13" ht="14.4" x14ac:dyDescent="0.3">
      <c r="A1073" t="s">
        <v>577</v>
      </c>
      <c r="B1073" s="8">
        <v>45169</v>
      </c>
      <c r="C1073" s="16" t="s">
        <v>5</v>
      </c>
      <c r="D1073" t="s">
        <v>212</v>
      </c>
      <c r="E1073" t="s">
        <v>213</v>
      </c>
      <c r="F1073" s="10" t="s">
        <v>38</v>
      </c>
      <c r="G1073" s="10" t="s">
        <v>66</v>
      </c>
      <c r="H1073" s="10" t="s">
        <v>27</v>
      </c>
      <c r="I1073" s="10" t="s">
        <v>21</v>
      </c>
      <c r="J1073" s="10" t="s">
        <v>142</v>
      </c>
      <c r="K1073" s="11">
        <v>5040</v>
      </c>
      <c r="L1073" s="12">
        <v>3.5</v>
      </c>
      <c r="M1073" s="13">
        <v>17640</v>
      </c>
    </row>
    <row r="1074" spans="1:13" ht="14.4" x14ac:dyDescent="0.3">
      <c r="A1074" t="s">
        <v>578</v>
      </c>
      <c r="B1074" s="8">
        <v>45166</v>
      </c>
      <c r="C1074" s="34" t="s">
        <v>30</v>
      </c>
      <c r="D1074" t="s">
        <v>159</v>
      </c>
      <c r="E1074" t="s">
        <v>160</v>
      </c>
      <c r="F1074" s="10" t="s">
        <v>42</v>
      </c>
      <c r="G1074" s="10" t="s">
        <v>80</v>
      </c>
      <c r="H1074" s="10" t="s">
        <v>27</v>
      </c>
      <c r="I1074" s="10" t="s">
        <v>23</v>
      </c>
      <c r="J1074" s="10" t="s">
        <v>142</v>
      </c>
      <c r="K1074" s="11">
        <v>2431</v>
      </c>
      <c r="L1074" s="12">
        <v>0.81</v>
      </c>
      <c r="M1074" s="13">
        <v>1969.1100000000001</v>
      </c>
    </row>
    <row r="1075" spans="1:13" ht="14.4" x14ac:dyDescent="0.3">
      <c r="A1075" t="s">
        <v>579</v>
      </c>
      <c r="B1075" s="8">
        <v>45159</v>
      </c>
      <c r="C1075" s="34" t="s">
        <v>30</v>
      </c>
      <c r="D1075" t="s">
        <v>159</v>
      </c>
      <c r="E1075" t="s">
        <v>160</v>
      </c>
      <c r="F1075" s="10" t="s">
        <v>42</v>
      </c>
      <c r="G1075" s="10" t="s">
        <v>80</v>
      </c>
      <c r="H1075" s="10" t="s">
        <v>27</v>
      </c>
      <c r="I1075" s="10" t="s">
        <v>23</v>
      </c>
      <c r="J1075" s="10" t="s">
        <v>142</v>
      </c>
      <c r="K1075" s="11">
        <v>114</v>
      </c>
      <c r="L1075" s="12">
        <v>0.81</v>
      </c>
      <c r="M1075" s="13">
        <v>92.34</v>
      </c>
    </row>
    <row r="1076" spans="1:13" ht="14.4" x14ac:dyDescent="0.3">
      <c r="A1076" t="s">
        <v>579</v>
      </c>
      <c r="B1076" s="8">
        <v>45159</v>
      </c>
      <c r="C1076" t="s">
        <v>580</v>
      </c>
      <c r="D1076" t="s">
        <v>157</v>
      </c>
      <c r="E1076" t="s">
        <v>158</v>
      </c>
      <c r="F1076" s="10" t="s">
        <v>42</v>
      </c>
      <c r="G1076" s="10" t="s">
        <v>74</v>
      </c>
      <c r="H1076" s="10" t="s">
        <v>27</v>
      </c>
      <c r="I1076" s="10" t="s">
        <v>23</v>
      </c>
      <c r="J1076" s="10" t="s">
        <v>142</v>
      </c>
      <c r="K1076" s="11">
        <v>46080</v>
      </c>
      <c r="L1076" s="12">
        <v>0.8</v>
      </c>
      <c r="M1076" s="13">
        <v>36864</v>
      </c>
    </row>
    <row r="1077" spans="1:13" ht="14.4" x14ac:dyDescent="0.3">
      <c r="A1077" t="s">
        <v>579</v>
      </c>
      <c r="B1077" s="8">
        <v>45159</v>
      </c>
      <c r="C1077" s="16" t="s">
        <v>121</v>
      </c>
      <c r="D1077" t="s">
        <v>237</v>
      </c>
      <c r="E1077" t="s">
        <v>238</v>
      </c>
      <c r="F1077" s="10" t="s">
        <v>34</v>
      </c>
      <c r="G1077" s="10" t="s">
        <v>74</v>
      </c>
      <c r="H1077" s="10" t="s">
        <v>26</v>
      </c>
      <c r="I1077" s="10" t="s">
        <v>23</v>
      </c>
      <c r="J1077" s="10" t="s">
        <v>142</v>
      </c>
      <c r="K1077" s="11">
        <v>29708</v>
      </c>
      <c r="L1077" s="12">
        <v>1.35</v>
      </c>
      <c r="M1077" s="13">
        <v>40105.800000000003</v>
      </c>
    </row>
    <row r="1078" spans="1:13" ht="14.4" x14ac:dyDescent="0.3">
      <c r="A1078" t="s">
        <v>579</v>
      </c>
      <c r="B1078" s="8">
        <v>45159</v>
      </c>
      <c r="C1078" s="16" t="s">
        <v>91</v>
      </c>
      <c r="D1078" t="s">
        <v>460</v>
      </c>
      <c r="E1078" t="s">
        <v>461</v>
      </c>
      <c r="F1078" s="10" t="s">
        <v>42</v>
      </c>
      <c r="G1078" s="10" t="s">
        <v>52</v>
      </c>
      <c r="H1078" s="10" t="s">
        <v>26</v>
      </c>
      <c r="I1078" s="10" t="s">
        <v>23</v>
      </c>
      <c r="J1078" s="10" t="s">
        <v>143</v>
      </c>
      <c r="K1078" s="11">
        <v>29429</v>
      </c>
      <c r="L1078" s="12">
        <v>1.4</v>
      </c>
      <c r="M1078" s="13">
        <v>41200.6</v>
      </c>
    </row>
    <row r="1079" spans="1:13" ht="14.4" x14ac:dyDescent="0.3">
      <c r="A1079" t="s">
        <v>579</v>
      </c>
      <c r="B1079" s="8">
        <v>45159</v>
      </c>
      <c r="C1079" s="16" t="s">
        <v>92</v>
      </c>
      <c r="D1079" t="s">
        <v>462</v>
      </c>
      <c r="E1079" t="s">
        <v>461</v>
      </c>
      <c r="F1079" s="10" t="s">
        <v>42</v>
      </c>
      <c r="G1079" s="10" t="s">
        <v>52</v>
      </c>
      <c r="H1079" s="10" t="s">
        <v>26</v>
      </c>
      <c r="I1079" s="10" t="s">
        <v>23</v>
      </c>
      <c r="J1079" s="10" t="s">
        <v>143</v>
      </c>
      <c r="K1079" s="11">
        <v>14830</v>
      </c>
      <c r="L1079" s="12">
        <v>2.1</v>
      </c>
      <c r="M1079" s="13">
        <v>31143</v>
      </c>
    </row>
    <row r="1080" spans="1:13" ht="14.4" x14ac:dyDescent="0.3">
      <c r="A1080" t="s">
        <v>581</v>
      </c>
      <c r="B1080" s="8">
        <v>45145</v>
      </c>
      <c r="C1080" s="16" t="s">
        <v>92</v>
      </c>
      <c r="D1080" t="s">
        <v>462</v>
      </c>
      <c r="E1080" t="s">
        <v>461</v>
      </c>
      <c r="F1080" s="10" t="s">
        <v>42</v>
      </c>
      <c r="G1080" s="10" t="s">
        <v>52</v>
      </c>
      <c r="H1080" s="10" t="s">
        <v>26</v>
      </c>
      <c r="I1080" s="10" t="s">
        <v>23</v>
      </c>
      <c r="J1080" s="10" t="s">
        <v>143</v>
      </c>
      <c r="K1080" s="11">
        <v>11816</v>
      </c>
      <c r="L1080" s="12">
        <v>2.1</v>
      </c>
      <c r="M1080" s="13">
        <v>24813.600000000002</v>
      </c>
    </row>
    <row r="1081" spans="1:13" ht="14.4" x14ac:dyDescent="0.3">
      <c r="A1081" t="s">
        <v>578</v>
      </c>
      <c r="B1081" s="8">
        <v>45166</v>
      </c>
      <c r="C1081" t="s">
        <v>3</v>
      </c>
      <c r="D1081" t="s">
        <v>183</v>
      </c>
      <c r="E1081" t="s">
        <v>184</v>
      </c>
      <c r="F1081" s="10" t="s">
        <v>42</v>
      </c>
      <c r="G1081" s="10" t="s">
        <v>52</v>
      </c>
      <c r="H1081" s="10" t="s">
        <v>26</v>
      </c>
      <c r="I1081" s="10" t="s">
        <v>23</v>
      </c>
      <c r="J1081" s="10" t="s">
        <v>142</v>
      </c>
      <c r="K1081" s="11">
        <v>3898</v>
      </c>
      <c r="L1081" s="12">
        <v>3.7</v>
      </c>
      <c r="M1081" s="13">
        <v>14422.6</v>
      </c>
    </row>
    <row r="1082" spans="1:13" ht="14.4" x14ac:dyDescent="0.3">
      <c r="A1082" t="s">
        <v>582</v>
      </c>
      <c r="B1082" s="8">
        <v>45163</v>
      </c>
      <c r="C1082" t="s">
        <v>3</v>
      </c>
      <c r="D1082" t="s">
        <v>183</v>
      </c>
      <c r="E1082" t="s">
        <v>184</v>
      </c>
      <c r="F1082" s="10" t="s">
        <v>42</v>
      </c>
      <c r="G1082" s="10" t="s">
        <v>52</v>
      </c>
      <c r="H1082" s="10" t="s">
        <v>26</v>
      </c>
      <c r="I1082" s="10" t="s">
        <v>23</v>
      </c>
      <c r="J1082" s="10" t="s">
        <v>142</v>
      </c>
      <c r="K1082" s="11">
        <v>4870</v>
      </c>
      <c r="L1082" s="12">
        <v>3.7</v>
      </c>
      <c r="M1082" s="13">
        <v>18019</v>
      </c>
    </row>
    <row r="1083" spans="1:13" ht="14.4" x14ac:dyDescent="0.3">
      <c r="A1083" t="s">
        <v>583</v>
      </c>
      <c r="B1083" s="8">
        <v>45169</v>
      </c>
      <c r="C1083" t="s">
        <v>31</v>
      </c>
      <c r="D1083" t="s">
        <v>264</v>
      </c>
      <c r="E1083" t="s">
        <v>164</v>
      </c>
      <c r="F1083" s="10" t="s">
        <v>42</v>
      </c>
      <c r="G1083" s="10" t="s">
        <v>62</v>
      </c>
      <c r="H1083" s="10" t="s">
        <v>26</v>
      </c>
      <c r="I1083" s="10" t="s">
        <v>23</v>
      </c>
      <c r="J1083" s="10" t="s">
        <v>142</v>
      </c>
      <c r="K1083" s="11">
        <v>19727</v>
      </c>
      <c r="L1083" s="12">
        <v>0.9</v>
      </c>
      <c r="M1083" s="13">
        <v>17754.3</v>
      </c>
    </row>
    <row r="1084" spans="1:13" ht="14.4" x14ac:dyDescent="0.3">
      <c r="A1084" t="s">
        <v>584</v>
      </c>
      <c r="B1084" s="8">
        <v>45166</v>
      </c>
      <c r="C1084" t="s">
        <v>31</v>
      </c>
      <c r="D1084" t="s">
        <v>264</v>
      </c>
      <c r="E1084" t="s">
        <v>164</v>
      </c>
      <c r="F1084" s="10" t="s">
        <v>42</v>
      </c>
      <c r="G1084" s="10" t="s">
        <v>62</v>
      </c>
      <c r="H1084" s="10" t="s">
        <v>26</v>
      </c>
      <c r="I1084" s="10" t="s">
        <v>23</v>
      </c>
      <c r="J1084" s="10" t="s">
        <v>142</v>
      </c>
      <c r="K1084" s="11">
        <v>9762</v>
      </c>
      <c r="L1084" s="12">
        <v>0.9</v>
      </c>
      <c r="M1084" s="13">
        <v>8785.8000000000011</v>
      </c>
    </row>
    <row r="1085" spans="1:13" ht="14.4" x14ac:dyDescent="0.3">
      <c r="A1085" t="s">
        <v>583</v>
      </c>
      <c r="B1085" s="8">
        <v>45169</v>
      </c>
      <c r="C1085" t="s">
        <v>120</v>
      </c>
      <c r="D1085" t="s">
        <v>155</v>
      </c>
      <c r="E1085" t="s">
        <v>156</v>
      </c>
      <c r="F1085" s="10" t="s">
        <v>34</v>
      </c>
      <c r="G1085" s="10" t="s">
        <v>74</v>
      </c>
      <c r="H1085" s="10" t="s">
        <v>26</v>
      </c>
      <c r="I1085" s="10" t="s">
        <v>23</v>
      </c>
      <c r="J1085" s="10" t="s">
        <v>142</v>
      </c>
      <c r="K1085" s="11">
        <v>29774</v>
      </c>
      <c r="L1085" s="12">
        <v>0.8</v>
      </c>
      <c r="M1085" s="13">
        <v>23819.200000000001</v>
      </c>
    </row>
    <row r="1086" spans="1:13" ht="14.4" x14ac:dyDescent="0.3">
      <c r="A1086" t="s">
        <v>579</v>
      </c>
      <c r="B1086" s="8">
        <v>45159</v>
      </c>
      <c r="C1086" t="s">
        <v>120</v>
      </c>
      <c r="D1086" t="s">
        <v>155</v>
      </c>
      <c r="E1086" t="s">
        <v>156</v>
      </c>
      <c r="F1086" s="10" t="s">
        <v>34</v>
      </c>
      <c r="G1086" s="10" t="s">
        <v>74</v>
      </c>
      <c r="H1086" s="10" t="s">
        <v>26</v>
      </c>
      <c r="I1086" s="10" t="s">
        <v>23</v>
      </c>
      <c r="J1086" s="10" t="s">
        <v>142</v>
      </c>
      <c r="K1086" s="11">
        <v>9024</v>
      </c>
      <c r="L1086" s="12">
        <v>0.8</v>
      </c>
      <c r="M1086" s="13">
        <v>7219.2000000000007</v>
      </c>
    </row>
    <row r="1087" spans="1:13" ht="14.4" x14ac:dyDescent="0.3">
      <c r="A1087" t="s">
        <v>578</v>
      </c>
      <c r="B1087" s="8">
        <v>45166</v>
      </c>
      <c r="C1087" t="s">
        <v>120</v>
      </c>
      <c r="D1087" t="s">
        <v>155</v>
      </c>
      <c r="E1087" t="s">
        <v>156</v>
      </c>
      <c r="F1087" s="10" t="s">
        <v>34</v>
      </c>
      <c r="G1087" s="10" t="s">
        <v>74</v>
      </c>
      <c r="H1087" s="10" t="s">
        <v>26</v>
      </c>
      <c r="I1087" s="10" t="s">
        <v>23</v>
      </c>
      <c r="J1087" s="10" t="s">
        <v>142</v>
      </c>
      <c r="K1087" s="11">
        <v>45548</v>
      </c>
      <c r="L1087" s="12">
        <v>0.8</v>
      </c>
      <c r="M1087" s="13">
        <v>36438.400000000001</v>
      </c>
    </row>
    <row r="1088" spans="1:13" ht="14.4" x14ac:dyDescent="0.3">
      <c r="A1088" t="s">
        <v>578</v>
      </c>
      <c r="B1088" s="8">
        <v>45166</v>
      </c>
      <c r="C1088" s="35" t="s">
        <v>132</v>
      </c>
      <c r="D1088" t="s">
        <v>192</v>
      </c>
      <c r="E1088" t="s">
        <v>193</v>
      </c>
      <c r="F1088" s="10" t="s">
        <v>42</v>
      </c>
      <c r="G1088" s="10" t="s">
        <v>62</v>
      </c>
      <c r="H1088" s="10" t="s">
        <v>27</v>
      </c>
      <c r="I1088" s="10" t="s">
        <v>23</v>
      </c>
      <c r="J1088" s="10" t="s">
        <v>142</v>
      </c>
      <c r="K1088" s="11">
        <v>59087</v>
      </c>
      <c r="L1088" s="12">
        <v>0.85</v>
      </c>
      <c r="M1088" s="13">
        <v>50223.95</v>
      </c>
    </row>
    <row r="1089" spans="1:15" ht="14.4" x14ac:dyDescent="0.3">
      <c r="A1089" t="s">
        <v>583</v>
      </c>
      <c r="B1089" s="8">
        <v>45169</v>
      </c>
      <c r="C1089" t="s">
        <v>3</v>
      </c>
      <c r="D1089" t="s">
        <v>183</v>
      </c>
      <c r="E1089" t="s">
        <v>184</v>
      </c>
      <c r="F1089" s="10" t="s">
        <v>42</v>
      </c>
      <c r="G1089" s="10" t="s">
        <v>52</v>
      </c>
      <c r="H1089" s="10" t="s">
        <v>26</v>
      </c>
      <c r="I1089" s="10" t="s">
        <v>23</v>
      </c>
      <c r="J1089" s="10" t="s">
        <v>142</v>
      </c>
      <c r="K1089" s="11">
        <v>8773</v>
      </c>
      <c r="L1089" s="12">
        <v>3.7</v>
      </c>
      <c r="M1089" s="13">
        <v>32460.100000000002</v>
      </c>
    </row>
    <row r="1090" spans="1:15" ht="14.4" x14ac:dyDescent="0.3">
      <c r="A1090" t="s">
        <v>583</v>
      </c>
      <c r="B1090" s="8">
        <v>45169</v>
      </c>
      <c r="C1090" t="s">
        <v>585</v>
      </c>
      <c r="D1090" t="s">
        <v>190</v>
      </c>
      <c r="E1090" t="s">
        <v>191</v>
      </c>
      <c r="F1090" s="10" t="s">
        <v>42</v>
      </c>
      <c r="G1090" s="10" t="s">
        <v>60</v>
      </c>
      <c r="H1090" s="10" t="s">
        <v>26</v>
      </c>
      <c r="I1090" s="10" t="s">
        <v>23</v>
      </c>
      <c r="J1090" s="10" t="s">
        <v>142</v>
      </c>
      <c r="K1090" s="11">
        <v>3805</v>
      </c>
      <c r="L1090" s="12">
        <v>1.06</v>
      </c>
      <c r="M1090" s="13">
        <v>4033.3</v>
      </c>
    </row>
    <row r="1091" spans="1:15" ht="14.4" x14ac:dyDescent="0.3">
      <c r="A1091" t="s">
        <v>584</v>
      </c>
      <c r="B1091" s="8">
        <v>45166</v>
      </c>
      <c r="C1091" t="s">
        <v>586</v>
      </c>
      <c r="D1091" t="s">
        <v>176</v>
      </c>
      <c r="E1091" t="s">
        <v>177</v>
      </c>
      <c r="F1091" s="10" t="s">
        <v>42</v>
      </c>
      <c r="G1091" s="10" t="s">
        <v>70</v>
      </c>
      <c r="H1091" s="10" t="s">
        <v>26</v>
      </c>
      <c r="I1091" s="10" t="s">
        <v>23</v>
      </c>
      <c r="J1091" s="10" t="s">
        <v>142</v>
      </c>
      <c r="K1091" s="11">
        <v>10545</v>
      </c>
      <c r="L1091" s="12">
        <v>0.75</v>
      </c>
      <c r="M1091" s="13">
        <v>7908.75</v>
      </c>
    </row>
    <row r="1092" spans="1:15" ht="14.4" x14ac:dyDescent="0.3">
      <c r="A1092" t="s">
        <v>582</v>
      </c>
      <c r="B1092" s="8">
        <v>45163</v>
      </c>
      <c r="C1092" t="s">
        <v>586</v>
      </c>
      <c r="D1092" t="s">
        <v>176</v>
      </c>
      <c r="E1092" t="s">
        <v>177</v>
      </c>
      <c r="F1092" s="10" t="s">
        <v>42</v>
      </c>
      <c r="G1092" s="10" t="s">
        <v>70</v>
      </c>
      <c r="H1092" s="10" t="s">
        <v>26</v>
      </c>
      <c r="I1092" s="10" t="s">
        <v>23</v>
      </c>
      <c r="J1092" s="10" t="s">
        <v>142</v>
      </c>
      <c r="K1092" s="11">
        <v>5000</v>
      </c>
      <c r="L1092" s="12">
        <v>0.75</v>
      </c>
      <c r="M1092" s="13">
        <v>3750</v>
      </c>
    </row>
    <row r="1093" spans="1:15" ht="14.4" x14ac:dyDescent="0.3">
      <c r="A1093" t="s">
        <v>583</v>
      </c>
      <c r="B1093" s="8">
        <v>45169</v>
      </c>
      <c r="C1093" s="32" t="s">
        <v>110</v>
      </c>
      <c r="D1093" t="s">
        <v>185</v>
      </c>
      <c r="E1093" t="s">
        <v>186</v>
      </c>
      <c r="F1093" s="10" t="s">
        <v>40</v>
      </c>
      <c r="G1093" s="10" t="s">
        <v>62</v>
      </c>
      <c r="H1093" s="10" t="s">
        <v>27</v>
      </c>
      <c r="I1093" s="10" t="s">
        <v>23</v>
      </c>
      <c r="J1093" s="10" t="s">
        <v>142</v>
      </c>
      <c r="K1093" s="11">
        <v>29800</v>
      </c>
      <c r="L1093" s="12">
        <v>0.2</v>
      </c>
      <c r="M1093" s="13">
        <v>5960</v>
      </c>
      <c r="O1093" s="37"/>
    </row>
    <row r="1094" spans="1:15" ht="14.4" x14ac:dyDescent="0.3">
      <c r="A1094" t="s">
        <v>587</v>
      </c>
      <c r="B1094" s="8">
        <v>45169</v>
      </c>
      <c r="C1094" s="32" t="s">
        <v>110</v>
      </c>
      <c r="D1094" t="s">
        <v>185</v>
      </c>
      <c r="E1094" t="s">
        <v>186</v>
      </c>
      <c r="F1094" s="10" t="s">
        <v>40</v>
      </c>
      <c r="G1094" s="10" t="s">
        <v>62</v>
      </c>
      <c r="H1094" s="10" t="s">
        <v>27</v>
      </c>
      <c r="I1094" s="10" t="s">
        <v>23</v>
      </c>
      <c r="J1094" s="10" t="s">
        <v>142</v>
      </c>
      <c r="K1094" s="11">
        <v>169400</v>
      </c>
      <c r="L1094" s="12">
        <v>0.2</v>
      </c>
      <c r="M1094" s="13">
        <v>33880</v>
      </c>
    </row>
    <row r="1095" spans="1:15" ht="14.4" x14ac:dyDescent="0.3">
      <c r="A1095" t="s">
        <v>581</v>
      </c>
      <c r="B1095" s="8">
        <v>45145</v>
      </c>
      <c r="C1095" t="s">
        <v>588</v>
      </c>
      <c r="D1095" t="s">
        <v>310</v>
      </c>
      <c r="E1095" t="s">
        <v>311</v>
      </c>
      <c r="F1095" s="10" t="s">
        <v>42</v>
      </c>
      <c r="G1095" s="10" t="s">
        <v>76</v>
      </c>
      <c r="H1095" s="10" t="s">
        <v>27</v>
      </c>
      <c r="I1095" s="10" t="s">
        <v>19</v>
      </c>
      <c r="J1095" s="10" t="s">
        <v>142</v>
      </c>
      <c r="K1095" s="11">
        <v>4768</v>
      </c>
      <c r="L1095" s="12">
        <v>2.11</v>
      </c>
      <c r="M1095" s="13">
        <v>10060.48</v>
      </c>
    </row>
    <row r="1096" spans="1:15" ht="14.4" x14ac:dyDescent="0.3">
      <c r="A1096" t="s">
        <v>589</v>
      </c>
      <c r="B1096" s="8">
        <v>45171</v>
      </c>
      <c r="C1096" s="16" t="s">
        <v>11</v>
      </c>
      <c r="D1096" t="s">
        <v>170</v>
      </c>
      <c r="E1096" t="s">
        <v>171</v>
      </c>
      <c r="F1096" s="10" t="s">
        <v>38</v>
      </c>
      <c r="G1096" s="10" t="s">
        <v>52</v>
      </c>
      <c r="H1096" s="10" t="s">
        <v>27</v>
      </c>
      <c r="I1096" s="10" t="s">
        <v>21</v>
      </c>
      <c r="J1096" s="10" t="s">
        <v>142</v>
      </c>
      <c r="K1096" s="11">
        <v>5000</v>
      </c>
      <c r="L1096" s="12">
        <v>4.5</v>
      </c>
      <c r="M1096" s="13">
        <v>22500</v>
      </c>
    </row>
    <row r="1097" spans="1:15" ht="14.4" x14ac:dyDescent="0.3">
      <c r="A1097" t="s">
        <v>590</v>
      </c>
      <c r="B1097" s="8">
        <v>45182</v>
      </c>
      <c r="C1097" t="s">
        <v>104</v>
      </c>
      <c r="D1097" t="s">
        <v>188</v>
      </c>
      <c r="E1097" t="s">
        <v>164</v>
      </c>
      <c r="F1097" s="10" t="s">
        <v>34</v>
      </c>
      <c r="G1097" s="10" t="s">
        <v>52</v>
      </c>
      <c r="H1097" s="10" t="s">
        <v>25</v>
      </c>
      <c r="I1097" s="10" t="s">
        <v>23</v>
      </c>
      <c r="J1097" s="10" t="s">
        <v>142</v>
      </c>
      <c r="K1097" s="11">
        <v>49530</v>
      </c>
      <c r="L1097" s="12">
        <v>2.65</v>
      </c>
      <c r="M1097" s="13">
        <v>131254.5</v>
      </c>
    </row>
    <row r="1098" spans="1:15" ht="14.4" x14ac:dyDescent="0.3">
      <c r="A1098" t="s">
        <v>590</v>
      </c>
      <c r="B1098" s="8">
        <v>45182</v>
      </c>
      <c r="C1098" t="s">
        <v>83</v>
      </c>
      <c r="D1098" t="s">
        <v>208</v>
      </c>
      <c r="E1098" t="s">
        <v>209</v>
      </c>
      <c r="F1098" s="10" t="s">
        <v>42</v>
      </c>
      <c r="G1098" s="10" t="s">
        <v>52</v>
      </c>
      <c r="H1098" s="10" t="s">
        <v>25</v>
      </c>
      <c r="I1098" s="10" t="s">
        <v>23</v>
      </c>
      <c r="J1098" s="10" t="s">
        <v>142</v>
      </c>
      <c r="K1098" s="11">
        <v>37060</v>
      </c>
      <c r="L1098" s="12">
        <v>1.75</v>
      </c>
      <c r="M1098" s="13">
        <v>64855</v>
      </c>
    </row>
    <row r="1099" spans="1:15" ht="14.4" x14ac:dyDescent="0.3">
      <c r="A1099" t="s">
        <v>590</v>
      </c>
      <c r="B1099" s="8">
        <v>45182</v>
      </c>
      <c r="C1099" s="16" t="s">
        <v>98</v>
      </c>
      <c r="D1099" t="s">
        <v>509</v>
      </c>
      <c r="E1099">
        <v>0</v>
      </c>
      <c r="F1099" s="10" t="s">
        <v>38</v>
      </c>
      <c r="G1099" s="10" t="s">
        <v>52</v>
      </c>
      <c r="H1099" s="10" t="s">
        <v>27</v>
      </c>
      <c r="I1099" s="10" t="s">
        <v>23</v>
      </c>
      <c r="J1099" s="10" t="s">
        <v>143</v>
      </c>
      <c r="K1099" s="11">
        <v>280300</v>
      </c>
      <c r="L1099" s="12">
        <v>0.32</v>
      </c>
      <c r="M1099" s="13">
        <v>89696</v>
      </c>
    </row>
    <row r="1100" spans="1:15" ht="14.4" x14ac:dyDescent="0.3">
      <c r="A1100" t="s">
        <v>571</v>
      </c>
      <c r="B1100" s="8">
        <v>45187</v>
      </c>
      <c r="C1100" t="s">
        <v>104</v>
      </c>
      <c r="D1100" t="s">
        <v>188</v>
      </c>
      <c r="E1100" t="s">
        <v>164</v>
      </c>
      <c r="F1100" s="10" t="s">
        <v>34</v>
      </c>
      <c r="G1100" s="10" t="s">
        <v>52</v>
      </c>
      <c r="H1100" s="10" t="s">
        <v>25</v>
      </c>
      <c r="I1100" s="10" t="s">
        <v>23</v>
      </c>
      <c r="J1100" s="10" t="s">
        <v>142</v>
      </c>
      <c r="K1100" s="11">
        <v>4837</v>
      </c>
      <c r="L1100" s="12">
        <v>2.65</v>
      </c>
      <c r="M1100" s="13">
        <v>12818.05</v>
      </c>
    </row>
    <row r="1101" spans="1:15" ht="14.4" x14ac:dyDescent="0.3">
      <c r="A1101" t="s">
        <v>574</v>
      </c>
      <c r="B1101" s="8">
        <v>45192</v>
      </c>
      <c r="C1101" t="s">
        <v>24</v>
      </c>
      <c r="D1101" t="s">
        <v>181</v>
      </c>
      <c r="E1101" t="s">
        <v>164</v>
      </c>
      <c r="F1101" s="10" t="s">
        <v>34</v>
      </c>
      <c r="G1101" s="10" t="s">
        <v>52</v>
      </c>
      <c r="H1101" s="10" t="s">
        <v>25</v>
      </c>
      <c r="I1101" s="10" t="s">
        <v>23</v>
      </c>
      <c r="J1101" s="10" t="s">
        <v>142</v>
      </c>
      <c r="K1101" s="11">
        <v>34820</v>
      </c>
      <c r="L1101" s="12">
        <v>2.7</v>
      </c>
      <c r="M1101" s="13">
        <v>94014</v>
      </c>
    </row>
    <row r="1102" spans="1:15" ht="14.4" x14ac:dyDescent="0.3">
      <c r="A1102" t="s">
        <v>570</v>
      </c>
      <c r="B1102" s="8">
        <v>45156</v>
      </c>
      <c r="C1102" t="s">
        <v>24</v>
      </c>
      <c r="D1102" t="s">
        <v>181</v>
      </c>
      <c r="E1102" t="s">
        <v>164</v>
      </c>
      <c r="F1102" s="10" t="s">
        <v>34</v>
      </c>
      <c r="G1102" s="10" t="s">
        <v>52</v>
      </c>
      <c r="H1102" s="10" t="s">
        <v>25</v>
      </c>
      <c r="I1102" s="10" t="s">
        <v>23</v>
      </c>
      <c r="J1102" s="10" t="s">
        <v>142</v>
      </c>
      <c r="K1102" s="11">
        <v>35030</v>
      </c>
      <c r="L1102" s="12">
        <v>2.7</v>
      </c>
      <c r="M1102" s="13">
        <v>94581</v>
      </c>
    </row>
    <row r="1103" spans="1:15" ht="14.4" x14ac:dyDescent="0.3">
      <c r="A1103" t="s">
        <v>571</v>
      </c>
      <c r="B1103" s="8">
        <v>45187</v>
      </c>
      <c r="C1103" t="s">
        <v>103</v>
      </c>
      <c r="D1103" t="s">
        <v>163</v>
      </c>
      <c r="E1103" t="s">
        <v>164</v>
      </c>
      <c r="F1103" s="10" t="s">
        <v>34</v>
      </c>
      <c r="G1103" s="10" t="s">
        <v>52</v>
      </c>
      <c r="H1103" s="10" t="s">
        <v>25</v>
      </c>
      <c r="I1103" s="10" t="s">
        <v>23</v>
      </c>
      <c r="J1103" s="10" t="s">
        <v>142</v>
      </c>
      <c r="K1103" s="11">
        <v>4933</v>
      </c>
      <c r="L1103" s="12">
        <v>1.52</v>
      </c>
      <c r="M1103" s="13">
        <v>7498.16</v>
      </c>
    </row>
    <row r="1104" spans="1:15" ht="14.4" x14ac:dyDescent="0.3">
      <c r="A1104" t="s">
        <v>571</v>
      </c>
      <c r="B1104" s="8">
        <v>45187</v>
      </c>
      <c r="C1104" t="s">
        <v>103</v>
      </c>
      <c r="D1104" t="s">
        <v>163</v>
      </c>
      <c r="E1104" t="s">
        <v>164</v>
      </c>
      <c r="F1104" s="10" t="s">
        <v>34</v>
      </c>
      <c r="G1104" s="10" t="s">
        <v>52</v>
      </c>
      <c r="H1104" s="10" t="s">
        <v>25</v>
      </c>
      <c r="I1104" s="10" t="s">
        <v>23</v>
      </c>
      <c r="J1104" s="10" t="s">
        <v>142</v>
      </c>
      <c r="K1104" s="11">
        <v>1351</v>
      </c>
      <c r="L1104" s="12">
        <v>1.52</v>
      </c>
      <c r="M1104" s="13">
        <v>2053.52</v>
      </c>
    </row>
    <row r="1105" spans="1:13" ht="14.4" x14ac:dyDescent="0.3">
      <c r="A1105" t="s">
        <v>571</v>
      </c>
      <c r="B1105" s="8">
        <v>45187</v>
      </c>
      <c r="C1105" t="s">
        <v>103</v>
      </c>
      <c r="D1105" t="s">
        <v>163</v>
      </c>
      <c r="E1105" t="s">
        <v>164</v>
      </c>
      <c r="F1105" s="10" t="s">
        <v>34</v>
      </c>
      <c r="G1105" s="10" t="s">
        <v>52</v>
      </c>
      <c r="H1105" s="10" t="s">
        <v>25</v>
      </c>
      <c r="I1105" s="10" t="s">
        <v>23</v>
      </c>
      <c r="J1105" s="10" t="s">
        <v>142</v>
      </c>
      <c r="K1105" s="11">
        <v>30740</v>
      </c>
      <c r="L1105" s="12">
        <v>1.52</v>
      </c>
      <c r="M1105" s="13">
        <v>46724.800000000003</v>
      </c>
    </row>
    <row r="1106" spans="1:13" ht="14.4" x14ac:dyDescent="0.3">
      <c r="A1106" t="s">
        <v>571</v>
      </c>
      <c r="B1106" s="8">
        <v>45187</v>
      </c>
      <c r="C1106" t="s">
        <v>103</v>
      </c>
      <c r="D1106" t="s">
        <v>163</v>
      </c>
      <c r="E1106" t="s">
        <v>164</v>
      </c>
      <c r="F1106" s="10" t="s">
        <v>34</v>
      </c>
      <c r="G1106" s="10" t="s">
        <v>52</v>
      </c>
      <c r="H1106" s="10" t="s">
        <v>25</v>
      </c>
      <c r="I1106" s="10" t="s">
        <v>23</v>
      </c>
      <c r="J1106" s="10" t="s">
        <v>142</v>
      </c>
      <c r="K1106" s="11">
        <v>11725</v>
      </c>
      <c r="L1106" s="12">
        <v>1.52</v>
      </c>
      <c r="M1106" s="13">
        <v>17822</v>
      </c>
    </row>
    <row r="1107" spans="1:13" ht="14.4" x14ac:dyDescent="0.3">
      <c r="A1107" t="s">
        <v>571</v>
      </c>
      <c r="B1107" s="8">
        <v>45187</v>
      </c>
      <c r="C1107" s="16" t="s">
        <v>123</v>
      </c>
      <c r="D1107" t="s">
        <v>296</v>
      </c>
      <c r="E1107" t="s">
        <v>221</v>
      </c>
      <c r="F1107" s="10" t="s">
        <v>42</v>
      </c>
      <c r="G1107" s="10" t="s">
        <v>52</v>
      </c>
      <c r="H1107" s="10" t="s">
        <v>27</v>
      </c>
      <c r="I1107" s="10" t="s">
        <v>23</v>
      </c>
      <c r="J1107" s="10" t="s">
        <v>142</v>
      </c>
      <c r="K1107" s="11">
        <v>9886</v>
      </c>
      <c r="L1107" s="12">
        <v>3.4</v>
      </c>
      <c r="M1107" s="13">
        <v>33612.400000000001</v>
      </c>
    </row>
    <row r="1108" spans="1:13" ht="14.4" x14ac:dyDescent="0.3">
      <c r="A1108" t="s">
        <v>591</v>
      </c>
      <c r="B1108" s="8">
        <v>45187</v>
      </c>
      <c r="C1108" s="16" t="s">
        <v>123</v>
      </c>
      <c r="D1108" t="s">
        <v>296</v>
      </c>
      <c r="E1108" t="s">
        <v>221</v>
      </c>
      <c r="F1108" s="10" t="s">
        <v>42</v>
      </c>
      <c r="G1108" s="10" t="s">
        <v>52</v>
      </c>
      <c r="H1108" s="10" t="s">
        <v>27</v>
      </c>
      <c r="I1108" s="10" t="s">
        <v>23</v>
      </c>
      <c r="J1108" s="10" t="s">
        <v>142</v>
      </c>
      <c r="K1108" s="11">
        <v>9886</v>
      </c>
      <c r="L1108" s="12">
        <v>3.4</v>
      </c>
      <c r="M1108" s="13">
        <v>33612.400000000001</v>
      </c>
    </row>
    <row r="1109" spans="1:13" ht="14.4" x14ac:dyDescent="0.3">
      <c r="A1109" t="s">
        <v>591</v>
      </c>
      <c r="B1109" s="8">
        <v>45187</v>
      </c>
      <c r="C1109" s="16" t="s">
        <v>123</v>
      </c>
      <c r="D1109" t="s">
        <v>296</v>
      </c>
      <c r="E1109" t="s">
        <v>221</v>
      </c>
      <c r="F1109" s="10" t="s">
        <v>42</v>
      </c>
      <c r="G1109" s="10" t="s">
        <v>52</v>
      </c>
      <c r="H1109" s="10" t="s">
        <v>27</v>
      </c>
      <c r="I1109" s="10" t="s">
        <v>23</v>
      </c>
      <c r="J1109" s="10" t="s">
        <v>142</v>
      </c>
      <c r="K1109" s="11">
        <v>90</v>
      </c>
      <c r="L1109" s="12">
        <v>3.4</v>
      </c>
      <c r="M1109" s="13">
        <v>306</v>
      </c>
    </row>
    <row r="1110" spans="1:13" ht="14.4" x14ac:dyDescent="0.3">
      <c r="A1110" t="s">
        <v>570</v>
      </c>
      <c r="B1110" s="8">
        <v>45156</v>
      </c>
      <c r="C1110" t="s">
        <v>24</v>
      </c>
      <c r="D1110" t="s">
        <v>181</v>
      </c>
      <c r="E1110" t="s">
        <v>164</v>
      </c>
      <c r="F1110" s="10" t="s">
        <v>34</v>
      </c>
      <c r="G1110" s="10" t="s">
        <v>52</v>
      </c>
      <c r="H1110" s="10" t="s">
        <v>25</v>
      </c>
      <c r="I1110" s="10" t="s">
        <v>23</v>
      </c>
      <c r="J1110" s="10" t="s">
        <v>142</v>
      </c>
      <c r="K1110" s="11">
        <v>40180</v>
      </c>
      <c r="L1110" s="12">
        <v>2.7</v>
      </c>
      <c r="M1110" s="13">
        <v>108486</v>
      </c>
    </row>
    <row r="1111" spans="1:13" ht="14.4" x14ac:dyDescent="0.3">
      <c r="A1111" t="s">
        <v>573</v>
      </c>
      <c r="B1111" s="8">
        <v>45167</v>
      </c>
      <c r="C1111" t="s">
        <v>24</v>
      </c>
      <c r="D1111" t="s">
        <v>181</v>
      </c>
      <c r="E1111" t="s">
        <v>164</v>
      </c>
      <c r="F1111" s="10" t="s">
        <v>34</v>
      </c>
      <c r="G1111" s="10" t="s">
        <v>52</v>
      </c>
      <c r="H1111" s="10" t="s">
        <v>25</v>
      </c>
      <c r="I1111" s="10" t="s">
        <v>23</v>
      </c>
      <c r="J1111" s="10" t="s">
        <v>142</v>
      </c>
      <c r="K1111" s="11">
        <v>75625</v>
      </c>
      <c r="L1111" s="12">
        <v>2.7</v>
      </c>
      <c r="M1111" s="13">
        <v>204187.5</v>
      </c>
    </row>
    <row r="1112" spans="1:13" ht="14.4" x14ac:dyDescent="0.3">
      <c r="A1112" t="s">
        <v>574</v>
      </c>
      <c r="B1112" s="8">
        <v>45192</v>
      </c>
      <c r="C1112" s="15" t="s">
        <v>6</v>
      </c>
      <c r="D1112" t="s">
        <v>173</v>
      </c>
      <c r="E1112" t="s">
        <v>174</v>
      </c>
      <c r="F1112" s="10" t="s">
        <v>38</v>
      </c>
      <c r="G1112" s="10" t="s">
        <v>80</v>
      </c>
      <c r="H1112" s="10" t="s">
        <v>27</v>
      </c>
      <c r="I1112" s="10" t="s">
        <v>23</v>
      </c>
      <c r="J1112" s="10" t="s">
        <v>142</v>
      </c>
      <c r="K1112" s="11">
        <v>136040</v>
      </c>
      <c r="L1112" s="12">
        <v>0.25</v>
      </c>
      <c r="M1112" s="13">
        <v>34010</v>
      </c>
    </row>
    <row r="1113" spans="1:13" ht="14.4" x14ac:dyDescent="0.3">
      <c r="A1113" t="s">
        <v>573</v>
      </c>
      <c r="B1113" s="8">
        <v>45167</v>
      </c>
      <c r="C1113" t="s">
        <v>24</v>
      </c>
      <c r="D1113" t="s">
        <v>181</v>
      </c>
      <c r="E1113" t="s">
        <v>164</v>
      </c>
      <c r="F1113" s="10" t="s">
        <v>34</v>
      </c>
      <c r="G1113" s="10" t="s">
        <v>52</v>
      </c>
      <c r="H1113" s="10" t="s">
        <v>25</v>
      </c>
      <c r="I1113" s="10" t="s">
        <v>23</v>
      </c>
      <c r="J1113" s="10" t="s">
        <v>142</v>
      </c>
      <c r="K1113" s="11">
        <v>15150</v>
      </c>
      <c r="L1113" s="12">
        <v>2.7</v>
      </c>
      <c r="M1113" s="13">
        <v>40905</v>
      </c>
    </row>
    <row r="1114" spans="1:13" ht="14.4" x14ac:dyDescent="0.3">
      <c r="A1114" t="s">
        <v>575</v>
      </c>
      <c r="B1114" s="8">
        <v>45195</v>
      </c>
      <c r="C1114" t="s">
        <v>24</v>
      </c>
      <c r="D1114" t="s">
        <v>181</v>
      </c>
      <c r="E1114" t="s">
        <v>164</v>
      </c>
      <c r="F1114" s="10" t="s">
        <v>34</v>
      </c>
      <c r="G1114" s="10" t="s">
        <v>52</v>
      </c>
      <c r="H1114" s="10" t="s">
        <v>25</v>
      </c>
      <c r="I1114" s="10" t="s">
        <v>23</v>
      </c>
      <c r="J1114" s="10" t="s">
        <v>142</v>
      </c>
      <c r="K1114" s="11">
        <v>34015</v>
      </c>
      <c r="L1114" s="12">
        <v>2.7</v>
      </c>
      <c r="M1114" s="13">
        <v>91840.5</v>
      </c>
    </row>
    <row r="1115" spans="1:13" ht="14.4" x14ac:dyDescent="0.3">
      <c r="A1115" t="s">
        <v>575</v>
      </c>
      <c r="B1115" s="8">
        <v>45195</v>
      </c>
      <c r="C1115" t="s">
        <v>24</v>
      </c>
      <c r="D1115" t="s">
        <v>181</v>
      </c>
      <c r="E1115" t="s">
        <v>164</v>
      </c>
      <c r="F1115" s="10" t="s">
        <v>34</v>
      </c>
      <c r="G1115" s="10" t="s">
        <v>52</v>
      </c>
      <c r="H1115" s="10" t="s">
        <v>25</v>
      </c>
      <c r="I1115" s="10" t="s">
        <v>23</v>
      </c>
      <c r="J1115" s="10" t="s">
        <v>142</v>
      </c>
      <c r="K1115" s="11">
        <v>1991</v>
      </c>
      <c r="L1115" s="12">
        <v>2.7</v>
      </c>
      <c r="M1115" s="13">
        <v>5375.7000000000007</v>
      </c>
    </row>
    <row r="1116" spans="1:13" ht="14.4" x14ac:dyDescent="0.3">
      <c r="A1116" t="s">
        <v>575</v>
      </c>
      <c r="B1116" s="8">
        <v>45195</v>
      </c>
      <c r="C1116" s="15" t="s">
        <v>6</v>
      </c>
      <c r="D1116" t="s">
        <v>173</v>
      </c>
      <c r="E1116" t="s">
        <v>174</v>
      </c>
      <c r="F1116" s="10" t="s">
        <v>38</v>
      </c>
      <c r="G1116" s="10" t="s">
        <v>80</v>
      </c>
      <c r="H1116" s="10" t="s">
        <v>27</v>
      </c>
      <c r="I1116" s="10" t="s">
        <v>23</v>
      </c>
      <c r="J1116" s="10" t="s">
        <v>142</v>
      </c>
      <c r="K1116" s="11">
        <v>25800</v>
      </c>
      <c r="L1116" s="12">
        <v>0.25</v>
      </c>
      <c r="M1116" s="13">
        <v>6450</v>
      </c>
    </row>
    <row r="1117" spans="1:13" ht="14.4" x14ac:dyDescent="0.3">
      <c r="A1117" t="s">
        <v>575</v>
      </c>
      <c r="B1117" s="8">
        <v>45195</v>
      </c>
      <c r="C1117" s="15" t="s">
        <v>6</v>
      </c>
      <c r="D1117" t="s">
        <v>173</v>
      </c>
      <c r="E1117" t="s">
        <v>174</v>
      </c>
      <c r="F1117" s="10" t="s">
        <v>38</v>
      </c>
      <c r="G1117" s="10" t="s">
        <v>80</v>
      </c>
      <c r="H1117" s="10" t="s">
        <v>27</v>
      </c>
      <c r="I1117" s="10" t="s">
        <v>23</v>
      </c>
      <c r="J1117" s="10" t="s">
        <v>142</v>
      </c>
      <c r="K1117" s="11">
        <v>95160</v>
      </c>
      <c r="L1117" s="12">
        <v>0.25</v>
      </c>
      <c r="M1117" s="13">
        <v>23790</v>
      </c>
    </row>
    <row r="1118" spans="1:13" ht="14.4" x14ac:dyDescent="0.3">
      <c r="A1118" t="s">
        <v>592</v>
      </c>
      <c r="B1118" s="8">
        <v>45198</v>
      </c>
      <c r="C1118" s="31" t="s">
        <v>125</v>
      </c>
      <c r="D1118" t="s">
        <v>220</v>
      </c>
      <c r="E1118" t="s">
        <v>221</v>
      </c>
      <c r="F1118" s="10" t="s">
        <v>42</v>
      </c>
      <c r="G1118" s="10" t="s">
        <v>52</v>
      </c>
      <c r="H1118" s="10" t="s">
        <v>27</v>
      </c>
      <c r="I1118" s="10" t="s">
        <v>23</v>
      </c>
      <c r="J1118" s="10" t="s">
        <v>142</v>
      </c>
      <c r="K1118" s="11">
        <v>10258</v>
      </c>
      <c r="L1118" s="12">
        <v>5.4</v>
      </c>
      <c r="M1118" s="13">
        <v>55393.200000000004</v>
      </c>
    </row>
    <row r="1119" spans="1:13" ht="14.4" x14ac:dyDescent="0.3">
      <c r="A1119" t="s">
        <v>592</v>
      </c>
      <c r="B1119" s="8">
        <v>45198</v>
      </c>
      <c r="C1119" s="31" t="s">
        <v>125</v>
      </c>
      <c r="D1119" t="s">
        <v>220</v>
      </c>
      <c r="E1119" t="s">
        <v>221</v>
      </c>
      <c r="F1119" s="10" t="s">
        <v>42</v>
      </c>
      <c r="G1119" s="10" t="s">
        <v>52</v>
      </c>
      <c r="H1119" s="10" t="s">
        <v>27</v>
      </c>
      <c r="I1119" s="10" t="s">
        <v>23</v>
      </c>
      <c r="J1119" s="10" t="s">
        <v>142</v>
      </c>
      <c r="K1119" s="11">
        <v>19761</v>
      </c>
      <c r="L1119" s="12">
        <v>5.4</v>
      </c>
      <c r="M1119" s="13">
        <v>106709.40000000001</v>
      </c>
    </row>
    <row r="1120" spans="1:13" ht="14.4" x14ac:dyDescent="0.3">
      <c r="A1120" t="s">
        <v>592</v>
      </c>
      <c r="B1120" s="8">
        <v>45198</v>
      </c>
      <c r="C1120" s="15" t="s">
        <v>6</v>
      </c>
      <c r="D1120" t="s">
        <v>173</v>
      </c>
      <c r="E1120" t="s">
        <v>174</v>
      </c>
      <c r="F1120" s="10" t="s">
        <v>38</v>
      </c>
      <c r="G1120" s="10" t="s">
        <v>80</v>
      </c>
      <c r="H1120" s="10" t="s">
        <v>27</v>
      </c>
      <c r="I1120" s="10" t="s">
        <v>23</v>
      </c>
      <c r="J1120" s="10" t="s">
        <v>142</v>
      </c>
      <c r="K1120" s="11">
        <v>55800</v>
      </c>
      <c r="L1120" s="12">
        <v>0.25</v>
      </c>
      <c r="M1120" s="13">
        <v>13950</v>
      </c>
    </row>
    <row r="1121" spans="1:13" ht="14.4" x14ac:dyDescent="0.3">
      <c r="A1121" t="s">
        <v>593</v>
      </c>
      <c r="B1121" s="8">
        <v>45199</v>
      </c>
      <c r="C1121" s="16" t="s">
        <v>102</v>
      </c>
      <c r="D1121" t="s">
        <v>361</v>
      </c>
      <c r="E1121" t="s">
        <v>186</v>
      </c>
      <c r="F1121" s="10" t="s">
        <v>40</v>
      </c>
      <c r="G1121" s="10" t="s">
        <v>52</v>
      </c>
      <c r="H1121" s="10" t="s">
        <v>25</v>
      </c>
      <c r="I1121" s="10" t="s">
        <v>23</v>
      </c>
      <c r="J1121" s="10" t="s">
        <v>142</v>
      </c>
      <c r="K1121" s="11">
        <v>136674</v>
      </c>
      <c r="L1121" s="12">
        <v>0.25</v>
      </c>
      <c r="M1121" s="13">
        <v>34168.5</v>
      </c>
    </row>
    <row r="1122" spans="1:13" ht="14.4" x14ac:dyDescent="0.3">
      <c r="A1122" t="s">
        <v>593</v>
      </c>
      <c r="B1122" s="8">
        <v>45199</v>
      </c>
      <c r="C1122" s="15" t="s">
        <v>6</v>
      </c>
      <c r="D1122" t="s">
        <v>173</v>
      </c>
      <c r="E1122" t="s">
        <v>174</v>
      </c>
      <c r="F1122" s="10" t="s">
        <v>38</v>
      </c>
      <c r="G1122" s="10" t="s">
        <v>80</v>
      </c>
      <c r="H1122" s="10" t="s">
        <v>27</v>
      </c>
      <c r="I1122" s="10" t="s">
        <v>23</v>
      </c>
      <c r="J1122" s="10" t="s">
        <v>142</v>
      </c>
      <c r="K1122" s="11">
        <v>44100</v>
      </c>
      <c r="L1122" s="12">
        <v>0.25</v>
      </c>
      <c r="M1122" s="13">
        <v>11025</v>
      </c>
    </row>
    <row r="1123" spans="1:13" ht="14.4" x14ac:dyDescent="0.3">
      <c r="A1123" t="s">
        <v>593</v>
      </c>
      <c r="B1123" s="8">
        <v>45199</v>
      </c>
      <c r="C1123" t="s">
        <v>24</v>
      </c>
      <c r="D1123" t="s">
        <v>181</v>
      </c>
      <c r="E1123" t="s">
        <v>164</v>
      </c>
      <c r="F1123" s="10" t="s">
        <v>34</v>
      </c>
      <c r="G1123" s="10" t="s">
        <v>52</v>
      </c>
      <c r="H1123" s="10" t="s">
        <v>25</v>
      </c>
      <c r="I1123" s="10" t="s">
        <v>23</v>
      </c>
      <c r="J1123" s="10" t="s">
        <v>142</v>
      </c>
      <c r="K1123" s="11">
        <v>24940</v>
      </c>
      <c r="L1123" s="12">
        <v>2.7</v>
      </c>
      <c r="M1123" s="13">
        <v>67338</v>
      </c>
    </row>
    <row r="1124" spans="1:13" ht="14.4" x14ac:dyDescent="0.3">
      <c r="A1124" t="s">
        <v>594</v>
      </c>
      <c r="B1124" s="8">
        <v>45199</v>
      </c>
      <c r="C1124" t="s">
        <v>104</v>
      </c>
      <c r="D1124" t="s">
        <v>188</v>
      </c>
      <c r="E1124" t="s">
        <v>164</v>
      </c>
      <c r="F1124" s="10" t="s">
        <v>34</v>
      </c>
      <c r="G1124" s="10" t="s">
        <v>52</v>
      </c>
      <c r="H1124" s="10" t="s">
        <v>25</v>
      </c>
      <c r="I1124" s="10" t="s">
        <v>23</v>
      </c>
      <c r="J1124" s="10" t="s">
        <v>142</v>
      </c>
      <c r="K1124" s="11">
        <v>9830</v>
      </c>
      <c r="L1124" s="12">
        <v>2.65</v>
      </c>
      <c r="M1124" s="13">
        <v>26049.5</v>
      </c>
    </row>
    <row r="1125" spans="1:13" ht="14.4" x14ac:dyDescent="0.3">
      <c r="A1125" t="s">
        <v>594</v>
      </c>
      <c r="B1125" s="8">
        <v>45199</v>
      </c>
      <c r="C1125" s="16" t="s">
        <v>134</v>
      </c>
      <c r="D1125" t="s">
        <v>361</v>
      </c>
      <c r="E1125" t="s">
        <v>595</v>
      </c>
      <c r="F1125" s="10" t="s">
        <v>40</v>
      </c>
      <c r="G1125" s="10" t="s">
        <v>52</v>
      </c>
      <c r="H1125" s="10" t="s">
        <v>25</v>
      </c>
      <c r="I1125" s="10" t="s">
        <v>23</v>
      </c>
      <c r="J1125" s="10" t="s">
        <v>142</v>
      </c>
      <c r="K1125" s="11">
        <v>23416</v>
      </c>
      <c r="L1125" s="12">
        <v>0.27</v>
      </c>
      <c r="M1125" s="13">
        <v>6322.3200000000006</v>
      </c>
    </row>
    <row r="1126" spans="1:13" ht="14.4" x14ac:dyDescent="0.3">
      <c r="A1126" t="s">
        <v>594</v>
      </c>
      <c r="B1126" s="8">
        <v>45199</v>
      </c>
      <c r="C1126" s="15" t="s">
        <v>6</v>
      </c>
      <c r="D1126" t="s">
        <v>173</v>
      </c>
      <c r="E1126" t="s">
        <v>174</v>
      </c>
      <c r="F1126" s="10" t="s">
        <v>38</v>
      </c>
      <c r="G1126" s="10" t="s">
        <v>80</v>
      </c>
      <c r="H1126" s="10" t="s">
        <v>27</v>
      </c>
      <c r="I1126" s="10" t="s">
        <v>23</v>
      </c>
      <c r="J1126" s="10" t="s">
        <v>142</v>
      </c>
      <c r="K1126" s="11">
        <v>63720</v>
      </c>
      <c r="L1126" s="12">
        <v>0.25</v>
      </c>
      <c r="M1126" s="13">
        <v>15930</v>
      </c>
    </row>
    <row r="1127" spans="1:13" ht="14.4" x14ac:dyDescent="0.3">
      <c r="A1127" t="s">
        <v>594</v>
      </c>
      <c r="B1127" s="8">
        <v>45199</v>
      </c>
      <c r="C1127" s="31" t="s">
        <v>125</v>
      </c>
      <c r="D1127" t="s">
        <v>220</v>
      </c>
      <c r="E1127" t="s">
        <v>221</v>
      </c>
      <c r="F1127" s="10" t="s">
        <v>42</v>
      </c>
      <c r="G1127" s="10" t="s">
        <v>52</v>
      </c>
      <c r="H1127" s="10" t="s">
        <v>27</v>
      </c>
      <c r="I1127" s="10" t="s">
        <v>23</v>
      </c>
      <c r="J1127" s="10" t="s">
        <v>142</v>
      </c>
      <c r="K1127" s="11">
        <v>19992</v>
      </c>
      <c r="L1127" s="12">
        <v>5.4</v>
      </c>
      <c r="M1127" s="13">
        <v>107956.8</v>
      </c>
    </row>
    <row r="1128" spans="1:13" ht="14.4" x14ac:dyDescent="0.3">
      <c r="A1128" t="s">
        <v>596</v>
      </c>
      <c r="B1128" s="8">
        <v>45199</v>
      </c>
      <c r="C1128" s="15" t="s">
        <v>6</v>
      </c>
      <c r="D1128" t="s">
        <v>173</v>
      </c>
      <c r="E1128" t="s">
        <v>174</v>
      </c>
      <c r="F1128" s="10" t="s">
        <v>38</v>
      </c>
      <c r="G1128" s="10" t="s">
        <v>80</v>
      </c>
      <c r="H1128" s="10" t="s">
        <v>27</v>
      </c>
      <c r="I1128" s="10" t="s">
        <v>23</v>
      </c>
      <c r="J1128" s="10" t="s">
        <v>142</v>
      </c>
      <c r="K1128" s="11">
        <v>51480</v>
      </c>
      <c r="L1128" s="12">
        <v>0.25</v>
      </c>
      <c r="M1128" s="13">
        <v>12870</v>
      </c>
    </row>
    <row r="1129" spans="1:13" ht="14.4" x14ac:dyDescent="0.3">
      <c r="A1129" t="s">
        <v>597</v>
      </c>
      <c r="B1129" s="8">
        <v>45191</v>
      </c>
      <c r="C1129" t="s">
        <v>598</v>
      </c>
      <c r="D1129" t="s">
        <v>252</v>
      </c>
      <c r="E1129" t="s">
        <v>253</v>
      </c>
      <c r="F1129" s="10" t="s">
        <v>42</v>
      </c>
      <c r="G1129" s="10" t="s">
        <v>62</v>
      </c>
      <c r="H1129" s="10" t="s">
        <v>26</v>
      </c>
      <c r="I1129" s="10" t="s">
        <v>23</v>
      </c>
      <c r="J1129" s="10" t="s">
        <v>142</v>
      </c>
      <c r="K1129" s="11">
        <v>48468</v>
      </c>
      <c r="L1129" s="12">
        <v>0.9</v>
      </c>
      <c r="M1129" s="13">
        <v>43621.200000000004</v>
      </c>
    </row>
    <row r="1130" spans="1:13" ht="14.4" x14ac:dyDescent="0.3">
      <c r="A1130" t="s">
        <v>599</v>
      </c>
      <c r="B1130" s="8">
        <v>45185</v>
      </c>
      <c r="C1130" t="s">
        <v>0</v>
      </c>
      <c r="D1130" t="s">
        <v>252</v>
      </c>
      <c r="E1130" t="s">
        <v>253</v>
      </c>
      <c r="F1130" s="10" t="s">
        <v>42</v>
      </c>
      <c r="G1130" s="10" t="s">
        <v>62</v>
      </c>
      <c r="H1130" s="10" t="s">
        <v>26</v>
      </c>
      <c r="I1130" s="10" t="s">
        <v>23</v>
      </c>
      <c r="J1130" s="10" t="s">
        <v>142</v>
      </c>
      <c r="K1130" s="11">
        <v>9551</v>
      </c>
      <c r="L1130" s="12">
        <v>0.9</v>
      </c>
      <c r="M1130" s="13">
        <v>8595.9</v>
      </c>
    </row>
    <row r="1131" spans="1:13" ht="14.4" x14ac:dyDescent="0.3">
      <c r="A1131" t="s">
        <v>600</v>
      </c>
      <c r="B1131" s="8">
        <v>45196</v>
      </c>
      <c r="C1131" t="s">
        <v>3</v>
      </c>
      <c r="D1131" t="s">
        <v>183</v>
      </c>
      <c r="E1131" t="s">
        <v>184</v>
      </c>
      <c r="F1131" s="10" t="s">
        <v>42</v>
      </c>
      <c r="G1131" s="10" t="s">
        <v>52</v>
      </c>
      <c r="H1131" s="10" t="s">
        <v>26</v>
      </c>
      <c r="I1131" s="10" t="s">
        <v>23</v>
      </c>
      <c r="J1131" s="10" t="s">
        <v>142</v>
      </c>
      <c r="K1131" s="11">
        <v>2920</v>
      </c>
      <c r="L1131" s="12">
        <v>3.7</v>
      </c>
      <c r="M1131" s="13">
        <v>10804</v>
      </c>
    </row>
    <row r="1132" spans="1:13" ht="14.4" x14ac:dyDescent="0.3">
      <c r="A1132" t="s">
        <v>601</v>
      </c>
      <c r="B1132" s="8">
        <v>45199</v>
      </c>
      <c r="C1132" t="s">
        <v>3</v>
      </c>
      <c r="D1132" t="s">
        <v>183</v>
      </c>
      <c r="E1132" t="s">
        <v>184</v>
      </c>
      <c r="F1132" s="10" t="s">
        <v>42</v>
      </c>
      <c r="G1132" s="10" t="s">
        <v>52</v>
      </c>
      <c r="H1132" s="10" t="s">
        <v>26</v>
      </c>
      <c r="I1132" s="10" t="s">
        <v>23</v>
      </c>
      <c r="J1132" s="10" t="s">
        <v>142</v>
      </c>
      <c r="K1132" s="11">
        <v>2968</v>
      </c>
      <c r="L1132" s="12">
        <v>3.7</v>
      </c>
      <c r="M1132" s="13">
        <v>10981.6</v>
      </c>
    </row>
    <row r="1133" spans="1:13" ht="14.4" x14ac:dyDescent="0.3">
      <c r="A1133" t="s">
        <v>599</v>
      </c>
      <c r="B1133" s="8">
        <v>45185</v>
      </c>
      <c r="C1133" t="s">
        <v>133</v>
      </c>
      <c r="D1133" t="s">
        <v>205</v>
      </c>
      <c r="E1133" t="s">
        <v>206</v>
      </c>
      <c r="F1133" s="10" t="s">
        <v>42</v>
      </c>
      <c r="G1133" s="10" t="s">
        <v>66</v>
      </c>
      <c r="H1133" s="10" t="s">
        <v>26</v>
      </c>
      <c r="I1133" s="10" t="s">
        <v>21</v>
      </c>
      <c r="J1133" s="10" t="s">
        <v>142</v>
      </c>
      <c r="K1133" s="11">
        <v>19140</v>
      </c>
      <c r="L1133" s="12">
        <v>2.35</v>
      </c>
      <c r="M1133" s="13">
        <v>44979</v>
      </c>
    </row>
    <row r="1134" spans="1:13" ht="14.4" x14ac:dyDescent="0.3">
      <c r="A1134" t="s">
        <v>597</v>
      </c>
      <c r="B1134" s="8">
        <v>45191</v>
      </c>
      <c r="C1134" t="s">
        <v>133</v>
      </c>
      <c r="D1134" t="s">
        <v>205</v>
      </c>
      <c r="E1134" t="s">
        <v>206</v>
      </c>
      <c r="F1134" s="10" t="s">
        <v>42</v>
      </c>
      <c r="G1134" s="10" t="s">
        <v>66</v>
      </c>
      <c r="H1134" s="10" t="s">
        <v>26</v>
      </c>
      <c r="I1134" s="10" t="s">
        <v>21</v>
      </c>
      <c r="J1134" s="10" t="s">
        <v>142</v>
      </c>
      <c r="K1134" s="11">
        <v>29282</v>
      </c>
      <c r="L1134" s="12">
        <v>2.35</v>
      </c>
      <c r="M1134" s="13">
        <v>68812.7</v>
      </c>
    </row>
    <row r="1135" spans="1:13" ht="14.4" x14ac:dyDescent="0.3">
      <c r="A1135" t="s">
        <v>600</v>
      </c>
      <c r="B1135" s="8">
        <v>45196</v>
      </c>
      <c r="C1135" t="s">
        <v>585</v>
      </c>
      <c r="D1135" t="s">
        <v>190</v>
      </c>
      <c r="E1135" t="s">
        <v>191</v>
      </c>
      <c r="F1135" s="10" t="s">
        <v>42</v>
      </c>
      <c r="G1135" s="10" t="s">
        <v>60</v>
      </c>
      <c r="H1135" s="10" t="s">
        <v>26</v>
      </c>
      <c r="I1135" s="10" t="s">
        <v>23</v>
      </c>
      <c r="J1135" s="10" t="s">
        <v>142</v>
      </c>
      <c r="K1135" s="11">
        <v>39189</v>
      </c>
      <c r="L1135" s="12">
        <v>1.06</v>
      </c>
      <c r="M1135" s="13">
        <v>41540.340000000004</v>
      </c>
    </row>
    <row r="1136" spans="1:13" ht="14.4" x14ac:dyDescent="0.3">
      <c r="A1136" t="s">
        <v>601</v>
      </c>
      <c r="B1136" s="8">
        <v>45199</v>
      </c>
      <c r="C1136" t="s">
        <v>585</v>
      </c>
      <c r="D1136" t="s">
        <v>190</v>
      </c>
      <c r="E1136" t="s">
        <v>191</v>
      </c>
      <c r="F1136" s="10" t="s">
        <v>42</v>
      </c>
      <c r="G1136" s="10" t="s">
        <v>60</v>
      </c>
      <c r="H1136" s="10" t="s">
        <v>26</v>
      </c>
      <c r="I1136" s="10" t="s">
        <v>23</v>
      </c>
      <c r="J1136" s="10" t="s">
        <v>142</v>
      </c>
      <c r="K1136" s="11">
        <v>9784</v>
      </c>
      <c r="L1136" s="12">
        <v>1.06</v>
      </c>
      <c r="M1136" s="13">
        <v>10371.040000000001</v>
      </c>
    </row>
    <row r="1137" spans="1:13" ht="14.4" x14ac:dyDescent="0.3">
      <c r="A1137" t="s">
        <v>601</v>
      </c>
      <c r="B1137" s="8">
        <v>45199</v>
      </c>
      <c r="C1137" t="s">
        <v>31</v>
      </c>
      <c r="D1137" t="s">
        <v>264</v>
      </c>
      <c r="E1137" t="s">
        <v>164</v>
      </c>
      <c r="F1137" s="10" t="s">
        <v>42</v>
      </c>
      <c r="G1137" s="10" t="s">
        <v>62</v>
      </c>
      <c r="H1137" s="10" t="s">
        <v>26</v>
      </c>
      <c r="I1137" s="10" t="s">
        <v>23</v>
      </c>
      <c r="J1137" s="10" t="s">
        <v>142</v>
      </c>
      <c r="K1137" s="11">
        <v>29404</v>
      </c>
      <c r="L1137" s="12">
        <v>0.9</v>
      </c>
      <c r="M1137" s="13">
        <v>26463.600000000002</v>
      </c>
    </row>
    <row r="1138" spans="1:13" ht="14.4" x14ac:dyDescent="0.3">
      <c r="A1138" t="s">
        <v>601</v>
      </c>
      <c r="B1138" s="8">
        <v>45199</v>
      </c>
      <c r="C1138" t="s">
        <v>580</v>
      </c>
      <c r="D1138" t="s">
        <v>157</v>
      </c>
      <c r="E1138" t="s">
        <v>158</v>
      </c>
      <c r="F1138" s="10" t="s">
        <v>42</v>
      </c>
      <c r="G1138" s="10" t="s">
        <v>74</v>
      </c>
      <c r="H1138" s="10" t="s">
        <v>27</v>
      </c>
      <c r="I1138" s="10" t="s">
        <v>23</v>
      </c>
      <c r="J1138" s="10" t="s">
        <v>142</v>
      </c>
      <c r="K1138" s="11">
        <v>56880</v>
      </c>
      <c r="L1138" s="12">
        <v>0.8</v>
      </c>
      <c r="M1138" s="13">
        <v>45504</v>
      </c>
    </row>
    <row r="1139" spans="1:13" ht="14.4" x14ac:dyDescent="0.3">
      <c r="A1139" t="s">
        <v>599</v>
      </c>
      <c r="B1139" s="8">
        <v>45185</v>
      </c>
      <c r="C1139" t="s">
        <v>580</v>
      </c>
      <c r="D1139" t="s">
        <v>157</v>
      </c>
      <c r="E1139" t="s">
        <v>158</v>
      </c>
      <c r="F1139" s="10" t="s">
        <v>42</v>
      </c>
      <c r="G1139" s="10" t="s">
        <v>74</v>
      </c>
      <c r="H1139" s="10" t="s">
        <v>27</v>
      </c>
      <c r="I1139" s="10" t="s">
        <v>23</v>
      </c>
      <c r="J1139" s="10" t="s">
        <v>142</v>
      </c>
      <c r="K1139" s="11">
        <v>78720</v>
      </c>
      <c r="L1139" s="12">
        <v>0.8</v>
      </c>
      <c r="M1139" s="13">
        <v>62976</v>
      </c>
    </row>
    <row r="1140" spans="1:13" ht="14.4" x14ac:dyDescent="0.3">
      <c r="A1140" t="s">
        <v>601</v>
      </c>
      <c r="B1140" s="8">
        <v>45199</v>
      </c>
      <c r="C1140" s="16" t="s">
        <v>86</v>
      </c>
      <c r="D1140" t="s">
        <v>235</v>
      </c>
      <c r="E1140" t="s">
        <v>236</v>
      </c>
      <c r="F1140" s="10" t="s">
        <v>42</v>
      </c>
      <c r="G1140" s="10" t="s">
        <v>52</v>
      </c>
      <c r="H1140" s="10" t="s">
        <v>26</v>
      </c>
      <c r="I1140" s="10" t="s">
        <v>23</v>
      </c>
      <c r="J1140" s="10" t="s">
        <v>142</v>
      </c>
      <c r="K1140" s="11">
        <v>9676</v>
      </c>
      <c r="L1140" s="12">
        <v>3.4</v>
      </c>
      <c r="M1140" s="13">
        <v>32898.400000000001</v>
      </c>
    </row>
    <row r="1141" spans="1:13" ht="14.4" x14ac:dyDescent="0.3">
      <c r="A1141" t="s">
        <v>599</v>
      </c>
      <c r="B1141" s="8">
        <v>45185</v>
      </c>
      <c r="C1141" t="s">
        <v>586</v>
      </c>
      <c r="D1141" t="s">
        <v>176</v>
      </c>
      <c r="E1141" t="s">
        <v>177</v>
      </c>
      <c r="F1141" s="10" t="s">
        <v>42</v>
      </c>
      <c r="G1141" s="10" t="s">
        <v>70</v>
      </c>
      <c r="H1141" s="10" t="s">
        <v>26</v>
      </c>
      <c r="I1141" s="10" t="s">
        <v>23</v>
      </c>
      <c r="J1141" s="10" t="s">
        <v>142</v>
      </c>
      <c r="K1141" s="11">
        <v>39136</v>
      </c>
      <c r="L1141" s="12">
        <v>0.75</v>
      </c>
      <c r="M1141" s="13">
        <v>29352</v>
      </c>
    </row>
    <row r="1142" spans="1:13" ht="14.4" x14ac:dyDescent="0.3">
      <c r="A1142" t="s">
        <v>597</v>
      </c>
      <c r="B1142" s="8">
        <v>45191</v>
      </c>
      <c r="C1142" t="s">
        <v>120</v>
      </c>
      <c r="D1142" t="s">
        <v>155</v>
      </c>
      <c r="E1142" t="s">
        <v>156</v>
      </c>
      <c r="F1142" s="10" t="s">
        <v>34</v>
      </c>
      <c r="G1142" s="10" t="s">
        <v>74</v>
      </c>
      <c r="H1142" s="10" t="s">
        <v>26</v>
      </c>
      <c r="I1142" s="10" t="s">
        <v>23</v>
      </c>
      <c r="J1142" s="10" t="s">
        <v>142</v>
      </c>
      <c r="K1142" s="11">
        <v>39790</v>
      </c>
      <c r="L1142" s="12">
        <v>0.8</v>
      </c>
      <c r="M1142" s="13">
        <v>31832</v>
      </c>
    </row>
    <row r="1143" spans="1:13" ht="14.4" x14ac:dyDescent="0.3">
      <c r="A1143" t="s">
        <v>600</v>
      </c>
      <c r="B1143" s="8">
        <v>45196</v>
      </c>
      <c r="C1143" t="s">
        <v>120</v>
      </c>
      <c r="D1143" t="s">
        <v>155</v>
      </c>
      <c r="E1143" t="s">
        <v>156</v>
      </c>
      <c r="F1143" s="10" t="s">
        <v>34</v>
      </c>
      <c r="G1143" s="10" t="s">
        <v>74</v>
      </c>
      <c r="H1143" s="10" t="s">
        <v>26</v>
      </c>
      <c r="I1143" s="10" t="s">
        <v>23</v>
      </c>
      <c r="J1143" s="10" t="s">
        <v>142</v>
      </c>
      <c r="K1143" s="11">
        <v>39686</v>
      </c>
      <c r="L1143" s="12">
        <v>0.8</v>
      </c>
      <c r="M1143" s="13">
        <v>31748.800000000003</v>
      </c>
    </row>
    <row r="1144" spans="1:13" ht="14.4" x14ac:dyDescent="0.3">
      <c r="A1144" t="s">
        <v>599</v>
      </c>
      <c r="B1144" s="8">
        <v>45185</v>
      </c>
      <c r="C1144" t="s">
        <v>120</v>
      </c>
      <c r="D1144" t="s">
        <v>155</v>
      </c>
      <c r="E1144" t="s">
        <v>156</v>
      </c>
      <c r="F1144" s="10" t="s">
        <v>34</v>
      </c>
      <c r="G1144" s="10" t="s">
        <v>74</v>
      </c>
      <c r="H1144" s="10" t="s">
        <v>26</v>
      </c>
      <c r="I1144" s="10" t="s">
        <v>23</v>
      </c>
      <c r="J1144" s="10" t="s">
        <v>142</v>
      </c>
      <c r="K1144" s="11">
        <v>9955</v>
      </c>
      <c r="L1144" s="12">
        <v>0.8</v>
      </c>
      <c r="M1144" s="13">
        <v>7964</v>
      </c>
    </row>
    <row r="1145" spans="1:13" ht="14.4" x14ac:dyDescent="0.3">
      <c r="A1145" t="s">
        <v>600</v>
      </c>
      <c r="B1145" s="8">
        <v>45196</v>
      </c>
      <c r="C1145" s="35" t="s">
        <v>132</v>
      </c>
      <c r="D1145" t="s">
        <v>192</v>
      </c>
      <c r="E1145" t="s">
        <v>193</v>
      </c>
      <c r="F1145" s="10" t="s">
        <v>42</v>
      </c>
      <c r="G1145" s="10" t="s">
        <v>62</v>
      </c>
      <c r="H1145" s="10" t="s">
        <v>27</v>
      </c>
      <c r="I1145" s="10" t="s">
        <v>23</v>
      </c>
      <c r="J1145" s="10" t="s">
        <v>142</v>
      </c>
      <c r="K1145" s="11">
        <v>29547</v>
      </c>
      <c r="L1145" s="12">
        <v>0.85</v>
      </c>
      <c r="M1145" s="13">
        <v>25114.95</v>
      </c>
    </row>
    <row r="1146" spans="1:13" ht="14.4" x14ac:dyDescent="0.3">
      <c r="A1146" t="s">
        <v>601</v>
      </c>
      <c r="B1146" s="8">
        <v>45199</v>
      </c>
      <c r="C1146" s="35" t="s">
        <v>132</v>
      </c>
      <c r="D1146" t="s">
        <v>192</v>
      </c>
      <c r="E1146" t="s">
        <v>193</v>
      </c>
      <c r="F1146" s="10" t="s">
        <v>42</v>
      </c>
      <c r="G1146" s="10" t="s">
        <v>62</v>
      </c>
      <c r="H1146" s="10" t="s">
        <v>27</v>
      </c>
      <c r="I1146" s="10" t="s">
        <v>23</v>
      </c>
      <c r="J1146" s="10" t="s">
        <v>142</v>
      </c>
      <c r="K1146" s="11">
        <v>29581</v>
      </c>
      <c r="L1146" s="12">
        <v>0.85</v>
      </c>
      <c r="M1146" s="13">
        <v>25143.85</v>
      </c>
    </row>
    <row r="1147" spans="1:13" ht="14.4" x14ac:dyDescent="0.3">
      <c r="A1147" t="s">
        <v>602</v>
      </c>
      <c r="B1147" s="8">
        <v>45209</v>
      </c>
      <c r="C1147" t="s">
        <v>24</v>
      </c>
      <c r="D1147" t="s">
        <v>181</v>
      </c>
      <c r="E1147" t="s">
        <v>164</v>
      </c>
      <c r="F1147" s="10" t="s">
        <v>34</v>
      </c>
      <c r="G1147" s="10" t="s">
        <v>52</v>
      </c>
      <c r="H1147" s="10" t="s">
        <v>25</v>
      </c>
      <c r="I1147" s="10" t="s">
        <v>23</v>
      </c>
      <c r="J1147" s="10" t="s">
        <v>142</v>
      </c>
      <c r="K1147" s="11">
        <v>40050</v>
      </c>
      <c r="L1147" s="38">
        <v>2.7</v>
      </c>
      <c r="M1147" s="13">
        <v>108135</v>
      </c>
    </row>
    <row r="1148" spans="1:13" ht="14.4" x14ac:dyDescent="0.3">
      <c r="A1148" t="s">
        <v>602</v>
      </c>
      <c r="B1148" s="8">
        <v>45209</v>
      </c>
      <c r="C1148" t="s">
        <v>104</v>
      </c>
      <c r="D1148" t="s">
        <v>188</v>
      </c>
      <c r="E1148" t="s">
        <v>164</v>
      </c>
      <c r="F1148" s="10" t="s">
        <v>34</v>
      </c>
      <c r="G1148" s="10" t="s">
        <v>52</v>
      </c>
      <c r="H1148" s="10" t="s">
        <v>25</v>
      </c>
      <c r="I1148" s="10" t="s">
        <v>23</v>
      </c>
      <c r="J1148" s="10" t="s">
        <v>142</v>
      </c>
      <c r="K1148" s="11">
        <v>3982</v>
      </c>
      <c r="L1148" s="39">
        <v>2.65</v>
      </c>
      <c r="M1148" s="13">
        <v>10552.3</v>
      </c>
    </row>
    <row r="1149" spans="1:13" ht="14.4" x14ac:dyDescent="0.3">
      <c r="A1149" t="s">
        <v>602</v>
      </c>
      <c r="B1149" s="8">
        <v>45209</v>
      </c>
      <c r="C1149" t="s">
        <v>104</v>
      </c>
      <c r="D1149" t="s">
        <v>188</v>
      </c>
      <c r="E1149" t="s">
        <v>164</v>
      </c>
      <c r="F1149" s="10" t="s">
        <v>34</v>
      </c>
      <c r="G1149" s="10" t="s">
        <v>52</v>
      </c>
      <c r="H1149" s="10" t="s">
        <v>25</v>
      </c>
      <c r="I1149" s="10" t="s">
        <v>23</v>
      </c>
      <c r="J1149" s="10" t="s">
        <v>142</v>
      </c>
      <c r="K1149" s="11">
        <v>10650</v>
      </c>
      <c r="L1149" s="38">
        <v>2.65</v>
      </c>
      <c r="M1149" s="13">
        <v>28222.5</v>
      </c>
    </row>
    <row r="1150" spans="1:13" ht="14.4" x14ac:dyDescent="0.3">
      <c r="A1150" t="s">
        <v>602</v>
      </c>
      <c r="B1150" s="8">
        <v>45209</v>
      </c>
      <c r="C1150" t="s">
        <v>104</v>
      </c>
      <c r="D1150" t="s">
        <v>188</v>
      </c>
      <c r="E1150" t="s">
        <v>164</v>
      </c>
      <c r="F1150" s="10" t="s">
        <v>34</v>
      </c>
      <c r="G1150" s="10" t="s">
        <v>52</v>
      </c>
      <c r="H1150" s="10" t="s">
        <v>25</v>
      </c>
      <c r="I1150" s="10" t="s">
        <v>23</v>
      </c>
      <c r="J1150" s="10" t="s">
        <v>142</v>
      </c>
      <c r="K1150" s="11">
        <v>133</v>
      </c>
      <c r="L1150" s="39">
        <v>2.65</v>
      </c>
      <c r="M1150" s="13">
        <v>352.45</v>
      </c>
    </row>
    <row r="1151" spans="1:13" ht="14.4" x14ac:dyDescent="0.3">
      <c r="A1151" t="s">
        <v>602</v>
      </c>
      <c r="B1151" s="8">
        <v>45209</v>
      </c>
      <c r="C1151" s="16" t="s">
        <v>135</v>
      </c>
      <c r="D1151" t="s">
        <v>322</v>
      </c>
      <c r="E1151" t="s">
        <v>595</v>
      </c>
      <c r="F1151" s="10" t="s">
        <v>40</v>
      </c>
      <c r="G1151" s="10" t="s">
        <v>52</v>
      </c>
      <c r="H1151" s="10" t="s">
        <v>25</v>
      </c>
      <c r="I1151" s="10" t="s">
        <v>19</v>
      </c>
      <c r="J1151" s="10" t="s">
        <v>142</v>
      </c>
      <c r="K1151" s="11">
        <v>8460</v>
      </c>
      <c r="L1151" s="38">
        <v>0.8</v>
      </c>
      <c r="M1151" s="13">
        <v>6768</v>
      </c>
    </row>
    <row r="1152" spans="1:13" ht="14.4" x14ac:dyDescent="0.3">
      <c r="A1152" t="s">
        <v>602</v>
      </c>
      <c r="B1152" s="8">
        <v>45209</v>
      </c>
      <c r="C1152" t="s">
        <v>75</v>
      </c>
      <c r="D1152" t="s">
        <v>322</v>
      </c>
      <c r="E1152" t="s">
        <v>186</v>
      </c>
      <c r="F1152" s="10" t="s">
        <v>40</v>
      </c>
      <c r="G1152" s="10" t="s">
        <v>52</v>
      </c>
      <c r="H1152" s="10" t="s">
        <v>25</v>
      </c>
      <c r="I1152" s="10" t="s">
        <v>19</v>
      </c>
      <c r="J1152" s="10" t="s">
        <v>142</v>
      </c>
      <c r="K1152" s="11">
        <v>14650</v>
      </c>
      <c r="L1152" s="39">
        <v>0.6</v>
      </c>
      <c r="M1152" s="13">
        <v>8790</v>
      </c>
    </row>
    <row r="1153" spans="1:13" ht="14.4" x14ac:dyDescent="0.3">
      <c r="A1153" t="s">
        <v>602</v>
      </c>
      <c r="B1153" s="8">
        <v>45209</v>
      </c>
      <c r="C1153" s="31" t="s">
        <v>125</v>
      </c>
      <c r="D1153" t="s">
        <v>220</v>
      </c>
      <c r="E1153" t="s">
        <v>221</v>
      </c>
      <c r="F1153" s="10" t="s">
        <v>42</v>
      </c>
      <c r="G1153" t="s">
        <v>52</v>
      </c>
      <c r="H1153" s="10" t="s">
        <v>27</v>
      </c>
      <c r="I1153" s="10" t="s">
        <v>23</v>
      </c>
      <c r="J1153" s="10" t="s">
        <v>142</v>
      </c>
      <c r="K1153" s="11">
        <v>44</v>
      </c>
      <c r="L1153">
        <v>5.4</v>
      </c>
      <c r="M1153" s="13">
        <v>237.60000000000002</v>
      </c>
    </row>
    <row r="1154" spans="1:13" ht="14.4" x14ac:dyDescent="0.3">
      <c r="A1154" t="s">
        <v>602</v>
      </c>
      <c r="B1154" s="8">
        <v>45209</v>
      </c>
      <c r="C1154" s="16" t="s">
        <v>136</v>
      </c>
      <c r="D1154" t="s">
        <v>266</v>
      </c>
      <c r="E1154" t="s">
        <v>267</v>
      </c>
      <c r="F1154" s="10" t="s">
        <v>38</v>
      </c>
      <c r="G1154" t="s">
        <v>62</v>
      </c>
      <c r="H1154" s="10" t="s">
        <v>27</v>
      </c>
      <c r="I1154" s="10" t="s">
        <v>23</v>
      </c>
      <c r="J1154" s="10" t="s">
        <v>142</v>
      </c>
      <c r="K1154" s="11">
        <v>54590</v>
      </c>
      <c r="L1154">
        <v>0.43</v>
      </c>
      <c r="M1154" s="13">
        <v>23473.7</v>
      </c>
    </row>
    <row r="1155" spans="1:13" ht="14.4" x14ac:dyDescent="0.3">
      <c r="A1155" t="s">
        <v>602</v>
      </c>
      <c r="B1155" s="8">
        <v>45209</v>
      </c>
      <c r="C1155" s="16" t="s">
        <v>89</v>
      </c>
      <c r="D1155" t="s">
        <v>277</v>
      </c>
      <c r="E1155" t="s">
        <v>278</v>
      </c>
      <c r="F1155" s="10" t="s">
        <v>34</v>
      </c>
      <c r="G1155" t="s">
        <v>52</v>
      </c>
      <c r="H1155" s="10" t="s">
        <v>27</v>
      </c>
      <c r="I1155" s="10" t="s">
        <v>23</v>
      </c>
      <c r="J1155" s="10" t="s">
        <v>142</v>
      </c>
      <c r="K1155" s="11">
        <v>14827</v>
      </c>
      <c r="L1155">
        <v>4.9000000000000004</v>
      </c>
      <c r="M1155" s="13">
        <v>72652.3</v>
      </c>
    </row>
    <row r="1156" spans="1:13" ht="14.4" x14ac:dyDescent="0.3">
      <c r="A1156" t="s">
        <v>603</v>
      </c>
      <c r="B1156" s="8">
        <v>45211</v>
      </c>
      <c r="C1156" t="s">
        <v>75</v>
      </c>
      <c r="D1156" t="s">
        <v>322</v>
      </c>
      <c r="E1156" t="s">
        <v>186</v>
      </c>
      <c r="F1156" s="10" t="s">
        <v>40</v>
      </c>
      <c r="G1156" t="s">
        <v>52</v>
      </c>
      <c r="H1156" s="10" t="s">
        <v>25</v>
      </c>
      <c r="I1156" s="10" t="s">
        <v>19</v>
      </c>
      <c r="J1156" s="10" t="s">
        <v>142</v>
      </c>
      <c r="K1156" s="11">
        <v>14340</v>
      </c>
      <c r="L1156">
        <v>0.6</v>
      </c>
      <c r="M1156" s="13">
        <v>8604</v>
      </c>
    </row>
    <row r="1157" spans="1:13" ht="14.4" x14ac:dyDescent="0.3">
      <c r="A1157" t="s">
        <v>603</v>
      </c>
      <c r="B1157" s="8">
        <v>45211</v>
      </c>
      <c r="C1157" t="s">
        <v>24</v>
      </c>
      <c r="D1157" t="s">
        <v>181</v>
      </c>
      <c r="E1157" t="s">
        <v>164</v>
      </c>
      <c r="F1157" s="10" t="s">
        <v>34</v>
      </c>
      <c r="G1157" t="s">
        <v>52</v>
      </c>
      <c r="H1157" s="10" t="s">
        <v>25</v>
      </c>
      <c r="I1157" s="10" t="s">
        <v>23</v>
      </c>
      <c r="J1157" s="10" t="s">
        <v>142</v>
      </c>
      <c r="K1157" s="11">
        <v>30020</v>
      </c>
      <c r="L1157">
        <v>2.7</v>
      </c>
      <c r="M1157" s="13">
        <v>81054</v>
      </c>
    </row>
    <row r="1158" spans="1:13" ht="14.4" x14ac:dyDescent="0.3">
      <c r="A1158" t="s">
        <v>603</v>
      </c>
      <c r="B1158" s="8">
        <v>45211</v>
      </c>
      <c r="C1158" s="16" t="s">
        <v>89</v>
      </c>
      <c r="D1158" t="s">
        <v>277</v>
      </c>
      <c r="E1158" t="s">
        <v>278</v>
      </c>
      <c r="F1158" s="10" t="s">
        <v>34</v>
      </c>
      <c r="G1158" t="s">
        <v>52</v>
      </c>
      <c r="H1158" s="10" t="s">
        <v>27</v>
      </c>
      <c r="I1158" s="10" t="s">
        <v>23</v>
      </c>
      <c r="J1158" s="10" t="s">
        <v>142</v>
      </c>
      <c r="K1158" s="11">
        <v>4975</v>
      </c>
      <c r="L1158">
        <v>4.9000000000000004</v>
      </c>
      <c r="M1158" s="13">
        <v>24377.5</v>
      </c>
    </row>
    <row r="1159" spans="1:13" ht="14.4" x14ac:dyDescent="0.3">
      <c r="A1159" t="s">
        <v>603</v>
      </c>
      <c r="B1159" s="8">
        <v>45211</v>
      </c>
      <c r="C1159" s="16" t="s">
        <v>136</v>
      </c>
      <c r="D1159" t="s">
        <v>266</v>
      </c>
      <c r="E1159" t="s">
        <v>267</v>
      </c>
      <c r="F1159" s="10" t="s">
        <v>38</v>
      </c>
      <c r="G1159" t="s">
        <v>62</v>
      </c>
      <c r="H1159" s="10" t="s">
        <v>27</v>
      </c>
      <c r="I1159" s="10" t="s">
        <v>23</v>
      </c>
      <c r="J1159" s="10" t="s">
        <v>142</v>
      </c>
      <c r="K1159" s="11">
        <v>9090</v>
      </c>
      <c r="L1159">
        <v>0.43</v>
      </c>
      <c r="M1159" s="13">
        <v>3908.7</v>
      </c>
    </row>
    <row r="1160" spans="1:13" ht="14.4" x14ac:dyDescent="0.3">
      <c r="A1160" t="s">
        <v>603</v>
      </c>
      <c r="B1160" s="8">
        <v>45211</v>
      </c>
      <c r="C1160" s="15" t="s">
        <v>6</v>
      </c>
      <c r="D1160" t="s">
        <v>173</v>
      </c>
      <c r="E1160" t="s">
        <v>174</v>
      </c>
      <c r="F1160" s="10" t="s">
        <v>38</v>
      </c>
      <c r="G1160" t="s">
        <v>80</v>
      </c>
      <c r="H1160" s="10" t="s">
        <v>27</v>
      </c>
      <c r="I1160" s="10" t="s">
        <v>23</v>
      </c>
      <c r="J1160" s="10" t="s">
        <v>142</v>
      </c>
      <c r="K1160" s="11">
        <v>132660</v>
      </c>
      <c r="L1160">
        <v>0.25</v>
      </c>
      <c r="M1160" s="13">
        <v>33165</v>
      </c>
    </row>
    <row r="1161" spans="1:13" ht="14.4" x14ac:dyDescent="0.3">
      <c r="A1161" t="s">
        <v>604</v>
      </c>
      <c r="B1161" s="8">
        <v>45217</v>
      </c>
      <c r="C1161" t="s">
        <v>104</v>
      </c>
      <c r="D1161" t="s">
        <v>188</v>
      </c>
      <c r="E1161" t="s">
        <v>164</v>
      </c>
      <c r="F1161" s="10" t="s">
        <v>34</v>
      </c>
      <c r="G1161" t="s">
        <v>52</v>
      </c>
      <c r="H1161" s="10" t="s">
        <v>25</v>
      </c>
      <c r="I1161" s="10" t="s">
        <v>23</v>
      </c>
      <c r="J1161" s="10" t="s">
        <v>142</v>
      </c>
      <c r="K1161" s="11">
        <v>19708</v>
      </c>
      <c r="L1161">
        <v>2.65</v>
      </c>
      <c r="M1161" s="13">
        <v>52226.2</v>
      </c>
    </row>
    <row r="1162" spans="1:13" ht="14.4" x14ac:dyDescent="0.3">
      <c r="A1162" t="s">
        <v>604</v>
      </c>
      <c r="B1162" s="8">
        <v>45217</v>
      </c>
      <c r="C1162" t="s">
        <v>83</v>
      </c>
      <c r="D1162" t="s">
        <v>208</v>
      </c>
      <c r="E1162" t="s">
        <v>209</v>
      </c>
      <c r="F1162" s="10" t="s">
        <v>42</v>
      </c>
      <c r="G1162" t="s">
        <v>52</v>
      </c>
      <c r="H1162" s="10" t="s">
        <v>25</v>
      </c>
      <c r="I1162" s="10" t="s">
        <v>23</v>
      </c>
      <c r="J1162" s="10" t="s">
        <v>142</v>
      </c>
      <c r="K1162" s="11">
        <v>24890</v>
      </c>
      <c r="L1162">
        <v>1.75</v>
      </c>
      <c r="M1162" s="13">
        <v>43557.5</v>
      </c>
    </row>
    <row r="1163" spans="1:13" ht="14.4" x14ac:dyDescent="0.3">
      <c r="A1163" t="s">
        <v>604</v>
      </c>
      <c r="B1163" s="8">
        <v>45217</v>
      </c>
      <c r="C1163" s="16" t="s">
        <v>79</v>
      </c>
      <c r="D1163" t="s">
        <v>338</v>
      </c>
      <c r="E1163" t="s">
        <v>186</v>
      </c>
      <c r="F1163" s="10" t="s">
        <v>40</v>
      </c>
      <c r="G1163" t="s">
        <v>52</v>
      </c>
      <c r="H1163" s="10" t="s">
        <v>25</v>
      </c>
      <c r="I1163" s="10" t="s">
        <v>19</v>
      </c>
      <c r="J1163" s="10" t="s">
        <v>142</v>
      </c>
      <c r="K1163" s="11">
        <v>29340</v>
      </c>
      <c r="L1163">
        <v>1</v>
      </c>
      <c r="M1163" s="13">
        <v>29340</v>
      </c>
    </row>
    <row r="1164" spans="1:13" ht="14.4" x14ac:dyDescent="0.3">
      <c r="A1164" t="s">
        <v>604</v>
      </c>
      <c r="B1164" s="8">
        <v>45217</v>
      </c>
      <c r="C1164" s="15" t="s">
        <v>6</v>
      </c>
      <c r="D1164" t="s">
        <v>173</v>
      </c>
      <c r="E1164" t="s">
        <v>174</v>
      </c>
      <c r="F1164" s="10" t="s">
        <v>38</v>
      </c>
      <c r="G1164" t="s">
        <v>80</v>
      </c>
      <c r="H1164" s="10" t="s">
        <v>27</v>
      </c>
      <c r="I1164" s="10" t="s">
        <v>23</v>
      </c>
      <c r="J1164" s="10" t="s">
        <v>142</v>
      </c>
      <c r="K1164" s="11">
        <v>120600</v>
      </c>
      <c r="L1164">
        <v>0.25</v>
      </c>
      <c r="M1164" s="13">
        <v>30150</v>
      </c>
    </row>
    <row r="1165" spans="1:13" ht="14.4" x14ac:dyDescent="0.3">
      <c r="A1165" t="s">
        <v>605</v>
      </c>
      <c r="B1165" s="8">
        <v>45225</v>
      </c>
      <c r="C1165" t="s">
        <v>103</v>
      </c>
      <c r="D1165" t="s">
        <v>163</v>
      </c>
      <c r="E1165" t="s">
        <v>164</v>
      </c>
      <c r="F1165" s="10" t="s">
        <v>34</v>
      </c>
      <c r="G1165" t="s">
        <v>52</v>
      </c>
      <c r="H1165" s="10" t="s">
        <v>25</v>
      </c>
      <c r="I1165" s="10" t="s">
        <v>23</v>
      </c>
      <c r="J1165" s="10" t="s">
        <v>142</v>
      </c>
      <c r="K1165" s="11">
        <v>59070</v>
      </c>
      <c r="L1165">
        <v>1.52</v>
      </c>
      <c r="M1165" s="13">
        <v>89786.4</v>
      </c>
    </row>
    <row r="1166" spans="1:13" ht="14.4" x14ac:dyDescent="0.3">
      <c r="A1166" t="s">
        <v>606</v>
      </c>
      <c r="B1166" s="8">
        <v>45226</v>
      </c>
      <c r="C1166" s="16" t="s">
        <v>102</v>
      </c>
      <c r="D1166" t="s">
        <v>361</v>
      </c>
      <c r="E1166" t="s">
        <v>186</v>
      </c>
      <c r="F1166" s="10" t="s">
        <v>40</v>
      </c>
      <c r="G1166" t="s">
        <v>52</v>
      </c>
      <c r="H1166" s="10" t="s">
        <v>25</v>
      </c>
      <c r="I1166" s="10" t="s">
        <v>23</v>
      </c>
      <c r="J1166" s="10" t="s">
        <v>142</v>
      </c>
      <c r="K1166" s="11">
        <v>236496</v>
      </c>
      <c r="L1166">
        <v>0.25</v>
      </c>
      <c r="M1166" s="13">
        <v>59124</v>
      </c>
    </row>
    <row r="1167" spans="1:13" ht="14.4" x14ac:dyDescent="0.3">
      <c r="A1167" t="s">
        <v>607</v>
      </c>
      <c r="B1167" s="8">
        <v>45230</v>
      </c>
      <c r="C1167" t="s">
        <v>104</v>
      </c>
      <c r="D1167" t="s">
        <v>188</v>
      </c>
      <c r="E1167" t="s">
        <v>164</v>
      </c>
      <c r="F1167" s="10" t="s">
        <v>34</v>
      </c>
      <c r="G1167" t="s">
        <v>52</v>
      </c>
      <c r="H1167" s="10" t="s">
        <v>25</v>
      </c>
      <c r="I1167" s="10" t="s">
        <v>23</v>
      </c>
      <c r="J1167" s="10" t="s">
        <v>142</v>
      </c>
      <c r="K1167" s="11">
        <v>4960</v>
      </c>
      <c r="L1167">
        <v>2.65</v>
      </c>
      <c r="M1167" s="13">
        <v>13144</v>
      </c>
    </row>
    <row r="1168" spans="1:13" ht="14.4" x14ac:dyDescent="0.3">
      <c r="A1168" t="s">
        <v>607</v>
      </c>
      <c r="B1168" s="8">
        <v>45230</v>
      </c>
      <c r="C1168" t="s">
        <v>104</v>
      </c>
      <c r="D1168" t="s">
        <v>188</v>
      </c>
      <c r="E1168" t="s">
        <v>164</v>
      </c>
      <c r="F1168" s="10" t="s">
        <v>34</v>
      </c>
      <c r="G1168" t="s">
        <v>52</v>
      </c>
      <c r="H1168" s="10" t="s">
        <v>25</v>
      </c>
      <c r="I1168" s="10" t="s">
        <v>23</v>
      </c>
      <c r="J1168" s="10" t="s">
        <v>142</v>
      </c>
      <c r="K1168" s="11">
        <v>49365</v>
      </c>
      <c r="L1168">
        <v>2.65</v>
      </c>
      <c r="M1168" s="13">
        <v>130817.25</v>
      </c>
    </row>
    <row r="1169" spans="1:13" ht="14.4" x14ac:dyDescent="0.3">
      <c r="A1169" t="s">
        <v>607</v>
      </c>
      <c r="B1169" s="8">
        <v>45024</v>
      </c>
      <c r="C1169" t="s">
        <v>83</v>
      </c>
      <c r="D1169" t="s">
        <v>208</v>
      </c>
      <c r="E1169" t="s">
        <v>209</v>
      </c>
      <c r="F1169" s="10" t="s">
        <v>42</v>
      </c>
      <c r="G1169" t="s">
        <v>52</v>
      </c>
      <c r="H1169" s="10" t="s">
        <v>25</v>
      </c>
      <c r="I1169" s="10" t="s">
        <v>23</v>
      </c>
      <c r="J1169" s="10" t="s">
        <v>142</v>
      </c>
      <c r="K1169" s="11">
        <v>24920</v>
      </c>
      <c r="L1169">
        <v>1.75</v>
      </c>
      <c r="M1169" s="13">
        <v>43610</v>
      </c>
    </row>
    <row r="1170" spans="1:13" ht="14.4" x14ac:dyDescent="0.3">
      <c r="A1170" t="s">
        <v>607</v>
      </c>
      <c r="B1170" s="8">
        <v>45024</v>
      </c>
      <c r="C1170" t="s">
        <v>83</v>
      </c>
      <c r="D1170" t="s">
        <v>208</v>
      </c>
      <c r="E1170" t="s">
        <v>209</v>
      </c>
      <c r="F1170" s="10" t="s">
        <v>42</v>
      </c>
      <c r="G1170" t="s">
        <v>52</v>
      </c>
      <c r="H1170" s="10" t="s">
        <v>25</v>
      </c>
      <c r="I1170" s="10" t="s">
        <v>23</v>
      </c>
      <c r="J1170" s="10" t="s">
        <v>142</v>
      </c>
      <c r="K1170" s="11">
        <v>12460</v>
      </c>
      <c r="L1170">
        <v>1.75</v>
      </c>
      <c r="M1170" s="13">
        <v>21805</v>
      </c>
    </row>
    <row r="1171" spans="1:13" ht="14.4" x14ac:dyDescent="0.3">
      <c r="A1171" t="s">
        <v>607</v>
      </c>
      <c r="B1171" s="8">
        <v>45230</v>
      </c>
      <c r="C1171" s="16" t="s">
        <v>102</v>
      </c>
      <c r="D1171" t="s">
        <v>361</v>
      </c>
      <c r="E1171" t="s">
        <v>186</v>
      </c>
      <c r="F1171" s="10" t="s">
        <v>40</v>
      </c>
      <c r="G1171" t="s">
        <v>52</v>
      </c>
      <c r="H1171" s="10" t="s">
        <v>25</v>
      </c>
      <c r="I1171" s="10" t="s">
        <v>23</v>
      </c>
      <c r="J1171" s="10" t="s">
        <v>142</v>
      </c>
      <c r="K1171" s="11">
        <v>29224</v>
      </c>
      <c r="L1171">
        <v>0.25</v>
      </c>
      <c r="M1171" s="13">
        <v>7306</v>
      </c>
    </row>
    <row r="1172" spans="1:13" ht="14.4" x14ac:dyDescent="0.3">
      <c r="A1172" t="s">
        <v>607</v>
      </c>
      <c r="B1172" s="8">
        <v>45230</v>
      </c>
      <c r="C1172" s="16" t="s">
        <v>102</v>
      </c>
      <c r="D1172" t="s">
        <v>361</v>
      </c>
      <c r="E1172" t="s">
        <v>186</v>
      </c>
      <c r="F1172" s="10" t="s">
        <v>40</v>
      </c>
      <c r="G1172" t="s">
        <v>52</v>
      </c>
      <c r="H1172" s="10" t="s">
        <v>25</v>
      </c>
      <c r="I1172" s="10" t="s">
        <v>23</v>
      </c>
      <c r="J1172" s="10" t="s">
        <v>142</v>
      </c>
      <c r="K1172" s="11">
        <v>59130</v>
      </c>
      <c r="L1172">
        <v>0.25</v>
      </c>
      <c r="M1172" s="13">
        <v>14782.5</v>
      </c>
    </row>
    <row r="1173" spans="1:13" ht="14.4" x14ac:dyDescent="0.3">
      <c r="A1173" t="s">
        <v>608</v>
      </c>
      <c r="B1173" s="8">
        <v>45230</v>
      </c>
      <c r="C1173" t="s">
        <v>14</v>
      </c>
      <c r="D1173" t="s">
        <v>207</v>
      </c>
      <c r="E1173" t="s">
        <v>171</v>
      </c>
      <c r="F1173" s="10" t="s">
        <v>38</v>
      </c>
      <c r="G1173" t="s">
        <v>70</v>
      </c>
      <c r="H1173" s="10" t="s">
        <v>27</v>
      </c>
      <c r="I1173" s="10" t="s">
        <v>21</v>
      </c>
      <c r="J1173" s="10" t="s">
        <v>142</v>
      </c>
      <c r="K1173" s="11">
        <v>20080</v>
      </c>
      <c r="L1173">
        <v>2.4</v>
      </c>
      <c r="M1173" s="13">
        <v>48192</v>
      </c>
    </row>
    <row r="1174" spans="1:13" ht="14.4" x14ac:dyDescent="0.3">
      <c r="A1174" t="s">
        <v>608</v>
      </c>
      <c r="B1174" s="8">
        <v>45230</v>
      </c>
      <c r="C1174" s="16" t="s">
        <v>123</v>
      </c>
      <c r="D1174" t="s">
        <v>296</v>
      </c>
      <c r="E1174" t="s">
        <v>221</v>
      </c>
      <c r="F1174" s="10" t="s">
        <v>42</v>
      </c>
      <c r="G1174" t="s">
        <v>52</v>
      </c>
      <c r="H1174" s="10" t="s">
        <v>27</v>
      </c>
      <c r="I1174" s="10" t="s">
        <v>23</v>
      </c>
      <c r="J1174" s="10" t="s">
        <v>142</v>
      </c>
      <c r="K1174" s="11">
        <v>7200</v>
      </c>
      <c r="L1174">
        <v>3.4</v>
      </c>
      <c r="M1174" s="13">
        <v>24480</v>
      </c>
    </row>
    <row r="1175" spans="1:13" ht="14.4" x14ac:dyDescent="0.3">
      <c r="A1175" t="s">
        <v>608</v>
      </c>
      <c r="B1175" s="8">
        <v>45230</v>
      </c>
      <c r="C1175" s="16" t="s">
        <v>102</v>
      </c>
      <c r="D1175" t="s">
        <v>361</v>
      </c>
      <c r="E1175" t="s">
        <v>186</v>
      </c>
      <c r="F1175" s="10" t="s">
        <v>40</v>
      </c>
      <c r="G1175" t="s">
        <v>52</v>
      </c>
      <c r="H1175" s="10" t="s">
        <v>25</v>
      </c>
      <c r="I1175" s="10" t="s">
        <v>23</v>
      </c>
      <c r="J1175" s="10" t="s">
        <v>142</v>
      </c>
      <c r="K1175" s="11">
        <v>43686</v>
      </c>
      <c r="L1175">
        <v>0.25</v>
      </c>
      <c r="M1175" s="13">
        <v>10921.5</v>
      </c>
    </row>
    <row r="1176" spans="1:13" ht="14.4" x14ac:dyDescent="0.3">
      <c r="A1176" t="s">
        <v>608</v>
      </c>
      <c r="B1176" s="8">
        <v>45230</v>
      </c>
      <c r="C1176" s="16" t="s">
        <v>136</v>
      </c>
      <c r="D1176" t="s">
        <v>266</v>
      </c>
      <c r="E1176" t="s">
        <v>267</v>
      </c>
      <c r="F1176" s="10" t="s">
        <v>38</v>
      </c>
      <c r="G1176" t="s">
        <v>62</v>
      </c>
      <c r="H1176" s="10" t="s">
        <v>27</v>
      </c>
      <c r="I1176" s="10" t="s">
        <v>23</v>
      </c>
      <c r="J1176" s="10" t="s">
        <v>142</v>
      </c>
      <c r="K1176" s="11">
        <v>36320</v>
      </c>
      <c r="L1176">
        <v>0.43</v>
      </c>
      <c r="M1176" s="13">
        <v>15617.6</v>
      </c>
    </row>
    <row r="1177" spans="1:13" ht="14.4" x14ac:dyDescent="0.3">
      <c r="A1177" t="s">
        <v>608</v>
      </c>
      <c r="B1177" s="8">
        <v>45230</v>
      </c>
      <c r="C1177" t="s">
        <v>103</v>
      </c>
      <c r="D1177" t="s">
        <v>163</v>
      </c>
      <c r="E1177" t="s">
        <v>164</v>
      </c>
      <c r="F1177" s="10" t="s">
        <v>34</v>
      </c>
      <c r="G1177" t="s">
        <v>52</v>
      </c>
      <c r="H1177" s="10" t="s">
        <v>25</v>
      </c>
      <c r="I1177" s="10" t="s">
        <v>23</v>
      </c>
      <c r="J1177" s="10" t="s">
        <v>142</v>
      </c>
      <c r="K1177" s="11">
        <v>29205</v>
      </c>
      <c r="L1177">
        <v>1.52</v>
      </c>
      <c r="M1177" s="13">
        <v>44391.6</v>
      </c>
    </row>
    <row r="1178" spans="1:13" ht="14.4" x14ac:dyDescent="0.3">
      <c r="A1178" t="s">
        <v>608</v>
      </c>
      <c r="B1178" s="8">
        <v>45230</v>
      </c>
      <c r="C1178" t="s">
        <v>103</v>
      </c>
      <c r="D1178" t="s">
        <v>163</v>
      </c>
      <c r="E1178" t="s">
        <v>164</v>
      </c>
      <c r="F1178" s="10" t="s">
        <v>34</v>
      </c>
      <c r="G1178" t="s">
        <v>52</v>
      </c>
      <c r="H1178" s="10" t="s">
        <v>25</v>
      </c>
      <c r="I1178" s="10" t="s">
        <v>23</v>
      </c>
      <c r="J1178" s="10" t="s">
        <v>142</v>
      </c>
      <c r="K1178" s="11">
        <v>285</v>
      </c>
      <c r="L1178">
        <v>1.52</v>
      </c>
      <c r="M1178" s="13">
        <v>433.2</v>
      </c>
    </row>
    <row r="1179" spans="1:13" ht="14.4" x14ac:dyDescent="0.3">
      <c r="A1179" t="s">
        <v>608</v>
      </c>
      <c r="B1179" s="8">
        <v>45230</v>
      </c>
      <c r="C1179" t="s">
        <v>104</v>
      </c>
      <c r="D1179" t="s">
        <v>188</v>
      </c>
      <c r="E1179" t="s">
        <v>164</v>
      </c>
      <c r="F1179" s="10" t="s">
        <v>34</v>
      </c>
      <c r="G1179" t="s">
        <v>52</v>
      </c>
      <c r="H1179" s="10" t="s">
        <v>25</v>
      </c>
      <c r="I1179" s="10" t="s">
        <v>23</v>
      </c>
      <c r="J1179" s="10" t="s">
        <v>142</v>
      </c>
      <c r="K1179" s="11">
        <v>14795</v>
      </c>
      <c r="L1179">
        <v>2.65</v>
      </c>
      <c r="M1179" s="13">
        <v>39206.75</v>
      </c>
    </row>
    <row r="1180" spans="1:13" ht="14.4" x14ac:dyDescent="0.3">
      <c r="A1180" t="s">
        <v>608</v>
      </c>
      <c r="B1180" s="8">
        <v>45230</v>
      </c>
      <c r="C1180" s="16" t="s">
        <v>89</v>
      </c>
      <c r="D1180" t="s">
        <v>277</v>
      </c>
      <c r="E1180" t="s">
        <v>278</v>
      </c>
      <c r="F1180" s="10" t="s">
        <v>34</v>
      </c>
      <c r="G1180" t="s">
        <v>52</v>
      </c>
      <c r="H1180" s="10" t="s">
        <v>27</v>
      </c>
      <c r="I1180" s="10" t="s">
        <v>23</v>
      </c>
      <c r="J1180" s="10" t="s">
        <v>142</v>
      </c>
      <c r="K1180" s="11">
        <v>19644</v>
      </c>
      <c r="L1180">
        <v>4.9000000000000004</v>
      </c>
      <c r="M1180" s="13">
        <v>96255.6</v>
      </c>
    </row>
    <row r="1181" spans="1:13" ht="14.4" x14ac:dyDescent="0.3">
      <c r="A1181" t="s">
        <v>608</v>
      </c>
      <c r="B1181" s="8">
        <v>45230</v>
      </c>
      <c r="C1181" s="31" t="s">
        <v>126</v>
      </c>
      <c r="D1181" t="s">
        <v>355</v>
      </c>
      <c r="E1181" t="s">
        <v>356</v>
      </c>
      <c r="F1181" s="10" t="s">
        <v>34</v>
      </c>
      <c r="G1181" t="s">
        <v>76</v>
      </c>
      <c r="H1181" s="10" t="s">
        <v>27</v>
      </c>
      <c r="I1181" s="10" t="s">
        <v>19</v>
      </c>
      <c r="J1181" s="10" t="s">
        <v>142</v>
      </c>
      <c r="K1181" s="11">
        <v>4840</v>
      </c>
      <c r="L1181">
        <v>1.1499999999999999</v>
      </c>
      <c r="M1181" s="13">
        <v>5566</v>
      </c>
    </row>
    <row r="1182" spans="1:13" ht="14.4" x14ac:dyDescent="0.3">
      <c r="A1182" t="s">
        <v>608</v>
      </c>
      <c r="B1182" s="8">
        <v>45230</v>
      </c>
      <c r="C1182" s="16" t="s">
        <v>69</v>
      </c>
      <c r="D1182" t="s">
        <v>293</v>
      </c>
      <c r="E1182" t="s">
        <v>294</v>
      </c>
      <c r="F1182" s="10" t="s">
        <v>38</v>
      </c>
      <c r="G1182" t="s">
        <v>82</v>
      </c>
      <c r="H1182" s="10" t="s">
        <v>27</v>
      </c>
      <c r="I1182" s="10" t="s">
        <v>23</v>
      </c>
      <c r="J1182" s="10" t="s">
        <v>142</v>
      </c>
      <c r="K1182" s="11">
        <v>10000</v>
      </c>
      <c r="L1182">
        <v>1.5</v>
      </c>
      <c r="M1182" s="13">
        <v>15000</v>
      </c>
    </row>
    <row r="1183" spans="1:13" ht="14.4" x14ac:dyDescent="0.3">
      <c r="A1183" t="s">
        <v>608</v>
      </c>
      <c r="B1183" s="8">
        <v>45230</v>
      </c>
      <c r="C1183" t="s">
        <v>14</v>
      </c>
      <c r="D1183" t="s">
        <v>207</v>
      </c>
      <c r="E1183" t="s">
        <v>171</v>
      </c>
      <c r="F1183" s="10" t="s">
        <v>38</v>
      </c>
      <c r="G1183" t="s">
        <v>70</v>
      </c>
      <c r="H1183" s="10" t="s">
        <v>27</v>
      </c>
      <c r="I1183" s="10" t="s">
        <v>21</v>
      </c>
      <c r="J1183" s="10" t="s">
        <v>142</v>
      </c>
      <c r="K1183" s="11">
        <v>5200</v>
      </c>
      <c r="L1183">
        <v>2.4</v>
      </c>
      <c r="M1183" s="13">
        <v>12480</v>
      </c>
    </row>
    <row r="1184" spans="1:13" ht="14.4" x14ac:dyDescent="0.3">
      <c r="A1184" t="s">
        <v>609</v>
      </c>
      <c r="B1184" s="8">
        <v>45230</v>
      </c>
      <c r="C1184" s="15" t="s">
        <v>6</v>
      </c>
      <c r="D1184" t="s">
        <v>173</v>
      </c>
      <c r="E1184" t="s">
        <v>174</v>
      </c>
      <c r="F1184" s="10" t="s">
        <v>38</v>
      </c>
      <c r="G1184" t="s">
        <v>80</v>
      </c>
      <c r="H1184" s="10" t="s">
        <v>27</v>
      </c>
      <c r="I1184" s="10" t="s">
        <v>23</v>
      </c>
      <c r="J1184" s="10" t="s">
        <v>142</v>
      </c>
      <c r="K1184" s="11">
        <v>4940</v>
      </c>
      <c r="L1184">
        <v>0.25</v>
      </c>
      <c r="M1184" s="13">
        <v>1235</v>
      </c>
    </row>
    <row r="1185" spans="1:13" ht="14.4" x14ac:dyDescent="0.3">
      <c r="A1185" t="s">
        <v>609</v>
      </c>
      <c r="B1185" s="8">
        <v>45230</v>
      </c>
      <c r="C1185" s="15" t="s">
        <v>6</v>
      </c>
      <c r="D1185" t="s">
        <v>173</v>
      </c>
      <c r="E1185" t="s">
        <v>174</v>
      </c>
      <c r="F1185" s="10" t="s">
        <v>38</v>
      </c>
      <c r="G1185" t="s">
        <v>80</v>
      </c>
      <c r="H1185" s="10" t="s">
        <v>27</v>
      </c>
      <c r="I1185" s="10" t="s">
        <v>23</v>
      </c>
      <c r="J1185" s="10" t="s">
        <v>142</v>
      </c>
      <c r="K1185" s="11">
        <v>27190</v>
      </c>
      <c r="L1185">
        <v>0.25</v>
      </c>
      <c r="M1185" s="13">
        <v>6797.5</v>
      </c>
    </row>
    <row r="1186" spans="1:13" ht="14.4" x14ac:dyDescent="0.3">
      <c r="A1186" t="s">
        <v>609</v>
      </c>
      <c r="B1186" s="8">
        <v>45230</v>
      </c>
      <c r="C1186" s="16" t="s">
        <v>102</v>
      </c>
      <c r="D1186" t="s">
        <v>361</v>
      </c>
      <c r="E1186" t="s">
        <v>186</v>
      </c>
      <c r="F1186" s="10" t="s">
        <v>40</v>
      </c>
      <c r="G1186" t="s">
        <v>52</v>
      </c>
      <c r="H1186" s="10" t="s">
        <v>25</v>
      </c>
      <c r="I1186" s="10" t="s">
        <v>23</v>
      </c>
      <c r="J1186" s="10" t="s">
        <v>142</v>
      </c>
      <c r="K1186" s="11">
        <v>29646</v>
      </c>
      <c r="L1186">
        <v>0.25</v>
      </c>
      <c r="M1186" s="13">
        <v>7411.5</v>
      </c>
    </row>
    <row r="1187" spans="1:13" ht="14.4" x14ac:dyDescent="0.3">
      <c r="A1187" t="s">
        <v>609</v>
      </c>
      <c r="B1187" s="8">
        <v>45230</v>
      </c>
      <c r="C1187" t="s">
        <v>104</v>
      </c>
      <c r="D1187" t="s">
        <v>188</v>
      </c>
      <c r="E1187" t="s">
        <v>164</v>
      </c>
      <c r="F1187" s="10" t="s">
        <v>34</v>
      </c>
      <c r="G1187" t="s">
        <v>52</v>
      </c>
      <c r="H1187" s="10" t="s">
        <v>25</v>
      </c>
      <c r="I1187" s="10" t="s">
        <v>23</v>
      </c>
      <c r="J1187" s="10" t="s">
        <v>142</v>
      </c>
      <c r="K1187" s="11">
        <v>10760</v>
      </c>
      <c r="L1187">
        <v>2.65</v>
      </c>
      <c r="M1187" s="13">
        <v>28514</v>
      </c>
    </row>
    <row r="1188" spans="1:13" ht="14.4" x14ac:dyDescent="0.3">
      <c r="A1188" t="s">
        <v>610</v>
      </c>
      <c r="B1188" s="8">
        <v>45216</v>
      </c>
      <c r="C1188" t="s">
        <v>109</v>
      </c>
      <c r="D1188" t="s">
        <v>185</v>
      </c>
      <c r="E1188" t="s">
        <v>186</v>
      </c>
      <c r="F1188" s="10" t="s">
        <v>40</v>
      </c>
      <c r="G1188" t="s">
        <v>62</v>
      </c>
      <c r="H1188" s="10" t="s">
        <v>27</v>
      </c>
      <c r="I1188" s="10" t="s">
        <v>23</v>
      </c>
      <c r="J1188" s="10" t="s">
        <v>142</v>
      </c>
      <c r="K1188" s="11">
        <v>99600</v>
      </c>
      <c r="L1188">
        <v>0.2</v>
      </c>
      <c r="M1188" s="13">
        <v>19920</v>
      </c>
    </row>
    <row r="1189" spans="1:13" ht="14.4" x14ac:dyDescent="0.3">
      <c r="A1189" t="s">
        <v>610</v>
      </c>
      <c r="B1189" s="8">
        <v>45216</v>
      </c>
      <c r="C1189" t="s">
        <v>4</v>
      </c>
      <c r="D1189" t="s">
        <v>168</v>
      </c>
      <c r="E1189" t="s">
        <v>169</v>
      </c>
      <c r="F1189" s="10" t="s">
        <v>42</v>
      </c>
      <c r="G1189" t="s">
        <v>60</v>
      </c>
      <c r="H1189" s="10" t="s">
        <v>26</v>
      </c>
      <c r="I1189" s="10" t="s">
        <v>23</v>
      </c>
      <c r="J1189" s="10" t="s">
        <v>142</v>
      </c>
      <c r="K1189" s="11">
        <v>19340</v>
      </c>
      <c r="L1189">
        <v>0.4</v>
      </c>
      <c r="M1189" s="13">
        <v>7736</v>
      </c>
    </row>
    <row r="1190" spans="1:13" ht="14.4" x14ac:dyDescent="0.3">
      <c r="A1190" t="s">
        <v>610</v>
      </c>
      <c r="B1190" s="8">
        <v>45216</v>
      </c>
      <c r="C1190" t="s">
        <v>580</v>
      </c>
      <c r="D1190" t="s">
        <v>157</v>
      </c>
      <c r="E1190" t="s">
        <v>158</v>
      </c>
      <c r="F1190" s="10" t="s">
        <v>42</v>
      </c>
      <c r="G1190" s="10" t="s">
        <v>74</v>
      </c>
      <c r="H1190" s="10" t="s">
        <v>27</v>
      </c>
      <c r="I1190" s="10" t="s">
        <v>23</v>
      </c>
      <c r="J1190" s="10" t="s">
        <v>142</v>
      </c>
      <c r="K1190" s="11">
        <v>22240</v>
      </c>
      <c r="L1190" s="12">
        <v>0.8</v>
      </c>
      <c r="M1190" s="13">
        <v>17792</v>
      </c>
    </row>
    <row r="1191" spans="1:13" ht="14.4" x14ac:dyDescent="0.3">
      <c r="A1191" t="s">
        <v>610</v>
      </c>
      <c r="B1191" s="8">
        <v>45216</v>
      </c>
      <c r="C1191" t="s">
        <v>580</v>
      </c>
      <c r="D1191" t="s">
        <v>157</v>
      </c>
      <c r="E1191" t="s">
        <v>158</v>
      </c>
      <c r="F1191" s="10" t="s">
        <v>42</v>
      </c>
      <c r="G1191" t="s">
        <v>74</v>
      </c>
      <c r="H1191" s="10" t="s">
        <v>27</v>
      </c>
      <c r="I1191" s="10" t="s">
        <v>23</v>
      </c>
      <c r="J1191" s="10" t="s">
        <v>142</v>
      </c>
      <c r="K1191" s="11">
        <v>31280</v>
      </c>
      <c r="L1191">
        <v>0.8</v>
      </c>
      <c r="M1191" s="13">
        <v>25024</v>
      </c>
    </row>
    <row r="1192" spans="1:13" ht="14.4" x14ac:dyDescent="0.3">
      <c r="A1192" t="s">
        <v>610</v>
      </c>
      <c r="B1192" s="8">
        <v>45216</v>
      </c>
      <c r="C1192" t="s">
        <v>29</v>
      </c>
      <c r="D1192" t="s">
        <v>179</v>
      </c>
      <c r="E1192" t="s">
        <v>180</v>
      </c>
      <c r="F1192" s="10" t="s">
        <v>42</v>
      </c>
      <c r="G1192" t="s">
        <v>70</v>
      </c>
      <c r="H1192" s="10" t="s">
        <v>26</v>
      </c>
      <c r="I1192" s="10" t="s">
        <v>23</v>
      </c>
      <c r="J1192" s="10" t="s">
        <v>142</v>
      </c>
      <c r="K1192" s="11">
        <v>16030</v>
      </c>
      <c r="L1192">
        <v>1</v>
      </c>
      <c r="M1192" s="13">
        <v>16030</v>
      </c>
    </row>
    <row r="1193" spans="1:13" ht="14.4" x14ac:dyDescent="0.3">
      <c r="A1193" t="s">
        <v>610</v>
      </c>
      <c r="B1193" s="8">
        <v>45216</v>
      </c>
      <c r="C1193" t="s">
        <v>85</v>
      </c>
      <c r="D1193" t="s">
        <v>281</v>
      </c>
      <c r="E1193" t="s">
        <v>282</v>
      </c>
      <c r="F1193" s="10" t="s">
        <v>42</v>
      </c>
      <c r="G1193" t="s">
        <v>52</v>
      </c>
      <c r="H1193" s="10" t="s">
        <v>26</v>
      </c>
      <c r="I1193" s="10" t="s">
        <v>23</v>
      </c>
      <c r="J1193" s="10" t="s">
        <v>142</v>
      </c>
      <c r="K1193" s="11">
        <v>9639</v>
      </c>
      <c r="L1193">
        <v>1.65</v>
      </c>
      <c r="M1193" s="13">
        <v>15904.349999999999</v>
      </c>
    </row>
    <row r="1194" spans="1:13" ht="14.4" x14ac:dyDescent="0.3">
      <c r="A1194" t="s">
        <v>611</v>
      </c>
      <c r="B1194" s="8">
        <v>45226</v>
      </c>
      <c r="C1194" t="s">
        <v>120</v>
      </c>
      <c r="D1194" t="s">
        <v>155</v>
      </c>
      <c r="E1194" t="s">
        <v>156</v>
      </c>
      <c r="F1194" s="10" t="s">
        <v>34</v>
      </c>
      <c r="G1194" t="s">
        <v>74</v>
      </c>
      <c r="H1194" s="10" t="s">
        <v>26</v>
      </c>
      <c r="I1194" s="10" t="s">
        <v>23</v>
      </c>
      <c r="J1194" s="10" t="s">
        <v>142</v>
      </c>
      <c r="K1194" s="11">
        <v>52256</v>
      </c>
      <c r="L1194">
        <v>0.8</v>
      </c>
      <c r="M1194" s="13">
        <v>41804.800000000003</v>
      </c>
    </row>
    <row r="1195" spans="1:13" ht="14.4" x14ac:dyDescent="0.3">
      <c r="A1195" t="s">
        <v>611</v>
      </c>
      <c r="B1195" s="8">
        <v>45226</v>
      </c>
      <c r="C1195" t="s">
        <v>44</v>
      </c>
      <c r="D1195" t="s">
        <v>202</v>
      </c>
      <c r="E1195" t="s">
        <v>203</v>
      </c>
      <c r="F1195" s="10" t="s">
        <v>42</v>
      </c>
      <c r="G1195" t="s">
        <v>70</v>
      </c>
      <c r="H1195" s="10" t="s">
        <v>26</v>
      </c>
      <c r="I1195" s="10" t="s">
        <v>21</v>
      </c>
      <c r="J1195" s="10" t="s">
        <v>142</v>
      </c>
      <c r="K1195" s="11">
        <v>4710</v>
      </c>
      <c r="L1195">
        <v>1.1000000000000001</v>
      </c>
      <c r="M1195" s="13">
        <v>5181</v>
      </c>
    </row>
    <row r="1196" spans="1:13" ht="14.4" x14ac:dyDescent="0.3">
      <c r="A1196" t="s">
        <v>612</v>
      </c>
      <c r="B1196" s="8">
        <v>45229</v>
      </c>
      <c r="C1196" t="s">
        <v>580</v>
      </c>
      <c r="D1196" t="s">
        <v>157</v>
      </c>
      <c r="E1196" t="s">
        <v>158</v>
      </c>
      <c r="F1196" s="10" t="s">
        <v>42</v>
      </c>
      <c r="G1196" t="s">
        <v>74</v>
      </c>
      <c r="H1196" s="10" t="s">
        <v>27</v>
      </c>
      <c r="I1196" s="10" t="s">
        <v>23</v>
      </c>
      <c r="J1196" s="10" t="s">
        <v>142</v>
      </c>
      <c r="K1196" s="11">
        <v>62400</v>
      </c>
      <c r="L1196">
        <v>0.8</v>
      </c>
      <c r="M1196" s="13">
        <v>49920</v>
      </c>
    </row>
    <row r="1197" spans="1:13" ht="14.4" x14ac:dyDescent="0.3">
      <c r="A1197" t="s">
        <v>612</v>
      </c>
      <c r="B1197" s="8">
        <v>45229</v>
      </c>
      <c r="C1197" t="s">
        <v>0</v>
      </c>
      <c r="D1197" t="s">
        <v>252</v>
      </c>
      <c r="E1197" t="s">
        <v>253</v>
      </c>
      <c r="F1197" s="10" t="s">
        <v>42</v>
      </c>
      <c r="G1197" s="10" t="s">
        <v>62</v>
      </c>
      <c r="H1197" s="10" t="s">
        <v>26</v>
      </c>
      <c r="I1197" s="10" t="s">
        <v>23</v>
      </c>
      <c r="J1197" s="10" t="s">
        <v>142</v>
      </c>
      <c r="K1197" s="11">
        <v>97643</v>
      </c>
      <c r="L1197" s="12">
        <v>0.9</v>
      </c>
      <c r="M1197" s="13">
        <v>87878.7</v>
      </c>
    </row>
    <row r="1198" spans="1:13" ht="14.4" x14ac:dyDescent="0.3">
      <c r="A1198" t="s">
        <v>613</v>
      </c>
      <c r="B1198" s="8">
        <v>45230</v>
      </c>
      <c r="C1198" s="35" t="s">
        <v>132</v>
      </c>
      <c r="D1198" t="s">
        <v>192</v>
      </c>
      <c r="E1198" t="s">
        <v>193</v>
      </c>
      <c r="F1198" s="10" t="s">
        <v>42</v>
      </c>
      <c r="G1198" s="10" t="s">
        <v>62</v>
      </c>
      <c r="H1198" s="10" t="s">
        <v>27</v>
      </c>
      <c r="I1198" s="10" t="s">
        <v>23</v>
      </c>
      <c r="J1198" s="10" t="s">
        <v>142</v>
      </c>
      <c r="K1198" s="11">
        <v>44381</v>
      </c>
      <c r="L1198" s="40">
        <v>0.85</v>
      </c>
      <c r="M1198" s="13">
        <v>37723.85</v>
      </c>
    </row>
    <row r="1199" spans="1:13" ht="14.4" x14ac:dyDescent="0.3">
      <c r="A1199" t="s">
        <v>613</v>
      </c>
      <c r="B1199" s="8">
        <v>45230</v>
      </c>
      <c r="C1199" t="s">
        <v>31</v>
      </c>
      <c r="D1199" t="s">
        <v>264</v>
      </c>
      <c r="E1199" t="s">
        <v>164</v>
      </c>
      <c r="F1199" s="10" t="s">
        <v>42</v>
      </c>
      <c r="G1199" s="10" t="s">
        <v>62</v>
      </c>
      <c r="H1199" s="10" t="s">
        <v>26</v>
      </c>
      <c r="I1199" s="10" t="s">
        <v>23</v>
      </c>
      <c r="J1199" s="10" t="s">
        <v>142</v>
      </c>
      <c r="K1199" s="11">
        <v>48641</v>
      </c>
      <c r="L1199" s="40">
        <v>0.9</v>
      </c>
      <c r="M1199" s="13">
        <v>43776.9</v>
      </c>
    </row>
    <row r="1200" spans="1:13" ht="14.4" x14ac:dyDescent="0.3">
      <c r="A1200" t="s">
        <v>613</v>
      </c>
      <c r="B1200" s="8">
        <v>45230</v>
      </c>
      <c r="C1200" t="s">
        <v>0</v>
      </c>
      <c r="D1200" t="s">
        <v>252</v>
      </c>
      <c r="E1200" t="s">
        <v>253</v>
      </c>
      <c r="F1200" s="10" t="s">
        <v>42</v>
      </c>
      <c r="G1200" s="10" t="s">
        <v>62</v>
      </c>
      <c r="H1200" s="10" t="s">
        <v>26</v>
      </c>
      <c r="I1200" s="10" t="s">
        <v>23</v>
      </c>
      <c r="J1200" s="10" t="s">
        <v>142</v>
      </c>
      <c r="K1200" s="11">
        <v>19583</v>
      </c>
      <c r="L1200" s="40">
        <v>0.9</v>
      </c>
      <c r="M1200" s="13">
        <v>17624.7</v>
      </c>
    </row>
    <row r="1201" spans="1:13" ht="14.4" x14ac:dyDescent="0.3">
      <c r="A1201" t="s">
        <v>613</v>
      </c>
      <c r="B1201" s="8">
        <v>45230</v>
      </c>
      <c r="C1201" s="40" t="s">
        <v>133</v>
      </c>
      <c r="D1201" t="s">
        <v>205</v>
      </c>
      <c r="E1201" t="s">
        <v>206</v>
      </c>
      <c r="F1201" s="10" t="s">
        <v>42</v>
      </c>
      <c r="G1201" s="10" t="s">
        <v>66</v>
      </c>
      <c r="H1201" s="10" t="s">
        <v>26</v>
      </c>
      <c r="I1201" s="10" t="s">
        <v>21</v>
      </c>
      <c r="J1201" s="10" t="s">
        <v>142</v>
      </c>
      <c r="K1201" s="11">
        <v>58861</v>
      </c>
      <c r="L1201" s="40">
        <v>2.35</v>
      </c>
      <c r="M1201" s="13">
        <v>138323.35</v>
      </c>
    </row>
    <row r="1202" spans="1:13" ht="14.4" x14ac:dyDescent="0.3">
      <c r="A1202" t="s">
        <v>613</v>
      </c>
      <c r="B1202" s="8">
        <v>45230</v>
      </c>
      <c r="C1202" s="40" t="s">
        <v>100</v>
      </c>
      <c r="D1202" t="s">
        <v>176</v>
      </c>
      <c r="E1202" t="s">
        <v>177</v>
      </c>
      <c r="F1202" s="10" t="s">
        <v>42</v>
      </c>
      <c r="G1202" s="10" t="s">
        <v>70</v>
      </c>
      <c r="H1202" s="10" t="s">
        <v>26</v>
      </c>
      <c r="I1202" s="10" t="s">
        <v>23</v>
      </c>
      <c r="J1202" s="10" t="s">
        <v>142</v>
      </c>
      <c r="K1202" s="11">
        <v>38645</v>
      </c>
      <c r="L1202" s="40">
        <v>0.75</v>
      </c>
      <c r="M1202" s="13">
        <v>28983.75</v>
      </c>
    </row>
    <row r="1203" spans="1:13" ht="14.4" x14ac:dyDescent="0.3">
      <c r="A1203" t="s">
        <v>613</v>
      </c>
      <c r="B1203" s="8">
        <v>45230</v>
      </c>
      <c r="C1203" s="16" t="s">
        <v>86</v>
      </c>
      <c r="D1203" t="s">
        <v>235</v>
      </c>
      <c r="E1203" t="s">
        <v>236</v>
      </c>
      <c r="F1203" s="10" t="s">
        <v>42</v>
      </c>
      <c r="G1203" s="10" t="s">
        <v>52</v>
      </c>
      <c r="H1203" s="10" t="s">
        <v>26</v>
      </c>
      <c r="I1203" s="10" t="s">
        <v>23</v>
      </c>
      <c r="J1203" s="10" t="s">
        <v>142</v>
      </c>
      <c r="K1203" s="11">
        <v>9708</v>
      </c>
      <c r="L1203" s="40">
        <v>3.4</v>
      </c>
      <c r="M1203" s="13">
        <v>33007.199999999997</v>
      </c>
    </row>
    <row r="1204" spans="1:13" ht="14.4" x14ac:dyDescent="0.3">
      <c r="A1204" t="s">
        <v>613</v>
      </c>
      <c r="B1204" s="8">
        <v>45230</v>
      </c>
      <c r="C1204" s="40" t="s">
        <v>614</v>
      </c>
      <c r="D1204" t="s">
        <v>281</v>
      </c>
      <c r="E1204" t="s">
        <v>282</v>
      </c>
      <c r="F1204" s="10" t="s">
        <v>42</v>
      </c>
      <c r="G1204" s="10" t="s">
        <v>52</v>
      </c>
      <c r="H1204" s="10" t="s">
        <v>26</v>
      </c>
      <c r="I1204" s="10" t="s">
        <v>23</v>
      </c>
      <c r="J1204" s="10" t="s">
        <v>142</v>
      </c>
      <c r="K1204" s="11">
        <v>9534</v>
      </c>
      <c r="L1204" s="40">
        <v>1.65</v>
      </c>
      <c r="M1204" s="13">
        <v>15731.099999999999</v>
      </c>
    </row>
    <row r="1205" spans="1:13" ht="14.4" x14ac:dyDescent="0.3">
      <c r="A1205" t="s">
        <v>615</v>
      </c>
      <c r="B1205" s="8">
        <v>45230</v>
      </c>
      <c r="C1205" t="s">
        <v>598</v>
      </c>
      <c r="D1205" t="s">
        <v>252</v>
      </c>
      <c r="E1205" t="s">
        <v>253</v>
      </c>
      <c r="F1205" s="10" t="s">
        <v>42</v>
      </c>
      <c r="G1205" s="10" t="s">
        <v>62</v>
      </c>
      <c r="H1205" s="10" t="s">
        <v>26</v>
      </c>
      <c r="I1205" s="10" t="s">
        <v>23</v>
      </c>
      <c r="J1205" s="10" t="s">
        <v>142</v>
      </c>
      <c r="K1205" s="11">
        <v>29275</v>
      </c>
      <c r="L1205" s="12">
        <v>0.9</v>
      </c>
      <c r="M1205" s="13">
        <v>26347.5</v>
      </c>
    </row>
    <row r="1206" spans="1:13" ht="14.4" x14ac:dyDescent="0.3">
      <c r="A1206" t="s">
        <v>615</v>
      </c>
      <c r="B1206" s="8">
        <v>45230</v>
      </c>
      <c r="C1206" t="s">
        <v>616</v>
      </c>
      <c r="D1206" t="s">
        <v>200</v>
      </c>
      <c r="E1206" t="s">
        <v>201</v>
      </c>
      <c r="F1206" s="10" t="s">
        <v>42</v>
      </c>
      <c r="G1206" s="10" t="s">
        <v>82</v>
      </c>
      <c r="H1206" s="10" t="s">
        <v>26</v>
      </c>
      <c r="I1206" s="10" t="s">
        <v>19</v>
      </c>
      <c r="J1206" s="10" t="s">
        <v>142</v>
      </c>
      <c r="K1206" s="11">
        <v>6320</v>
      </c>
      <c r="L1206" s="12">
        <v>2.85</v>
      </c>
      <c r="M1206" s="13">
        <v>18012</v>
      </c>
    </row>
    <row r="1207" spans="1:13" ht="14.4" x14ac:dyDescent="0.3">
      <c r="A1207" t="s">
        <v>617</v>
      </c>
      <c r="B1207" s="8">
        <v>45248</v>
      </c>
      <c r="C1207" s="16" t="s">
        <v>123</v>
      </c>
      <c r="D1207" t="s">
        <v>296</v>
      </c>
      <c r="E1207" t="s">
        <v>221</v>
      </c>
      <c r="F1207" s="10" t="s">
        <v>42</v>
      </c>
      <c r="G1207" t="s">
        <v>52</v>
      </c>
      <c r="H1207" s="10" t="s">
        <v>27</v>
      </c>
      <c r="I1207" s="10" t="s">
        <v>23</v>
      </c>
      <c r="J1207" s="10" t="s">
        <v>142</v>
      </c>
      <c r="K1207" s="11">
        <v>10350</v>
      </c>
      <c r="L1207">
        <v>3.4</v>
      </c>
      <c r="M1207" s="13">
        <v>35190</v>
      </c>
    </row>
    <row r="1208" spans="1:13" ht="14.4" x14ac:dyDescent="0.3">
      <c r="A1208" t="s">
        <v>617</v>
      </c>
      <c r="B1208" s="8">
        <v>45248</v>
      </c>
      <c r="C1208" s="16" t="s">
        <v>102</v>
      </c>
      <c r="D1208" t="s">
        <v>361</v>
      </c>
      <c r="E1208" t="s">
        <v>186</v>
      </c>
      <c r="F1208" s="10" t="s">
        <v>40</v>
      </c>
      <c r="G1208" t="s">
        <v>52</v>
      </c>
      <c r="H1208" s="10" t="s">
        <v>25</v>
      </c>
      <c r="I1208" s="10" t="s">
        <v>23</v>
      </c>
      <c r="J1208" s="10" t="s">
        <v>142</v>
      </c>
      <c r="K1208" s="11">
        <v>58968</v>
      </c>
      <c r="L1208">
        <v>0.25</v>
      </c>
      <c r="M1208" s="13">
        <v>14742</v>
      </c>
    </row>
    <row r="1209" spans="1:13" ht="14.4" x14ac:dyDescent="0.3">
      <c r="A1209" t="s">
        <v>617</v>
      </c>
      <c r="B1209" s="8">
        <v>45248</v>
      </c>
      <c r="C1209" t="s">
        <v>103</v>
      </c>
      <c r="D1209" t="s">
        <v>163</v>
      </c>
      <c r="E1209" t="s">
        <v>164</v>
      </c>
      <c r="F1209" s="10" t="s">
        <v>34</v>
      </c>
      <c r="G1209" t="s">
        <v>52</v>
      </c>
      <c r="H1209" s="10" t="s">
        <v>25</v>
      </c>
      <c r="I1209" s="10" t="s">
        <v>23</v>
      </c>
      <c r="J1209" s="10" t="s">
        <v>142</v>
      </c>
      <c r="K1209" s="11">
        <v>19550</v>
      </c>
      <c r="L1209">
        <v>1.52</v>
      </c>
      <c r="M1209" s="13">
        <v>29716</v>
      </c>
    </row>
    <row r="1210" spans="1:13" ht="14.4" x14ac:dyDescent="0.3">
      <c r="A1210" t="s">
        <v>617</v>
      </c>
      <c r="B1210" s="8">
        <v>45248</v>
      </c>
      <c r="C1210" t="s">
        <v>104</v>
      </c>
      <c r="D1210" t="s">
        <v>188</v>
      </c>
      <c r="E1210" t="s">
        <v>164</v>
      </c>
      <c r="F1210" s="10" t="s">
        <v>34</v>
      </c>
      <c r="G1210" t="s">
        <v>52</v>
      </c>
      <c r="H1210" s="10" t="s">
        <v>25</v>
      </c>
      <c r="I1210" s="10" t="s">
        <v>23</v>
      </c>
      <c r="J1210" s="10" t="s">
        <v>142</v>
      </c>
      <c r="K1210" s="11">
        <v>4900</v>
      </c>
      <c r="L1210">
        <v>2.65</v>
      </c>
      <c r="M1210" s="13">
        <v>12985</v>
      </c>
    </row>
    <row r="1211" spans="1:13" ht="14.4" x14ac:dyDescent="0.3">
      <c r="A1211" t="s">
        <v>617</v>
      </c>
      <c r="B1211" s="8">
        <v>45248</v>
      </c>
      <c r="C1211" t="s">
        <v>83</v>
      </c>
      <c r="D1211" t="s">
        <v>208</v>
      </c>
      <c r="E1211" t="s">
        <v>209</v>
      </c>
      <c r="F1211" s="10" t="s">
        <v>42</v>
      </c>
      <c r="G1211" t="s">
        <v>52</v>
      </c>
      <c r="H1211" s="10" t="s">
        <v>25</v>
      </c>
      <c r="I1211" s="10" t="s">
        <v>23</v>
      </c>
      <c r="J1211" s="10" t="s">
        <v>142</v>
      </c>
      <c r="K1211" s="11">
        <v>49970</v>
      </c>
      <c r="L1211">
        <v>1.75</v>
      </c>
      <c r="M1211" s="13">
        <v>87447.5</v>
      </c>
    </row>
    <row r="1212" spans="1:13" ht="14.4" x14ac:dyDescent="0.3">
      <c r="A1212" t="s">
        <v>618</v>
      </c>
      <c r="B1212" s="8">
        <v>45253</v>
      </c>
      <c r="C1212" t="s">
        <v>104</v>
      </c>
      <c r="D1212" t="s">
        <v>188</v>
      </c>
      <c r="E1212" t="s">
        <v>164</v>
      </c>
      <c r="F1212" s="10" t="s">
        <v>34</v>
      </c>
      <c r="G1212" t="s">
        <v>52</v>
      </c>
      <c r="H1212" s="10" t="s">
        <v>25</v>
      </c>
      <c r="I1212" s="10" t="s">
        <v>23</v>
      </c>
      <c r="J1212" s="10" t="s">
        <v>142</v>
      </c>
      <c r="K1212" s="11">
        <v>4960</v>
      </c>
      <c r="L1212">
        <v>2.65</v>
      </c>
      <c r="M1212" s="13">
        <v>13144</v>
      </c>
    </row>
    <row r="1213" spans="1:13" ht="14.4" x14ac:dyDescent="0.3">
      <c r="A1213" t="s">
        <v>618</v>
      </c>
      <c r="B1213" s="8">
        <v>45253</v>
      </c>
      <c r="C1213" t="s">
        <v>24</v>
      </c>
      <c r="D1213" t="s">
        <v>181</v>
      </c>
      <c r="E1213" t="s">
        <v>164</v>
      </c>
      <c r="F1213" s="10" t="s">
        <v>34</v>
      </c>
      <c r="G1213" t="s">
        <v>52</v>
      </c>
      <c r="H1213" s="10" t="s">
        <v>25</v>
      </c>
      <c r="I1213" s="10" t="s">
        <v>23</v>
      </c>
      <c r="J1213" s="10" t="s">
        <v>142</v>
      </c>
      <c r="K1213" s="11">
        <v>19939</v>
      </c>
      <c r="L1213">
        <v>2.7</v>
      </c>
      <c r="M1213" s="13">
        <v>53835.3</v>
      </c>
    </row>
    <row r="1214" spans="1:13" ht="14.4" x14ac:dyDescent="0.3">
      <c r="A1214" t="s">
        <v>618</v>
      </c>
      <c r="B1214" s="8">
        <v>45253</v>
      </c>
      <c r="C1214" s="16" t="s">
        <v>102</v>
      </c>
      <c r="D1214" t="s">
        <v>361</v>
      </c>
      <c r="E1214" t="s">
        <v>186</v>
      </c>
      <c r="F1214" s="10" t="s">
        <v>40</v>
      </c>
      <c r="G1214" t="s">
        <v>52</v>
      </c>
      <c r="H1214" s="10" t="s">
        <v>25</v>
      </c>
      <c r="I1214" s="10" t="s">
        <v>23</v>
      </c>
      <c r="J1214" s="10" t="s">
        <v>142</v>
      </c>
      <c r="K1214" s="11">
        <v>175638</v>
      </c>
      <c r="L1214">
        <v>0.25</v>
      </c>
      <c r="M1214" s="13">
        <v>43909.5</v>
      </c>
    </row>
    <row r="1215" spans="1:13" ht="14.4" x14ac:dyDescent="0.3">
      <c r="A1215" t="s">
        <v>619</v>
      </c>
      <c r="B1215" s="8">
        <v>45257</v>
      </c>
      <c r="C1215" s="16" t="s">
        <v>102</v>
      </c>
      <c r="D1215" t="s">
        <v>361</v>
      </c>
      <c r="E1215" t="s">
        <v>186</v>
      </c>
      <c r="F1215" s="10" t="s">
        <v>40</v>
      </c>
      <c r="G1215" t="s">
        <v>52</v>
      </c>
      <c r="H1215" s="10" t="s">
        <v>25</v>
      </c>
      <c r="I1215" s="10" t="s">
        <v>23</v>
      </c>
      <c r="J1215" s="10" t="s">
        <v>142</v>
      </c>
      <c r="K1215" s="11">
        <v>87672</v>
      </c>
      <c r="L1215">
        <v>0.25</v>
      </c>
      <c r="M1215" s="13">
        <v>21918</v>
      </c>
    </row>
    <row r="1216" spans="1:13" ht="14.4" x14ac:dyDescent="0.3">
      <c r="A1216" t="s">
        <v>619</v>
      </c>
      <c r="B1216" s="8">
        <v>45257</v>
      </c>
      <c r="C1216" t="s">
        <v>24</v>
      </c>
      <c r="D1216" t="s">
        <v>181</v>
      </c>
      <c r="E1216" t="s">
        <v>164</v>
      </c>
      <c r="F1216" s="10" t="s">
        <v>34</v>
      </c>
      <c r="G1216" t="s">
        <v>52</v>
      </c>
      <c r="H1216" s="10" t="s">
        <v>25</v>
      </c>
      <c r="I1216" s="10" t="s">
        <v>23</v>
      </c>
      <c r="J1216" s="10" t="s">
        <v>142</v>
      </c>
      <c r="K1216" s="11">
        <v>29931</v>
      </c>
      <c r="L1216">
        <v>2.7</v>
      </c>
      <c r="M1216" s="13">
        <v>80813.700000000012</v>
      </c>
    </row>
    <row r="1217" spans="1:13" ht="14.4" x14ac:dyDescent="0.3">
      <c r="A1217" t="s">
        <v>619</v>
      </c>
      <c r="B1217" s="8">
        <v>45257</v>
      </c>
      <c r="C1217" s="16" t="s">
        <v>137</v>
      </c>
      <c r="D1217" t="s">
        <v>269</v>
      </c>
      <c r="E1217" t="s">
        <v>595</v>
      </c>
      <c r="F1217" s="10" t="s">
        <v>40</v>
      </c>
      <c r="G1217" t="s">
        <v>52</v>
      </c>
      <c r="H1217" s="10" t="s">
        <v>27</v>
      </c>
      <c r="I1217" s="10" t="s">
        <v>23</v>
      </c>
      <c r="J1217" s="10" t="s">
        <v>142</v>
      </c>
      <c r="K1217" s="11">
        <v>12400</v>
      </c>
      <c r="L1217">
        <v>0.25</v>
      </c>
      <c r="M1217" s="13">
        <v>3100</v>
      </c>
    </row>
    <row r="1218" spans="1:13" ht="14.4" x14ac:dyDescent="0.3">
      <c r="A1218" t="s">
        <v>619</v>
      </c>
      <c r="B1218" s="8">
        <v>45257</v>
      </c>
      <c r="C1218" s="34" t="s">
        <v>30</v>
      </c>
      <c r="D1218" t="s">
        <v>159</v>
      </c>
      <c r="E1218" t="s">
        <v>160</v>
      </c>
      <c r="F1218" s="10" t="s">
        <v>42</v>
      </c>
      <c r="G1218" t="s">
        <v>80</v>
      </c>
      <c r="H1218" s="10" t="s">
        <v>27</v>
      </c>
      <c r="I1218" s="10" t="s">
        <v>23</v>
      </c>
      <c r="J1218" s="10" t="s">
        <v>142</v>
      </c>
      <c r="K1218" s="11">
        <v>29355</v>
      </c>
      <c r="L1218">
        <v>0.81</v>
      </c>
      <c r="M1218" s="13">
        <v>23777.550000000003</v>
      </c>
    </row>
    <row r="1219" spans="1:13" ht="14.4" x14ac:dyDescent="0.3">
      <c r="A1219" t="s">
        <v>619</v>
      </c>
      <c r="B1219" s="8">
        <v>45257</v>
      </c>
      <c r="C1219" s="16" t="s">
        <v>122</v>
      </c>
      <c r="D1219" t="s">
        <v>371</v>
      </c>
      <c r="E1219" t="s">
        <v>186</v>
      </c>
      <c r="F1219" s="10" t="s">
        <v>40</v>
      </c>
      <c r="G1219" t="s">
        <v>52</v>
      </c>
      <c r="H1219" s="10" t="s">
        <v>27</v>
      </c>
      <c r="I1219" s="10" t="s">
        <v>23</v>
      </c>
      <c r="J1219" s="10" t="s">
        <v>142</v>
      </c>
      <c r="K1219" s="11">
        <v>19817</v>
      </c>
      <c r="L1219">
        <v>0.65</v>
      </c>
      <c r="M1219" s="13">
        <v>12881.050000000001</v>
      </c>
    </row>
    <row r="1220" spans="1:13" ht="14.4" x14ac:dyDescent="0.3">
      <c r="A1220" t="s">
        <v>620</v>
      </c>
      <c r="B1220" s="8">
        <v>45260</v>
      </c>
      <c r="C1220" s="16" t="s">
        <v>137</v>
      </c>
      <c r="D1220" t="s">
        <v>269</v>
      </c>
      <c r="E1220" t="s">
        <v>595</v>
      </c>
      <c r="F1220" s="10" t="s">
        <v>40</v>
      </c>
      <c r="G1220" t="s">
        <v>52</v>
      </c>
      <c r="H1220" s="10" t="s">
        <v>27</v>
      </c>
      <c r="I1220" s="10" t="s">
        <v>23</v>
      </c>
      <c r="J1220" s="10" t="s">
        <v>142</v>
      </c>
      <c r="K1220" s="11">
        <v>12400</v>
      </c>
      <c r="L1220">
        <v>0.25</v>
      </c>
      <c r="M1220" s="13">
        <v>3100</v>
      </c>
    </row>
    <row r="1221" spans="1:13" ht="14.4" x14ac:dyDescent="0.3">
      <c r="A1221" t="s">
        <v>620</v>
      </c>
      <c r="B1221" s="8">
        <v>45260</v>
      </c>
      <c r="C1221" t="s">
        <v>24</v>
      </c>
      <c r="D1221" t="s">
        <v>181</v>
      </c>
      <c r="E1221" t="s">
        <v>164</v>
      </c>
      <c r="F1221" s="10" t="s">
        <v>34</v>
      </c>
      <c r="G1221" t="s">
        <v>52</v>
      </c>
      <c r="H1221" s="10" t="s">
        <v>25</v>
      </c>
      <c r="I1221" s="10" t="s">
        <v>23</v>
      </c>
      <c r="J1221" s="10" t="s">
        <v>142</v>
      </c>
      <c r="K1221" s="11">
        <v>5050</v>
      </c>
      <c r="L1221">
        <v>2.7</v>
      </c>
      <c r="M1221" s="13">
        <v>13635</v>
      </c>
    </row>
    <row r="1222" spans="1:13" ht="14.4" x14ac:dyDescent="0.3">
      <c r="A1222" t="s">
        <v>620</v>
      </c>
      <c r="B1222" s="8">
        <v>45260</v>
      </c>
      <c r="C1222" s="16" t="s">
        <v>102</v>
      </c>
      <c r="D1222" t="s">
        <v>361</v>
      </c>
      <c r="E1222" t="s">
        <v>186</v>
      </c>
      <c r="F1222" s="10" t="s">
        <v>40</v>
      </c>
      <c r="G1222" t="s">
        <v>52</v>
      </c>
      <c r="H1222" s="10" t="s">
        <v>25</v>
      </c>
      <c r="I1222" s="10" t="s">
        <v>23</v>
      </c>
      <c r="J1222" s="10" t="s">
        <v>142</v>
      </c>
      <c r="K1222" s="11">
        <v>58968</v>
      </c>
      <c r="L1222">
        <v>0.25</v>
      </c>
      <c r="M1222" s="13">
        <v>14742</v>
      </c>
    </row>
    <row r="1223" spans="1:13" ht="14.4" x14ac:dyDescent="0.3">
      <c r="A1223" t="s">
        <v>620</v>
      </c>
      <c r="B1223" s="8">
        <v>45260</v>
      </c>
      <c r="C1223" t="s">
        <v>103</v>
      </c>
      <c r="D1223" t="s">
        <v>163</v>
      </c>
      <c r="E1223" t="s">
        <v>164</v>
      </c>
      <c r="F1223" s="10" t="s">
        <v>34</v>
      </c>
      <c r="G1223" t="s">
        <v>52</v>
      </c>
      <c r="H1223" s="10" t="s">
        <v>25</v>
      </c>
      <c r="I1223" s="10" t="s">
        <v>23</v>
      </c>
      <c r="J1223" s="10" t="s">
        <v>142</v>
      </c>
      <c r="K1223" s="11">
        <v>48940</v>
      </c>
      <c r="L1223">
        <v>1.52</v>
      </c>
      <c r="M1223" s="13">
        <v>74388.800000000003</v>
      </c>
    </row>
    <row r="1224" spans="1:13" ht="14.4" x14ac:dyDescent="0.3">
      <c r="A1224" t="s">
        <v>620</v>
      </c>
      <c r="B1224" s="8">
        <v>45260</v>
      </c>
      <c r="C1224" s="36" t="s">
        <v>81</v>
      </c>
      <c r="D1224" t="s">
        <v>249</v>
      </c>
      <c r="E1224" t="s">
        <v>250</v>
      </c>
      <c r="F1224" s="10" t="s">
        <v>42</v>
      </c>
      <c r="G1224" t="s">
        <v>52</v>
      </c>
      <c r="H1224" s="10" t="s">
        <v>25</v>
      </c>
      <c r="I1224" s="10" t="s">
        <v>23</v>
      </c>
      <c r="J1224" s="10" t="s">
        <v>142</v>
      </c>
      <c r="K1224" s="11">
        <v>62255</v>
      </c>
      <c r="L1224">
        <v>1.5</v>
      </c>
      <c r="M1224" s="13">
        <v>93382.5</v>
      </c>
    </row>
    <row r="1225" spans="1:13" ht="14.4" x14ac:dyDescent="0.3">
      <c r="A1225" t="s">
        <v>621</v>
      </c>
      <c r="B1225" s="8">
        <v>45260</v>
      </c>
      <c r="C1225" s="16" t="s">
        <v>89</v>
      </c>
      <c r="D1225" t="s">
        <v>277</v>
      </c>
      <c r="E1225" t="s">
        <v>278</v>
      </c>
      <c r="F1225" s="10" t="s">
        <v>34</v>
      </c>
      <c r="G1225" t="s">
        <v>52</v>
      </c>
      <c r="H1225" s="10" t="s">
        <v>27</v>
      </c>
      <c r="I1225" s="10" t="s">
        <v>23</v>
      </c>
      <c r="J1225" s="10" t="s">
        <v>142</v>
      </c>
      <c r="K1225" s="11">
        <v>4832</v>
      </c>
      <c r="L1225">
        <v>4.9000000000000004</v>
      </c>
      <c r="M1225" s="13">
        <v>23676.800000000003</v>
      </c>
    </row>
    <row r="1226" spans="1:13" ht="14.4" x14ac:dyDescent="0.3">
      <c r="A1226" t="s">
        <v>621</v>
      </c>
      <c r="B1226" s="8">
        <v>45260</v>
      </c>
      <c r="C1226" t="s">
        <v>10</v>
      </c>
      <c r="D1226" t="s">
        <v>227</v>
      </c>
      <c r="E1226" t="s">
        <v>226</v>
      </c>
      <c r="F1226" s="10" t="s">
        <v>34</v>
      </c>
      <c r="G1226" t="s">
        <v>78</v>
      </c>
      <c r="H1226" s="10" t="s">
        <v>27</v>
      </c>
      <c r="I1226" s="10" t="s">
        <v>19</v>
      </c>
      <c r="J1226" s="10" t="s">
        <v>142</v>
      </c>
      <c r="K1226" s="11">
        <v>10252</v>
      </c>
      <c r="L1226">
        <v>1.1599999999999999</v>
      </c>
      <c r="M1226" s="13">
        <v>11892.32</v>
      </c>
    </row>
    <row r="1227" spans="1:13" ht="14.4" x14ac:dyDescent="0.3">
      <c r="A1227" t="s">
        <v>621</v>
      </c>
      <c r="B1227" s="8">
        <v>45260</v>
      </c>
      <c r="C1227" s="15" t="s">
        <v>41</v>
      </c>
      <c r="D1227" t="s">
        <v>223</v>
      </c>
      <c r="E1227" t="s">
        <v>224</v>
      </c>
      <c r="F1227" s="10" t="s">
        <v>34</v>
      </c>
      <c r="G1227" t="s">
        <v>78</v>
      </c>
      <c r="H1227" s="10" t="s">
        <v>27</v>
      </c>
      <c r="I1227" s="10" t="s">
        <v>19</v>
      </c>
      <c r="J1227" s="10" t="s">
        <v>142</v>
      </c>
      <c r="K1227" s="11">
        <v>4992</v>
      </c>
      <c r="L1227">
        <v>0.8</v>
      </c>
      <c r="M1227" s="13">
        <v>3993.6000000000004</v>
      </c>
    </row>
    <row r="1228" spans="1:13" ht="14.4" x14ac:dyDescent="0.3">
      <c r="A1228" t="s">
        <v>622</v>
      </c>
      <c r="B1228" s="8">
        <v>45260</v>
      </c>
      <c r="C1228" t="s">
        <v>75</v>
      </c>
      <c r="D1228" t="s">
        <v>322</v>
      </c>
      <c r="E1228" t="s">
        <v>186</v>
      </c>
      <c r="F1228" s="10" t="s">
        <v>40</v>
      </c>
      <c r="G1228" t="s">
        <v>52</v>
      </c>
      <c r="H1228" s="10" t="s">
        <v>25</v>
      </c>
      <c r="I1228" s="10" t="s">
        <v>19</v>
      </c>
      <c r="J1228" s="10" t="s">
        <v>142</v>
      </c>
      <c r="K1228" s="11">
        <v>29035</v>
      </c>
      <c r="L1228">
        <v>0.6</v>
      </c>
      <c r="M1228" s="13">
        <v>17421</v>
      </c>
    </row>
    <row r="1229" spans="1:13" ht="14.4" x14ac:dyDescent="0.3">
      <c r="A1229" t="s">
        <v>622</v>
      </c>
      <c r="B1229" s="8">
        <v>45260</v>
      </c>
      <c r="C1229" s="34" t="s">
        <v>30</v>
      </c>
      <c r="D1229" t="s">
        <v>159</v>
      </c>
      <c r="E1229" t="s">
        <v>160</v>
      </c>
      <c r="F1229" s="10" t="s">
        <v>42</v>
      </c>
      <c r="G1229" t="s">
        <v>80</v>
      </c>
      <c r="H1229" s="10" t="s">
        <v>27</v>
      </c>
      <c r="I1229" s="10" t="s">
        <v>23</v>
      </c>
      <c r="J1229" s="10" t="s">
        <v>142</v>
      </c>
      <c r="K1229" s="11">
        <v>21000</v>
      </c>
      <c r="L1229">
        <v>0.81</v>
      </c>
      <c r="M1229" s="13">
        <v>17010</v>
      </c>
    </row>
    <row r="1230" spans="1:13" ht="14.4" x14ac:dyDescent="0.3">
      <c r="A1230" t="s">
        <v>623</v>
      </c>
      <c r="B1230" s="8">
        <v>45260</v>
      </c>
      <c r="C1230" t="s">
        <v>51</v>
      </c>
      <c r="D1230" t="s">
        <v>242</v>
      </c>
      <c r="E1230" t="s">
        <v>243</v>
      </c>
      <c r="F1230" s="10" t="s">
        <v>34</v>
      </c>
      <c r="G1230" s="10" t="s">
        <v>82</v>
      </c>
      <c r="H1230" s="10" t="s">
        <v>26</v>
      </c>
      <c r="I1230" s="10" t="s">
        <v>21</v>
      </c>
      <c r="J1230" s="10" t="s">
        <v>142</v>
      </c>
      <c r="K1230" s="11">
        <v>2000</v>
      </c>
      <c r="L1230" s="12">
        <v>4.4000000000000004</v>
      </c>
      <c r="M1230" s="13">
        <v>8800</v>
      </c>
    </row>
    <row r="1231" spans="1:13" ht="14.4" x14ac:dyDescent="0.3">
      <c r="A1231" t="s">
        <v>623</v>
      </c>
      <c r="B1231" s="8">
        <v>45260</v>
      </c>
      <c r="C1231" t="s">
        <v>51</v>
      </c>
      <c r="D1231" t="s">
        <v>242</v>
      </c>
      <c r="E1231" t="s">
        <v>243</v>
      </c>
      <c r="F1231" s="10" t="s">
        <v>34</v>
      </c>
      <c r="G1231" s="10" t="s">
        <v>82</v>
      </c>
      <c r="H1231" s="10" t="s">
        <v>26</v>
      </c>
      <c r="I1231" s="10" t="s">
        <v>21</v>
      </c>
      <c r="J1231" s="10" t="s">
        <v>142</v>
      </c>
      <c r="K1231" s="11">
        <v>1969</v>
      </c>
      <c r="L1231" s="12">
        <v>4.4000000000000004</v>
      </c>
      <c r="M1231" s="13">
        <v>8663.6</v>
      </c>
    </row>
    <row r="1232" spans="1:13" ht="14.4" x14ac:dyDescent="0.3">
      <c r="A1232" t="s">
        <v>623</v>
      </c>
      <c r="B1232" s="8">
        <v>45260</v>
      </c>
      <c r="C1232" t="s">
        <v>120</v>
      </c>
      <c r="D1232" t="s">
        <v>155</v>
      </c>
      <c r="E1232" t="s">
        <v>156</v>
      </c>
      <c r="F1232" s="10" t="s">
        <v>34</v>
      </c>
      <c r="G1232" s="10" t="s">
        <v>74</v>
      </c>
      <c r="H1232" s="10" t="s">
        <v>26</v>
      </c>
      <c r="I1232" s="10" t="s">
        <v>23</v>
      </c>
      <c r="J1232" s="10" t="s">
        <v>142</v>
      </c>
      <c r="K1232" s="11">
        <v>19922</v>
      </c>
      <c r="L1232" s="12">
        <v>0.8</v>
      </c>
      <c r="M1232" s="13">
        <v>15937.6</v>
      </c>
    </row>
    <row r="1233" spans="1:13" ht="14.4" x14ac:dyDescent="0.3">
      <c r="A1233" t="s">
        <v>623</v>
      </c>
      <c r="B1233" s="8">
        <v>45260</v>
      </c>
      <c r="C1233" t="s">
        <v>4</v>
      </c>
      <c r="D1233" t="s">
        <v>168</v>
      </c>
      <c r="E1233" t="s">
        <v>169</v>
      </c>
      <c r="F1233" s="10" t="s">
        <v>42</v>
      </c>
      <c r="G1233" s="10" t="s">
        <v>60</v>
      </c>
      <c r="H1233" s="10" t="s">
        <v>26</v>
      </c>
      <c r="I1233" s="10" t="s">
        <v>23</v>
      </c>
      <c r="J1233" s="10" t="s">
        <v>142</v>
      </c>
      <c r="K1233" s="11">
        <v>154440</v>
      </c>
      <c r="L1233" s="12">
        <v>0.4</v>
      </c>
      <c r="M1233" s="13">
        <v>61776</v>
      </c>
    </row>
    <row r="1234" spans="1:13" ht="14.4" x14ac:dyDescent="0.3">
      <c r="A1234" t="s">
        <v>623</v>
      </c>
      <c r="B1234" s="8">
        <v>45260</v>
      </c>
      <c r="C1234" t="s">
        <v>580</v>
      </c>
      <c r="D1234" t="s">
        <v>157</v>
      </c>
      <c r="E1234" t="s">
        <v>158</v>
      </c>
      <c r="F1234" s="10" t="s">
        <v>42</v>
      </c>
      <c r="G1234" s="10" t="s">
        <v>74</v>
      </c>
      <c r="H1234" s="10" t="s">
        <v>27</v>
      </c>
      <c r="I1234" s="10" t="s">
        <v>23</v>
      </c>
      <c r="J1234" s="10" t="s">
        <v>142</v>
      </c>
      <c r="K1234" s="11">
        <v>49680</v>
      </c>
      <c r="L1234" s="12">
        <v>0.8</v>
      </c>
      <c r="M1234" s="13">
        <v>39744</v>
      </c>
    </row>
    <row r="1235" spans="1:13" ht="14.4" x14ac:dyDescent="0.3">
      <c r="A1235" t="s">
        <v>624</v>
      </c>
      <c r="B1235" s="8">
        <v>45260</v>
      </c>
      <c r="C1235" s="32" t="s">
        <v>110</v>
      </c>
      <c r="D1235" t="s">
        <v>185</v>
      </c>
      <c r="E1235" t="s">
        <v>186</v>
      </c>
      <c r="F1235" s="10" t="s">
        <v>40</v>
      </c>
      <c r="G1235" s="10" t="s">
        <v>62</v>
      </c>
      <c r="H1235" s="10" t="s">
        <v>27</v>
      </c>
      <c r="I1235" s="10" t="s">
        <v>23</v>
      </c>
      <c r="J1235" s="10" t="s">
        <v>142</v>
      </c>
      <c r="K1235" s="11">
        <v>50300</v>
      </c>
      <c r="L1235" s="12">
        <v>0.2</v>
      </c>
      <c r="M1235" s="13">
        <v>10060</v>
      </c>
    </row>
    <row r="1236" spans="1:13" ht="14.4" x14ac:dyDescent="0.3">
      <c r="A1236" t="s">
        <v>624</v>
      </c>
      <c r="B1236" s="8">
        <v>45260</v>
      </c>
      <c r="C1236" t="s">
        <v>109</v>
      </c>
      <c r="D1236" t="s">
        <v>185</v>
      </c>
      <c r="E1236" t="s">
        <v>186</v>
      </c>
      <c r="F1236" s="10" t="s">
        <v>40</v>
      </c>
      <c r="G1236" s="10" t="s">
        <v>62</v>
      </c>
      <c r="H1236" s="10" t="s">
        <v>27</v>
      </c>
      <c r="I1236" s="10" t="s">
        <v>23</v>
      </c>
      <c r="J1236" s="10" t="s">
        <v>142</v>
      </c>
      <c r="K1236" s="11">
        <v>200</v>
      </c>
      <c r="L1236" s="12">
        <v>0.2</v>
      </c>
      <c r="M1236" s="13">
        <v>40</v>
      </c>
    </row>
    <row r="1237" spans="1:13" ht="14.4" x14ac:dyDescent="0.3">
      <c r="A1237" t="s">
        <v>624</v>
      </c>
      <c r="B1237" s="8">
        <v>45260</v>
      </c>
      <c r="C1237" t="s">
        <v>120</v>
      </c>
      <c r="D1237" t="s">
        <v>155</v>
      </c>
      <c r="E1237" t="s">
        <v>156</v>
      </c>
      <c r="F1237" s="10" t="s">
        <v>34</v>
      </c>
      <c r="G1237" s="10" t="s">
        <v>74</v>
      </c>
      <c r="H1237" s="10" t="s">
        <v>26</v>
      </c>
      <c r="I1237" s="10" t="s">
        <v>23</v>
      </c>
      <c r="J1237" s="10" t="s">
        <v>142</v>
      </c>
      <c r="K1237" s="11">
        <v>29843</v>
      </c>
      <c r="L1237" s="12">
        <v>0.8</v>
      </c>
      <c r="M1237" s="13">
        <v>23874.400000000001</v>
      </c>
    </row>
    <row r="1238" spans="1:13" ht="14.4" x14ac:dyDescent="0.3">
      <c r="A1238" t="s">
        <v>624</v>
      </c>
      <c r="B1238" s="8">
        <v>45260</v>
      </c>
      <c r="C1238" t="s">
        <v>55</v>
      </c>
      <c r="D1238" t="s">
        <v>153</v>
      </c>
      <c r="E1238" t="s">
        <v>154</v>
      </c>
      <c r="F1238" s="10" t="s">
        <v>42</v>
      </c>
      <c r="G1238" s="10" t="s">
        <v>70</v>
      </c>
      <c r="H1238" s="10" t="s">
        <v>26</v>
      </c>
      <c r="I1238" s="10" t="s">
        <v>23</v>
      </c>
      <c r="J1238" s="10" t="s">
        <v>142</v>
      </c>
      <c r="K1238" s="11">
        <v>14100</v>
      </c>
      <c r="L1238" s="12">
        <v>0.85</v>
      </c>
      <c r="M1238" s="13">
        <v>11985</v>
      </c>
    </row>
    <row r="1239" spans="1:13" ht="14.4" x14ac:dyDescent="0.3">
      <c r="A1239" t="s">
        <v>624</v>
      </c>
      <c r="B1239" s="8">
        <v>45260</v>
      </c>
      <c r="C1239" t="s">
        <v>580</v>
      </c>
      <c r="D1239" t="s">
        <v>157</v>
      </c>
      <c r="E1239" t="s">
        <v>158</v>
      </c>
      <c r="F1239" s="10" t="s">
        <v>42</v>
      </c>
      <c r="G1239" s="10" t="s">
        <v>74</v>
      </c>
      <c r="H1239" s="10" t="s">
        <v>27</v>
      </c>
      <c r="I1239" s="10" t="s">
        <v>23</v>
      </c>
      <c r="J1239" s="10" t="s">
        <v>142</v>
      </c>
      <c r="K1239" s="11">
        <v>48480</v>
      </c>
      <c r="L1239" s="12">
        <v>0.8</v>
      </c>
      <c r="M1239" s="13">
        <v>38784</v>
      </c>
    </row>
    <row r="1240" spans="1:13" ht="15" customHeight="1" x14ac:dyDescent="0.3">
      <c r="A1240" s="21" t="s">
        <v>625</v>
      </c>
      <c r="B1240" s="8">
        <v>45272</v>
      </c>
      <c r="C1240" s="21" t="s">
        <v>24</v>
      </c>
      <c r="D1240" s="21" t="s">
        <v>626</v>
      </c>
      <c r="E1240" s="31"/>
      <c r="F1240" s="21" t="s">
        <v>42</v>
      </c>
      <c r="H1240" s="10" t="s">
        <v>25</v>
      </c>
      <c r="K1240" s="11">
        <v>44724</v>
      </c>
      <c r="L1240" s="41">
        <v>2.7</v>
      </c>
      <c r="M1240" s="13">
        <v>120754.8</v>
      </c>
    </row>
    <row r="1241" spans="1:13" ht="15" customHeight="1" x14ac:dyDescent="0.3">
      <c r="A1241" s="21" t="s">
        <v>627</v>
      </c>
      <c r="B1241" s="8">
        <v>45273</v>
      </c>
      <c r="C1241" s="21" t="s">
        <v>628</v>
      </c>
      <c r="D1241" s="21" t="s">
        <v>629</v>
      </c>
      <c r="E1241" s="31"/>
      <c r="F1241" s="21" t="s">
        <v>38</v>
      </c>
      <c r="H1241" s="10" t="s">
        <v>25</v>
      </c>
      <c r="K1241" s="11">
        <v>11140</v>
      </c>
      <c r="L1241" s="41">
        <v>1.75</v>
      </c>
      <c r="M1241" s="13">
        <v>19495</v>
      </c>
    </row>
    <row r="1242" spans="1:13" ht="15" customHeight="1" x14ac:dyDescent="0.3">
      <c r="A1242" s="21" t="s">
        <v>627</v>
      </c>
      <c r="B1242" s="8">
        <v>45273</v>
      </c>
      <c r="C1242" s="21" t="s">
        <v>630</v>
      </c>
      <c r="D1242" s="21" t="s">
        <v>631</v>
      </c>
      <c r="E1242" s="31"/>
      <c r="F1242" s="21" t="s">
        <v>40</v>
      </c>
      <c r="H1242" s="10" t="s">
        <v>25</v>
      </c>
      <c r="K1242" s="11">
        <v>28836</v>
      </c>
      <c r="L1242" s="41">
        <v>0.25</v>
      </c>
      <c r="M1242" s="13">
        <v>7209</v>
      </c>
    </row>
    <row r="1243" spans="1:13" ht="15" customHeight="1" x14ac:dyDescent="0.3">
      <c r="A1243" s="21" t="s">
        <v>632</v>
      </c>
      <c r="B1243" s="8">
        <v>45279</v>
      </c>
      <c r="C1243" s="21" t="s">
        <v>633</v>
      </c>
      <c r="D1243" s="31"/>
      <c r="E1243" s="31"/>
      <c r="F1243" s="21" t="s">
        <v>38</v>
      </c>
      <c r="H1243" s="10" t="s">
        <v>25</v>
      </c>
      <c r="K1243" s="11">
        <v>4350</v>
      </c>
      <c r="L1243" s="41">
        <v>0.25</v>
      </c>
      <c r="M1243" s="13">
        <v>1087.5</v>
      </c>
    </row>
    <row r="1244" spans="1:13" ht="15" customHeight="1" x14ac:dyDescent="0.3">
      <c r="A1244" s="21" t="s">
        <v>632</v>
      </c>
      <c r="B1244" s="8">
        <v>45279</v>
      </c>
      <c r="C1244" s="21" t="s">
        <v>629</v>
      </c>
      <c r="D1244" s="21" t="s">
        <v>634</v>
      </c>
      <c r="E1244" s="31"/>
      <c r="F1244" s="21" t="s">
        <v>38</v>
      </c>
      <c r="H1244" s="10" t="s">
        <v>25</v>
      </c>
      <c r="K1244" s="11">
        <v>40265</v>
      </c>
      <c r="L1244" s="41">
        <v>1.5</v>
      </c>
      <c r="M1244" s="13">
        <v>60397.5</v>
      </c>
    </row>
    <row r="1245" spans="1:13" ht="15" customHeight="1" x14ac:dyDescent="0.3">
      <c r="A1245" s="21" t="s">
        <v>632</v>
      </c>
      <c r="B1245" s="8">
        <v>45279</v>
      </c>
      <c r="C1245" s="21" t="s">
        <v>630</v>
      </c>
      <c r="D1245" s="21" t="s">
        <v>631</v>
      </c>
      <c r="E1245" s="31"/>
      <c r="F1245" s="21" t="s">
        <v>40</v>
      </c>
      <c r="H1245" s="10" t="s">
        <v>25</v>
      </c>
      <c r="K1245" s="11">
        <v>29484</v>
      </c>
      <c r="L1245" s="41">
        <v>0.25</v>
      </c>
      <c r="M1245" s="13">
        <v>7371</v>
      </c>
    </row>
    <row r="1246" spans="1:13" ht="15" customHeight="1" x14ac:dyDescent="0.3">
      <c r="A1246" s="21" t="s">
        <v>632</v>
      </c>
      <c r="B1246" s="8">
        <v>45279</v>
      </c>
      <c r="C1246" s="21" t="s">
        <v>635</v>
      </c>
      <c r="D1246" s="21" t="s">
        <v>636</v>
      </c>
      <c r="E1246" s="31"/>
      <c r="F1246" s="21" t="s">
        <v>42</v>
      </c>
      <c r="H1246" s="10" t="s">
        <v>25</v>
      </c>
      <c r="K1246" s="11">
        <v>12450</v>
      </c>
      <c r="L1246" s="41">
        <v>3.4</v>
      </c>
      <c r="M1246" s="13">
        <v>42330</v>
      </c>
    </row>
    <row r="1247" spans="1:13" ht="15" customHeight="1" x14ac:dyDescent="0.3">
      <c r="A1247" s="21" t="s">
        <v>637</v>
      </c>
      <c r="B1247" s="8">
        <v>45281</v>
      </c>
      <c r="C1247" s="21" t="s">
        <v>24</v>
      </c>
      <c r="D1247" s="21" t="s">
        <v>626</v>
      </c>
      <c r="E1247" s="31"/>
      <c r="F1247" s="21" t="s">
        <v>42</v>
      </c>
      <c r="H1247" s="10" t="s">
        <v>25</v>
      </c>
      <c r="K1247" s="11">
        <v>3355</v>
      </c>
      <c r="L1247" s="41">
        <v>2.7</v>
      </c>
      <c r="M1247" s="13">
        <v>9058.5</v>
      </c>
    </row>
    <row r="1248" spans="1:13" ht="15" customHeight="1" x14ac:dyDescent="0.3">
      <c r="A1248" s="21" t="s">
        <v>637</v>
      </c>
      <c r="B1248" s="8">
        <v>45281</v>
      </c>
      <c r="C1248" s="21" t="s">
        <v>630</v>
      </c>
      <c r="D1248" s="21" t="s">
        <v>631</v>
      </c>
      <c r="E1248" s="31"/>
      <c r="F1248" s="21" t="s">
        <v>40</v>
      </c>
      <c r="H1248" s="10" t="s">
        <v>25</v>
      </c>
      <c r="K1248" s="11">
        <v>146610</v>
      </c>
      <c r="L1248" s="41">
        <v>0.25</v>
      </c>
      <c r="M1248" s="13">
        <v>36652.5</v>
      </c>
    </row>
    <row r="1249" spans="1:13" ht="15" customHeight="1" x14ac:dyDescent="0.3">
      <c r="A1249" s="21" t="s">
        <v>638</v>
      </c>
      <c r="B1249" s="8">
        <v>45288</v>
      </c>
      <c r="C1249" s="21" t="s">
        <v>630</v>
      </c>
      <c r="D1249" s="21" t="s">
        <v>631</v>
      </c>
      <c r="E1249" s="31"/>
      <c r="F1249" s="21" t="s">
        <v>40</v>
      </c>
      <c r="H1249" s="10" t="s">
        <v>25</v>
      </c>
      <c r="K1249" s="11">
        <v>29484</v>
      </c>
      <c r="L1249" s="41">
        <v>0.25</v>
      </c>
      <c r="M1249" s="13">
        <v>7371</v>
      </c>
    </row>
    <row r="1250" spans="1:13" ht="15" customHeight="1" x14ac:dyDescent="0.3">
      <c r="A1250" s="21" t="s">
        <v>638</v>
      </c>
      <c r="B1250" s="8">
        <v>45288</v>
      </c>
      <c r="C1250" s="21" t="s">
        <v>639</v>
      </c>
      <c r="D1250" s="21" t="s">
        <v>640</v>
      </c>
      <c r="E1250" s="31"/>
      <c r="F1250" s="21" t="s">
        <v>42</v>
      </c>
      <c r="H1250" s="10" t="s">
        <v>25</v>
      </c>
      <c r="K1250" s="11">
        <v>19595</v>
      </c>
      <c r="L1250" s="41">
        <v>5.4</v>
      </c>
      <c r="M1250" s="13">
        <v>105813</v>
      </c>
    </row>
    <row r="1251" spans="1:13" ht="15" customHeight="1" x14ac:dyDescent="0.3">
      <c r="A1251" s="21" t="s">
        <v>641</v>
      </c>
      <c r="B1251" s="8">
        <v>45289</v>
      </c>
      <c r="C1251" s="21" t="s">
        <v>642</v>
      </c>
      <c r="D1251" s="21" t="s">
        <v>103</v>
      </c>
      <c r="E1251" s="31"/>
      <c r="F1251" s="21" t="s">
        <v>34</v>
      </c>
      <c r="H1251" s="10" t="s">
        <v>25</v>
      </c>
      <c r="K1251" s="11">
        <v>39330</v>
      </c>
      <c r="L1251" s="41">
        <v>1.52</v>
      </c>
      <c r="M1251" s="13">
        <v>59781.599999999999</v>
      </c>
    </row>
    <row r="1252" spans="1:13" ht="15" customHeight="1" x14ac:dyDescent="0.3">
      <c r="A1252" s="21" t="s">
        <v>641</v>
      </c>
      <c r="B1252" s="8">
        <v>45289</v>
      </c>
      <c r="C1252" s="21" t="s">
        <v>628</v>
      </c>
      <c r="D1252" s="21" t="s">
        <v>629</v>
      </c>
      <c r="E1252" s="31"/>
      <c r="F1252" s="21" t="s">
        <v>40</v>
      </c>
      <c r="H1252" s="10" t="s">
        <v>25</v>
      </c>
      <c r="K1252" s="11">
        <v>12400</v>
      </c>
      <c r="L1252" s="41">
        <v>1.75</v>
      </c>
      <c r="M1252" s="13">
        <v>21700</v>
      </c>
    </row>
    <row r="1253" spans="1:13" ht="15" customHeight="1" x14ac:dyDescent="0.3">
      <c r="A1253" s="21" t="s">
        <v>641</v>
      </c>
      <c r="B1253" s="8">
        <v>45289</v>
      </c>
      <c r="C1253" s="21" t="s">
        <v>630</v>
      </c>
      <c r="D1253" s="21" t="s">
        <v>631</v>
      </c>
      <c r="E1253" s="31"/>
      <c r="F1253" s="21" t="s">
        <v>40</v>
      </c>
      <c r="H1253" s="10" t="s">
        <v>25</v>
      </c>
      <c r="K1253" s="11">
        <v>147528</v>
      </c>
      <c r="L1253" s="41">
        <v>0.25</v>
      </c>
      <c r="M1253" s="13">
        <v>36882</v>
      </c>
    </row>
    <row r="1254" spans="1:13" ht="15" customHeight="1" x14ac:dyDescent="0.3">
      <c r="A1254" s="21" t="s">
        <v>643</v>
      </c>
      <c r="B1254" s="8">
        <v>45290</v>
      </c>
      <c r="C1254" s="21" t="s">
        <v>644</v>
      </c>
      <c r="D1254" s="21" t="s">
        <v>645</v>
      </c>
      <c r="E1254" s="31"/>
      <c r="F1254" s="21" t="s">
        <v>42</v>
      </c>
      <c r="H1254" s="10" t="s">
        <v>25</v>
      </c>
      <c r="K1254" s="11">
        <v>4900</v>
      </c>
      <c r="L1254" s="41">
        <v>4.9000000000000004</v>
      </c>
      <c r="M1254" s="13">
        <v>24010</v>
      </c>
    </row>
    <row r="1255" spans="1:13" ht="15" customHeight="1" x14ac:dyDescent="0.3">
      <c r="A1255" s="21" t="s">
        <v>643</v>
      </c>
      <c r="B1255" s="8">
        <v>45290</v>
      </c>
      <c r="C1255" s="21" t="s">
        <v>630</v>
      </c>
      <c r="D1255" s="21" t="s">
        <v>631</v>
      </c>
      <c r="E1255" s="31"/>
      <c r="F1255" s="21" t="s">
        <v>40</v>
      </c>
      <c r="H1255" s="10" t="s">
        <v>25</v>
      </c>
      <c r="K1255" s="11">
        <v>58968</v>
      </c>
      <c r="L1255" s="41">
        <v>0.25</v>
      </c>
      <c r="M1255" s="13">
        <v>14742</v>
      </c>
    </row>
    <row r="1256" spans="1:13" ht="15" customHeight="1" x14ac:dyDescent="0.3">
      <c r="A1256" s="21" t="s">
        <v>643</v>
      </c>
      <c r="B1256" s="8">
        <v>45290</v>
      </c>
      <c r="C1256" s="21" t="s">
        <v>628</v>
      </c>
      <c r="D1256" s="21" t="s">
        <v>629</v>
      </c>
      <c r="E1256" s="31"/>
      <c r="F1256" s="21" t="s">
        <v>40</v>
      </c>
      <c r="H1256" s="10" t="s">
        <v>25</v>
      </c>
      <c r="K1256" s="11">
        <v>37420</v>
      </c>
      <c r="L1256" s="41">
        <v>1.75</v>
      </c>
      <c r="M1256" s="13">
        <v>65485</v>
      </c>
    </row>
    <row r="1257" spans="1:13" ht="15" customHeight="1" x14ac:dyDescent="0.3">
      <c r="A1257" s="21" t="s">
        <v>643</v>
      </c>
      <c r="B1257" s="8">
        <v>45290</v>
      </c>
      <c r="C1257" s="21" t="s">
        <v>642</v>
      </c>
      <c r="D1257" s="21" t="s">
        <v>103</v>
      </c>
      <c r="E1257" s="31"/>
      <c r="F1257" s="21" t="s">
        <v>42</v>
      </c>
      <c r="H1257" s="10" t="s">
        <v>25</v>
      </c>
      <c r="K1257" s="11">
        <v>29560</v>
      </c>
      <c r="L1257" s="41">
        <v>1.52</v>
      </c>
      <c r="M1257" s="13">
        <v>44931.199999999997</v>
      </c>
    </row>
    <row r="1258" spans="1:13" ht="15" customHeight="1" x14ac:dyDescent="0.3">
      <c r="A1258" s="21" t="s">
        <v>643</v>
      </c>
      <c r="B1258" s="8">
        <v>45290</v>
      </c>
      <c r="C1258" s="21" t="s">
        <v>639</v>
      </c>
      <c r="D1258" s="21" t="s">
        <v>640</v>
      </c>
      <c r="E1258" s="31"/>
      <c r="F1258" s="21" t="s">
        <v>42</v>
      </c>
      <c r="H1258" s="10" t="s">
        <v>25</v>
      </c>
      <c r="K1258" s="11">
        <v>11836</v>
      </c>
      <c r="L1258" s="41">
        <v>5.4</v>
      </c>
      <c r="M1258" s="13">
        <v>63914.400000000001</v>
      </c>
    </row>
    <row r="1259" spans="1:13" ht="15" customHeight="1" x14ac:dyDescent="0.3">
      <c r="A1259" s="21" t="s">
        <v>646</v>
      </c>
      <c r="B1259" s="8">
        <v>45290</v>
      </c>
      <c r="C1259" s="21" t="s">
        <v>642</v>
      </c>
      <c r="D1259" s="21" t="s">
        <v>103</v>
      </c>
      <c r="E1259" s="31"/>
      <c r="F1259" s="21" t="s">
        <v>42</v>
      </c>
      <c r="H1259" s="10" t="s">
        <v>25</v>
      </c>
      <c r="K1259" s="11">
        <v>9870</v>
      </c>
      <c r="L1259" s="41">
        <v>1.52</v>
      </c>
      <c r="M1259" s="13">
        <v>15002.4</v>
      </c>
    </row>
    <row r="1260" spans="1:13" ht="15" customHeight="1" x14ac:dyDescent="0.3">
      <c r="A1260" s="21" t="s">
        <v>646</v>
      </c>
      <c r="B1260" s="8">
        <v>45290</v>
      </c>
      <c r="C1260" s="21" t="s">
        <v>639</v>
      </c>
      <c r="D1260" s="21" t="s">
        <v>640</v>
      </c>
      <c r="E1260" s="31"/>
      <c r="F1260" s="21" t="s">
        <v>42</v>
      </c>
      <c r="H1260" s="10" t="s">
        <v>25</v>
      </c>
      <c r="K1260" s="11">
        <v>1684</v>
      </c>
      <c r="L1260" s="41">
        <v>5.4</v>
      </c>
      <c r="M1260" s="13">
        <v>9093.6</v>
      </c>
    </row>
    <row r="1261" spans="1:13" ht="15" customHeight="1" x14ac:dyDescent="0.3">
      <c r="A1261" s="21" t="s">
        <v>646</v>
      </c>
      <c r="B1261" s="8">
        <v>45290</v>
      </c>
      <c r="C1261" s="21" t="s">
        <v>639</v>
      </c>
      <c r="D1261" s="21" t="s">
        <v>640</v>
      </c>
      <c r="E1261" s="31"/>
      <c r="F1261" s="21" t="s">
        <v>42</v>
      </c>
      <c r="H1261" s="10" t="s">
        <v>25</v>
      </c>
      <c r="K1261" s="11">
        <v>10116</v>
      </c>
      <c r="L1261" s="41">
        <v>5.4</v>
      </c>
      <c r="M1261" s="13">
        <v>54626.400000000001</v>
      </c>
    </row>
    <row r="1262" spans="1:13" ht="15" customHeight="1" x14ac:dyDescent="0.3">
      <c r="A1262" s="21" t="s">
        <v>646</v>
      </c>
      <c r="B1262" s="8">
        <v>45290</v>
      </c>
      <c r="C1262" s="21" t="s">
        <v>647</v>
      </c>
      <c r="D1262" s="21" t="s">
        <v>644</v>
      </c>
      <c r="E1262" s="31"/>
      <c r="F1262" s="21" t="s">
        <v>42</v>
      </c>
      <c r="H1262" s="10" t="s">
        <v>25</v>
      </c>
      <c r="K1262" s="11">
        <v>9975</v>
      </c>
      <c r="L1262" s="41">
        <v>2.1</v>
      </c>
      <c r="M1262" s="13">
        <v>20947.5</v>
      </c>
    </row>
    <row r="1263" spans="1:13" ht="15" customHeight="1" x14ac:dyDescent="0.3">
      <c r="A1263" s="21" t="s">
        <v>646</v>
      </c>
      <c r="B1263" s="8">
        <v>45290</v>
      </c>
      <c r="C1263" s="21" t="s">
        <v>648</v>
      </c>
      <c r="D1263" s="21" t="s">
        <v>649</v>
      </c>
      <c r="E1263" s="31"/>
      <c r="F1263" s="21" t="s">
        <v>42</v>
      </c>
      <c r="H1263" s="10" t="s">
        <v>25</v>
      </c>
      <c r="K1263" s="11">
        <v>5007</v>
      </c>
      <c r="L1263" s="41">
        <v>1.4</v>
      </c>
      <c r="M1263" s="13">
        <v>7009.8</v>
      </c>
    </row>
    <row r="1264" spans="1:13" ht="15" customHeight="1" x14ac:dyDescent="0.3">
      <c r="A1264" s="21" t="s">
        <v>646</v>
      </c>
      <c r="B1264" s="8">
        <v>45290</v>
      </c>
      <c r="C1264" s="21" t="s">
        <v>630</v>
      </c>
      <c r="D1264" s="21" t="s">
        <v>631</v>
      </c>
      <c r="E1264" s="31"/>
      <c r="F1264" s="21" t="s">
        <v>40</v>
      </c>
      <c r="H1264" s="10" t="s">
        <v>25</v>
      </c>
      <c r="K1264" s="11">
        <v>29484</v>
      </c>
      <c r="L1264" s="41">
        <v>0.25</v>
      </c>
      <c r="M1264" s="13">
        <v>7371</v>
      </c>
    </row>
    <row r="1265" spans="1:13" ht="15" customHeight="1" x14ac:dyDescent="0.3">
      <c r="A1265" s="21" t="s">
        <v>650</v>
      </c>
      <c r="B1265" s="8">
        <v>45290</v>
      </c>
      <c r="C1265" s="21" t="s">
        <v>651</v>
      </c>
      <c r="D1265" s="31"/>
      <c r="E1265" s="31"/>
      <c r="F1265" s="21" t="s">
        <v>652</v>
      </c>
      <c r="H1265" s="10" t="s">
        <v>25</v>
      </c>
      <c r="K1265" s="11">
        <v>350</v>
      </c>
      <c r="L1265" s="41">
        <v>45</v>
      </c>
      <c r="M1265" s="13">
        <v>15750</v>
      </c>
    </row>
    <row r="1266" spans="1:13" ht="15" customHeight="1" x14ac:dyDescent="0.3">
      <c r="A1266" s="21" t="s">
        <v>650</v>
      </c>
      <c r="B1266" s="8">
        <v>45290</v>
      </c>
      <c r="C1266" s="21" t="s">
        <v>653</v>
      </c>
      <c r="D1266" s="31"/>
      <c r="E1266" s="31"/>
      <c r="F1266" s="21" t="s">
        <v>652</v>
      </c>
      <c r="H1266" s="10" t="s">
        <v>25</v>
      </c>
      <c r="K1266" s="11">
        <v>2004</v>
      </c>
      <c r="L1266" s="41">
        <v>15</v>
      </c>
      <c r="M1266" s="13">
        <v>30060</v>
      </c>
    </row>
    <row r="1267" spans="1:13" ht="15" customHeight="1" x14ac:dyDescent="0.3">
      <c r="A1267" t="s">
        <v>654</v>
      </c>
      <c r="B1267" s="8">
        <v>45271</v>
      </c>
      <c r="C1267" t="s">
        <v>655</v>
      </c>
      <c r="D1267" s="31"/>
      <c r="E1267" s="31"/>
      <c r="F1267" s="10" t="s">
        <v>40</v>
      </c>
      <c r="H1267" s="10" t="s">
        <v>26</v>
      </c>
      <c r="K1267" s="11">
        <v>99800</v>
      </c>
      <c r="L1267" s="12">
        <v>0.2</v>
      </c>
      <c r="M1267" s="13">
        <f>Table1[[#This Row],[Qty]]*Table1[[#This Row],[Rate]]</f>
        <v>19960</v>
      </c>
    </row>
    <row r="1268" spans="1:13" ht="15" customHeight="1" x14ac:dyDescent="0.3">
      <c r="A1268" t="s">
        <v>654</v>
      </c>
      <c r="B1268" s="8">
        <v>45271</v>
      </c>
      <c r="C1268" t="s">
        <v>656</v>
      </c>
      <c r="D1268" s="31"/>
      <c r="E1268" s="31"/>
      <c r="F1268" s="10" t="s">
        <v>42</v>
      </c>
      <c r="H1268" s="10" t="s">
        <v>26</v>
      </c>
      <c r="K1268" s="11">
        <v>3260</v>
      </c>
      <c r="L1268" s="12">
        <v>0.68</v>
      </c>
      <c r="M1268" s="13">
        <f>Table1[[#This Row],[Qty]]*Table1[[#This Row],[Rate]]</f>
        <v>2216.8000000000002</v>
      </c>
    </row>
    <row r="1269" spans="1:13" ht="15" customHeight="1" x14ac:dyDescent="0.3">
      <c r="A1269" t="s">
        <v>654</v>
      </c>
      <c r="B1269" s="8">
        <v>45271</v>
      </c>
      <c r="C1269" t="s">
        <v>657</v>
      </c>
      <c r="D1269" s="31"/>
      <c r="E1269" s="31"/>
      <c r="F1269" s="10" t="s">
        <v>42</v>
      </c>
      <c r="H1269" s="10" t="s">
        <v>26</v>
      </c>
      <c r="K1269" s="11">
        <v>29070</v>
      </c>
      <c r="L1269" s="12">
        <v>0.85</v>
      </c>
      <c r="M1269" s="13">
        <f>Table1[[#This Row],[Qty]]*Table1[[#This Row],[Rate]]</f>
        <v>24709.5</v>
      </c>
    </row>
    <row r="1270" spans="1:13" ht="15" customHeight="1" x14ac:dyDescent="0.3">
      <c r="A1270" t="s">
        <v>658</v>
      </c>
      <c r="B1270" s="8">
        <v>45272</v>
      </c>
      <c r="C1270" t="s">
        <v>655</v>
      </c>
      <c r="D1270" s="31"/>
      <c r="E1270" s="31"/>
      <c r="F1270" s="10" t="s">
        <v>40</v>
      </c>
      <c r="H1270" s="10" t="s">
        <v>26</v>
      </c>
      <c r="K1270" s="11">
        <v>49900</v>
      </c>
      <c r="L1270" s="12">
        <v>0.2</v>
      </c>
      <c r="M1270" s="13">
        <f>Table1[[#This Row],[Qty]]*Table1[[#This Row],[Rate]]</f>
        <v>9980</v>
      </c>
    </row>
    <row r="1271" spans="1:13" ht="15" customHeight="1" x14ac:dyDescent="0.3">
      <c r="A1271" t="s">
        <v>658</v>
      </c>
      <c r="B1271" s="8">
        <v>45272</v>
      </c>
      <c r="C1271" t="s">
        <v>659</v>
      </c>
      <c r="D1271" s="31"/>
      <c r="E1271" s="31"/>
      <c r="F1271" s="10" t="s">
        <v>40</v>
      </c>
      <c r="H1271" s="10" t="s">
        <v>26</v>
      </c>
      <c r="K1271" s="11">
        <v>69900</v>
      </c>
      <c r="L1271" s="12">
        <v>0.2</v>
      </c>
      <c r="M1271" s="13">
        <f>Table1[[#This Row],[Qty]]*Table1[[#This Row],[Rate]]</f>
        <v>13980</v>
      </c>
    </row>
    <row r="1272" spans="1:13" ht="15" customHeight="1" x14ac:dyDescent="0.3">
      <c r="A1272" t="s">
        <v>658</v>
      </c>
      <c r="B1272" s="8">
        <v>45272</v>
      </c>
      <c r="C1272" t="s">
        <v>660</v>
      </c>
      <c r="D1272" s="31"/>
      <c r="E1272" s="31"/>
      <c r="F1272" s="10" t="s">
        <v>42</v>
      </c>
      <c r="H1272" s="10" t="s">
        <v>26</v>
      </c>
      <c r="K1272" s="11">
        <v>12000</v>
      </c>
      <c r="L1272" s="12">
        <v>0.8</v>
      </c>
      <c r="M1272" s="13">
        <f>Table1[[#This Row],[Qty]]*Table1[[#This Row],[Rate]]</f>
        <v>9600</v>
      </c>
    </row>
    <row r="1273" spans="1:13" ht="15" customHeight="1" x14ac:dyDescent="0.3">
      <c r="A1273" t="s">
        <v>661</v>
      </c>
      <c r="B1273" s="8">
        <v>45282</v>
      </c>
      <c r="C1273" t="s">
        <v>662</v>
      </c>
      <c r="D1273" s="31"/>
      <c r="E1273" s="31"/>
      <c r="F1273" s="10" t="s">
        <v>42</v>
      </c>
      <c r="H1273" s="10" t="s">
        <v>26</v>
      </c>
      <c r="K1273" s="11">
        <v>28790</v>
      </c>
      <c r="L1273" s="12">
        <v>1.75</v>
      </c>
      <c r="M1273" s="13">
        <f>Table1[[#This Row],[Qty]]*Table1[[#This Row],[Rate]]</f>
        <v>50382.5</v>
      </c>
    </row>
    <row r="1274" spans="1:13" ht="15" customHeight="1" x14ac:dyDescent="0.3">
      <c r="A1274" t="s">
        <v>661</v>
      </c>
      <c r="B1274" s="8">
        <v>45282</v>
      </c>
      <c r="C1274" t="s">
        <v>659</v>
      </c>
      <c r="D1274" s="31"/>
      <c r="E1274" s="31"/>
      <c r="F1274" s="10" t="s">
        <v>40</v>
      </c>
      <c r="H1274" s="10" t="s">
        <v>26</v>
      </c>
      <c r="K1274" s="11">
        <v>59900</v>
      </c>
      <c r="L1274" s="12">
        <v>0.2</v>
      </c>
      <c r="M1274" s="13">
        <f>Table1[[#This Row],[Qty]]*Table1[[#This Row],[Rate]]</f>
        <v>11980</v>
      </c>
    </row>
    <row r="1275" spans="1:13" ht="15" customHeight="1" x14ac:dyDescent="0.3">
      <c r="A1275" t="s">
        <v>661</v>
      </c>
      <c r="B1275" s="8">
        <v>45282</v>
      </c>
      <c r="C1275" t="s">
        <v>663</v>
      </c>
      <c r="D1275" s="31"/>
      <c r="E1275" s="31"/>
      <c r="F1275" s="10" t="s">
        <v>42</v>
      </c>
      <c r="H1275" s="10" t="s">
        <v>26</v>
      </c>
      <c r="K1275" s="11">
        <v>49076</v>
      </c>
      <c r="L1275" s="12">
        <v>0.8</v>
      </c>
      <c r="M1275" s="13">
        <f>Table1[[#This Row],[Qty]]*Table1[[#This Row],[Rate]]</f>
        <v>39260.800000000003</v>
      </c>
    </row>
    <row r="1276" spans="1:13" ht="15" customHeight="1" x14ac:dyDescent="0.3">
      <c r="A1276" t="s">
        <v>661</v>
      </c>
      <c r="B1276" s="8">
        <v>45282</v>
      </c>
      <c r="C1276" t="s">
        <v>664</v>
      </c>
      <c r="D1276" s="31"/>
      <c r="E1276" s="31"/>
      <c r="F1276" s="10" t="s">
        <v>42</v>
      </c>
      <c r="H1276" s="10" t="s">
        <v>26</v>
      </c>
      <c r="K1276" s="11">
        <v>2882</v>
      </c>
      <c r="L1276" s="12">
        <v>3.7</v>
      </c>
      <c r="M1276" s="13">
        <f>Table1[[#This Row],[Qty]]*Table1[[#This Row],[Rate]]</f>
        <v>10663.4</v>
      </c>
    </row>
    <row r="1277" spans="1:13" ht="15" customHeight="1" x14ac:dyDescent="0.3">
      <c r="A1277" t="s">
        <v>665</v>
      </c>
      <c r="B1277" s="8">
        <v>45288</v>
      </c>
      <c r="C1277" t="s">
        <v>659</v>
      </c>
      <c r="D1277" s="31"/>
      <c r="E1277" s="31"/>
      <c r="F1277" s="10" t="s">
        <v>40</v>
      </c>
      <c r="H1277" s="10" t="s">
        <v>26</v>
      </c>
      <c r="K1277" s="11">
        <v>69800</v>
      </c>
      <c r="L1277" s="12">
        <v>0.2</v>
      </c>
      <c r="M1277" s="13">
        <f>Table1[[#This Row],[Qty]]*Table1[[#This Row],[Rate]]</f>
        <v>13960</v>
      </c>
    </row>
    <row r="1278" spans="1:13" ht="15" customHeight="1" x14ac:dyDescent="0.3">
      <c r="A1278" t="s">
        <v>665</v>
      </c>
      <c r="B1278" s="8">
        <v>45288</v>
      </c>
      <c r="C1278" t="s">
        <v>0</v>
      </c>
      <c r="D1278" s="31"/>
      <c r="E1278" s="31"/>
      <c r="F1278" s="10" t="s">
        <v>42</v>
      </c>
      <c r="H1278" s="10" t="s">
        <v>26</v>
      </c>
      <c r="K1278" s="11">
        <v>19198</v>
      </c>
      <c r="L1278" s="12">
        <v>0.9</v>
      </c>
      <c r="M1278" s="13">
        <f>Table1[[#This Row],[Qty]]*Table1[[#This Row],[Rate]]</f>
        <v>17278.2</v>
      </c>
    </row>
    <row r="1279" spans="1:13" ht="15" customHeight="1" x14ac:dyDescent="0.3">
      <c r="A1279" t="s">
        <v>665</v>
      </c>
      <c r="B1279" s="8">
        <v>45288</v>
      </c>
      <c r="C1279" t="s">
        <v>660</v>
      </c>
      <c r="D1279" s="31"/>
      <c r="E1279" s="31"/>
      <c r="F1279" s="10" t="s">
        <v>42</v>
      </c>
      <c r="H1279" s="10" t="s">
        <v>26</v>
      </c>
      <c r="K1279" s="11">
        <v>87120</v>
      </c>
      <c r="L1279" s="12">
        <v>0.8</v>
      </c>
      <c r="M1279" s="13">
        <f>Table1[[#This Row],[Qty]]*Table1[[#This Row],[Rate]]</f>
        <v>69696</v>
      </c>
    </row>
    <row r="1280" spans="1:13" ht="15" customHeight="1" x14ac:dyDescent="0.3">
      <c r="A1280" t="s">
        <v>666</v>
      </c>
      <c r="B1280" s="8">
        <v>45289</v>
      </c>
      <c r="C1280" t="s">
        <v>662</v>
      </c>
      <c r="D1280" s="31"/>
      <c r="E1280" s="31"/>
      <c r="F1280" s="10" t="s">
        <v>42</v>
      </c>
      <c r="H1280" s="10" t="s">
        <v>26</v>
      </c>
      <c r="K1280" s="11">
        <v>19415</v>
      </c>
      <c r="L1280" s="12">
        <v>1.75</v>
      </c>
      <c r="M1280" s="13">
        <f>Table1[[#This Row],[Qty]]*Table1[[#This Row],[Rate]]</f>
        <v>33976.25</v>
      </c>
    </row>
    <row r="1281" spans="1:13" ht="15" customHeight="1" x14ac:dyDescent="0.3">
      <c r="A1281" t="s">
        <v>666</v>
      </c>
      <c r="B1281" s="8">
        <v>45289</v>
      </c>
      <c r="C1281" t="s">
        <v>667</v>
      </c>
      <c r="D1281" s="31"/>
      <c r="E1281" s="31"/>
      <c r="F1281" s="10" t="s">
        <v>42</v>
      </c>
      <c r="H1281" s="10" t="s">
        <v>26</v>
      </c>
      <c r="K1281" s="11">
        <v>59563</v>
      </c>
      <c r="L1281" s="12">
        <v>0.8</v>
      </c>
      <c r="M1281" s="13">
        <f>Table1[[#This Row],[Qty]]*Table1[[#This Row],[Rate]]</f>
        <v>47650.400000000001</v>
      </c>
    </row>
    <row r="1282" spans="1:13" ht="15" customHeight="1" x14ac:dyDescent="0.3">
      <c r="A1282" t="s">
        <v>666</v>
      </c>
      <c r="B1282" s="8">
        <v>45289</v>
      </c>
      <c r="C1282" t="s">
        <v>668</v>
      </c>
      <c r="D1282" s="31"/>
      <c r="E1282" s="31"/>
      <c r="F1282" s="10" t="s">
        <v>42</v>
      </c>
      <c r="H1282" s="10" t="s">
        <v>26</v>
      </c>
      <c r="K1282" s="11">
        <v>7915</v>
      </c>
      <c r="L1282" s="12">
        <v>1.1000000000000001</v>
      </c>
      <c r="M1282" s="13">
        <f>Table1[[#This Row],[Qty]]*Table1[[#This Row],[Rate]]</f>
        <v>8706.5</v>
      </c>
    </row>
    <row r="1283" spans="1:13" ht="15" customHeight="1" x14ac:dyDescent="0.3">
      <c r="A1283" t="s">
        <v>669</v>
      </c>
      <c r="B1283" s="8">
        <v>45290</v>
      </c>
      <c r="C1283" t="s">
        <v>667</v>
      </c>
      <c r="D1283" s="31"/>
      <c r="E1283" s="31"/>
      <c r="F1283" s="10" t="s">
        <v>42</v>
      </c>
      <c r="H1283" s="10" t="s">
        <v>26</v>
      </c>
      <c r="K1283" s="11">
        <v>19788</v>
      </c>
      <c r="L1283" s="12">
        <v>0.8</v>
      </c>
      <c r="M1283" s="13">
        <f>Table1[[#This Row],[Qty]]*Table1[[#This Row],[Rate]]</f>
        <v>15830.400000000001</v>
      </c>
    </row>
    <row r="1284" spans="1:13" ht="15" customHeight="1" x14ac:dyDescent="0.3">
      <c r="A1284" t="s">
        <v>669</v>
      </c>
      <c r="B1284" s="8">
        <v>45290</v>
      </c>
      <c r="C1284" t="s">
        <v>670</v>
      </c>
      <c r="D1284" s="31"/>
      <c r="E1284" s="31"/>
      <c r="F1284" s="10" t="s">
        <v>42</v>
      </c>
      <c r="H1284" s="10" t="s">
        <v>26</v>
      </c>
      <c r="K1284" s="11">
        <v>19600</v>
      </c>
      <c r="L1284" s="12">
        <v>4.4000000000000004</v>
      </c>
      <c r="M1284" s="13">
        <f>Table1[[#This Row],[Qty]]*Table1[[#This Row],[Rate]]</f>
        <v>86240</v>
      </c>
    </row>
    <row r="1285" spans="1:13" ht="15" customHeight="1" x14ac:dyDescent="0.3">
      <c r="A1285" t="s">
        <v>554</v>
      </c>
      <c r="B1285" s="8" t="s">
        <v>676</v>
      </c>
      <c r="C1285" t="s">
        <v>677</v>
      </c>
      <c r="D1285" s="31" t="s">
        <v>185</v>
      </c>
      <c r="E1285" s="31" t="s">
        <v>186</v>
      </c>
      <c r="F1285" s="10"/>
      <c r="K1285" s="11" t="s">
        <v>678</v>
      </c>
      <c r="L1285" s="12" t="s">
        <v>679</v>
      </c>
      <c r="M1285" s="12">
        <f>SUM(M2:M1284)</f>
        <v>38320593.820000023</v>
      </c>
    </row>
    <row r="1048576" spans="13:13" ht="15" customHeight="1" x14ac:dyDescent="0.3">
      <c r="M1048576" s="12">
        <f>SUM(M2:M1048575)</f>
        <v>76641187.640000045</v>
      </c>
    </row>
  </sheetData>
  <phoneticPr fontId="13" type="noConversion"/>
  <pageMargins left="0.7" right="0.7" top="0.75" bottom="0.75" header="0.3" footer="0.3"/>
  <pageSetup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17fad-dba7-4e25-93fd-2e75fc174d0e">
      <Terms xmlns="http://schemas.microsoft.com/office/infopath/2007/PartnerControls"/>
    </lcf76f155ced4ddcb4097134ff3c332f>
    <TaxCatchAll xmlns="18b5289e-475b-471b-a0b4-13240e50e6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FDF81741A454C81F7C60EC0A7CFDE" ma:contentTypeVersion="17" ma:contentTypeDescription="Create a new document." ma:contentTypeScope="" ma:versionID="a80e0117c64c24e9df7775598b88e12f">
  <xsd:schema xmlns:xsd="http://www.w3.org/2001/XMLSchema" xmlns:xs="http://www.w3.org/2001/XMLSchema" xmlns:p="http://schemas.microsoft.com/office/2006/metadata/properties" xmlns:ns2="24417fad-dba7-4e25-93fd-2e75fc174d0e" xmlns:ns3="18b5289e-475b-471b-a0b4-13240e50e6e7" targetNamespace="http://schemas.microsoft.com/office/2006/metadata/properties" ma:root="true" ma:fieldsID="ed5f3a93c3a41f5b9e5d6659a07443d7" ns2:_="" ns3:_="">
    <xsd:import namespace="24417fad-dba7-4e25-93fd-2e75fc174d0e"/>
    <xsd:import namespace="18b5289e-475b-471b-a0b4-13240e50e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17fad-dba7-4e25-93fd-2e75fc174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bef9022-3b00-4871-886a-5aa933430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5289e-475b-471b-a0b4-13240e50e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d1205d8-4679-4331-bbfa-e80f0f9f7a3b}" ma:internalName="TaxCatchAll" ma:showField="CatchAllData" ma:web="18b5289e-475b-471b-a0b4-13240e50e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A5B04B-F7A9-4D6A-A5B5-7C572F06EEFC}">
  <ds:schemaRefs>
    <ds:schemaRef ds:uri="http://schemas.microsoft.com/office/2006/metadata/properties"/>
    <ds:schemaRef ds:uri="http://schemas.microsoft.com/office/infopath/2007/PartnerControls"/>
    <ds:schemaRef ds:uri="24417fad-dba7-4e25-93fd-2e75fc174d0e"/>
    <ds:schemaRef ds:uri="18b5289e-475b-471b-a0b4-13240e50e6e7"/>
  </ds:schemaRefs>
</ds:datastoreItem>
</file>

<file path=customXml/itemProps2.xml><?xml version="1.0" encoding="utf-8"?>
<ds:datastoreItem xmlns:ds="http://schemas.openxmlformats.org/officeDocument/2006/customXml" ds:itemID="{5F551C92-41C5-4ADE-855D-DEF9C12AAC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E214C-45E7-418F-B6C0-1EA3215BE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17fad-dba7-4e25-93fd-2e75fc174d0e"/>
    <ds:schemaRef ds:uri="18b5289e-475b-471b-a0b4-13240e50e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by revenue</vt:lpstr>
      <vt:lpstr>Sales by Qty</vt:lpstr>
      <vt:lpstr>Yearly Growth %</vt:lpstr>
      <vt:lpstr>Quarter Trends</vt:lpstr>
      <vt:lpstr>Yearly Growth</vt:lpstr>
      <vt:lpstr>Monthly Sales</vt:lpstr>
      <vt:lpstr>Sitewise Sales</vt:lpstr>
      <vt:lpstr>Master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Shrushti Hingu</dc:creator>
  <cp:keywords/>
  <dc:description/>
  <cp:lastModifiedBy>Vibhu Shinde</cp:lastModifiedBy>
  <cp:revision/>
  <dcterms:created xsi:type="dcterms:W3CDTF">2023-12-13T12:24:59Z</dcterms:created>
  <dcterms:modified xsi:type="dcterms:W3CDTF">2025-07-31T17:45:45Z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0x010100955FDF81741A454C81F7C60EC0A7CFDE</vt:lpwstr>
  </property>
  <property fmtid="{D5CDD505-2E9C-101B-9397-08002B2CF9AE}" pid="3" name="MediaServiceImageTags">
    <vt:lpwstr/>
  </property>
</Properties>
</file>