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ONESTOGA\LEVEL 3\Operational Excellence and Transformation\Grp ppt\"/>
    </mc:Choice>
  </mc:AlternateContent>
  <xr:revisionPtr revIDLastSave="0" documentId="13_ncr:1_{E893BACA-8C73-4183-923A-F802F837C98B}" xr6:coauthVersionLast="47" xr6:coauthVersionMax="47" xr10:uidLastSave="{00000000-0000-0000-0000-000000000000}"/>
  <bookViews>
    <workbookView xWindow="-108" yWindow="-108" windowWidth="23256" windowHeight="12456" xr2:uid="{BE389092-7927-4F25-9896-1B33DF95E745}"/>
  </bookViews>
  <sheets>
    <sheet name="Q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K3" i="1"/>
  <c r="T5" i="1" s="1"/>
  <c r="K4" i="1"/>
  <c r="K5" i="1"/>
  <c r="K6" i="1"/>
  <c r="K7" i="1"/>
  <c r="K8" i="1"/>
  <c r="K9" i="1"/>
  <c r="K10" i="1"/>
  <c r="K11" i="1"/>
  <c r="K12" i="1"/>
  <c r="K13" i="1"/>
  <c r="K14" i="1"/>
  <c r="J3" i="1"/>
  <c r="S5" i="1" s="1"/>
  <c r="J4" i="1"/>
  <c r="J5" i="1"/>
  <c r="J6" i="1"/>
  <c r="J7" i="1"/>
  <c r="J8" i="1"/>
  <c r="J9" i="1"/>
  <c r="J10" i="1"/>
  <c r="J11" i="1"/>
  <c r="J12" i="1"/>
  <c r="J13" i="1"/>
  <c r="J14" i="1"/>
  <c r="I3" i="1"/>
  <c r="I27" i="1" s="1"/>
  <c r="I4" i="1"/>
  <c r="I5" i="1"/>
  <c r="I6" i="1"/>
  <c r="I7" i="1"/>
  <c r="I8" i="1"/>
  <c r="I9" i="1"/>
  <c r="I10" i="1"/>
  <c r="I11" i="1"/>
  <c r="I12" i="1"/>
  <c r="I13" i="1"/>
  <c r="I14" i="1"/>
  <c r="K15" i="1"/>
  <c r="T6" i="1" s="1"/>
  <c r="K16" i="1"/>
  <c r="K17" i="1"/>
  <c r="K18" i="1"/>
  <c r="K19" i="1"/>
  <c r="K20" i="1"/>
  <c r="K21" i="1"/>
  <c r="K22" i="1"/>
  <c r="K23" i="1"/>
  <c r="K24" i="1"/>
  <c r="K25" i="1"/>
  <c r="K26" i="1"/>
  <c r="J15" i="1"/>
  <c r="J16" i="1"/>
  <c r="S6" i="1" s="1"/>
  <c r="J17" i="1"/>
  <c r="J18" i="1"/>
  <c r="J19" i="1"/>
  <c r="J20" i="1"/>
  <c r="J21" i="1"/>
  <c r="J22" i="1"/>
  <c r="J23" i="1"/>
  <c r="J24" i="1"/>
  <c r="J25" i="1"/>
  <c r="J26" i="1"/>
  <c r="I15" i="1"/>
  <c r="I16" i="1"/>
  <c r="I17" i="1"/>
  <c r="I18" i="1"/>
  <c r="I19" i="1"/>
  <c r="I20" i="1"/>
  <c r="I21" i="1"/>
  <c r="I22" i="1"/>
  <c r="I23" i="1"/>
  <c r="I24" i="1"/>
  <c r="I25" i="1"/>
  <c r="I26" i="1"/>
  <c r="J27" i="1" l="1"/>
  <c r="K27" i="1"/>
</calcChain>
</file>

<file path=xl/sharedStrings.xml><?xml version="1.0" encoding="utf-8"?>
<sst xmlns="http://schemas.openxmlformats.org/spreadsheetml/2006/main" count="71" uniqueCount="27">
  <si>
    <t>Design</t>
  </si>
  <si>
    <t>Flight 1</t>
  </si>
  <si>
    <t>Flight 2</t>
  </si>
  <si>
    <t>Flight 3</t>
  </si>
  <si>
    <t>Flight 4</t>
  </si>
  <si>
    <t>Flight 5</t>
  </si>
  <si>
    <t>Vash</t>
  </si>
  <si>
    <t>Classic</t>
  </si>
  <si>
    <t>Step-Up</t>
  </si>
  <si>
    <t>Neha</t>
  </si>
  <si>
    <t>Aniket</t>
  </si>
  <si>
    <t>Gaurav</t>
  </si>
  <si>
    <t xml:space="preserve">Mean </t>
  </si>
  <si>
    <t>Tester</t>
  </si>
  <si>
    <t xml:space="preserve">Standard deviation </t>
  </si>
  <si>
    <t>Variation</t>
  </si>
  <si>
    <t>Maximum</t>
  </si>
  <si>
    <t>Minimum</t>
  </si>
  <si>
    <t xml:space="preserve">classic </t>
  </si>
  <si>
    <t>step up</t>
  </si>
  <si>
    <t>Variance</t>
  </si>
  <si>
    <t xml:space="preserve">distance </t>
  </si>
  <si>
    <t xml:space="preserve">Average of all trials </t>
  </si>
  <si>
    <t>model</t>
  </si>
  <si>
    <t xml:space="preserve">Classic </t>
  </si>
  <si>
    <t>Step-up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</si>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</sst>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0" fontId="3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1" fontId="0" fillId="0" borderId="5" xfId="0" applyNumberFormat="1" applyBorder="1"/>
    <xf numFmtId="1" fontId="0" fillId="0" borderId="8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CCF80BE-AA17-4433-9BB1-507C609293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Average distance of plane with different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'Q4'!$N$2</c:f>
              <c:strCache>
                <c:ptCount val="1"/>
                <c:pt idx="0">
                  <c:v>Classic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'Q4'!$N$3:$N$14</c:f>
              <c:numCache>
                <c:formatCode>0</c:formatCode>
                <c:ptCount val="12"/>
                <c:pt idx="0">
                  <c:v>17.8</c:v>
                </c:pt>
                <c:pt idx="1">
                  <c:v>16.8</c:v>
                </c:pt>
                <c:pt idx="2">
                  <c:v>17.8</c:v>
                </c:pt>
                <c:pt idx="3">
                  <c:v>14.8</c:v>
                </c:pt>
                <c:pt idx="4">
                  <c:v>15.4</c:v>
                </c:pt>
                <c:pt idx="5">
                  <c:v>16.600000000000001</c:v>
                </c:pt>
                <c:pt idx="6">
                  <c:v>18.2</c:v>
                </c:pt>
                <c:pt idx="7">
                  <c:v>16.8</c:v>
                </c:pt>
                <c:pt idx="8">
                  <c:v>18.399999999999999</c:v>
                </c:pt>
                <c:pt idx="9">
                  <c:v>16.2</c:v>
                </c:pt>
                <c:pt idx="10">
                  <c:v>17.2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437F-81CA-FE6DDF0AC34B}"/>
            </c:ext>
          </c:extLst>
        </c:ser>
        <c:ser>
          <c:idx val="2"/>
          <c:order val="1"/>
          <c:tx>
            <c:strRef>
              <c:f>'Q4'!$O$2</c:f>
              <c:strCache>
                <c:ptCount val="1"/>
                <c:pt idx="0">
                  <c:v>Step-up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'Q4'!$O$3:$O$14</c:f>
              <c:numCache>
                <c:formatCode>0</c:formatCode>
                <c:ptCount val="12"/>
                <c:pt idx="0">
                  <c:v>12.4</c:v>
                </c:pt>
                <c:pt idx="1">
                  <c:v>12.6</c:v>
                </c:pt>
                <c:pt idx="2">
                  <c:v>12.4</c:v>
                </c:pt>
                <c:pt idx="3">
                  <c:v>11.8</c:v>
                </c:pt>
                <c:pt idx="4">
                  <c:v>12.2</c:v>
                </c:pt>
                <c:pt idx="5">
                  <c:v>11.8</c:v>
                </c:pt>
                <c:pt idx="6">
                  <c:v>13</c:v>
                </c:pt>
                <c:pt idx="7">
                  <c:v>12</c:v>
                </c:pt>
                <c:pt idx="8">
                  <c:v>11.4</c:v>
                </c:pt>
                <c:pt idx="9">
                  <c:v>13.2</c:v>
                </c:pt>
                <c:pt idx="10">
                  <c:v>12.8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3-437F-81CA-FE6DDF0A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62431"/>
        <c:axId val="340859551"/>
      </c:lineChart>
      <c:catAx>
        <c:axId val="34086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59551"/>
        <c:crosses val="autoZero"/>
        <c:auto val="1"/>
        <c:lblAlgn val="ctr"/>
        <c:lblOffset val="100"/>
        <c:noMultiLvlLbl val="0"/>
      </c:catAx>
      <c:valAx>
        <c:axId val="3408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598025</xdr:colOff>
      <xdr:row>6</xdr:row>
      <xdr:rowOff>157221</xdr:rowOff>
    </xdr:from>
    <xdr:to>
      <xdr:col>26</xdr:col>
      <xdr:colOff>28937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2B377-4D1C-F5EC-1FB8-E6C5513A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ED2F-C102-4CD3-90A8-E12FE83494BF}">
  <dimension ref="B1:T28"/>
  <sheetViews>
    <sheetView tabSelected="1" zoomScale="79" workbookViewId="0">
      <selection activeCell="AA23" sqref="AA23"/>
    </sheetView>
  </sheetViews>
  <sheetFormatPr defaultRowHeight="14.4" x14ac:dyDescent="0.3"/>
  <cols>
    <col min="2" max="2" width="7.109375" bestFit="1" customWidth="1"/>
    <col min="3" max="3" width="7.6640625" bestFit="1" customWidth="1"/>
    <col min="4" max="8" width="7.33203125" bestFit="1" customWidth="1"/>
    <col min="9" max="9" width="9.5546875" bestFit="1" customWidth="1"/>
    <col min="10" max="10" width="9.21875" bestFit="1" customWidth="1"/>
    <col min="11" max="11" width="12" bestFit="1" customWidth="1"/>
    <col min="13" max="13" width="7.5546875" bestFit="1" customWidth="1"/>
    <col min="14" max="14" width="8.77734375" bestFit="1" customWidth="1"/>
    <col min="15" max="15" width="8.6640625" bestFit="1" customWidth="1"/>
    <col min="16" max="16" width="9" customWidth="1"/>
    <col min="17" max="17" width="7.5546875" bestFit="1" customWidth="1"/>
    <col min="18" max="18" width="8.77734375" bestFit="1" customWidth="1"/>
    <col min="19" max="19" width="8.6640625" bestFit="1" customWidth="1"/>
    <col min="20" max="20" width="18" bestFit="1" customWidth="1"/>
  </cols>
  <sheetData>
    <row r="1" spans="2:20" ht="15" thickBot="1" x14ac:dyDescent="0.35"/>
    <row r="2" spans="2:20" ht="28.8" x14ac:dyDescent="0.3">
      <c r="B2" s="19" t="s">
        <v>13</v>
      </c>
      <c r="C2" s="20" t="s">
        <v>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12</v>
      </c>
      <c r="J2" s="20" t="s">
        <v>15</v>
      </c>
      <c r="K2" s="21" t="s">
        <v>14</v>
      </c>
      <c r="M2" s="35" t="s">
        <v>26</v>
      </c>
      <c r="N2" s="36" t="s">
        <v>24</v>
      </c>
      <c r="O2" s="37" t="s">
        <v>25</v>
      </c>
      <c r="P2" s="1"/>
      <c r="Q2" s="41" t="s">
        <v>22</v>
      </c>
      <c r="R2" s="42"/>
      <c r="S2" s="42"/>
      <c r="T2" s="43"/>
    </row>
    <row r="3" spans="2:20" x14ac:dyDescent="0.3">
      <c r="B3" s="22" t="s">
        <v>6</v>
      </c>
      <c r="C3" s="23" t="s">
        <v>7</v>
      </c>
      <c r="D3" s="24">
        <v>17</v>
      </c>
      <c r="E3" s="24">
        <v>18</v>
      </c>
      <c r="F3" s="24">
        <v>17</v>
      </c>
      <c r="G3" s="24">
        <v>19</v>
      </c>
      <c r="H3" s="24">
        <v>18</v>
      </c>
      <c r="I3" s="7">
        <f t="shared" ref="I3:I14" si="0">AVERAGE(D3:H3)</f>
        <v>17.8</v>
      </c>
      <c r="J3" s="7">
        <f t="shared" ref="J3:J14" si="1">_xlfn.VAR.S(D3:H3)</f>
        <v>0.70000000000000007</v>
      </c>
      <c r="K3" s="8">
        <f t="shared" ref="K3:K14" si="2">_xlfn.STDEV.S(D3:H3)</f>
        <v>0.83666002653407556</v>
      </c>
      <c r="M3" s="2">
        <v>1</v>
      </c>
      <c r="N3" s="38">
        <v>17.8</v>
      </c>
      <c r="O3" s="39">
        <v>12.4</v>
      </c>
      <c r="Q3" s="12" t="s">
        <v>23</v>
      </c>
      <c r="R3" s="9" t="s">
        <v>21</v>
      </c>
      <c r="S3" s="9" t="s">
        <v>20</v>
      </c>
      <c r="T3" s="18" t="s">
        <v>14</v>
      </c>
    </row>
    <row r="4" spans="2:20" x14ac:dyDescent="0.3">
      <c r="B4" s="22" t="s">
        <v>6</v>
      </c>
      <c r="C4" s="23" t="s">
        <v>7</v>
      </c>
      <c r="D4" s="24">
        <v>16</v>
      </c>
      <c r="E4" s="24">
        <v>17</v>
      </c>
      <c r="F4" s="24">
        <v>17</v>
      </c>
      <c r="G4" s="24">
        <v>16</v>
      </c>
      <c r="H4" s="24">
        <v>18</v>
      </c>
      <c r="I4" s="7">
        <f t="shared" si="0"/>
        <v>16.8</v>
      </c>
      <c r="J4" s="7">
        <f t="shared" si="1"/>
        <v>0.7</v>
      </c>
      <c r="K4" s="8">
        <f t="shared" si="2"/>
        <v>0.83666002653407556</v>
      </c>
      <c r="M4" s="2">
        <v>2</v>
      </c>
      <c r="N4" s="38">
        <v>16.8</v>
      </c>
      <c r="O4" s="39">
        <v>12.6</v>
      </c>
      <c r="Q4" s="2"/>
      <c r="T4" s="3"/>
    </row>
    <row r="5" spans="2:20" x14ac:dyDescent="0.3">
      <c r="B5" s="22" t="s">
        <v>6</v>
      </c>
      <c r="C5" s="23" t="s">
        <v>7</v>
      </c>
      <c r="D5" s="24">
        <v>18</v>
      </c>
      <c r="E5" s="24">
        <v>19</v>
      </c>
      <c r="F5" s="24">
        <v>18</v>
      </c>
      <c r="G5" s="24">
        <v>17</v>
      </c>
      <c r="H5" s="24">
        <v>17</v>
      </c>
      <c r="I5" s="7">
        <f t="shared" si="0"/>
        <v>17.8</v>
      </c>
      <c r="J5" s="7">
        <f t="shared" si="1"/>
        <v>0.70000000000000007</v>
      </c>
      <c r="K5" s="8">
        <f t="shared" si="2"/>
        <v>0.83666002653407556</v>
      </c>
      <c r="M5" s="2">
        <v>3</v>
      </c>
      <c r="N5" s="38">
        <v>17.8</v>
      </c>
      <c r="O5" s="39">
        <v>12.4</v>
      </c>
      <c r="Q5" s="12" t="s">
        <v>18</v>
      </c>
      <c r="R5" s="10">
        <f>AVERAGE(D3:H14)</f>
        <v>17</v>
      </c>
      <c r="S5" s="11">
        <f>_xlfn.VAR.S(J3:$J$14)</f>
        <v>3.2424242424242404E-2</v>
      </c>
      <c r="T5" s="13">
        <f>_xlfn.STDEV.S(K3:K14)</f>
        <v>0.12951304495921234</v>
      </c>
    </row>
    <row r="6" spans="2:20" ht="15" thickBot="1" x14ac:dyDescent="0.35">
      <c r="B6" s="22" t="s">
        <v>9</v>
      </c>
      <c r="C6" s="23" t="s">
        <v>7</v>
      </c>
      <c r="D6" s="24">
        <v>15</v>
      </c>
      <c r="E6" s="24">
        <v>14</v>
      </c>
      <c r="F6" s="24">
        <v>15</v>
      </c>
      <c r="G6" s="24">
        <v>16</v>
      </c>
      <c r="H6" s="24">
        <v>14</v>
      </c>
      <c r="I6" s="7">
        <f t="shared" si="0"/>
        <v>14.8</v>
      </c>
      <c r="J6" s="7">
        <f t="shared" si="1"/>
        <v>0.7</v>
      </c>
      <c r="K6" s="8">
        <f t="shared" si="2"/>
        <v>0.83666002653407556</v>
      </c>
      <c r="M6" s="2">
        <v>4</v>
      </c>
      <c r="N6" s="38">
        <v>14.8</v>
      </c>
      <c r="O6" s="39">
        <v>11.8</v>
      </c>
      <c r="Q6" s="14" t="s">
        <v>19</v>
      </c>
      <c r="R6" s="15">
        <f>AVERAGE(D15:H26)</f>
        <v>12.383333333333333</v>
      </c>
      <c r="S6" s="16">
        <f>_xlfn.VAR.S(J15:$J$26)</f>
        <v>0.60818181818182449</v>
      </c>
      <c r="T6" s="17">
        <f>_xlfn.STDEV.S(K15:K26)</f>
        <v>0.24338753464424293</v>
      </c>
    </row>
    <row r="7" spans="2:20" x14ac:dyDescent="0.3">
      <c r="B7" s="22" t="s">
        <v>9</v>
      </c>
      <c r="C7" s="23" t="s">
        <v>7</v>
      </c>
      <c r="D7" s="24">
        <v>16</v>
      </c>
      <c r="E7" s="24">
        <v>15</v>
      </c>
      <c r="F7" s="24">
        <v>16</v>
      </c>
      <c r="G7" s="24">
        <v>15</v>
      </c>
      <c r="H7" s="24">
        <v>15</v>
      </c>
      <c r="I7" s="7">
        <f t="shared" si="0"/>
        <v>15.4</v>
      </c>
      <c r="J7" s="7">
        <f t="shared" si="1"/>
        <v>0.30000000000000004</v>
      </c>
      <c r="K7" s="8">
        <f t="shared" si="2"/>
        <v>0.54772255750516619</v>
      </c>
      <c r="M7" s="2">
        <v>5</v>
      </c>
      <c r="N7" s="38">
        <v>15.4</v>
      </c>
      <c r="O7" s="39">
        <v>12.2</v>
      </c>
    </row>
    <row r="8" spans="2:20" x14ac:dyDescent="0.3">
      <c r="B8" s="22" t="s">
        <v>9</v>
      </c>
      <c r="C8" s="23" t="s">
        <v>7</v>
      </c>
      <c r="D8" s="24">
        <v>17</v>
      </c>
      <c r="E8" s="24">
        <v>16</v>
      </c>
      <c r="F8" s="24">
        <v>17</v>
      </c>
      <c r="G8" s="24">
        <v>16</v>
      </c>
      <c r="H8" s="24">
        <v>17</v>
      </c>
      <c r="I8" s="7">
        <f t="shared" si="0"/>
        <v>16.600000000000001</v>
      </c>
      <c r="J8" s="7">
        <f t="shared" si="1"/>
        <v>0.3</v>
      </c>
      <c r="K8" s="8">
        <f t="shared" si="2"/>
        <v>0.54772255750516607</v>
      </c>
      <c r="M8" s="2">
        <v>6</v>
      </c>
      <c r="N8" s="38">
        <v>16.600000000000001</v>
      </c>
      <c r="O8" s="39">
        <v>11.8</v>
      </c>
    </row>
    <row r="9" spans="2:20" x14ac:dyDescent="0.3">
      <c r="B9" s="22" t="s">
        <v>10</v>
      </c>
      <c r="C9" s="23" t="s">
        <v>7</v>
      </c>
      <c r="D9" s="24">
        <v>18</v>
      </c>
      <c r="E9" s="24">
        <v>19</v>
      </c>
      <c r="F9" s="24">
        <v>18</v>
      </c>
      <c r="G9" s="24">
        <v>17</v>
      </c>
      <c r="H9" s="24">
        <v>19</v>
      </c>
      <c r="I9" s="7">
        <f t="shared" si="0"/>
        <v>18.2</v>
      </c>
      <c r="J9" s="7">
        <f t="shared" si="1"/>
        <v>0.7</v>
      </c>
      <c r="K9" s="8">
        <f t="shared" si="2"/>
        <v>0.83666002653407556</v>
      </c>
      <c r="M9" s="2">
        <v>7</v>
      </c>
      <c r="N9" s="38">
        <v>18.2</v>
      </c>
      <c r="O9" s="39">
        <v>13</v>
      </c>
    </row>
    <row r="10" spans="2:20" x14ac:dyDescent="0.3">
      <c r="B10" s="22" t="s">
        <v>10</v>
      </c>
      <c r="C10" s="23" t="s">
        <v>7</v>
      </c>
      <c r="D10" s="24">
        <v>17</v>
      </c>
      <c r="E10" s="24">
        <v>16</v>
      </c>
      <c r="F10" s="24">
        <v>18</v>
      </c>
      <c r="G10" s="24">
        <v>17</v>
      </c>
      <c r="H10" s="24">
        <v>16</v>
      </c>
      <c r="I10" s="7">
        <f t="shared" si="0"/>
        <v>16.8</v>
      </c>
      <c r="J10" s="7">
        <f t="shared" si="1"/>
        <v>0.7</v>
      </c>
      <c r="K10" s="8">
        <f t="shared" si="2"/>
        <v>0.83666002653407556</v>
      </c>
      <c r="M10" s="2">
        <v>8</v>
      </c>
      <c r="N10" s="38">
        <v>16.8</v>
      </c>
      <c r="O10" s="39">
        <v>12</v>
      </c>
    </row>
    <row r="11" spans="2:20" x14ac:dyDescent="0.3">
      <c r="B11" s="22" t="s">
        <v>10</v>
      </c>
      <c r="C11" s="25" t="s">
        <v>7</v>
      </c>
      <c r="D11" s="24">
        <v>19</v>
      </c>
      <c r="E11" s="24">
        <v>18</v>
      </c>
      <c r="F11" s="24">
        <v>19</v>
      </c>
      <c r="G11" s="24">
        <v>18</v>
      </c>
      <c r="H11" s="24">
        <v>18</v>
      </c>
      <c r="I11" s="26">
        <f t="shared" si="0"/>
        <v>18.399999999999999</v>
      </c>
      <c r="J11" s="27">
        <f t="shared" si="1"/>
        <v>0.3</v>
      </c>
      <c r="K11" s="28">
        <f t="shared" si="2"/>
        <v>0.54772255750516607</v>
      </c>
      <c r="M11" s="2">
        <v>9</v>
      </c>
      <c r="N11" s="38">
        <v>18.399999999999999</v>
      </c>
      <c r="O11" s="39">
        <v>11.4</v>
      </c>
    </row>
    <row r="12" spans="2:20" x14ac:dyDescent="0.3">
      <c r="B12" s="22" t="s">
        <v>11</v>
      </c>
      <c r="C12" s="23" t="s">
        <v>7</v>
      </c>
      <c r="D12" s="24">
        <v>16</v>
      </c>
      <c r="E12" s="24">
        <v>17</v>
      </c>
      <c r="F12" s="24">
        <v>16</v>
      </c>
      <c r="G12" s="24">
        <v>15</v>
      </c>
      <c r="H12" s="24">
        <v>17</v>
      </c>
      <c r="I12" s="7">
        <f t="shared" si="0"/>
        <v>16.2</v>
      </c>
      <c r="J12" s="7">
        <f t="shared" si="1"/>
        <v>0.7</v>
      </c>
      <c r="K12" s="8">
        <f t="shared" si="2"/>
        <v>0.83666002653407556</v>
      </c>
      <c r="M12" s="2">
        <v>10</v>
      </c>
      <c r="N12" s="38">
        <v>16.2</v>
      </c>
      <c r="O12" s="39">
        <v>13.2</v>
      </c>
    </row>
    <row r="13" spans="2:20" x14ac:dyDescent="0.3">
      <c r="B13" s="22" t="s">
        <v>11</v>
      </c>
      <c r="C13" s="23" t="s">
        <v>7</v>
      </c>
      <c r="D13" s="24">
        <v>17</v>
      </c>
      <c r="E13" s="24">
        <v>18</v>
      </c>
      <c r="F13" s="24">
        <v>17</v>
      </c>
      <c r="G13" s="24">
        <v>16</v>
      </c>
      <c r="H13" s="24">
        <v>18</v>
      </c>
      <c r="I13" s="7">
        <f t="shared" si="0"/>
        <v>17.2</v>
      </c>
      <c r="J13" s="7">
        <f t="shared" si="1"/>
        <v>0.7</v>
      </c>
      <c r="K13" s="8">
        <f t="shared" si="2"/>
        <v>0.83666002653407556</v>
      </c>
      <c r="M13" s="2">
        <v>11</v>
      </c>
      <c r="N13" s="38">
        <v>17.2</v>
      </c>
      <c r="O13" s="39">
        <v>12.8</v>
      </c>
    </row>
    <row r="14" spans="2:20" ht="15" thickBot="1" x14ac:dyDescent="0.35">
      <c r="B14" s="22" t="s">
        <v>11</v>
      </c>
      <c r="C14" s="23" t="s">
        <v>7</v>
      </c>
      <c r="D14" s="24">
        <v>18</v>
      </c>
      <c r="E14" s="24">
        <v>19</v>
      </c>
      <c r="F14" s="24">
        <v>18</v>
      </c>
      <c r="G14" s="24">
        <v>17</v>
      </c>
      <c r="H14" s="24">
        <v>18</v>
      </c>
      <c r="I14" s="7">
        <f t="shared" si="0"/>
        <v>18</v>
      </c>
      <c r="J14" s="7">
        <f t="shared" si="1"/>
        <v>0.5</v>
      </c>
      <c r="K14" s="8">
        <f t="shared" si="2"/>
        <v>0.70710678118654757</v>
      </c>
      <c r="M14" s="4">
        <v>12</v>
      </c>
      <c r="N14" s="5">
        <v>18</v>
      </c>
      <c r="O14" s="40">
        <v>13</v>
      </c>
    </row>
    <row r="15" spans="2:20" x14ac:dyDescent="0.3">
      <c r="B15" s="22" t="s">
        <v>6</v>
      </c>
      <c r="C15" s="23" t="s">
        <v>8</v>
      </c>
      <c r="D15" s="24">
        <v>12</v>
      </c>
      <c r="E15" s="24">
        <v>11</v>
      </c>
      <c r="F15" s="24">
        <v>14</v>
      </c>
      <c r="G15" s="24">
        <v>13</v>
      </c>
      <c r="H15" s="24">
        <v>12</v>
      </c>
      <c r="I15" s="7">
        <f t="shared" ref="I15:I26" si="3">AVERAGE(D15:H15)</f>
        <v>12.4</v>
      </c>
      <c r="J15" s="7">
        <f t="shared" ref="J15:J26" si="4">_xlfn.VAR.S(D15:H15)</f>
        <v>1.2999999999999998</v>
      </c>
      <c r="K15" s="8">
        <f t="shared" ref="K15:K26" si="5">_xlfn.STDEV.S(D15:H15)</f>
        <v>1.1401754250991378</v>
      </c>
    </row>
    <row r="16" spans="2:20" x14ac:dyDescent="0.3">
      <c r="B16" s="22" t="s">
        <v>6</v>
      </c>
      <c r="C16" s="23" t="s">
        <v>8</v>
      </c>
      <c r="D16" s="24">
        <v>11</v>
      </c>
      <c r="E16" s="24">
        <v>13</v>
      </c>
      <c r="F16" s="24">
        <v>11</v>
      </c>
      <c r="G16" s="24">
        <v>13</v>
      </c>
      <c r="H16" s="24">
        <v>15</v>
      </c>
      <c r="I16" s="7">
        <f t="shared" si="3"/>
        <v>12.6</v>
      </c>
      <c r="J16" s="7">
        <f t="shared" si="4"/>
        <v>2.8000000000000114</v>
      </c>
      <c r="K16" s="8">
        <f t="shared" si="5"/>
        <v>1.6733200530681545</v>
      </c>
    </row>
    <row r="17" spans="2:11" x14ac:dyDescent="0.3">
      <c r="B17" s="22" t="s">
        <v>6</v>
      </c>
      <c r="C17" s="23" t="s">
        <v>8</v>
      </c>
      <c r="D17" s="24">
        <v>14</v>
      </c>
      <c r="E17" s="24">
        <v>12</v>
      </c>
      <c r="F17" s="24">
        <v>11</v>
      </c>
      <c r="G17" s="24">
        <v>15</v>
      </c>
      <c r="H17" s="24">
        <v>10</v>
      </c>
      <c r="I17" s="7">
        <f t="shared" si="3"/>
        <v>12.4</v>
      </c>
      <c r="J17" s="7">
        <f t="shared" si="4"/>
        <v>4.3000000000000114</v>
      </c>
      <c r="K17" s="8">
        <f t="shared" si="5"/>
        <v>2.073644135332775</v>
      </c>
    </row>
    <row r="18" spans="2:11" x14ac:dyDescent="0.3">
      <c r="B18" s="22" t="s">
        <v>9</v>
      </c>
      <c r="C18" s="23" t="s">
        <v>8</v>
      </c>
      <c r="D18" s="24">
        <v>11</v>
      </c>
      <c r="E18" s="24">
        <v>10</v>
      </c>
      <c r="F18" s="24">
        <v>13</v>
      </c>
      <c r="G18" s="24">
        <v>12</v>
      </c>
      <c r="H18" s="24">
        <v>13</v>
      </c>
      <c r="I18" s="7">
        <f t="shared" si="3"/>
        <v>11.8</v>
      </c>
      <c r="J18" s="7">
        <f t="shared" si="4"/>
        <v>1.7000000000000002</v>
      </c>
      <c r="K18" s="8">
        <f t="shared" si="5"/>
        <v>1.3038404810405297</v>
      </c>
    </row>
    <row r="19" spans="2:11" x14ac:dyDescent="0.3">
      <c r="B19" s="22" t="s">
        <v>9</v>
      </c>
      <c r="C19" s="23" t="s">
        <v>8</v>
      </c>
      <c r="D19" s="24">
        <v>13</v>
      </c>
      <c r="E19" s="24">
        <v>12</v>
      </c>
      <c r="F19" s="24">
        <v>10</v>
      </c>
      <c r="G19" s="24">
        <v>14</v>
      </c>
      <c r="H19" s="24">
        <v>12</v>
      </c>
      <c r="I19" s="7">
        <f t="shared" si="3"/>
        <v>12.2</v>
      </c>
      <c r="J19" s="7">
        <f t="shared" si="4"/>
        <v>2.1999999999999886</v>
      </c>
      <c r="K19" s="8">
        <f t="shared" si="5"/>
        <v>1.4832396974191289</v>
      </c>
    </row>
    <row r="20" spans="2:11" x14ac:dyDescent="0.3">
      <c r="B20" s="22" t="s">
        <v>9</v>
      </c>
      <c r="C20" s="23" t="s">
        <v>8</v>
      </c>
      <c r="D20" s="24">
        <v>12</v>
      </c>
      <c r="E20" s="24">
        <v>11</v>
      </c>
      <c r="F20" s="24">
        <v>14</v>
      </c>
      <c r="G20" s="24">
        <v>12</v>
      </c>
      <c r="H20" s="24">
        <v>10</v>
      </c>
      <c r="I20" s="7">
        <f t="shared" si="3"/>
        <v>11.8</v>
      </c>
      <c r="J20" s="7">
        <f t="shared" si="4"/>
        <v>2.1999999999999886</v>
      </c>
      <c r="K20" s="8">
        <f t="shared" si="5"/>
        <v>1.4832396974191289</v>
      </c>
    </row>
    <row r="21" spans="2:11" x14ac:dyDescent="0.3">
      <c r="B21" s="22" t="s">
        <v>10</v>
      </c>
      <c r="C21" s="23" t="s">
        <v>8</v>
      </c>
      <c r="D21" s="24">
        <v>13</v>
      </c>
      <c r="E21" s="24">
        <v>12</v>
      </c>
      <c r="F21" s="24">
        <v>15</v>
      </c>
      <c r="G21" s="24">
        <v>14</v>
      </c>
      <c r="H21" s="24">
        <v>11</v>
      </c>
      <c r="I21" s="7">
        <f t="shared" si="3"/>
        <v>13</v>
      </c>
      <c r="J21" s="7">
        <f t="shared" si="4"/>
        <v>2.5</v>
      </c>
      <c r="K21" s="8">
        <f t="shared" si="5"/>
        <v>1.5811388300841898</v>
      </c>
    </row>
    <row r="22" spans="2:11" x14ac:dyDescent="0.3">
      <c r="B22" s="22" t="s">
        <v>10</v>
      </c>
      <c r="C22" s="23" t="s">
        <v>8</v>
      </c>
      <c r="D22" s="24">
        <v>11</v>
      </c>
      <c r="E22" s="24">
        <v>14</v>
      </c>
      <c r="F22" s="24">
        <v>12</v>
      </c>
      <c r="G22" s="24">
        <v>13</v>
      </c>
      <c r="H22" s="24">
        <v>10</v>
      </c>
      <c r="I22" s="7">
        <f t="shared" si="3"/>
        <v>12</v>
      </c>
      <c r="J22" s="7">
        <f t="shared" si="4"/>
        <v>2.5</v>
      </c>
      <c r="K22" s="8">
        <f t="shared" si="5"/>
        <v>1.5811388300841898</v>
      </c>
    </row>
    <row r="23" spans="2:11" x14ac:dyDescent="0.3">
      <c r="B23" s="22" t="s">
        <v>10</v>
      </c>
      <c r="C23" s="23" t="s">
        <v>8</v>
      </c>
      <c r="D23" s="24">
        <v>12</v>
      </c>
      <c r="E23" s="24">
        <v>10</v>
      </c>
      <c r="F23" s="24">
        <v>11</v>
      </c>
      <c r="G23" s="24">
        <v>14</v>
      </c>
      <c r="H23" s="24">
        <v>10</v>
      </c>
      <c r="I23" s="7">
        <f t="shared" si="3"/>
        <v>11.4</v>
      </c>
      <c r="J23" s="7">
        <f t="shared" si="4"/>
        <v>2.8000000000000114</v>
      </c>
      <c r="K23" s="8">
        <f t="shared" si="5"/>
        <v>1.6733200530681545</v>
      </c>
    </row>
    <row r="24" spans="2:11" x14ac:dyDescent="0.3">
      <c r="B24" s="22" t="s">
        <v>11</v>
      </c>
      <c r="C24" s="23" t="s">
        <v>8</v>
      </c>
      <c r="D24" s="24">
        <v>13</v>
      </c>
      <c r="E24" s="24">
        <v>12</v>
      </c>
      <c r="F24" s="24">
        <v>15</v>
      </c>
      <c r="G24" s="24">
        <v>14</v>
      </c>
      <c r="H24" s="24">
        <v>12</v>
      </c>
      <c r="I24" s="7">
        <f t="shared" si="3"/>
        <v>13.2</v>
      </c>
      <c r="J24" s="7">
        <f t="shared" si="4"/>
        <v>1.7000000000000002</v>
      </c>
      <c r="K24" s="8">
        <f t="shared" si="5"/>
        <v>1.3038404810405297</v>
      </c>
    </row>
    <row r="25" spans="2:11" x14ac:dyDescent="0.3">
      <c r="B25" s="22" t="s">
        <v>11</v>
      </c>
      <c r="C25" s="23" t="s">
        <v>8</v>
      </c>
      <c r="D25" s="24">
        <v>12</v>
      </c>
      <c r="E25" s="24">
        <v>13</v>
      </c>
      <c r="F25" s="24">
        <v>12</v>
      </c>
      <c r="G25" s="24">
        <v>12</v>
      </c>
      <c r="H25" s="24">
        <v>15</v>
      </c>
      <c r="I25" s="7">
        <f t="shared" si="3"/>
        <v>12.8</v>
      </c>
      <c r="J25" s="7">
        <f t="shared" si="4"/>
        <v>1.7000000000000002</v>
      </c>
      <c r="K25" s="8">
        <f t="shared" si="5"/>
        <v>1.3038404810405297</v>
      </c>
    </row>
    <row r="26" spans="2:11" x14ac:dyDescent="0.3">
      <c r="B26" s="22" t="s">
        <v>11</v>
      </c>
      <c r="C26" s="23" t="s">
        <v>8</v>
      </c>
      <c r="D26" s="24">
        <v>14</v>
      </c>
      <c r="E26" s="24">
        <v>12</v>
      </c>
      <c r="F26" s="24">
        <v>13</v>
      </c>
      <c r="G26" s="24">
        <v>15</v>
      </c>
      <c r="H26" s="24">
        <v>11</v>
      </c>
      <c r="I26" s="7">
        <f t="shared" si="3"/>
        <v>13</v>
      </c>
      <c r="J26" s="7">
        <f t="shared" si="4"/>
        <v>2.5</v>
      </c>
      <c r="K26" s="8">
        <f t="shared" si="5"/>
        <v>1.5811388300841898</v>
      </c>
    </row>
    <row r="27" spans="2:11" x14ac:dyDescent="0.3">
      <c r="B27" s="2"/>
      <c r="D27" s="6"/>
      <c r="E27" s="6"/>
      <c r="F27" s="6"/>
      <c r="G27" s="6"/>
      <c r="H27" s="6"/>
      <c r="I27" s="29">
        <f>MAX(I3:I26)</f>
        <v>18.399999999999999</v>
      </c>
      <c r="J27" s="30">
        <f>MIN(J3:J25)</f>
        <v>0.3</v>
      </c>
      <c r="K27" s="31">
        <f>MIN(K3:K25)</f>
        <v>0.54772255750516607</v>
      </c>
    </row>
    <row r="28" spans="2:11" ht="15" thickBot="1" x14ac:dyDescent="0.35">
      <c r="B28" s="4"/>
      <c r="C28" s="32"/>
      <c r="D28" s="32"/>
      <c r="E28" s="32"/>
      <c r="F28" s="32"/>
      <c r="G28" s="32"/>
      <c r="H28" s="32"/>
      <c r="I28" s="33" t="s">
        <v>16</v>
      </c>
      <c r="J28" s="33" t="s">
        <v>17</v>
      </c>
      <c r="K28" s="34" t="s">
        <v>17</v>
      </c>
    </row>
  </sheetData>
  <mergeCells count="1">
    <mergeCell ref="Q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Gopal Wadhwa</dc:creator>
  <cp:lastModifiedBy>Vaishnavi Gopal Wadhwa</cp:lastModifiedBy>
  <dcterms:created xsi:type="dcterms:W3CDTF">2024-07-30T22:11:44Z</dcterms:created>
  <dcterms:modified xsi:type="dcterms:W3CDTF">2024-08-01T15:42:04Z</dcterms:modified>
</cp:coreProperties>
</file>