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Lenovo india\Desktop\"/>
    </mc:Choice>
  </mc:AlternateContent>
  <bookViews>
    <workbookView xWindow="0" yWindow="0" windowWidth="23040" windowHeight="9072" activeTab="4"/>
  </bookViews>
  <sheets>
    <sheet name="Dataset" sheetId="1" r:id="rId1"/>
    <sheet name="Sheet4" sheetId="4" r:id="rId2"/>
    <sheet name="Dashboard" sheetId="6" r:id="rId3"/>
    <sheet name="Pivot table" sheetId="5" r:id="rId4"/>
    <sheet name="formatting" sheetId="2" r:id="rId5"/>
  </sheets>
  <definedNames>
    <definedName name="_xlnm._FilterDatabase" localSheetId="4" hidden="1">formatting!$A$1:$R$58</definedName>
    <definedName name="Slicer_Attendance">#N/A</definedName>
    <definedName name="Slicer_City">#N/A</definedName>
    <definedName name="Slicer_Final_Performance_Category">#N/A</definedName>
    <definedName name="Slicer_Gender">#N/A</definedName>
    <definedName name="Slicer_Grade">#N/A</definedName>
    <definedName name="Slicer_Leaves">#N/A</definedName>
    <definedName name="Slicer_Result">#N/A</definedName>
    <definedName name="Slicer_Total_Score">#N/A</definedName>
  </definedNames>
  <calcPr calcId="162913"/>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2" l="1"/>
  <c r="Q3" i="2"/>
  <c r="R2" i="2" l="1"/>
  <c r="R3" i="2"/>
  <c r="P2" i="2"/>
  <c r="R7" i="2"/>
  <c r="R23" i="2"/>
  <c r="R39" i="2"/>
  <c r="R55"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P58" i="2"/>
  <c r="N15" i="2"/>
  <c r="O15" i="2" s="1"/>
  <c r="N31" i="2"/>
  <c r="O31" i="2" s="1"/>
  <c r="N47" i="2"/>
  <c r="O47" i="2" s="1"/>
  <c r="M3" i="2"/>
  <c r="P3" i="2" s="1"/>
  <c r="M4" i="2"/>
  <c r="P4" i="2" s="1"/>
  <c r="M5" i="2"/>
  <c r="R5" i="2" s="1"/>
  <c r="M6" i="2"/>
  <c r="R6" i="2" s="1"/>
  <c r="M7" i="2"/>
  <c r="P7" i="2" s="1"/>
  <c r="M8" i="2"/>
  <c r="P8" i="2" s="1"/>
  <c r="M9" i="2"/>
  <c r="P9" i="2" s="1"/>
  <c r="M10" i="2"/>
  <c r="R10" i="2" s="1"/>
  <c r="M11" i="2"/>
  <c r="P11" i="2" s="1"/>
  <c r="M12" i="2"/>
  <c r="P12" i="2" s="1"/>
  <c r="M13" i="2"/>
  <c r="R13" i="2" s="1"/>
  <c r="M14" i="2"/>
  <c r="R14" i="2" s="1"/>
  <c r="M15" i="2"/>
  <c r="P15" i="2" s="1"/>
  <c r="M16" i="2"/>
  <c r="P16" i="2" s="1"/>
  <c r="M17" i="2"/>
  <c r="P17" i="2" s="1"/>
  <c r="M18" i="2"/>
  <c r="R18" i="2" s="1"/>
  <c r="M19" i="2"/>
  <c r="P19" i="2" s="1"/>
  <c r="M20" i="2"/>
  <c r="P20" i="2" s="1"/>
  <c r="M21" i="2"/>
  <c r="R21" i="2" s="1"/>
  <c r="M22" i="2"/>
  <c r="R22" i="2" s="1"/>
  <c r="M23" i="2"/>
  <c r="P23" i="2" s="1"/>
  <c r="M24" i="2"/>
  <c r="P24" i="2" s="1"/>
  <c r="M25" i="2"/>
  <c r="P25" i="2" s="1"/>
  <c r="M26" i="2"/>
  <c r="R26" i="2" s="1"/>
  <c r="M27" i="2"/>
  <c r="P27" i="2" s="1"/>
  <c r="M28" i="2"/>
  <c r="P28" i="2" s="1"/>
  <c r="M29" i="2"/>
  <c r="R29" i="2" s="1"/>
  <c r="M30" i="2"/>
  <c r="R30" i="2" s="1"/>
  <c r="M31" i="2"/>
  <c r="P31" i="2" s="1"/>
  <c r="M32" i="2"/>
  <c r="P32" i="2" s="1"/>
  <c r="M33" i="2"/>
  <c r="P33" i="2" s="1"/>
  <c r="M34" i="2"/>
  <c r="R34" i="2" s="1"/>
  <c r="M35" i="2"/>
  <c r="P35" i="2" s="1"/>
  <c r="M36" i="2"/>
  <c r="P36" i="2" s="1"/>
  <c r="M37" i="2"/>
  <c r="R37" i="2" s="1"/>
  <c r="M38" i="2"/>
  <c r="R38" i="2" s="1"/>
  <c r="M39" i="2"/>
  <c r="P39" i="2" s="1"/>
  <c r="M40" i="2"/>
  <c r="P40" i="2" s="1"/>
  <c r="M41" i="2"/>
  <c r="P41" i="2" s="1"/>
  <c r="M42" i="2"/>
  <c r="R42" i="2" s="1"/>
  <c r="M43" i="2"/>
  <c r="P43" i="2" s="1"/>
  <c r="M44" i="2"/>
  <c r="P44" i="2" s="1"/>
  <c r="M45" i="2"/>
  <c r="P45" i="2" s="1"/>
  <c r="M46" i="2"/>
  <c r="R46" i="2" s="1"/>
  <c r="M47" i="2"/>
  <c r="P47" i="2" s="1"/>
  <c r="M48" i="2"/>
  <c r="P48" i="2" s="1"/>
  <c r="M49" i="2"/>
  <c r="R49" i="2" s="1"/>
  <c r="M50" i="2"/>
  <c r="R50" i="2" s="1"/>
  <c r="M51" i="2"/>
  <c r="P51" i="2" s="1"/>
  <c r="M52" i="2"/>
  <c r="P52" i="2" s="1"/>
  <c r="M53" i="2"/>
  <c r="P53" i="2" s="1"/>
  <c r="M54" i="2"/>
  <c r="R54" i="2" s="1"/>
  <c r="M55" i="2"/>
  <c r="P55" i="2" s="1"/>
  <c r="M56" i="2"/>
  <c r="P56" i="2" s="1"/>
  <c r="M57" i="2"/>
  <c r="P57" i="2" s="1"/>
  <c r="M58" i="2"/>
  <c r="N58" i="2" s="1"/>
  <c r="O58" i="2" s="1"/>
  <c r="M2" i="2"/>
  <c r="N2" i="2" s="1"/>
  <c r="O2" i="2" s="1"/>
  <c r="N52" i="2" l="1"/>
  <c r="O52" i="2" s="1"/>
  <c r="R56" i="2"/>
  <c r="R8" i="2"/>
  <c r="N56" i="2"/>
  <c r="O56" i="2" s="1"/>
  <c r="N39" i="2"/>
  <c r="O39" i="2" s="1"/>
  <c r="N23" i="2"/>
  <c r="O23" i="2" s="1"/>
  <c r="N7" i="2"/>
  <c r="O7" i="2" s="1"/>
  <c r="R58" i="2"/>
  <c r="R47" i="2"/>
  <c r="R31" i="2"/>
  <c r="R15" i="2"/>
  <c r="N36" i="2"/>
  <c r="O36" i="2" s="1"/>
  <c r="N20" i="2"/>
  <c r="O20" i="2" s="1"/>
  <c r="N4" i="2"/>
  <c r="O4" i="2" s="1"/>
  <c r="R40" i="2"/>
  <c r="R24" i="2"/>
  <c r="N44" i="2"/>
  <c r="O44" i="2" s="1"/>
  <c r="N28" i="2"/>
  <c r="O28" i="2" s="1"/>
  <c r="N12" i="2"/>
  <c r="O12" i="2" s="1"/>
  <c r="R48" i="2"/>
  <c r="R32" i="2"/>
  <c r="R16" i="2"/>
  <c r="N48" i="2"/>
  <c r="O48" i="2" s="1"/>
  <c r="N40" i="2"/>
  <c r="O40" i="2" s="1"/>
  <c r="N32" i="2"/>
  <c r="O32" i="2" s="1"/>
  <c r="N24" i="2"/>
  <c r="O24" i="2" s="1"/>
  <c r="N16" i="2"/>
  <c r="O16" i="2" s="1"/>
  <c r="N8" i="2"/>
  <c r="O8" i="2" s="1"/>
  <c r="R51" i="2"/>
  <c r="R43" i="2"/>
  <c r="R35" i="2"/>
  <c r="R27" i="2"/>
  <c r="R19" i="2"/>
  <c r="R11" i="2"/>
  <c r="N51" i="2"/>
  <c r="O51" i="2" s="1"/>
  <c r="N43" i="2"/>
  <c r="O43" i="2" s="1"/>
  <c r="N35" i="2"/>
  <c r="O35" i="2" s="1"/>
  <c r="N27" i="2"/>
  <c r="O27" i="2" s="1"/>
  <c r="N19" i="2"/>
  <c r="O19" i="2" s="1"/>
  <c r="N11" i="2"/>
  <c r="O11" i="2" s="1"/>
  <c r="N3" i="2"/>
  <c r="O3" i="2" s="1"/>
  <c r="R52" i="2"/>
  <c r="R44" i="2"/>
  <c r="R36" i="2"/>
  <c r="R28" i="2"/>
  <c r="R20" i="2"/>
  <c r="R12" i="2"/>
  <c r="R4" i="2"/>
  <c r="P49" i="2"/>
  <c r="P37" i="2"/>
  <c r="P29" i="2"/>
  <c r="P21" i="2"/>
  <c r="P13" i="2"/>
  <c r="P5" i="2"/>
  <c r="P50" i="2"/>
  <c r="P42" i="2"/>
  <c r="P34" i="2"/>
  <c r="P26" i="2"/>
  <c r="P18" i="2"/>
  <c r="N53" i="2"/>
  <c r="O53" i="2" s="1"/>
  <c r="N49" i="2"/>
  <c r="O49" i="2" s="1"/>
  <c r="N45" i="2"/>
  <c r="O45" i="2" s="1"/>
  <c r="N41" i="2"/>
  <c r="O41" i="2" s="1"/>
  <c r="N37" i="2"/>
  <c r="O37" i="2" s="1"/>
  <c r="N33" i="2"/>
  <c r="O33" i="2" s="1"/>
  <c r="N29" i="2"/>
  <c r="O29" i="2" s="1"/>
  <c r="N25" i="2"/>
  <c r="O25" i="2" s="1"/>
  <c r="N21" i="2"/>
  <c r="O21" i="2" s="1"/>
  <c r="N17" i="2"/>
  <c r="O17" i="2" s="1"/>
  <c r="N13" i="2"/>
  <c r="O13" i="2" s="1"/>
  <c r="N9" i="2"/>
  <c r="O9" i="2" s="1"/>
  <c r="N5" i="2"/>
  <c r="O5" i="2" s="1"/>
  <c r="R57" i="2"/>
  <c r="R53" i="2"/>
  <c r="R45" i="2"/>
  <c r="R41" i="2"/>
  <c r="R33" i="2"/>
  <c r="R25" i="2"/>
  <c r="R17" i="2"/>
  <c r="R9" i="2"/>
  <c r="N57" i="2"/>
  <c r="O57" i="2" s="1"/>
  <c r="P54" i="2"/>
  <c r="P46" i="2"/>
  <c r="P38" i="2"/>
  <c r="P30" i="2"/>
  <c r="P22" i="2"/>
  <c r="P14" i="2"/>
  <c r="P10" i="2"/>
  <c r="P6" i="2"/>
  <c r="N54" i="2"/>
  <c r="O54" i="2" s="1"/>
  <c r="N50" i="2"/>
  <c r="O50" i="2" s="1"/>
  <c r="N46" i="2"/>
  <c r="O46" i="2" s="1"/>
  <c r="N42" i="2"/>
  <c r="O42" i="2" s="1"/>
  <c r="N38" i="2"/>
  <c r="O38" i="2" s="1"/>
  <c r="N34" i="2"/>
  <c r="O34" i="2" s="1"/>
  <c r="N30" i="2"/>
  <c r="O30" i="2" s="1"/>
  <c r="N26" i="2"/>
  <c r="O26" i="2" s="1"/>
  <c r="N22" i="2"/>
  <c r="O22" i="2" s="1"/>
  <c r="N18" i="2"/>
  <c r="O18" i="2" s="1"/>
  <c r="N14" i="2"/>
  <c r="O14" i="2" s="1"/>
  <c r="N10" i="2"/>
  <c r="O10" i="2" s="1"/>
  <c r="N6" i="2"/>
  <c r="O6" i="2" s="1"/>
  <c r="N55" i="2"/>
  <c r="O55" i="2" s="1"/>
</calcChain>
</file>

<file path=xl/sharedStrings.xml><?xml version="1.0" encoding="utf-8"?>
<sst xmlns="http://schemas.openxmlformats.org/spreadsheetml/2006/main" count="685" uniqueCount="75">
  <si>
    <t>Student_ID</t>
  </si>
  <si>
    <t>Name</t>
  </si>
  <si>
    <t>Gender</t>
  </si>
  <si>
    <t>City</t>
  </si>
  <si>
    <t>Subject</t>
  </si>
  <si>
    <t>Python</t>
  </si>
  <si>
    <t>SQL</t>
  </si>
  <si>
    <t>Excel</t>
  </si>
  <si>
    <t>Power BI</t>
  </si>
  <si>
    <t>ML</t>
  </si>
  <si>
    <t>Attendance (%)</t>
  </si>
  <si>
    <t>Leaves</t>
  </si>
  <si>
    <t>Total Score</t>
  </si>
  <si>
    <t>Grade</t>
  </si>
  <si>
    <t>Result</t>
  </si>
  <si>
    <t>Rohan Mehta</t>
  </si>
  <si>
    <t>Neha Sharma</t>
  </si>
  <si>
    <t>Arjun Yadav</t>
  </si>
  <si>
    <t>Priya Verma</t>
  </si>
  <si>
    <t>Sneha Roy</t>
  </si>
  <si>
    <t>Rahul Khanna</t>
  </si>
  <si>
    <t>Tanya Bhatia</t>
  </si>
  <si>
    <t>Vikas Jain</t>
  </si>
  <si>
    <t>Anjali Singh</t>
  </si>
  <si>
    <t>Aman Gupta</t>
  </si>
  <si>
    <t>M</t>
  </si>
  <si>
    <t>F</t>
  </si>
  <si>
    <t>Chennai</t>
  </si>
  <si>
    <t>Mumbai</t>
  </si>
  <si>
    <t>Kolkata</t>
  </si>
  <si>
    <t>Hyderabad</t>
  </si>
  <si>
    <t>Bangalore</t>
  </si>
  <si>
    <t>Delhi</t>
  </si>
  <si>
    <t>Pune</t>
  </si>
  <si>
    <t>Data Analytics</t>
  </si>
  <si>
    <t>Data Science</t>
  </si>
  <si>
    <t>C</t>
  </si>
  <si>
    <t>A</t>
  </si>
  <si>
    <t>B</t>
  </si>
  <si>
    <t>A+</t>
  </si>
  <si>
    <t>Pass</t>
  </si>
  <si>
    <t>Performance Level</t>
  </si>
  <si>
    <t>Attendance-Based Performance</t>
  </si>
  <si>
    <t>Final Performance Category</t>
  </si>
  <si>
    <t>Sum of Total Score</t>
  </si>
  <si>
    <t>Row Labels</t>
  </si>
  <si>
    <t>Average</t>
  </si>
  <si>
    <t>Good</t>
  </si>
  <si>
    <t>Needs Improvement</t>
  </si>
  <si>
    <t>Grand Total</t>
  </si>
  <si>
    <t>Column Labels</t>
  </si>
  <si>
    <t>D</t>
  </si>
  <si>
    <t xml:space="preserve">  </t>
  </si>
  <si>
    <t>Average of Attendance (%)</t>
  </si>
  <si>
    <t xml:space="preserve">Student base perfomance </t>
  </si>
  <si>
    <t>Count of Attendance-Based Performance</t>
  </si>
  <si>
    <t>Max of Result</t>
  </si>
  <si>
    <t>Count of Python</t>
  </si>
  <si>
    <t>Count of Excel</t>
  </si>
  <si>
    <t>Count of Power BI</t>
  </si>
  <si>
    <t>Count of ML</t>
  </si>
  <si>
    <t>Sum of SQL</t>
  </si>
  <si>
    <t>Average of SQL</t>
  </si>
  <si>
    <t>Count of Gender</t>
  </si>
  <si>
    <t>(All)</t>
  </si>
  <si>
    <t>Sum of Python</t>
  </si>
  <si>
    <t>Sum of Excel</t>
  </si>
  <si>
    <t>Sum of Power BI</t>
  </si>
  <si>
    <t>Sum of ML</t>
  </si>
  <si>
    <t>Count of Performance Level</t>
  </si>
  <si>
    <t>Count of Final Performance Category</t>
  </si>
  <si>
    <t>Count of Grade</t>
  </si>
  <si>
    <t>Count of Result</t>
  </si>
  <si>
    <t>Average of Total Score</t>
  </si>
  <si>
    <t>Average of Leaves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</si>
</sst>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0" fontId="0" fillId="0" borderId="0" xfId="0" applyAlignment="1">
      <alignment horizontal="left"/>
    </xf>
    <xf numFmtId="0" fontId="0" fillId="2" borderId="0" xfId="0" applyFill="1"/>
    <xf numFmtId="9" fontId="0" fillId="0" borderId="0" xfId="0" applyNumberFormat="1"/>
    <xf numFmtId="0" fontId="0" fillId="0" borderId="0" xfId="0" applyAlignment="1">
      <alignment horizontal="left" indent="1"/>
    </xf>
    <xf numFmtId="0" fontId="0" fillId="3" borderId="0" xfId="0" applyFill="1"/>
    <xf numFmtId="0" fontId="1" fillId="3" borderId="0" xfId="0" applyFont="1" applyFill="1" applyAlignment="1">
      <alignment horizontal="center"/>
    </xf>
    <xf numFmtId="10" fontId="0" fillId="0" borderId="0" xfId="0" applyNumberFormat="1"/>
    <xf numFmtId="0" fontId="1" fillId="4" borderId="1" xfId="0" applyFont="1" applyFill="1" applyBorder="1" applyAlignment="1">
      <alignment horizontal="center" vertical="top"/>
    </xf>
    <xf numFmtId="0" fontId="1" fillId="4" borderId="0" xfId="0" applyFont="1" applyFill="1"/>
    <xf numFmtId="0" fontId="1" fillId="4" borderId="2" xfId="0" applyFont="1" applyFill="1" applyBorder="1" applyAlignment="1">
      <alignment horizontal="center" vertical="top"/>
    </xf>
    <xf numFmtId="0" fontId="1" fillId="5" borderId="0" xfId="0" applyFont="1" applyFill="1"/>
  </cellXfs>
  <cellStyles count="1">
    <cellStyle name="Normal" xfId="0" builtinId="0"/>
  </cellStyles>
  <dxfs count="46">
    <dxf>
      <font>
        <color rgb="FF9C0006"/>
      </font>
      <fill>
        <patternFill>
          <bgColor rgb="FFFFC7CE"/>
        </patternFill>
      </fill>
    </dxf>
    <dxf>
      <font>
        <color rgb="FF9C0006"/>
      </font>
      <fill>
        <patternFill>
          <bgColor rgb="FFFFC7CE"/>
        </patternFill>
      </fill>
    </dxf>
    <dxf>
      <fill>
        <patternFill>
          <bgColor theme="8" tint="0.39994506668294322"/>
        </patternFill>
      </fill>
    </dxf>
    <dxf>
      <fill>
        <patternFill>
          <bgColor theme="6" tint="0.3999450666829432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fgColor theme="1"/>
        </patternFill>
      </fill>
    </dxf>
    <dxf>
      <font>
        <color rgb="FFFFFF00"/>
      </font>
    </dxf>
    <dxf>
      <font>
        <color rgb="FF9C6500"/>
      </font>
      <fill>
        <patternFill>
          <bgColor rgb="FFFFEB9C"/>
        </patternFill>
      </fill>
    </dxf>
    <dxf>
      <font>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numFmt numFmtId="13" formatCode="0%"/>
    </dxf>
    <dxf>
      <numFmt numFmtId="13" formatCode="0%"/>
    </dxf>
    <dxf>
      <font>
        <sz val="11"/>
      </font>
    </dxf>
    <dxf>
      <font>
        <sz val="11"/>
      </font>
    </dxf>
    <dxf>
      <alignment horizontal="center" readingOrder="0"/>
    </dxf>
    <dxf>
      <alignment horizontal="center" readingOrder="0"/>
    </dxf>
    <dxf>
      <alignment horizontal="left" readingOrder="0"/>
    </dxf>
    <dxf>
      <alignment horizontal="left" readingOrder="0"/>
    </dxf>
    <dxf>
      <font>
        <b/>
      </font>
    </dxf>
    <dxf>
      <font>
        <b/>
      </font>
    </dxf>
    <dxf>
      <font>
        <b val="0"/>
      </font>
    </dxf>
    <dxf>
      <font>
        <b val="0"/>
      </font>
    </dxf>
    <dxf>
      <font>
        <b/>
      </font>
    </dxf>
    <dxf>
      <font>
        <b/>
      </font>
    </dxf>
    <dxf>
      <font>
        <b val="0"/>
      </font>
    </dxf>
    <dxf>
      <font>
        <b val="0"/>
      </font>
    </dxf>
    <dxf>
      <font>
        <b/>
      </font>
    </dxf>
    <dxf>
      <font>
        <b/>
      </font>
    </dxf>
    <dxf>
      <font>
        <sz val="9"/>
      </font>
    </dxf>
    <dxf>
      <font>
        <sz val="9"/>
      </font>
    </dxf>
    <dxf>
      <fill>
        <patternFill patternType="solid">
          <bgColor theme="4" tint="0.79998168889431442"/>
        </patternFill>
      </fill>
    </dxf>
    <dxf>
      <fill>
        <patternFill patternType="solid">
          <bgColor theme="4" tint="0.79998168889431442"/>
        </patternFill>
      </fill>
    </dxf>
    <dxf>
      <numFmt numFmtId="13" formatCode="0%"/>
    </dxf>
    <dxf>
      <numFmt numFmtId="14" formatCode="0.00%"/>
    </dxf>
    <dxf>
      <fill>
        <patternFill>
          <bgColor theme="3" tint="0.79998168889431442"/>
        </patternFill>
      </fill>
    </dxf>
  </dxfs>
  <tableStyles count="1" defaultTableStyle="TableStyleMedium9" defaultPivotStyle="PivotStyleLight16">
    <tableStyle name="style" pivot="0" table="0" count="1">
      <tableStyleElement type="wholeTable" dxfId="45"/>
    </tableStyle>
  </tableStyles>
  <extLst>
    <ext xmlns:x14="http://schemas.microsoft.com/office/spreadsheetml/2009/9/main" uri="{EB79DEF2-80B8-43e5-95BD-54CBDDF9020C}">
      <x14:slicerStyles defaultSlicerStyle="SlicerStyleLight1">
        <x14:slicerStyle name="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7.xml"/><Relationship Id="rId28" Type="http://schemas.openxmlformats.org/officeDocument/2006/relationships/calcChain" Target="calcChain.xml"/><Relationship Id="rId10" Type="http://schemas.openxmlformats.org/officeDocument/2006/relationships/pivotCacheDefinition" Target="pivotCache/pivotCacheDefinition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6.xml"/><Relationship Id="rId27"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 excel.xlsx]Sheet4!PivotTable1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Sheet4!$B$3</c:f>
              <c:strCache>
                <c:ptCount val="1"/>
                <c:pt idx="0">
                  <c:v>Total</c:v>
                </c:pt>
              </c:strCache>
            </c:strRef>
          </c:tx>
          <c:invertIfNegative val="0"/>
          <c:cat>
            <c:strRef>
              <c:f>Sheet4!$A$4:$A$7</c:f>
              <c:strCache>
                <c:ptCount val="3"/>
                <c:pt idx="0">
                  <c:v>Average</c:v>
                </c:pt>
                <c:pt idx="1">
                  <c:v>Good</c:v>
                </c:pt>
                <c:pt idx="2">
                  <c:v>Needs Improvement</c:v>
                </c:pt>
              </c:strCache>
            </c:strRef>
          </c:cat>
          <c:val>
            <c:numRef>
              <c:f>Sheet4!$B$4:$B$7</c:f>
              <c:numCache>
                <c:formatCode>General</c:formatCode>
                <c:ptCount val="3"/>
                <c:pt idx="0">
                  <c:v>4779</c:v>
                </c:pt>
                <c:pt idx="1">
                  <c:v>1572</c:v>
                </c:pt>
                <c:pt idx="2">
                  <c:v>1930</c:v>
                </c:pt>
              </c:numCache>
            </c:numRef>
          </c:val>
          <c:extLst>
            <c:ext xmlns:c16="http://schemas.microsoft.com/office/drawing/2014/chart" uri="{C3380CC4-5D6E-409C-BE32-E72D297353CC}">
              <c16:uniqueId val="{00000000-C421-448C-9CC5-8EFCD6C2F96B}"/>
            </c:ext>
          </c:extLst>
        </c:ser>
        <c:dLbls>
          <c:showLegendKey val="0"/>
          <c:showVal val="0"/>
          <c:showCatName val="0"/>
          <c:showSerName val="0"/>
          <c:showPercent val="0"/>
          <c:showBubbleSize val="0"/>
        </c:dLbls>
        <c:gapWidth val="150"/>
        <c:axId val="86351232"/>
        <c:axId val="89068672"/>
      </c:barChart>
      <c:catAx>
        <c:axId val="86351232"/>
        <c:scaling>
          <c:orientation val="minMax"/>
        </c:scaling>
        <c:delete val="0"/>
        <c:axPos val="b"/>
        <c:numFmt formatCode="General" sourceLinked="0"/>
        <c:majorTickMark val="out"/>
        <c:minorTickMark val="none"/>
        <c:tickLblPos val="nextTo"/>
        <c:crossAx val="89068672"/>
        <c:crosses val="autoZero"/>
        <c:auto val="1"/>
        <c:lblAlgn val="ctr"/>
        <c:lblOffset val="100"/>
        <c:noMultiLvlLbl val="0"/>
      </c:catAx>
      <c:valAx>
        <c:axId val="89068672"/>
        <c:scaling>
          <c:orientation val="minMax"/>
        </c:scaling>
        <c:delete val="0"/>
        <c:axPos val="l"/>
        <c:majorGridlines/>
        <c:numFmt formatCode="General" sourceLinked="1"/>
        <c:majorTickMark val="out"/>
        <c:minorTickMark val="none"/>
        <c:tickLblPos val="nextTo"/>
        <c:crossAx val="86351232"/>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[Student_Performance_Dataset excel.xlsx]Pivot table!PivotTable7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0.21383129861060948"/>
          <c:y val="0.2592149803264121"/>
          <c:w val="0.35344698885116427"/>
          <c:h val="0.35872531640351241"/>
        </c:manualLayout>
      </c:layout>
      <c:barChart>
        <c:barDir val="col"/>
        <c:grouping val="stacked"/>
        <c:varyColors val="0"/>
        <c:ser>
          <c:idx val="0"/>
          <c:order val="0"/>
          <c:tx>
            <c:strRef>
              <c:f>'Pivot table'!$B$40</c:f>
              <c:strCache>
                <c:ptCount val="1"/>
                <c:pt idx="0">
                  <c:v>Count of Performance Level</c:v>
                </c:pt>
              </c:strCache>
            </c:strRef>
          </c:tx>
          <c:spPr>
            <a:solidFill>
              <a:schemeClr val="accent1">
                <a:shade val="65000"/>
              </a:schemeClr>
            </a:solidFill>
            <a:ln>
              <a:noFill/>
            </a:ln>
            <a:effectLst/>
          </c:spPr>
          <c:invertIfNegative val="0"/>
          <c:cat>
            <c:multiLvlStrRef>
              <c:f>'Pivot table'!$A$41:$A$44</c:f>
              <c:multiLvlStrCache>
                <c:ptCount val="2"/>
                <c:lvl>
                  <c:pt idx="0">
                    <c:v>B</c:v>
                  </c:pt>
                  <c:pt idx="1">
                    <c:v>D</c:v>
                  </c:pt>
                </c:lvl>
                <c:lvl>
                  <c:pt idx="0">
                    <c:v>Pass</c:v>
                  </c:pt>
                </c:lvl>
              </c:multiLvlStrCache>
            </c:multiLvlStrRef>
          </c:cat>
          <c:val>
            <c:numRef>
              <c:f>'Pivot table'!$B$41:$B$44</c:f>
              <c:numCache>
                <c:formatCode>General</c:formatCode>
                <c:ptCount val="2"/>
                <c:pt idx="0">
                  <c:v>3</c:v>
                </c:pt>
                <c:pt idx="1">
                  <c:v>2</c:v>
                </c:pt>
              </c:numCache>
            </c:numRef>
          </c:val>
          <c:extLst>
            <c:ext xmlns:c16="http://schemas.microsoft.com/office/drawing/2014/chart" uri="{C3380CC4-5D6E-409C-BE32-E72D297353CC}">
              <c16:uniqueId val="{00000000-1095-47DA-A565-53A336EF27D5}"/>
            </c:ext>
          </c:extLst>
        </c:ser>
        <c:ser>
          <c:idx val="1"/>
          <c:order val="1"/>
          <c:tx>
            <c:strRef>
              <c:f>'Pivot table'!$C$40</c:f>
              <c:strCache>
                <c:ptCount val="1"/>
                <c:pt idx="0">
                  <c:v>Count of Final Performance Category</c:v>
                </c:pt>
              </c:strCache>
            </c:strRef>
          </c:tx>
          <c:spPr>
            <a:solidFill>
              <a:schemeClr val="accent1"/>
            </a:solidFill>
            <a:ln>
              <a:noFill/>
            </a:ln>
            <a:effectLst/>
          </c:spPr>
          <c:invertIfNegative val="0"/>
          <c:cat>
            <c:multiLvlStrRef>
              <c:f>'Pivot table'!$A$41:$A$44</c:f>
              <c:multiLvlStrCache>
                <c:ptCount val="2"/>
                <c:lvl>
                  <c:pt idx="0">
                    <c:v>B</c:v>
                  </c:pt>
                  <c:pt idx="1">
                    <c:v>D</c:v>
                  </c:pt>
                </c:lvl>
                <c:lvl>
                  <c:pt idx="0">
                    <c:v>Pass</c:v>
                  </c:pt>
                </c:lvl>
              </c:multiLvlStrCache>
            </c:multiLvlStrRef>
          </c:cat>
          <c:val>
            <c:numRef>
              <c:f>'Pivot table'!$C$41:$C$44</c:f>
              <c:numCache>
                <c:formatCode>General</c:formatCode>
                <c:ptCount val="2"/>
                <c:pt idx="0">
                  <c:v>3</c:v>
                </c:pt>
                <c:pt idx="1">
                  <c:v>2</c:v>
                </c:pt>
              </c:numCache>
            </c:numRef>
          </c:val>
          <c:extLst>
            <c:ext xmlns:c16="http://schemas.microsoft.com/office/drawing/2014/chart" uri="{C3380CC4-5D6E-409C-BE32-E72D297353CC}">
              <c16:uniqueId val="{00000001-1095-47DA-A565-53A336EF27D5}"/>
            </c:ext>
          </c:extLst>
        </c:ser>
        <c:ser>
          <c:idx val="2"/>
          <c:order val="2"/>
          <c:tx>
            <c:strRef>
              <c:f>'Pivot table'!$D$40</c:f>
              <c:strCache>
                <c:ptCount val="1"/>
                <c:pt idx="0">
                  <c:v>Count of Attendance-Based Performance</c:v>
                </c:pt>
              </c:strCache>
            </c:strRef>
          </c:tx>
          <c:spPr>
            <a:solidFill>
              <a:schemeClr val="accent1">
                <a:tint val="65000"/>
              </a:schemeClr>
            </a:solidFill>
            <a:ln>
              <a:noFill/>
            </a:ln>
            <a:effectLst/>
          </c:spPr>
          <c:invertIfNegative val="0"/>
          <c:cat>
            <c:multiLvlStrRef>
              <c:f>'Pivot table'!$A$41:$A$44</c:f>
              <c:multiLvlStrCache>
                <c:ptCount val="2"/>
                <c:lvl>
                  <c:pt idx="0">
                    <c:v>B</c:v>
                  </c:pt>
                  <c:pt idx="1">
                    <c:v>D</c:v>
                  </c:pt>
                </c:lvl>
                <c:lvl>
                  <c:pt idx="0">
                    <c:v>Pass</c:v>
                  </c:pt>
                </c:lvl>
              </c:multiLvlStrCache>
            </c:multiLvlStrRef>
          </c:cat>
          <c:val>
            <c:numRef>
              <c:f>'Pivot table'!$D$41:$D$44</c:f>
              <c:numCache>
                <c:formatCode>General</c:formatCode>
                <c:ptCount val="2"/>
                <c:pt idx="0">
                  <c:v>3</c:v>
                </c:pt>
                <c:pt idx="1">
                  <c:v>2</c:v>
                </c:pt>
              </c:numCache>
            </c:numRef>
          </c:val>
          <c:extLst>
            <c:ext xmlns:c16="http://schemas.microsoft.com/office/drawing/2014/chart" uri="{C3380CC4-5D6E-409C-BE32-E72D297353CC}">
              <c16:uniqueId val="{00000002-1095-47DA-A565-53A336EF27D5}"/>
            </c:ext>
          </c:extLst>
        </c:ser>
        <c:dLbls>
          <c:showLegendKey val="0"/>
          <c:showVal val="0"/>
          <c:showCatName val="0"/>
          <c:showSerName val="0"/>
          <c:showPercent val="0"/>
          <c:showBubbleSize val="0"/>
        </c:dLbls>
        <c:gapWidth val="150"/>
        <c:overlap val="100"/>
        <c:axId val="569805183"/>
        <c:axId val="569808095"/>
      </c:barChart>
      <c:catAx>
        <c:axId val="56980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08095"/>
        <c:crosses val="autoZero"/>
        <c:auto val="1"/>
        <c:lblAlgn val="ctr"/>
        <c:lblOffset val="100"/>
        <c:noMultiLvlLbl val="0"/>
      </c:catAx>
      <c:valAx>
        <c:axId val="56980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05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[Student_Performance_Dataset excel.xlsx]Pivot table!PivotTable9</c:name>
    <c:fmtId val="3"/>
  </c:pivotSource>
  <c:chart>
    <c:autoTitleDeleted val="1"/>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25"/>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table'!$B$58</c:f>
              <c:strCache>
                <c:ptCount val="1"/>
                <c:pt idx="0">
                  <c:v>Total</c:v>
                </c:pt>
              </c:strCache>
            </c:strRef>
          </c:tx>
          <c:dPt>
            <c:idx val="0"/>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821-49E8-B435-4C547476C501}"/>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821-49E8-B435-4C547476C501}"/>
              </c:ext>
            </c:extLst>
          </c:dPt>
          <c:dPt>
            <c:idx val="2"/>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821-49E8-B435-4C547476C501}"/>
              </c:ext>
            </c:extLst>
          </c:dPt>
          <c:dLbls>
            <c:delete val="1"/>
          </c:dLbls>
          <c:cat>
            <c:multiLvlStrRef>
              <c:f>'Pivot table'!$A$59:$A$64</c:f>
              <c:multiLvlStrCache>
                <c:ptCount val="3"/>
                <c:lvl>
                  <c:pt idx="1">
                    <c:v>401</c:v>
                  </c:pt>
                  <c:pt idx="2">
                    <c:v>442</c:v>
                  </c:pt>
                </c:lvl>
                <c:lvl>
                  <c:pt idx="0">
                    <c:v>Vikas Jain</c:v>
                  </c:pt>
                  <c:pt idx="1">
                    <c:v>Neha Sharma</c:v>
                  </c:pt>
                  <c:pt idx="2">
                    <c:v>Arjun Yadav</c:v>
                  </c:pt>
                </c:lvl>
              </c:multiLvlStrCache>
            </c:multiLvlStrRef>
          </c:cat>
          <c:val>
            <c:numRef>
              <c:f>'Pivot table'!$B$59:$B$64</c:f>
              <c:numCache>
                <c:formatCode>General</c:formatCode>
                <c:ptCount val="3"/>
                <c:pt idx="0">
                  <c:v>1</c:v>
                </c:pt>
                <c:pt idx="1">
                  <c:v>1</c:v>
                </c:pt>
                <c:pt idx="2">
                  <c:v>1</c:v>
                </c:pt>
              </c:numCache>
            </c:numRef>
          </c:val>
          <c:extLst>
            <c:ext xmlns:c16="http://schemas.microsoft.com/office/drawing/2014/chart" uri="{C3380CC4-5D6E-409C-BE32-E72D297353CC}">
              <c16:uniqueId val="{00000006-B821-49E8-B435-4C547476C50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[Student_Performance_Dataset excel.xlsx]Pivot table!PivotTable6</c:name>
    <c:fmtId val="3"/>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80314960629922"/>
          <c:y val="0.24332895888013997"/>
          <c:w val="0.6257193788276465"/>
          <c:h val="0.41275699912510938"/>
        </c:manualLayout>
      </c:layout>
      <c:bar3DChart>
        <c:barDir val="col"/>
        <c:grouping val="stacked"/>
        <c:varyColors val="0"/>
        <c:ser>
          <c:idx val="0"/>
          <c:order val="0"/>
          <c:tx>
            <c:strRef>
              <c:f>'Pivot table'!$B$23</c:f>
              <c:strCache>
                <c:ptCount val="1"/>
                <c:pt idx="0">
                  <c:v>Sum of Python</c:v>
                </c:pt>
              </c:strCache>
            </c:strRef>
          </c:tx>
          <c:spPr>
            <a:solidFill>
              <a:schemeClr val="accent1">
                <a:shade val="53000"/>
              </a:schemeClr>
            </a:solidFill>
            <a:ln>
              <a:noFill/>
            </a:ln>
            <a:effectLst/>
            <a:sp3d/>
          </c:spPr>
          <c:invertIfNegative val="0"/>
          <c:cat>
            <c:strRef>
              <c:f>'Pivot table'!$A$24:$A$26</c:f>
              <c:strCache>
                <c:ptCount val="2"/>
                <c:pt idx="0">
                  <c:v>Arjun Yadav</c:v>
                </c:pt>
                <c:pt idx="1">
                  <c:v>Rohan Mehta</c:v>
                </c:pt>
              </c:strCache>
            </c:strRef>
          </c:cat>
          <c:val>
            <c:numRef>
              <c:f>'Pivot table'!$B$24:$B$26</c:f>
              <c:numCache>
                <c:formatCode>General</c:formatCode>
                <c:ptCount val="2"/>
                <c:pt idx="0">
                  <c:v>187</c:v>
                </c:pt>
                <c:pt idx="1">
                  <c:v>80</c:v>
                </c:pt>
              </c:numCache>
            </c:numRef>
          </c:val>
          <c:extLst>
            <c:ext xmlns:c16="http://schemas.microsoft.com/office/drawing/2014/chart" uri="{C3380CC4-5D6E-409C-BE32-E72D297353CC}">
              <c16:uniqueId val="{00000000-28D7-4DE4-8BBD-91019822920F}"/>
            </c:ext>
          </c:extLst>
        </c:ser>
        <c:ser>
          <c:idx val="1"/>
          <c:order val="1"/>
          <c:tx>
            <c:strRef>
              <c:f>'Pivot table'!$C$23</c:f>
              <c:strCache>
                <c:ptCount val="1"/>
                <c:pt idx="0">
                  <c:v>Sum of SQL</c:v>
                </c:pt>
              </c:strCache>
            </c:strRef>
          </c:tx>
          <c:spPr>
            <a:solidFill>
              <a:schemeClr val="accent1">
                <a:shade val="76000"/>
              </a:schemeClr>
            </a:solidFill>
            <a:ln>
              <a:noFill/>
            </a:ln>
            <a:effectLst/>
            <a:sp3d/>
          </c:spPr>
          <c:invertIfNegative val="0"/>
          <c:cat>
            <c:strRef>
              <c:f>'Pivot table'!$A$24:$A$26</c:f>
              <c:strCache>
                <c:ptCount val="2"/>
                <c:pt idx="0">
                  <c:v>Arjun Yadav</c:v>
                </c:pt>
                <c:pt idx="1">
                  <c:v>Rohan Mehta</c:v>
                </c:pt>
              </c:strCache>
            </c:strRef>
          </c:cat>
          <c:val>
            <c:numRef>
              <c:f>'Pivot table'!$C$24:$C$26</c:f>
              <c:numCache>
                <c:formatCode>General</c:formatCode>
                <c:ptCount val="2"/>
                <c:pt idx="0">
                  <c:v>134</c:v>
                </c:pt>
                <c:pt idx="1">
                  <c:v>93</c:v>
                </c:pt>
              </c:numCache>
            </c:numRef>
          </c:val>
          <c:extLst>
            <c:ext xmlns:c16="http://schemas.microsoft.com/office/drawing/2014/chart" uri="{C3380CC4-5D6E-409C-BE32-E72D297353CC}">
              <c16:uniqueId val="{00000001-28D7-4DE4-8BBD-91019822920F}"/>
            </c:ext>
          </c:extLst>
        </c:ser>
        <c:ser>
          <c:idx val="2"/>
          <c:order val="2"/>
          <c:tx>
            <c:strRef>
              <c:f>'Pivot table'!$D$23</c:f>
              <c:strCache>
                <c:ptCount val="1"/>
                <c:pt idx="0">
                  <c:v>Sum of Excel</c:v>
                </c:pt>
              </c:strCache>
            </c:strRef>
          </c:tx>
          <c:spPr>
            <a:solidFill>
              <a:schemeClr val="accent1"/>
            </a:solidFill>
            <a:ln>
              <a:noFill/>
            </a:ln>
            <a:effectLst/>
            <a:sp3d/>
          </c:spPr>
          <c:invertIfNegative val="0"/>
          <c:cat>
            <c:strRef>
              <c:f>'Pivot table'!$A$24:$A$26</c:f>
              <c:strCache>
                <c:ptCount val="2"/>
                <c:pt idx="0">
                  <c:v>Arjun Yadav</c:v>
                </c:pt>
                <c:pt idx="1">
                  <c:v>Rohan Mehta</c:v>
                </c:pt>
              </c:strCache>
            </c:strRef>
          </c:cat>
          <c:val>
            <c:numRef>
              <c:f>'Pivot table'!$D$24:$D$26</c:f>
              <c:numCache>
                <c:formatCode>General</c:formatCode>
                <c:ptCount val="2"/>
                <c:pt idx="0">
                  <c:v>184</c:v>
                </c:pt>
                <c:pt idx="1">
                  <c:v>63</c:v>
                </c:pt>
              </c:numCache>
            </c:numRef>
          </c:val>
          <c:extLst>
            <c:ext xmlns:c16="http://schemas.microsoft.com/office/drawing/2014/chart" uri="{C3380CC4-5D6E-409C-BE32-E72D297353CC}">
              <c16:uniqueId val="{00000002-28D7-4DE4-8BBD-91019822920F}"/>
            </c:ext>
          </c:extLst>
        </c:ser>
        <c:ser>
          <c:idx val="3"/>
          <c:order val="3"/>
          <c:tx>
            <c:strRef>
              <c:f>'Pivot table'!$E$23</c:f>
              <c:strCache>
                <c:ptCount val="1"/>
                <c:pt idx="0">
                  <c:v>Sum of ML</c:v>
                </c:pt>
              </c:strCache>
            </c:strRef>
          </c:tx>
          <c:spPr>
            <a:solidFill>
              <a:schemeClr val="accent1">
                <a:tint val="77000"/>
              </a:schemeClr>
            </a:solidFill>
            <a:ln>
              <a:noFill/>
            </a:ln>
            <a:effectLst/>
            <a:sp3d/>
          </c:spPr>
          <c:invertIfNegative val="0"/>
          <c:cat>
            <c:strRef>
              <c:f>'Pivot table'!$A$24:$A$26</c:f>
              <c:strCache>
                <c:ptCount val="2"/>
                <c:pt idx="0">
                  <c:v>Arjun Yadav</c:v>
                </c:pt>
                <c:pt idx="1">
                  <c:v>Rohan Mehta</c:v>
                </c:pt>
              </c:strCache>
            </c:strRef>
          </c:cat>
          <c:val>
            <c:numRef>
              <c:f>'Pivot table'!$E$24:$E$26</c:f>
              <c:numCache>
                <c:formatCode>General</c:formatCode>
                <c:ptCount val="2"/>
                <c:pt idx="0">
                  <c:v>132</c:v>
                </c:pt>
                <c:pt idx="1">
                  <c:v>77</c:v>
                </c:pt>
              </c:numCache>
            </c:numRef>
          </c:val>
          <c:extLst>
            <c:ext xmlns:c16="http://schemas.microsoft.com/office/drawing/2014/chart" uri="{C3380CC4-5D6E-409C-BE32-E72D297353CC}">
              <c16:uniqueId val="{00000003-28D7-4DE4-8BBD-91019822920F}"/>
            </c:ext>
          </c:extLst>
        </c:ser>
        <c:ser>
          <c:idx val="4"/>
          <c:order val="4"/>
          <c:tx>
            <c:strRef>
              <c:f>'Pivot table'!$F$23</c:f>
              <c:strCache>
                <c:ptCount val="1"/>
                <c:pt idx="0">
                  <c:v>Sum of Power BI</c:v>
                </c:pt>
              </c:strCache>
            </c:strRef>
          </c:tx>
          <c:spPr>
            <a:solidFill>
              <a:schemeClr val="accent1">
                <a:tint val="54000"/>
              </a:schemeClr>
            </a:solidFill>
            <a:ln>
              <a:noFill/>
            </a:ln>
            <a:effectLst/>
            <a:sp3d/>
          </c:spPr>
          <c:invertIfNegative val="0"/>
          <c:cat>
            <c:strRef>
              <c:f>'Pivot table'!$A$24:$A$26</c:f>
              <c:strCache>
                <c:ptCount val="2"/>
                <c:pt idx="0">
                  <c:v>Arjun Yadav</c:v>
                </c:pt>
                <c:pt idx="1">
                  <c:v>Rohan Mehta</c:v>
                </c:pt>
              </c:strCache>
            </c:strRef>
          </c:cat>
          <c:val>
            <c:numRef>
              <c:f>'Pivot table'!$F$24:$F$26</c:f>
              <c:numCache>
                <c:formatCode>General</c:formatCode>
                <c:ptCount val="2"/>
                <c:pt idx="0">
                  <c:v>124</c:v>
                </c:pt>
                <c:pt idx="1">
                  <c:v>50</c:v>
                </c:pt>
              </c:numCache>
            </c:numRef>
          </c:val>
          <c:extLst>
            <c:ext xmlns:c16="http://schemas.microsoft.com/office/drawing/2014/chart" uri="{C3380CC4-5D6E-409C-BE32-E72D297353CC}">
              <c16:uniqueId val="{00000004-28D7-4DE4-8BBD-91019822920F}"/>
            </c:ext>
          </c:extLst>
        </c:ser>
        <c:dLbls>
          <c:showLegendKey val="0"/>
          <c:showVal val="0"/>
          <c:showCatName val="0"/>
          <c:showSerName val="0"/>
          <c:showPercent val="0"/>
          <c:showBubbleSize val="0"/>
        </c:dLbls>
        <c:gapWidth val="150"/>
        <c:shape val="box"/>
        <c:axId val="1775880783"/>
        <c:axId val="1775882863"/>
        <c:axId val="0"/>
      </c:bar3DChart>
      <c:catAx>
        <c:axId val="1775880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2863"/>
        <c:crosses val="autoZero"/>
        <c:auto val="1"/>
        <c:lblAlgn val="ctr"/>
        <c:lblOffset val="100"/>
        <c:noMultiLvlLbl val="0"/>
      </c:catAx>
      <c:valAx>
        <c:axId val="177588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0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 excel.xlsx]Pivot table!PivotTable7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383129861060948"/>
          <c:y val="0.2592149803264121"/>
          <c:w val="0.35344698885116427"/>
          <c:h val="0.35872531640351241"/>
        </c:manualLayout>
      </c:layout>
      <c:barChart>
        <c:barDir val="col"/>
        <c:grouping val="stacked"/>
        <c:varyColors val="0"/>
        <c:ser>
          <c:idx val="0"/>
          <c:order val="0"/>
          <c:tx>
            <c:strRef>
              <c:f>'Pivot table'!$B$40</c:f>
              <c:strCache>
                <c:ptCount val="1"/>
                <c:pt idx="0">
                  <c:v>Count of Performance Level</c:v>
                </c:pt>
              </c:strCache>
            </c:strRef>
          </c:tx>
          <c:spPr>
            <a:solidFill>
              <a:schemeClr val="accent1"/>
            </a:solidFill>
            <a:ln>
              <a:noFill/>
            </a:ln>
            <a:effectLst/>
          </c:spPr>
          <c:invertIfNegative val="0"/>
          <c:cat>
            <c:multiLvlStrRef>
              <c:f>'Pivot table'!$A$41:$A$44</c:f>
              <c:multiLvlStrCache>
                <c:ptCount val="2"/>
                <c:lvl>
                  <c:pt idx="0">
                    <c:v>B</c:v>
                  </c:pt>
                  <c:pt idx="1">
                    <c:v>D</c:v>
                  </c:pt>
                </c:lvl>
                <c:lvl>
                  <c:pt idx="0">
                    <c:v>Pass</c:v>
                  </c:pt>
                </c:lvl>
              </c:multiLvlStrCache>
            </c:multiLvlStrRef>
          </c:cat>
          <c:val>
            <c:numRef>
              <c:f>'Pivot table'!$B$41:$B$44</c:f>
              <c:numCache>
                <c:formatCode>General</c:formatCode>
                <c:ptCount val="2"/>
                <c:pt idx="0">
                  <c:v>3</c:v>
                </c:pt>
                <c:pt idx="1">
                  <c:v>2</c:v>
                </c:pt>
              </c:numCache>
            </c:numRef>
          </c:val>
          <c:extLst>
            <c:ext xmlns:c16="http://schemas.microsoft.com/office/drawing/2014/chart" uri="{C3380CC4-5D6E-409C-BE32-E72D297353CC}">
              <c16:uniqueId val="{00000000-80AD-4D61-AAAB-58C5051456E9}"/>
            </c:ext>
          </c:extLst>
        </c:ser>
        <c:ser>
          <c:idx val="1"/>
          <c:order val="1"/>
          <c:tx>
            <c:strRef>
              <c:f>'Pivot table'!$C$40</c:f>
              <c:strCache>
                <c:ptCount val="1"/>
                <c:pt idx="0">
                  <c:v>Count of Final Performance Category</c:v>
                </c:pt>
              </c:strCache>
            </c:strRef>
          </c:tx>
          <c:spPr>
            <a:solidFill>
              <a:schemeClr val="accent2"/>
            </a:solidFill>
            <a:ln>
              <a:noFill/>
            </a:ln>
            <a:effectLst/>
          </c:spPr>
          <c:invertIfNegative val="0"/>
          <c:cat>
            <c:multiLvlStrRef>
              <c:f>'Pivot table'!$A$41:$A$44</c:f>
              <c:multiLvlStrCache>
                <c:ptCount val="2"/>
                <c:lvl>
                  <c:pt idx="0">
                    <c:v>B</c:v>
                  </c:pt>
                  <c:pt idx="1">
                    <c:v>D</c:v>
                  </c:pt>
                </c:lvl>
                <c:lvl>
                  <c:pt idx="0">
                    <c:v>Pass</c:v>
                  </c:pt>
                </c:lvl>
              </c:multiLvlStrCache>
            </c:multiLvlStrRef>
          </c:cat>
          <c:val>
            <c:numRef>
              <c:f>'Pivot table'!$C$41:$C$44</c:f>
              <c:numCache>
                <c:formatCode>General</c:formatCode>
                <c:ptCount val="2"/>
                <c:pt idx="0">
                  <c:v>3</c:v>
                </c:pt>
                <c:pt idx="1">
                  <c:v>2</c:v>
                </c:pt>
              </c:numCache>
            </c:numRef>
          </c:val>
          <c:extLst>
            <c:ext xmlns:c16="http://schemas.microsoft.com/office/drawing/2014/chart" uri="{C3380CC4-5D6E-409C-BE32-E72D297353CC}">
              <c16:uniqueId val="{00000001-80AD-4D61-AAAB-58C5051456E9}"/>
            </c:ext>
          </c:extLst>
        </c:ser>
        <c:ser>
          <c:idx val="2"/>
          <c:order val="2"/>
          <c:tx>
            <c:strRef>
              <c:f>'Pivot table'!$D$40</c:f>
              <c:strCache>
                <c:ptCount val="1"/>
                <c:pt idx="0">
                  <c:v>Count of Attendance-Based Performance</c:v>
                </c:pt>
              </c:strCache>
            </c:strRef>
          </c:tx>
          <c:spPr>
            <a:solidFill>
              <a:schemeClr val="accent3"/>
            </a:solidFill>
            <a:ln>
              <a:noFill/>
            </a:ln>
            <a:effectLst/>
          </c:spPr>
          <c:invertIfNegative val="0"/>
          <c:cat>
            <c:multiLvlStrRef>
              <c:f>'Pivot table'!$A$41:$A$44</c:f>
              <c:multiLvlStrCache>
                <c:ptCount val="2"/>
                <c:lvl>
                  <c:pt idx="0">
                    <c:v>B</c:v>
                  </c:pt>
                  <c:pt idx="1">
                    <c:v>D</c:v>
                  </c:pt>
                </c:lvl>
                <c:lvl>
                  <c:pt idx="0">
                    <c:v>Pass</c:v>
                  </c:pt>
                </c:lvl>
              </c:multiLvlStrCache>
            </c:multiLvlStrRef>
          </c:cat>
          <c:val>
            <c:numRef>
              <c:f>'Pivot table'!$D$41:$D$44</c:f>
              <c:numCache>
                <c:formatCode>General</c:formatCode>
                <c:ptCount val="2"/>
                <c:pt idx="0">
                  <c:v>3</c:v>
                </c:pt>
                <c:pt idx="1">
                  <c:v>2</c:v>
                </c:pt>
              </c:numCache>
            </c:numRef>
          </c:val>
          <c:extLst>
            <c:ext xmlns:c16="http://schemas.microsoft.com/office/drawing/2014/chart" uri="{C3380CC4-5D6E-409C-BE32-E72D297353CC}">
              <c16:uniqueId val="{00000002-80AD-4D61-AAAB-58C5051456E9}"/>
            </c:ext>
          </c:extLst>
        </c:ser>
        <c:dLbls>
          <c:showLegendKey val="0"/>
          <c:showVal val="0"/>
          <c:showCatName val="0"/>
          <c:showSerName val="0"/>
          <c:showPercent val="0"/>
          <c:showBubbleSize val="0"/>
        </c:dLbls>
        <c:gapWidth val="150"/>
        <c:overlap val="100"/>
        <c:axId val="569805183"/>
        <c:axId val="569808095"/>
      </c:barChart>
      <c:catAx>
        <c:axId val="56980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08095"/>
        <c:crosses val="autoZero"/>
        <c:auto val="1"/>
        <c:lblAlgn val="ctr"/>
        <c:lblOffset val="100"/>
        <c:noMultiLvlLbl val="0"/>
      </c:catAx>
      <c:valAx>
        <c:axId val="56980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05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 excel.xlsx]Pivot table!PivotTable9</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table'!$B$58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6077-4FAE-86CF-D95390CD4D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545-42E8-B3B2-8B3858A9133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545-42E8-B3B2-8B3858A9133B}"/>
              </c:ext>
            </c:extLst>
          </c:dPt>
          <c:dLbls>
            <c:delete val="1"/>
          </c:dLbls>
          <c:cat>
            <c:multiLvlStrRef>
              <c:f>'Pivot table'!$A$59:$A$64</c:f>
              <c:multiLvlStrCache>
                <c:ptCount val="3"/>
                <c:lvl>
                  <c:pt idx="1">
                    <c:v>401</c:v>
                  </c:pt>
                  <c:pt idx="2">
                    <c:v>442</c:v>
                  </c:pt>
                </c:lvl>
                <c:lvl>
                  <c:pt idx="0">
                    <c:v>Vikas Jain</c:v>
                  </c:pt>
                  <c:pt idx="1">
                    <c:v>Neha Sharma</c:v>
                  </c:pt>
                  <c:pt idx="2">
                    <c:v>Arjun Yadav</c:v>
                  </c:pt>
                </c:lvl>
              </c:multiLvlStrCache>
            </c:multiLvlStrRef>
          </c:cat>
          <c:val>
            <c:numRef>
              <c:f>'Pivot table'!$B$59:$B$64</c:f>
              <c:numCache>
                <c:formatCode>General</c:formatCode>
                <c:ptCount val="3"/>
                <c:pt idx="0">
                  <c:v>1</c:v>
                </c:pt>
                <c:pt idx="1">
                  <c:v>1</c:v>
                </c:pt>
                <c:pt idx="2">
                  <c:v>1</c:v>
                </c:pt>
              </c:numCache>
            </c:numRef>
          </c:val>
          <c:extLst>
            <c:ext xmlns:c16="http://schemas.microsoft.com/office/drawing/2014/chart" uri="{C3380CC4-5D6E-409C-BE32-E72D297353CC}">
              <c16:uniqueId val="{00000000-6077-4FAE-86CF-D95390CD4D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[Student_Performance_Dataset excel.xlsx]Pivot table!PivotTable6</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80314960629922"/>
          <c:y val="0.24332895888013997"/>
          <c:w val="0.6257193788276465"/>
          <c:h val="0.41275699912510938"/>
        </c:manualLayout>
      </c:layout>
      <c:bar3DChart>
        <c:barDir val="col"/>
        <c:grouping val="stacked"/>
        <c:varyColors val="0"/>
        <c:ser>
          <c:idx val="0"/>
          <c:order val="0"/>
          <c:tx>
            <c:strRef>
              <c:f>'Pivot table'!$B$23</c:f>
              <c:strCache>
                <c:ptCount val="1"/>
                <c:pt idx="0">
                  <c:v>Sum of Python</c:v>
                </c:pt>
              </c:strCache>
            </c:strRef>
          </c:tx>
          <c:spPr>
            <a:solidFill>
              <a:schemeClr val="accent1"/>
            </a:solidFill>
            <a:ln>
              <a:noFill/>
            </a:ln>
            <a:effectLst/>
            <a:sp3d/>
          </c:spPr>
          <c:invertIfNegative val="0"/>
          <c:cat>
            <c:strRef>
              <c:f>'Pivot table'!$A$24:$A$26</c:f>
              <c:strCache>
                <c:ptCount val="2"/>
                <c:pt idx="0">
                  <c:v>Arjun Yadav</c:v>
                </c:pt>
                <c:pt idx="1">
                  <c:v>Rohan Mehta</c:v>
                </c:pt>
              </c:strCache>
            </c:strRef>
          </c:cat>
          <c:val>
            <c:numRef>
              <c:f>'Pivot table'!$B$24:$B$26</c:f>
              <c:numCache>
                <c:formatCode>General</c:formatCode>
                <c:ptCount val="2"/>
                <c:pt idx="0">
                  <c:v>187</c:v>
                </c:pt>
                <c:pt idx="1">
                  <c:v>80</c:v>
                </c:pt>
              </c:numCache>
            </c:numRef>
          </c:val>
          <c:extLst>
            <c:ext xmlns:c16="http://schemas.microsoft.com/office/drawing/2014/chart" uri="{C3380CC4-5D6E-409C-BE32-E72D297353CC}">
              <c16:uniqueId val="{00000000-93B3-4199-8FE7-A7BCA56C332B}"/>
            </c:ext>
          </c:extLst>
        </c:ser>
        <c:ser>
          <c:idx val="1"/>
          <c:order val="1"/>
          <c:tx>
            <c:strRef>
              <c:f>'Pivot table'!$C$23</c:f>
              <c:strCache>
                <c:ptCount val="1"/>
                <c:pt idx="0">
                  <c:v>Sum of SQL</c:v>
                </c:pt>
              </c:strCache>
            </c:strRef>
          </c:tx>
          <c:spPr>
            <a:solidFill>
              <a:schemeClr val="accent2"/>
            </a:solidFill>
            <a:ln>
              <a:noFill/>
            </a:ln>
            <a:effectLst/>
            <a:sp3d/>
          </c:spPr>
          <c:invertIfNegative val="0"/>
          <c:cat>
            <c:strRef>
              <c:f>'Pivot table'!$A$24:$A$26</c:f>
              <c:strCache>
                <c:ptCount val="2"/>
                <c:pt idx="0">
                  <c:v>Arjun Yadav</c:v>
                </c:pt>
                <c:pt idx="1">
                  <c:v>Rohan Mehta</c:v>
                </c:pt>
              </c:strCache>
            </c:strRef>
          </c:cat>
          <c:val>
            <c:numRef>
              <c:f>'Pivot table'!$C$24:$C$26</c:f>
              <c:numCache>
                <c:formatCode>General</c:formatCode>
                <c:ptCount val="2"/>
                <c:pt idx="0">
                  <c:v>134</c:v>
                </c:pt>
                <c:pt idx="1">
                  <c:v>93</c:v>
                </c:pt>
              </c:numCache>
            </c:numRef>
          </c:val>
          <c:extLst>
            <c:ext xmlns:c16="http://schemas.microsoft.com/office/drawing/2014/chart" uri="{C3380CC4-5D6E-409C-BE32-E72D297353CC}">
              <c16:uniqueId val="{00000001-93B3-4199-8FE7-A7BCA56C332B}"/>
            </c:ext>
          </c:extLst>
        </c:ser>
        <c:ser>
          <c:idx val="2"/>
          <c:order val="2"/>
          <c:tx>
            <c:strRef>
              <c:f>'Pivot table'!$D$23</c:f>
              <c:strCache>
                <c:ptCount val="1"/>
                <c:pt idx="0">
                  <c:v>Sum of Excel</c:v>
                </c:pt>
              </c:strCache>
            </c:strRef>
          </c:tx>
          <c:spPr>
            <a:solidFill>
              <a:schemeClr val="accent3"/>
            </a:solidFill>
            <a:ln>
              <a:noFill/>
            </a:ln>
            <a:effectLst/>
            <a:sp3d/>
          </c:spPr>
          <c:invertIfNegative val="0"/>
          <c:cat>
            <c:strRef>
              <c:f>'Pivot table'!$A$24:$A$26</c:f>
              <c:strCache>
                <c:ptCount val="2"/>
                <c:pt idx="0">
                  <c:v>Arjun Yadav</c:v>
                </c:pt>
                <c:pt idx="1">
                  <c:v>Rohan Mehta</c:v>
                </c:pt>
              </c:strCache>
            </c:strRef>
          </c:cat>
          <c:val>
            <c:numRef>
              <c:f>'Pivot table'!$D$24:$D$26</c:f>
              <c:numCache>
                <c:formatCode>General</c:formatCode>
                <c:ptCount val="2"/>
                <c:pt idx="0">
                  <c:v>184</c:v>
                </c:pt>
                <c:pt idx="1">
                  <c:v>63</c:v>
                </c:pt>
              </c:numCache>
            </c:numRef>
          </c:val>
          <c:extLst>
            <c:ext xmlns:c16="http://schemas.microsoft.com/office/drawing/2014/chart" uri="{C3380CC4-5D6E-409C-BE32-E72D297353CC}">
              <c16:uniqueId val="{00000002-93B3-4199-8FE7-A7BCA56C332B}"/>
            </c:ext>
          </c:extLst>
        </c:ser>
        <c:ser>
          <c:idx val="3"/>
          <c:order val="3"/>
          <c:tx>
            <c:strRef>
              <c:f>'Pivot table'!$E$23</c:f>
              <c:strCache>
                <c:ptCount val="1"/>
                <c:pt idx="0">
                  <c:v>Sum of ML</c:v>
                </c:pt>
              </c:strCache>
            </c:strRef>
          </c:tx>
          <c:spPr>
            <a:solidFill>
              <a:schemeClr val="accent4"/>
            </a:solidFill>
            <a:ln>
              <a:noFill/>
            </a:ln>
            <a:effectLst/>
            <a:sp3d/>
          </c:spPr>
          <c:invertIfNegative val="0"/>
          <c:cat>
            <c:strRef>
              <c:f>'Pivot table'!$A$24:$A$26</c:f>
              <c:strCache>
                <c:ptCount val="2"/>
                <c:pt idx="0">
                  <c:v>Arjun Yadav</c:v>
                </c:pt>
                <c:pt idx="1">
                  <c:v>Rohan Mehta</c:v>
                </c:pt>
              </c:strCache>
            </c:strRef>
          </c:cat>
          <c:val>
            <c:numRef>
              <c:f>'Pivot table'!$E$24:$E$26</c:f>
              <c:numCache>
                <c:formatCode>General</c:formatCode>
                <c:ptCount val="2"/>
                <c:pt idx="0">
                  <c:v>132</c:v>
                </c:pt>
                <c:pt idx="1">
                  <c:v>77</c:v>
                </c:pt>
              </c:numCache>
            </c:numRef>
          </c:val>
          <c:extLst>
            <c:ext xmlns:c16="http://schemas.microsoft.com/office/drawing/2014/chart" uri="{C3380CC4-5D6E-409C-BE32-E72D297353CC}">
              <c16:uniqueId val="{00000003-93B3-4199-8FE7-A7BCA56C332B}"/>
            </c:ext>
          </c:extLst>
        </c:ser>
        <c:ser>
          <c:idx val="4"/>
          <c:order val="4"/>
          <c:tx>
            <c:strRef>
              <c:f>'Pivot table'!$F$23</c:f>
              <c:strCache>
                <c:ptCount val="1"/>
                <c:pt idx="0">
                  <c:v>Sum of Power BI</c:v>
                </c:pt>
              </c:strCache>
            </c:strRef>
          </c:tx>
          <c:spPr>
            <a:solidFill>
              <a:schemeClr val="accent5"/>
            </a:solidFill>
            <a:ln>
              <a:noFill/>
            </a:ln>
            <a:effectLst/>
            <a:sp3d/>
          </c:spPr>
          <c:invertIfNegative val="0"/>
          <c:cat>
            <c:strRef>
              <c:f>'Pivot table'!$A$24:$A$26</c:f>
              <c:strCache>
                <c:ptCount val="2"/>
                <c:pt idx="0">
                  <c:v>Arjun Yadav</c:v>
                </c:pt>
                <c:pt idx="1">
                  <c:v>Rohan Mehta</c:v>
                </c:pt>
              </c:strCache>
            </c:strRef>
          </c:cat>
          <c:val>
            <c:numRef>
              <c:f>'Pivot table'!$F$24:$F$26</c:f>
              <c:numCache>
                <c:formatCode>General</c:formatCode>
                <c:ptCount val="2"/>
                <c:pt idx="0">
                  <c:v>124</c:v>
                </c:pt>
                <c:pt idx="1">
                  <c:v>50</c:v>
                </c:pt>
              </c:numCache>
            </c:numRef>
          </c:val>
          <c:extLst>
            <c:ext xmlns:c16="http://schemas.microsoft.com/office/drawing/2014/chart" uri="{C3380CC4-5D6E-409C-BE32-E72D297353CC}">
              <c16:uniqueId val="{00000004-93B3-4199-8FE7-A7BCA56C332B}"/>
            </c:ext>
          </c:extLst>
        </c:ser>
        <c:dLbls>
          <c:showLegendKey val="0"/>
          <c:showVal val="0"/>
          <c:showCatName val="0"/>
          <c:showSerName val="0"/>
          <c:showPercent val="0"/>
          <c:showBubbleSize val="0"/>
        </c:dLbls>
        <c:gapWidth val="150"/>
        <c:shape val="box"/>
        <c:axId val="1775880783"/>
        <c:axId val="1775882863"/>
        <c:axId val="0"/>
      </c:bar3DChart>
      <c:catAx>
        <c:axId val="1775880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2863"/>
        <c:crosses val="autoZero"/>
        <c:auto val="1"/>
        <c:lblAlgn val="ctr"/>
        <c:lblOffset val="100"/>
        <c:noMultiLvlLbl val="0"/>
      </c:catAx>
      <c:valAx>
        <c:axId val="177588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0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4.emf"/><Relationship Id="rId5" Type="http://schemas.openxmlformats.org/officeDocument/2006/relationships/image" Target="../media/image3.emf"/><Relationship Id="rId4"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68580</xdr:colOff>
      <xdr:row>0</xdr:row>
      <xdr:rowOff>0</xdr:rowOff>
    </xdr:from>
    <xdr:to>
      <xdr:col>8</xdr:col>
      <xdr:colOff>38100</xdr:colOff>
      <xdr:row>11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233719</xdr:colOff>
      <xdr:row>6</xdr:row>
      <xdr:rowOff>80819</xdr:rowOff>
    </xdr:from>
    <xdr:to>
      <xdr:col>11</xdr:col>
      <xdr:colOff>115452</xdr:colOff>
      <xdr:row>13</xdr:row>
      <xdr:rowOff>23090</xdr:rowOff>
    </xdr:to>
    <xdr:sp macro="" textlink="">
      <xdr:nvSpPr>
        <xdr:cNvPr id="2" name="Rectangle 1"/>
        <xdr:cNvSpPr/>
      </xdr:nvSpPr>
      <xdr:spPr>
        <a:xfrm>
          <a:off x="4517083" y="1189183"/>
          <a:ext cx="2329369" cy="1235362"/>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52732</xdr:colOff>
      <xdr:row>0</xdr:row>
      <xdr:rowOff>28033</xdr:rowOff>
    </xdr:from>
    <xdr:to>
      <xdr:col>9</xdr:col>
      <xdr:colOff>242453</xdr:colOff>
      <xdr:row>4</xdr:row>
      <xdr:rowOff>80817</xdr:rowOff>
    </xdr:to>
    <xdr:sp macro="" textlink="">
      <xdr:nvSpPr>
        <xdr:cNvPr id="3" name="Rounded Rectangle 2"/>
        <xdr:cNvSpPr/>
      </xdr:nvSpPr>
      <xdr:spPr>
        <a:xfrm>
          <a:off x="52732" y="28033"/>
          <a:ext cx="5696903" cy="791693"/>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2400"/>
            <a:t>Student</a:t>
          </a:r>
          <a:r>
            <a:rPr lang="en-IN" sz="2400" baseline="0"/>
            <a:t> Performance Dashboard </a:t>
          </a:r>
          <a:endParaRPr lang="en-IN" sz="2400"/>
        </a:p>
      </xdr:txBody>
    </xdr:sp>
    <xdr:clientData/>
  </xdr:twoCellAnchor>
  <xdr:twoCellAnchor>
    <xdr:from>
      <xdr:col>0</xdr:col>
      <xdr:colOff>98224</xdr:colOff>
      <xdr:row>5</xdr:row>
      <xdr:rowOff>143170</xdr:rowOff>
    </xdr:from>
    <xdr:to>
      <xdr:col>2</xdr:col>
      <xdr:colOff>207818</xdr:colOff>
      <xdr:row>38</xdr:row>
      <xdr:rowOff>138546</xdr:rowOff>
    </xdr:to>
    <xdr:sp macro="" textlink="">
      <xdr:nvSpPr>
        <xdr:cNvPr id="4" name="Rectangle 3"/>
        <xdr:cNvSpPr/>
      </xdr:nvSpPr>
      <xdr:spPr>
        <a:xfrm>
          <a:off x="98224" y="1066806"/>
          <a:ext cx="1333412" cy="6091376"/>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247134</xdr:colOff>
      <xdr:row>0</xdr:row>
      <xdr:rowOff>30891</xdr:rowOff>
    </xdr:from>
    <xdr:to>
      <xdr:col>2</xdr:col>
      <xdr:colOff>30890</xdr:colOff>
      <xdr:row>3</xdr:row>
      <xdr:rowOff>113269</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134" y="30891"/>
          <a:ext cx="998837" cy="638432"/>
        </a:xfrm>
        <a:prstGeom prst="rect">
          <a:avLst/>
        </a:prstGeom>
      </xdr:spPr>
    </xdr:pic>
    <xdr:clientData/>
  </xdr:twoCellAnchor>
  <xdr:oneCellAnchor>
    <xdr:from>
      <xdr:col>24</xdr:col>
      <xdr:colOff>102973</xdr:colOff>
      <xdr:row>5</xdr:row>
      <xdr:rowOff>102973</xdr:rowOff>
    </xdr:from>
    <xdr:ext cx="277407" cy="264560"/>
    <xdr:sp macro="" textlink="">
      <xdr:nvSpPr>
        <xdr:cNvPr id="11" name="TextBox 10"/>
        <xdr:cNvSpPr txBox="1"/>
      </xdr:nvSpPr>
      <xdr:spPr>
        <a:xfrm>
          <a:off x="1318054" y="1029730"/>
          <a:ext cx="2774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10</xdr:col>
      <xdr:colOff>1559</xdr:colOff>
      <xdr:row>0</xdr:row>
      <xdr:rowOff>42437</xdr:rowOff>
    </xdr:from>
    <xdr:to>
      <xdr:col>15</xdr:col>
      <xdr:colOff>201578</xdr:colOff>
      <xdr:row>4</xdr:row>
      <xdr:rowOff>155708</xdr:rowOff>
    </xdr:to>
    <xdr:sp macro="" textlink="">
      <xdr:nvSpPr>
        <xdr:cNvPr id="14" name="Rectangle 13"/>
        <xdr:cNvSpPr/>
      </xdr:nvSpPr>
      <xdr:spPr>
        <a:xfrm>
          <a:off x="6120650" y="42437"/>
          <a:ext cx="3259564" cy="852180"/>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109768</xdr:colOff>
      <xdr:row>15</xdr:row>
      <xdr:rowOff>55542</xdr:rowOff>
    </xdr:from>
    <xdr:to>
      <xdr:col>2</xdr:col>
      <xdr:colOff>154687</xdr:colOff>
      <xdr:row>30</xdr:row>
      <xdr:rowOff>58427</xdr:rowOff>
    </xdr:to>
    <mc:AlternateContent xmlns:mc="http://schemas.openxmlformats.org/markup-compatibility/2006" xmlns:a14="http://schemas.microsoft.com/office/drawing/2010/main">
      <mc:Choice Requires="a14">
        <xdr:graphicFrame macro="">
          <xdr:nvGraphicFramePr>
            <xdr:cNvPr id="15"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9768" y="2826451"/>
              <a:ext cx="1268737" cy="2773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105781</xdr:colOff>
      <xdr:row>0</xdr:row>
      <xdr:rowOff>86122</xdr:rowOff>
    </xdr:from>
    <xdr:to>
      <xdr:col>15</xdr:col>
      <xdr:colOff>95483</xdr:colOff>
      <xdr:row>4</xdr:row>
      <xdr:rowOff>100717</xdr:rowOff>
    </xdr:to>
    <mc:AlternateContent xmlns:mc="http://schemas.openxmlformats.org/markup-compatibility/2006" xmlns:a14="http://schemas.microsoft.com/office/drawing/2010/main">
      <mc:Choice Requires="a14">
        <xdr:graphicFrame macro="">
          <xdr:nvGraphicFramePr>
            <xdr:cNvPr id="16"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224872" y="86122"/>
              <a:ext cx="3049247" cy="7535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140661</xdr:colOff>
      <xdr:row>6</xdr:row>
      <xdr:rowOff>90745</xdr:rowOff>
    </xdr:from>
    <xdr:to>
      <xdr:col>2</xdr:col>
      <xdr:colOff>144161</xdr:colOff>
      <xdr:row>13</xdr:row>
      <xdr:rowOff>95481</xdr:rowOff>
    </xdr:to>
    <mc:AlternateContent xmlns:mc="http://schemas.openxmlformats.org/markup-compatibility/2006" xmlns:a14="http://schemas.microsoft.com/office/drawing/2010/main">
      <mc:Choice Requires="a14">
        <xdr:graphicFrame macro="">
          <xdr:nvGraphicFramePr>
            <xdr:cNvPr id="17" name="Result 1"/>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mlns="">
        <xdr:sp macro="" textlink="">
          <xdr:nvSpPr>
            <xdr:cNvPr id="0" name=""/>
            <xdr:cNvSpPr>
              <a:spLocks noTextEdit="1"/>
            </xdr:cNvSpPr>
          </xdr:nvSpPr>
          <xdr:spPr>
            <a:xfrm>
              <a:off x="140661" y="1199109"/>
              <a:ext cx="1227318" cy="1297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593811</xdr:colOff>
      <xdr:row>15</xdr:row>
      <xdr:rowOff>11546</xdr:rowOff>
    </xdr:from>
    <xdr:to>
      <xdr:col>13</xdr:col>
      <xdr:colOff>74577</xdr:colOff>
      <xdr:row>40</xdr:row>
      <xdr:rowOff>69273</xdr:rowOff>
    </xdr:to>
    <xdr:sp macro="" textlink="">
      <xdr:nvSpPr>
        <xdr:cNvPr id="18" name="Rectangle 17"/>
        <xdr:cNvSpPr/>
      </xdr:nvSpPr>
      <xdr:spPr>
        <a:xfrm>
          <a:off x="1817629" y="2782455"/>
          <a:ext cx="6211766" cy="467590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141354</xdr:colOff>
      <xdr:row>16</xdr:row>
      <xdr:rowOff>34638</xdr:rowOff>
    </xdr:from>
    <xdr:to>
      <xdr:col>12</xdr:col>
      <xdr:colOff>565728</xdr:colOff>
      <xdr:row>39</xdr:row>
      <xdr:rowOff>69272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611908</xdr:colOff>
      <xdr:row>0</xdr:row>
      <xdr:rowOff>2</xdr:rowOff>
    </xdr:from>
    <xdr:to>
      <xdr:col>23</xdr:col>
      <xdr:colOff>207818</xdr:colOff>
      <xdr:row>14</xdr:row>
      <xdr:rowOff>69274</xdr:rowOff>
    </xdr:to>
    <xdr:sp macro="" textlink="">
      <xdr:nvSpPr>
        <xdr:cNvPr id="12" name="Rectangle 11"/>
        <xdr:cNvSpPr/>
      </xdr:nvSpPr>
      <xdr:spPr>
        <a:xfrm>
          <a:off x="9790544" y="2"/>
          <a:ext cx="4491183" cy="2655454"/>
        </a:xfrm>
        <a:prstGeom prst="rect">
          <a:avLst/>
        </a:prstGeom>
        <a:solidFill>
          <a:schemeClr val="tx2">
            <a:lumMod val="40000"/>
            <a:lumOff val="6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92364</xdr:colOff>
      <xdr:row>0</xdr:row>
      <xdr:rowOff>80819</xdr:rowOff>
    </xdr:from>
    <xdr:to>
      <xdr:col>23</xdr:col>
      <xdr:colOff>57727</xdr:colOff>
      <xdr:row>13</xdr:row>
      <xdr:rowOff>150092</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473364</xdr:colOff>
      <xdr:row>15</xdr:row>
      <xdr:rowOff>46182</xdr:rowOff>
    </xdr:from>
    <xdr:to>
      <xdr:col>23</xdr:col>
      <xdr:colOff>80818</xdr:colOff>
      <xdr:row>40</xdr:row>
      <xdr:rowOff>115454</xdr:rowOff>
    </xdr:to>
    <xdr:sp macro="" textlink="">
      <xdr:nvSpPr>
        <xdr:cNvPr id="30" name="Rectangle 29"/>
        <xdr:cNvSpPr/>
      </xdr:nvSpPr>
      <xdr:spPr>
        <a:xfrm>
          <a:off x="8428182" y="2817091"/>
          <a:ext cx="5726545" cy="4687454"/>
        </a:xfrm>
        <a:prstGeom prst="rect">
          <a:avLst/>
        </a:prstGeom>
        <a:solidFill>
          <a:schemeClr val="tx2">
            <a:lumMod val="40000"/>
            <a:lumOff val="6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554180</xdr:colOff>
      <xdr:row>6</xdr:row>
      <xdr:rowOff>92363</xdr:rowOff>
    </xdr:from>
    <xdr:to>
      <xdr:col>6</xdr:col>
      <xdr:colOff>450270</xdr:colOff>
      <xdr:row>13</xdr:row>
      <xdr:rowOff>45870</xdr:rowOff>
    </xdr:to>
    <xdr:sp macro="" textlink="">
      <xdr:nvSpPr>
        <xdr:cNvPr id="27" name="Rectangle 26"/>
        <xdr:cNvSpPr/>
      </xdr:nvSpPr>
      <xdr:spPr>
        <a:xfrm>
          <a:off x="1777998" y="1200727"/>
          <a:ext cx="2343727" cy="1246598"/>
        </a:xfrm>
        <a:prstGeom prst="rect">
          <a:avLst/>
        </a:prstGeom>
        <a:solidFill>
          <a:schemeClr val="tx2">
            <a:lumMod val="40000"/>
            <a:lumOff val="6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oneCellAnchor>
    <xdr:from>
      <xdr:col>3</xdr:col>
      <xdr:colOff>311728</xdr:colOff>
      <xdr:row>9</xdr:row>
      <xdr:rowOff>80819</xdr:rowOff>
    </xdr:from>
    <xdr:ext cx="1858818" cy="450272"/>
    <xdr:sp macro="" textlink="">
      <xdr:nvSpPr>
        <xdr:cNvPr id="20" name="TextBox 19"/>
        <xdr:cNvSpPr txBox="1"/>
      </xdr:nvSpPr>
      <xdr:spPr>
        <a:xfrm>
          <a:off x="2147455" y="1743364"/>
          <a:ext cx="1858818" cy="450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400"/>
            <a:t>Average of attendence</a:t>
          </a:r>
        </a:p>
      </xdr:txBody>
    </xdr:sp>
    <xdr:clientData/>
  </xdr:oneCellAnchor>
  <xdr:twoCellAnchor editAs="oneCell">
    <xdr:from>
      <xdr:col>3</xdr:col>
      <xdr:colOff>150091</xdr:colOff>
      <xdr:row>6</xdr:row>
      <xdr:rowOff>173180</xdr:rowOff>
    </xdr:from>
    <xdr:to>
      <xdr:col>5</xdr:col>
      <xdr:colOff>438728</xdr:colOff>
      <xdr:row>9</xdr:row>
      <xdr:rowOff>46179</xdr:rowOff>
    </xdr:to>
    <xdr:pic>
      <xdr:nvPicPr>
        <xdr:cNvPr id="29" name="Picture 28"/>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8587" t="16747" r="1779" b="15716"/>
        <a:stretch/>
      </xdr:blipFill>
      <xdr:spPr bwMode="auto">
        <a:xfrm>
          <a:off x="1985818" y="1281544"/>
          <a:ext cx="1512455" cy="42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450272</xdr:colOff>
      <xdr:row>6</xdr:row>
      <xdr:rowOff>80818</xdr:rowOff>
    </xdr:from>
    <xdr:to>
      <xdr:col>15</xdr:col>
      <xdr:colOff>277091</xdr:colOff>
      <xdr:row>13</xdr:row>
      <xdr:rowOff>57726</xdr:rowOff>
    </xdr:to>
    <xdr:sp macro="" textlink="">
      <xdr:nvSpPr>
        <xdr:cNvPr id="31" name="Rectangle 30"/>
        <xdr:cNvSpPr/>
      </xdr:nvSpPr>
      <xdr:spPr>
        <a:xfrm>
          <a:off x="7181272" y="1189182"/>
          <a:ext cx="2274455" cy="1269999"/>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12</xdr:col>
      <xdr:colOff>230909</xdr:colOff>
      <xdr:row>6</xdr:row>
      <xdr:rowOff>138546</xdr:rowOff>
    </xdr:from>
    <xdr:to>
      <xdr:col>14</xdr:col>
      <xdr:colOff>404090</xdr:colOff>
      <xdr:row>9</xdr:row>
      <xdr:rowOff>57728</xdr:rowOff>
    </xdr:to>
    <xdr:pic>
      <xdr:nvPicPr>
        <xdr:cNvPr id="32" name="Picture 31"/>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58255" t="17657" r="1763" b="5383"/>
        <a:stretch/>
      </xdr:blipFill>
      <xdr:spPr bwMode="auto">
        <a:xfrm>
          <a:off x="7573818" y="1246910"/>
          <a:ext cx="1396999" cy="473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115456</xdr:colOff>
      <xdr:row>9</xdr:row>
      <xdr:rowOff>46183</xdr:rowOff>
    </xdr:from>
    <xdr:ext cx="2032868" cy="323272"/>
    <xdr:sp macro="" textlink="">
      <xdr:nvSpPr>
        <xdr:cNvPr id="28" name="TextBox 27"/>
        <xdr:cNvSpPr txBox="1"/>
      </xdr:nvSpPr>
      <xdr:spPr>
        <a:xfrm>
          <a:off x="7458365" y="1708728"/>
          <a:ext cx="2032868" cy="323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Average</a:t>
          </a:r>
          <a:r>
            <a:rPr lang="en-IN" sz="1400" baseline="0"/>
            <a:t> of total score</a:t>
          </a:r>
          <a:endParaRPr lang="en-IN" sz="1400"/>
        </a:p>
      </xdr:txBody>
    </xdr:sp>
    <xdr:clientData/>
  </xdr:oneCellAnchor>
  <xdr:oneCellAnchor>
    <xdr:from>
      <xdr:col>8</xdr:col>
      <xdr:colOff>69272</xdr:colOff>
      <xdr:row>9</xdr:row>
      <xdr:rowOff>57728</xdr:rowOff>
    </xdr:from>
    <xdr:ext cx="1974275" cy="438726"/>
    <xdr:sp macro="" textlink="">
      <xdr:nvSpPr>
        <xdr:cNvPr id="5" name="TextBox 4"/>
        <xdr:cNvSpPr txBox="1"/>
      </xdr:nvSpPr>
      <xdr:spPr>
        <a:xfrm>
          <a:off x="4964545" y="1720273"/>
          <a:ext cx="1974275" cy="438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400"/>
            <a:t>Average</a:t>
          </a:r>
          <a:r>
            <a:rPr lang="en-IN" sz="1400" baseline="0"/>
            <a:t> of leave</a:t>
          </a:r>
          <a:endParaRPr lang="en-IN" sz="1400"/>
        </a:p>
      </xdr:txBody>
    </xdr:sp>
    <xdr:clientData/>
  </xdr:oneCellAnchor>
  <xdr:twoCellAnchor editAs="oneCell">
    <xdr:from>
      <xdr:col>8</xdr:col>
      <xdr:colOff>0</xdr:colOff>
      <xdr:row>7</xdr:row>
      <xdr:rowOff>23090</xdr:rowOff>
    </xdr:from>
    <xdr:to>
      <xdr:col>10</xdr:col>
      <xdr:colOff>207819</xdr:colOff>
      <xdr:row>9</xdr:row>
      <xdr:rowOff>34637</xdr:rowOff>
    </xdr:to>
    <xdr:pic>
      <xdr:nvPicPr>
        <xdr:cNvPr id="35" name="Picture 34"/>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48935" t="22917" r="1066" b="10417"/>
        <a:stretch/>
      </xdr:blipFill>
      <xdr:spPr bwMode="auto">
        <a:xfrm>
          <a:off x="4895273" y="1316181"/>
          <a:ext cx="1431637" cy="381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23090</xdr:colOff>
      <xdr:row>16</xdr:row>
      <xdr:rowOff>11546</xdr:rowOff>
    </xdr:from>
    <xdr:to>
      <xdr:col>22</xdr:col>
      <xdr:colOff>473364</xdr:colOff>
      <xdr:row>39</xdr:row>
      <xdr:rowOff>150090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554182</xdr:colOff>
      <xdr:row>0</xdr:row>
      <xdr:rowOff>11545</xdr:rowOff>
    </xdr:from>
    <xdr:to>
      <xdr:col>28</xdr:col>
      <xdr:colOff>484909</xdr:colOff>
      <xdr:row>8</xdr:row>
      <xdr:rowOff>173182</xdr:rowOff>
    </xdr:to>
    <xdr:sp macro="" textlink="">
      <xdr:nvSpPr>
        <xdr:cNvPr id="36" name="Rectangle 35"/>
        <xdr:cNvSpPr/>
      </xdr:nvSpPr>
      <xdr:spPr>
        <a:xfrm>
          <a:off x="14628091" y="11545"/>
          <a:ext cx="2990273" cy="1639455"/>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24</xdr:col>
      <xdr:colOff>23091</xdr:colOff>
      <xdr:row>0</xdr:row>
      <xdr:rowOff>92363</xdr:rowOff>
    </xdr:from>
    <xdr:to>
      <xdr:col>28</xdr:col>
      <xdr:colOff>381000</xdr:colOff>
      <xdr:row>8</xdr:row>
      <xdr:rowOff>57727</xdr:rowOff>
    </xdr:to>
    <mc:AlternateContent xmlns:mc="http://schemas.openxmlformats.org/markup-compatibility/2006" xmlns:a14="http://schemas.microsoft.com/office/drawing/2010/main">
      <mc:Choice Requires="a14">
        <xdr:graphicFrame macro="">
          <xdr:nvGraphicFramePr>
            <xdr:cNvPr id="38" name="Total Score 2"/>
            <xdr:cNvGraphicFramePr/>
          </xdr:nvGraphicFramePr>
          <xdr:xfrm>
            <a:off x="0" y="0"/>
            <a:ext cx="0" cy="0"/>
          </xdr:xfrm>
          <a:graphic>
            <a:graphicData uri="http://schemas.microsoft.com/office/drawing/2010/slicer">
              <sle:slicer xmlns:sle="http://schemas.microsoft.com/office/drawing/2010/slicer" name="Total Score 2"/>
            </a:graphicData>
          </a:graphic>
        </xdr:graphicFrame>
      </mc:Choice>
      <mc:Fallback xmlns="">
        <xdr:sp macro="" textlink="">
          <xdr:nvSpPr>
            <xdr:cNvPr id="0" name=""/>
            <xdr:cNvSpPr>
              <a:spLocks noTextEdit="1"/>
            </xdr:cNvSpPr>
          </xdr:nvSpPr>
          <xdr:spPr>
            <a:xfrm>
              <a:off x="14708909" y="92363"/>
              <a:ext cx="2805546" cy="1443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565728</xdr:colOff>
      <xdr:row>9</xdr:row>
      <xdr:rowOff>161638</xdr:rowOff>
    </xdr:from>
    <xdr:to>
      <xdr:col>28</xdr:col>
      <xdr:colOff>528278</xdr:colOff>
      <xdr:row>18</xdr:row>
      <xdr:rowOff>34636</xdr:rowOff>
    </xdr:to>
    <xdr:sp macro="" textlink="">
      <xdr:nvSpPr>
        <xdr:cNvPr id="39" name="Rectangle 38"/>
        <xdr:cNvSpPr/>
      </xdr:nvSpPr>
      <xdr:spPr>
        <a:xfrm>
          <a:off x="14639637" y="1824183"/>
          <a:ext cx="3022096" cy="1535544"/>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23</xdr:col>
      <xdr:colOff>565727</xdr:colOff>
      <xdr:row>18</xdr:row>
      <xdr:rowOff>161636</xdr:rowOff>
    </xdr:from>
    <xdr:to>
      <xdr:col>28</xdr:col>
      <xdr:colOff>565727</xdr:colOff>
      <xdr:row>28</xdr:row>
      <xdr:rowOff>23089</xdr:rowOff>
    </xdr:to>
    <xdr:sp macro="" textlink="">
      <xdr:nvSpPr>
        <xdr:cNvPr id="40" name="Rectangle 39"/>
        <xdr:cNvSpPr/>
      </xdr:nvSpPr>
      <xdr:spPr>
        <a:xfrm>
          <a:off x="14639636" y="3486727"/>
          <a:ext cx="3059546" cy="1708726"/>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24</xdr:col>
      <xdr:colOff>57727</xdr:colOff>
      <xdr:row>10</xdr:row>
      <xdr:rowOff>92364</xdr:rowOff>
    </xdr:from>
    <xdr:to>
      <xdr:col>28</xdr:col>
      <xdr:colOff>438727</xdr:colOff>
      <xdr:row>17</xdr:row>
      <xdr:rowOff>127001</xdr:rowOff>
    </xdr:to>
    <mc:AlternateContent xmlns:mc="http://schemas.openxmlformats.org/markup-compatibility/2006" xmlns:a14="http://schemas.microsoft.com/office/drawing/2010/main">
      <mc:Choice Requires="a14">
        <xdr:graphicFrame macro="">
          <xdr:nvGraphicFramePr>
            <xdr:cNvPr id="41" name="Attendance (%) 2"/>
            <xdr:cNvGraphicFramePr/>
          </xdr:nvGraphicFramePr>
          <xdr:xfrm>
            <a:off x="0" y="0"/>
            <a:ext cx="0" cy="0"/>
          </xdr:xfrm>
          <a:graphic>
            <a:graphicData uri="http://schemas.microsoft.com/office/drawing/2010/slicer">
              <sle:slicer xmlns:sle="http://schemas.microsoft.com/office/drawing/2010/slicer" name="Attendance (%) 2"/>
            </a:graphicData>
          </a:graphic>
        </xdr:graphicFrame>
      </mc:Choice>
      <mc:Fallback xmlns="">
        <xdr:sp macro="" textlink="">
          <xdr:nvSpPr>
            <xdr:cNvPr id="0" name=""/>
            <xdr:cNvSpPr>
              <a:spLocks noTextEdit="1"/>
            </xdr:cNvSpPr>
          </xdr:nvSpPr>
          <xdr:spPr>
            <a:xfrm>
              <a:off x="14743545" y="1939637"/>
              <a:ext cx="2828637" cy="1327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57726</xdr:colOff>
      <xdr:row>19</xdr:row>
      <xdr:rowOff>127000</xdr:rowOff>
    </xdr:from>
    <xdr:to>
      <xdr:col>28</xdr:col>
      <xdr:colOff>450272</xdr:colOff>
      <xdr:row>27</xdr:row>
      <xdr:rowOff>80817</xdr:rowOff>
    </xdr:to>
    <mc:AlternateContent xmlns:mc="http://schemas.openxmlformats.org/markup-compatibility/2006" xmlns:a14="http://schemas.microsoft.com/office/drawing/2010/main">
      <mc:Choice Requires="a14">
        <xdr:graphicFrame macro="">
          <xdr:nvGraphicFramePr>
            <xdr:cNvPr id="42" name="Final Performance Category 2"/>
            <xdr:cNvGraphicFramePr/>
          </xdr:nvGraphicFramePr>
          <xdr:xfrm>
            <a:off x="0" y="0"/>
            <a:ext cx="0" cy="0"/>
          </xdr:xfrm>
          <a:graphic>
            <a:graphicData uri="http://schemas.microsoft.com/office/drawing/2010/slicer">
              <sle:slicer xmlns:sle="http://schemas.microsoft.com/office/drawing/2010/slicer" name="Final Performance Category 2"/>
            </a:graphicData>
          </a:graphic>
        </xdr:graphicFrame>
      </mc:Choice>
      <mc:Fallback xmlns="">
        <xdr:sp macro="" textlink="">
          <xdr:nvSpPr>
            <xdr:cNvPr id="0" name=""/>
            <xdr:cNvSpPr>
              <a:spLocks noTextEdit="1"/>
            </xdr:cNvSpPr>
          </xdr:nvSpPr>
          <xdr:spPr>
            <a:xfrm>
              <a:off x="14743544" y="3636818"/>
              <a:ext cx="2840183" cy="1431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577274</xdr:colOff>
      <xdr:row>29</xdr:row>
      <xdr:rowOff>34636</xdr:rowOff>
    </xdr:from>
    <xdr:to>
      <xdr:col>28</xdr:col>
      <xdr:colOff>574460</xdr:colOff>
      <xdr:row>39</xdr:row>
      <xdr:rowOff>34635</xdr:rowOff>
    </xdr:to>
    <xdr:sp macro="" textlink="">
      <xdr:nvSpPr>
        <xdr:cNvPr id="43" name="Rectangle 42"/>
        <xdr:cNvSpPr/>
      </xdr:nvSpPr>
      <xdr:spPr>
        <a:xfrm>
          <a:off x="14651183" y="5391727"/>
          <a:ext cx="3056732" cy="1847272"/>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24</xdr:col>
      <xdr:colOff>103909</xdr:colOff>
      <xdr:row>30</xdr:row>
      <xdr:rowOff>1</xdr:rowOff>
    </xdr:from>
    <xdr:to>
      <xdr:col>28</xdr:col>
      <xdr:colOff>450271</xdr:colOff>
      <xdr:row>38</xdr:row>
      <xdr:rowOff>69273</xdr:rowOff>
    </xdr:to>
    <mc:AlternateContent xmlns:mc="http://schemas.openxmlformats.org/markup-compatibility/2006" xmlns:a14="http://schemas.microsoft.com/office/drawing/2010/main">
      <mc:Choice Requires="a14">
        <xdr:graphicFrame macro="">
          <xdr:nvGraphicFramePr>
            <xdr:cNvPr id="44" name="Leaves 2"/>
            <xdr:cNvGraphicFramePr/>
          </xdr:nvGraphicFramePr>
          <xdr:xfrm>
            <a:off x="0" y="0"/>
            <a:ext cx="0" cy="0"/>
          </xdr:xfrm>
          <a:graphic>
            <a:graphicData uri="http://schemas.microsoft.com/office/drawing/2010/slicer">
              <sle:slicer xmlns:sle="http://schemas.microsoft.com/office/drawing/2010/slicer" name="Leaves 2"/>
            </a:graphicData>
          </a:graphic>
        </xdr:graphicFrame>
      </mc:Choice>
      <mc:Fallback xmlns="">
        <xdr:sp macro="" textlink="">
          <xdr:nvSpPr>
            <xdr:cNvPr id="0" name=""/>
            <xdr:cNvSpPr>
              <a:spLocks noTextEdit="1"/>
            </xdr:cNvSpPr>
          </xdr:nvSpPr>
          <xdr:spPr>
            <a:xfrm>
              <a:off x="14789727" y="5541819"/>
              <a:ext cx="2793999" cy="1547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7620</xdr:colOff>
      <xdr:row>16</xdr:row>
      <xdr:rowOff>121920</xdr:rowOff>
    </xdr:from>
    <xdr:to>
      <xdr:col>7</xdr:col>
      <xdr:colOff>1836420</xdr:colOff>
      <xdr:row>30</xdr:row>
      <xdr:rowOff>28575</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68540" y="3048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830580</xdr:colOff>
      <xdr:row>19</xdr:row>
      <xdr:rowOff>22860</xdr:rowOff>
    </xdr:from>
    <xdr:to>
      <xdr:col>10</xdr:col>
      <xdr:colOff>99060</xdr:colOff>
      <xdr:row>32</xdr:row>
      <xdr:rowOff>112395</xdr:rowOff>
    </xdr:to>
    <mc:AlternateContent xmlns:mc="http://schemas.openxmlformats.org/markup-compatibility/2006" xmlns:a14="http://schemas.microsoft.com/office/drawing/2010/main">
      <mc:Choice Requires="a14">
        <xdr:graphicFrame macro="">
          <xdr:nvGraphicFramePr>
            <xdr:cNvPr id="9"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359640" y="3497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19</xdr:row>
      <xdr:rowOff>0</xdr:rowOff>
    </xdr:from>
    <xdr:to>
      <xdr:col>20</xdr:col>
      <xdr:colOff>7620</xdr:colOff>
      <xdr:row>32</xdr:row>
      <xdr:rowOff>89535</xdr:rowOff>
    </xdr:to>
    <mc:AlternateContent xmlns:mc="http://schemas.openxmlformats.org/markup-compatibility/2006" xmlns:a14="http://schemas.microsoft.com/office/drawing/2010/main">
      <mc:Choice Requires="a14">
        <xdr:graphicFrame macro="">
          <xdr:nvGraphicFramePr>
            <xdr:cNvPr id="10" name="Grade"/>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18036540" y="3474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396240</xdr:colOff>
      <xdr:row>19</xdr:row>
      <xdr:rowOff>0</xdr:rowOff>
    </xdr:from>
    <xdr:to>
      <xdr:col>16</xdr:col>
      <xdr:colOff>396240</xdr:colOff>
      <xdr:row>32</xdr:row>
      <xdr:rowOff>89535</xdr:rowOff>
    </xdr:to>
    <mc:AlternateContent xmlns:mc="http://schemas.openxmlformats.org/markup-compatibility/2006" xmlns:a14="http://schemas.microsoft.com/office/drawing/2010/main">
      <mc:Choice Requires="a14">
        <xdr:graphicFrame macro="">
          <xdr:nvGraphicFramePr>
            <xdr:cNvPr id="11" name="Result"/>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15986760" y="3474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60960</xdr:colOff>
      <xdr:row>36</xdr:row>
      <xdr:rowOff>45720</xdr:rowOff>
    </xdr:from>
    <xdr:to>
      <xdr:col>7</xdr:col>
      <xdr:colOff>556260</xdr:colOff>
      <xdr:row>48</xdr:row>
      <xdr:rowOff>160020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952500</xdr:colOff>
      <xdr:row>53</xdr:row>
      <xdr:rowOff>156210</xdr:rowOff>
    </xdr:from>
    <xdr:to>
      <xdr:col>6</xdr:col>
      <xdr:colOff>1844040</xdr:colOff>
      <xdr:row>68</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1440180</xdr:colOff>
      <xdr:row>71</xdr:row>
      <xdr:rowOff>95250</xdr:rowOff>
    </xdr:from>
    <xdr:to>
      <xdr:col>6</xdr:col>
      <xdr:colOff>1805940</xdr:colOff>
      <xdr:row>86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487680</xdr:colOff>
      <xdr:row>68</xdr:row>
      <xdr:rowOff>152400</xdr:rowOff>
    </xdr:from>
    <xdr:to>
      <xdr:col>2</xdr:col>
      <xdr:colOff>617220</xdr:colOff>
      <xdr:row>82</xdr:row>
      <xdr:rowOff>59055</xdr:rowOff>
    </xdr:to>
    <mc:AlternateContent xmlns:mc="http://schemas.openxmlformats.org/markup-compatibility/2006" xmlns:a14="http://schemas.microsoft.com/office/drawing/2010/main">
      <mc:Choice Requires="a14">
        <xdr:graphicFrame macro="">
          <xdr:nvGraphicFramePr>
            <xdr:cNvPr id="4" name="Leaves"/>
            <xdr:cNvGraphicFramePr/>
          </xdr:nvGraphicFramePr>
          <xdr:xfrm>
            <a:off x="0" y="0"/>
            <a:ext cx="0" cy="0"/>
          </xdr:xfrm>
          <a:graphic>
            <a:graphicData uri="http://schemas.microsoft.com/office/drawing/2010/slicer">
              <sle:slicer xmlns:sle="http://schemas.microsoft.com/office/drawing/2010/slicer" name="Leaves"/>
            </a:graphicData>
          </a:graphic>
        </xdr:graphicFrame>
      </mc:Choice>
      <mc:Fallback xmlns="">
        <xdr:sp macro="" textlink="">
          <xdr:nvSpPr>
            <xdr:cNvPr id="0" name=""/>
            <xdr:cNvSpPr>
              <a:spLocks noTextEdit="1"/>
            </xdr:cNvSpPr>
          </xdr:nvSpPr>
          <xdr:spPr>
            <a:xfrm>
              <a:off x="1866900" y="1258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2095500</xdr:colOff>
      <xdr:row>58</xdr:row>
      <xdr:rowOff>160020</xdr:rowOff>
    </xdr:from>
    <xdr:to>
      <xdr:col>7</xdr:col>
      <xdr:colOff>1691640</xdr:colOff>
      <xdr:row>72</xdr:row>
      <xdr:rowOff>66675</xdr:rowOff>
    </xdr:to>
    <mc:AlternateContent xmlns:mc="http://schemas.openxmlformats.org/markup-compatibility/2006" xmlns:a14="http://schemas.microsoft.com/office/drawing/2010/main">
      <mc:Choice Requires="a14">
        <xdr:graphicFrame macro="">
          <xdr:nvGraphicFramePr>
            <xdr:cNvPr id="5" name="Total Score"/>
            <xdr:cNvGraphicFramePr/>
          </xdr:nvGraphicFramePr>
          <xdr:xfrm>
            <a:off x="0" y="0"/>
            <a:ext cx="0" cy="0"/>
          </xdr:xfrm>
          <a:graphic>
            <a:graphicData uri="http://schemas.microsoft.com/office/drawing/2010/slicer">
              <sle:slicer xmlns:sle="http://schemas.microsoft.com/office/drawing/2010/slicer" name="Total Score"/>
            </a:graphicData>
          </a:graphic>
        </xdr:graphicFrame>
      </mc:Choice>
      <mc:Fallback xmlns="">
        <xdr:sp macro="" textlink="">
          <xdr:nvSpPr>
            <xdr:cNvPr id="0" name=""/>
            <xdr:cNvSpPr>
              <a:spLocks noTextEdit="1"/>
            </xdr:cNvSpPr>
          </xdr:nvSpPr>
          <xdr:spPr>
            <a:xfrm>
              <a:off x="11612880" y="10767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1607820</xdr:colOff>
      <xdr:row>4</xdr:row>
      <xdr:rowOff>15240</xdr:rowOff>
    </xdr:from>
    <xdr:to>
      <xdr:col>3</xdr:col>
      <xdr:colOff>1501140</xdr:colOff>
      <xdr:row>9</xdr:row>
      <xdr:rowOff>167639</xdr:rowOff>
    </xdr:to>
    <mc:AlternateContent xmlns:mc="http://schemas.openxmlformats.org/markup-compatibility/2006" xmlns:a14="http://schemas.microsoft.com/office/drawing/2010/main">
      <mc:Choice Requires="a14">
        <xdr:graphicFrame macro="">
          <xdr:nvGraphicFramePr>
            <xdr:cNvPr id="6" name="Attendance (%)"/>
            <xdr:cNvGraphicFramePr/>
          </xdr:nvGraphicFramePr>
          <xdr:xfrm>
            <a:off x="0" y="0"/>
            <a:ext cx="0" cy="0"/>
          </xdr:xfrm>
          <a:graphic>
            <a:graphicData uri="http://schemas.microsoft.com/office/drawing/2010/slicer">
              <sle:slicer xmlns:sle="http://schemas.microsoft.com/office/drawing/2010/slicer" name="Attendance (%)"/>
            </a:graphicData>
          </a:graphic>
        </xdr:graphicFrame>
      </mc:Choice>
      <mc:Fallback xmlns="">
        <xdr:sp macro="" textlink="">
          <xdr:nvSpPr>
            <xdr:cNvPr id="0" name=""/>
            <xdr:cNvSpPr>
              <a:spLocks noTextEdit="1"/>
            </xdr:cNvSpPr>
          </xdr:nvSpPr>
          <xdr:spPr>
            <a:xfrm>
              <a:off x="4686300" y="746760"/>
              <a:ext cx="212598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487680</xdr:colOff>
      <xdr:row>29</xdr:row>
      <xdr:rowOff>15241</xdr:rowOff>
    </xdr:from>
    <xdr:to>
      <xdr:col>3</xdr:col>
      <xdr:colOff>2316480</xdr:colOff>
      <xdr:row>36</xdr:row>
      <xdr:rowOff>68581</xdr:rowOff>
    </xdr:to>
    <mc:AlternateContent xmlns:mc="http://schemas.openxmlformats.org/markup-compatibility/2006" xmlns:a14="http://schemas.microsoft.com/office/drawing/2010/main">
      <mc:Choice Requires="a14">
        <xdr:graphicFrame macro="">
          <xdr:nvGraphicFramePr>
            <xdr:cNvPr id="17" name="Final Performance Category"/>
            <xdr:cNvGraphicFramePr/>
          </xdr:nvGraphicFramePr>
          <xdr:xfrm>
            <a:off x="0" y="0"/>
            <a:ext cx="0" cy="0"/>
          </xdr:xfrm>
          <a:graphic>
            <a:graphicData uri="http://schemas.microsoft.com/office/drawing/2010/slicer">
              <sle:slicer xmlns:sle="http://schemas.microsoft.com/office/drawing/2010/slicer" name="Final Performance Category"/>
            </a:graphicData>
          </a:graphic>
        </xdr:graphicFrame>
      </mc:Choice>
      <mc:Fallback xmlns="">
        <xdr:sp macro="" textlink="">
          <xdr:nvSpPr>
            <xdr:cNvPr id="0" name=""/>
            <xdr:cNvSpPr>
              <a:spLocks noTextEdit="1"/>
            </xdr:cNvSpPr>
          </xdr:nvSpPr>
          <xdr:spPr>
            <a:xfrm>
              <a:off x="5798820" y="531876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kamini" refreshedDate="45817.426729629631" createdVersion="3" refreshedVersion="3" minRefreshableVersion="3" recordCount="60">
  <cacheSource type="worksheet">
    <worksheetSource ref="A1:R61" sheet="formatting"/>
  </cacheSource>
  <cacheFields count="18">
    <cacheField name="Student_ID" numFmtId="0">
      <sharedItems containsSemiMixedTypes="0" containsString="0" containsNumber="1" containsInteger="1" minValue="101" maxValue="155"/>
    </cacheField>
    <cacheField name="Name" numFmtId="0">
      <sharedItems/>
    </cacheField>
    <cacheField name="Gender" numFmtId="0">
      <sharedItems count="2">
        <s v="M"/>
        <s v="F"/>
      </sharedItems>
    </cacheField>
    <cacheField name="City" numFmtId="0">
      <sharedItems/>
    </cacheField>
    <cacheField name="Subject" numFmtId="0">
      <sharedItems/>
    </cacheField>
    <cacheField name="Python" numFmtId="0">
      <sharedItems containsSemiMixedTypes="0" containsString="0" containsNumber="1" containsInteger="1" minValue="40" maxValue="99"/>
    </cacheField>
    <cacheField name="SQL" numFmtId="0">
      <sharedItems containsSemiMixedTypes="0" containsString="0" containsNumber="1" containsInteger="1" minValue="44" maxValue="100"/>
    </cacheField>
    <cacheField name="Excel" numFmtId="0">
      <sharedItems containsSemiMixedTypes="0" containsString="0" containsNumber="1" containsInteger="1" minValue="40" maxValue="99"/>
    </cacheField>
    <cacheField name="Power BI" numFmtId="0">
      <sharedItems containsSemiMixedTypes="0" containsString="0" containsNumber="1" containsInteger="1" minValue="31" maxValue="99"/>
    </cacheField>
    <cacheField name="ML" numFmtId="0">
      <sharedItems containsSemiMixedTypes="0" containsString="0" containsNumber="1" containsInteger="1" minValue="15" maxValue="99"/>
    </cacheField>
    <cacheField name="Attendance (%)" numFmtId="0">
      <sharedItems containsSemiMixedTypes="0" containsString="0" containsNumber="1" containsInteger="1" minValue="60" maxValue="100"/>
    </cacheField>
    <cacheField name="Leaves" numFmtId="0">
      <sharedItems containsSemiMixedTypes="0" containsString="0" containsNumber="1" containsInteger="1" minValue="0" maxValue="10"/>
    </cacheField>
    <cacheField name="Total Score" numFmtId="0">
      <sharedItems containsSemiMixedTypes="0" containsString="0" containsNumber="1" containsInteger="1" minValue="214" maxValue="442" count="46">
        <n v="301"/>
        <n v="267"/>
        <n v="360"/>
        <n v="272"/>
        <n v="338"/>
        <n v="297"/>
        <n v="363"/>
        <n v="354"/>
        <n v="367"/>
        <n v="401"/>
        <n v="378"/>
        <n v="268"/>
        <n v="392"/>
        <n v="342"/>
        <n v="348"/>
        <n v="339"/>
        <n v="409"/>
        <n v="368"/>
        <n v="350"/>
        <n v="265"/>
        <n v="366"/>
        <n v="293"/>
        <n v="324"/>
        <n v="327"/>
        <n v="270"/>
        <n v="345"/>
        <n v="317"/>
        <n v="287"/>
        <n v="356"/>
        <n v="328"/>
        <n v="337"/>
        <n v="292"/>
        <n v="302"/>
        <n v="332"/>
        <n v="394"/>
        <n v="300"/>
        <n v="340"/>
        <n v="365"/>
        <n v="385"/>
        <n v="336"/>
        <n v="326"/>
        <n v="299"/>
        <n v="364"/>
        <n v="442"/>
        <n v="374"/>
        <n v="214"/>
      </sharedItems>
    </cacheField>
    <cacheField name="Grade" numFmtId="0">
      <sharedItems/>
    </cacheField>
    <cacheField name="Result" numFmtId="0">
      <sharedItems/>
    </cacheField>
    <cacheField name="Performance Level" numFmtId="0">
      <sharedItems count="3">
        <s v="Average"/>
        <s v="Needs Improvement"/>
        <s v="Good"/>
      </sharedItems>
    </cacheField>
    <cacheField name="Attendance-Based Performance" numFmtId="0">
      <sharedItems/>
    </cacheField>
    <cacheField name="Final Performance Category"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kamini" refreshedDate="45824.556013425929" createdVersion="6" refreshedVersion="6" minRefreshableVersion="3" recordCount="58">
  <cacheSource type="worksheet">
    <worksheetSource ref="M1:M1048576" sheet="formatting"/>
  </cacheSource>
  <cacheFields count="1">
    <cacheField name="Total Score" numFmtId="0">
      <sharedItems containsString="0" containsBlank="1" containsNumber="1" containsInteger="1" minValue="214" maxValue="442" count="47">
        <n v="301"/>
        <n v="267"/>
        <n v="360"/>
        <n v="272"/>
        <n v="338"/>
        <n v="297"/>
        <n v="363"/>
        <n v="354"/>
        <n v="367"/>
        <n v="401"/>
        <n v="378"/>
        <n v="268"/>
        <n v="392"/>
        <n v="342"/>
        <n v="348"/>
        <n v="339"/>
        <n v="409"/>
        <n v="368"/>
        <n v="350"/>
        <n v="265"/>
        <n v="366"/>
        <n v="293"/>
        <n v="324"/>
        <n v="327"/>
        <n v="270"/>
        <n v="345"/>
        <n v="317"/>
        <n v="287"/>
        <n v="356"/>
        <n v="328"/>
        <n v="337"/>
        <n v="292"/>
        <n v="302"/>
        <n v="332"/>
        <n v="394"/>
        <n v="300"/>
        <n v="340"/>
        <n v="365"/>
        <n v="385"/>
        <n v="336"/>
        <n v="326"/>
        <n v="299"/>
        <n v="364"/>
        <n v="442"/>
        <n v="374"/>
        <n v="214"/>
        <m/>
      </sharedItems>
    </cacheField>
  </cacheFields>
  <extLst>
    <ext xmlns:x14="http://schemas.microsoft.com/office/spreadsheetml/2009/9/main" uri="{725AE2AE-9491-48be-B2B4-4EB974FC3084}">
      <x14:pivotCacheDefinition pivotCacheId="3"/>
    </ext>
  </extLst>
</pivotCacheDefinition>
</file>

<file path=xl/pivotCache/pivotCacheDefinition11.xml><?xml version="1.0" encoding="utf-8"?>
<pivotCacheDefinition xmlns="http://schemas.openxmlformats.org/spreadsheetml/2006/main" xmlns:r="http://schemas.openxmlformats.org/officeDocument/2006/relationships" r:id="rId1" refreshedBy="kamini" refreshedDate="45828.438078587962" createdVersion="6" refreshedVersion="6" minRefreshableVersion="3" recordCount="58">
  <cacheSource type="worksheet">
    <worksheetSource ref="L1:L1048576" sheet="formatting"/>
  </cacheSource>
  <cacheFields count="1">
    <cacheField name="Leaves" numFmtId="0">
      <sharedItems containsString="0" containsBlank="1" containsNumber="1" containsInteger="1" minValue="0" maxValue="10" count="12">
        <n v="9"/>
        <n v="6"/>
        <n v="4"/>
        <n v="3"/>
        <n v="5"/>
        <n v="2"/>
        <n v="8"/>
        <n v="10"/>
        <n v="0"/>
        <n v="7"/>
        <n v="1"/>
        <m/>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kamini" refreshedDate="45817.435395486114" createdVersion="3" refreshedVersion="3" minRefreshableVersion="3" recordCount="58">
  <cacheSource type="worksheet">
    <worksheetSource ref="A1:R1048576" sheet="formatting"/>
  </cacheSource>
  <cacheFields count="18">
    <cacheField name="Student_ID" numFmtId="0">
      <sharedItems containsString="0" containsBlank="1" containsNumber="1" containsInteger="1" minValue="101" maxValue="155"/>
    </cacheField>
    <cacheField name="Name" numFmtId="0">
      <sharedItems containsBlank="1" count="11">
        <s v="Rohan Mehta"/>
        <s v="Neha Sharma"/>
        <s v="Arjun Yadav"/>
        <s v="Priya Verma"/>
        <s v="Sneha Roy"/>
        <s v="Rahul Khanna"/>
        <s v="Tanya Bhatia"/>
        <s v="Vikas Jain"/>
        <s v="Anjali Singh"/>
        <s v="Aman Gupta"/>
        <m/>
      </sharedItems>
    </cacheField>
    <cacheField name="Gender" numFmtId="0">
      <sharedItems containsBlank="1"/>
    </cacheField>
    <cacheField name="City" numFmtId="0">
      <sharedItems containsBlank="1"/>
    </cacheField>
    <cacheField name="Subject" numFmtId="0">
      <sharedItems containsBlank="1"/>
    </cacheField>
    <cacheField name="Python" numFmtId="0">
      <sharedItems containsString="0" containsBlank="1" containsNumber="1" containsInteger="1" minValue="40" maxValue="99"/>
    </cacheField>
    <cacheField name="SQL" numFmtId="0">
      <sharedItems containsString="0" containsBlank="1" containsNumber="1" containsInteger="1" minValue="44" maxValue="100"/>
    </cacheField>
    <cacheField name="Excel" numFmtId="0">
      <sharedItems containsString="0" containsBlank="1" containsNumber="1" containsInteger="1" minValue="40" maxValue="99"/>
    </cacheField>
    <cacheField name="Power BI" numFmtId="0">
      <sharedItems containsString="0" containsBlank="1" containsNumber="1" containsInteger="1" minValue="31" maxValue="99"/>
    </cacheField>
    <cacheField name="ML" numFmtId="0">
      <sharedItems containsString="0" containsBlank="1" containsNumber="1" containsInteger="1" minValue="15" maxValue="99"/>
    </cacheField>
    <cacheField name="Attendance (%)" numFmtId="0">
      <sharedItems containsString="0" containsBlank="1" containsNumber="1" containsInteger="1" minValue="60" maxValue="100"/>
    </cacheField>
    <cacheField name="Leaves" numFmtId="0">
      <sharedItems containsString="0" containsBlank="1" containsNumber="1" containsInteger="1" minValue="0" maxValue="10"/>
    </cacheField>
    <cacheField name="Total Score" numFmtId="0">
      <sharedItems containsString="0" containsBlank="1" containsNumber="1" containsInteger="1" minValue="214" maxValue="442"/>
    </cacheField>
    <cacheField name="Grade" numFmtId="0">
      <sharedItems containsBlank="1" count="6">
        <s v="C"/>
        <s v="D"/>
        <s v="B"/>
        <s v="A"/>
        <s v="F"/>
        <m/>
      </sharedItems>
    </cacheField>
    <cacheField name="Result" numFmtId="0">
      <sharedItems containsBlank="1"/>
    </cacheField>
    <cacheField name="Performance Level" numFmtId="0">
      <sharedItems containsBlank="1" count="4">
        <s v="Average"/>
        <s v="Needs Improvement"/>
        <s v="Good"/>
        <m/>
      </sharedItems>
    </cacheField>
    <cacheField name="Attendance-Based Performance" numFmtId="0">
      <sharedItems containsBlank="1"/>
    </cacheField>
    <cacheField name="Final Performance Category"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kamini" refreshedDate="45822.960493055558" createdVersion="6" refreshedVersion="6" minRefreshableVersion="3" recordCount="57">
  <cacheSource type="worksheet">
    <worksheetSource ref="A1:R58" sheet="formatting"/>
  </cacheSource>
  <cacheFields count="18">
    <cacheField name="Student_ID" numFmtId="0">
      <sharedItems containsSemiMixedTypes="0" containsString="0" containsNumber="1" containsInteger="1" minValue="101" maxValue="155"/>
    </cacheField>
    <cacheField name="Name" numFmtId="0">
      <sharedItems count="10">
        <s v="Rohan Mehta"/>
        <s v="Neha Sharma"/>
        <s v="Arjun Yadav"/>
        <s v="Priya Verma"/>
        <s v="Sneha Roy"/>
        <s v="Rahul Khanna"/>
        <s v="Tanya Bhatia"/>
        <s v="Vikas Jain"/>
        <s v="Anjali Singh"/>
        <s v="Aman Gupta"/>
      </sharedItems>
    </cacheField>
    <cacheField name="Gender" numFmtId="0">
      <sharedItems count="2">
        <s v="M"/>
        <s v="F"/>
      </sharedItems>
    </cacheField>
    <cacheField name="City" numFmtId="0">
      <sharedItems count="7">
        <s v="Chennai"/>
        <s v="Mumbai"/>
        <s v="Kolkata"/>
        <s v="Hyderabad"/>
        <s v="Bangalore"/>
        <s v="Delhi"/>
        <s v="Pune"/>
      </sharedItems>
    </cacheField>
    <cacheField name="Subject" numFmtId="0">
      <sharedItems count="2">
        <s v="Data Analytics"/>
        <s v="Data Science"/>
      </sharedItems>
    </cacheField>
    <cacheField name="Python" numFmtId="0">
      <sharedItems containsSemiMixedTypes="0" containsString="0" containsNumber="1" containsInteger="1" minValue="40" maxValue="99" count="39">
        <n v="55"/>
        <n v="53"/>
        <n v="91"/>
        <n v="46"/>
        <n v="74"/>
        <n v="85"/>
        <n v="80"/>
        <n v="93"/>
        <n v="98"/>
        <n v="48"/>
        <n v="64"/>
        <n v="89"/>
        <n v="72"/>
        <n v="88"/>
        <n v="96"/>
        <n v="92"/>
        <n v="47"/>
        <n v="40"/>
        <n v="57"/>
        <n v="83"/>
        <n v="43"/>
        <n v="95"/>
        <n v="58"/>
        <n v="87"/>
        <n v="94"/>
        <n v="79"/>
        <n v="44"/>
        <n v="50"/>
        <n v="99"/>
        <n v="78"/>
        <n v="45"/>
        <n v="75"/>
        <n v="77"/>
        <n v="90"/>
        <n v="67"/>
        <n v="82"/>
        <n v="59"/>
        <n v="69"/>
        <n v="97"/>
      </sharedItems>
    </cacheField>
    <cacheField name="SQL" numFmtId="0">
      <sharedItems containsSemiMixedTypes="0" containsString="0" containsNumber="1" containsInteger="1" minValue="44" maxValue="100" count="40">
        <n v="54"/>
        <n v="95"/>
        <n v="45"/>
        <n v="47"/>
        <n v="44"/>
        <n v="93"/>
        <n v="86"/>
        <n v="89"/>
        <n v="100"/>
        <n v="87"/>
        <n v="72"/>
        <n v="64"/>
        <n v="81"/>
        <n v="88"/>
        <n v="50"/>
        <n v="99"/>
        <n v="55"/>
        <n v="82"/>
        <n v="66"/>
        <n v="68"/>
        <n v="65"/>
        <n v="67"/>
        <n v="60"/>
        <n v="51"/>
        <n v="74"/>
        <n v="53"/>
        <n v="80"/>
        <n v="85"/>
        <n v="75"/>
        <n v="91"/>
        <n v="84"/>
        <n v="90"/>
        <n v="56"/>
        <n v="78"/>
        <n v="73"/>
        <n v="94"/>
        <n v="48"/>
        <n v="58"/>
        <n v="97"/>
        <n v="59"/>
      </sharedItems>
    </cacheField>
    <cacheField name="Excel" numFmtId="0">
      <sharedItems containsSemiMixedTypes="0" containsString="0" containsNumber="1" containsInteger="1" minValue="40" maxValue="99" count="37">
        <n v="48"/>
        <n v="72"/>
        <n v="40"/>
        <n v="64"/>
        <n v="99"/>
        <n v="42"/>
        <n v="63"/>
        <n v="55"/>
        <n v="89"/>
        <n v="76"/>
        <n v="75"/>
        <n v="71"/>
        <n v="78"/>
        <n v="61"/>
        <n v="51"/>
        <n v="74"/>
        <n v="91"/>
        <n v="88"/>
        <n v="54"/>
        <n v="85"/>
        <n v="52"/>
        <n v="81"/>
        <n v="97"/>
        <n v="84"/>
        <n v="43"/>
        <n v="44"/>
        <n v="66"/>
        <n v="53"/>
        <n v="93"/>
        <n v="46"/>
        <n v="67"/>
        <n v="49"/>
        <n v="82"/>
        <n v="95"/>
        <n v="47"/>
        <n v="90"/>
        <n v="96"/>
      </sharedItems>
    </cacheField>
    <cacheField name="Power BI" numFmtId="0">
      <sharedItems containsSemiMixedTypes="0" containsString="0" containsNumber="1" containsInteger="1" minValue="31" maxValue="99" count="36">
        <n v="45"/>
        <n v="33"/>
        <n v="50"/>
        <n v="42"/>
        <n v="78"/>
        <n v="59"/>
        <n v="37"/>
        <n v="70"/>
        <n v="98"/>
        <n v="41"/>
        <n v="89"/>
        <n v="44"/>
        <n v="94"/>
        <n v="97"/>
        <n v="69"/>
        <n v="55"/>
        <n v="38"/>
        <n v="57"/>
        <n v="84"/>
        <n v="31"/>
        <n v="92"/>
        <n v="36"/>
        <n v="96"/>
        <n v="68"/>
        <n v="99"/>
        <n v="47"/>
        <n v="73"/>
        <n v="65"/>
        <n v="85"/>
        <n v="43"/>
        <n v="82"/>
        <n v="63"/>
        <n v="83"/>
        <n v="51"/>
        <n v="54"/>
        <n v="88"/>
      </sharedItems>
    </cacheField>
    <cacheField name="ML" numFmtId="0">
      <sharedItems containsSemiMixedTypes="0" containsString="0" containsNumber="1" containsInteger="1" minValue="15" maxValue="99" count="43">
        <n v="99"/>
        <n v="55"/>
        <n v="84"/>
        <n v="75"/>
        <n v="40"/>
        <n v="67"/>
        <n v="77"/>
        <n v="89"/>
        <n v="59"/>
        <n v="57"/>
        <n v="63"/>
        <n v="36"/>
        <n v="97"/>
        <n v="43"/>
        <n v="30"/>
        <n v="60"/>
        <n v="46"/>
        <n v="69"/>
        <n v="73"/>
        <n v="42"/>
        <n v="37"/>
        <n v="53"/>
        <n v="41"/>
        <n v="51"/>
        <n v="49"/>
        <n v="91"/>
        <n v="70"/>
        <n v="88"/>
        <n v="68"/>
        <n v="56"/>
        <n v="35"/>
        <n v="44"/>
        <n v="33"/>
        <n v="34"/>
        <n v="58"/>
        <n v="74"/>
        <n v="79"/>
        <n v="94"/>
        <n v="78"/>
        <n v="71"/>
        <n v="48"/>
        <n v="47"/>
        <n v="15"/>
      </sharedItems>
    </cacheField>
    <cacheField name="Attendance (%)" numFmtId="0">
      <sharedItems containsSemiMixedTypes="0" containsString="0" containsNumber="1" containsInteger="1" minValue="60" maxValue="100" count="35">
        <n v="65"/>
        <n v="94"/>
        <n v="81"/>
        <n v="82"/>
        <n v="95"/>
        <n v="84"/>
        <n v="62"/>
        <n v="91"/>
        <n v="97"/>
        <n v="67"/>
        <n v="76"/>
        <n v="87"/>
        <n v="100"/>
        <n v="98"/>
        <n v="63"/>
        <n v="68"/>
        <n v="85"/>
        <n v="61"/>
        <n v="64"/>
        <n v="77"/>
        <n v="75"/>
        <n v="72"/>
        <n v="92"/>
        <n v="80"/>
        <n v="99"/>
        <n v="60"/>
        <n v="71"/>
        <n v="90"/>
        <n v="66"/>
        <n v="96"/>
        <n v="83"/>
        <n v="79"/>
        <n v="89"/>
        <n v="78"/>
        <n v="74"/>
      </sharedItems>
    </cacheField>
    <cacheField name="Leaves" numFmtId="0">
      <sharedItems containsSemiMixedTypes="0" containsString="0" containsNumber="1" containsInteger="1" minValue="0" maxValue="10"/>
    </cacheField>
    <cacheField name="Total Score" numFmtId="0">
      <sharedItems containsSemiMixedTypes="0" containsString="0" containsNumber="1" containsInteger="1" minValue="214" maxValue="442"/>
    </cacheField>
    <cacheField name="Grade" numFmtId="0">
      <sharedItems count="5">
        <s v="C"/>
        <s v="D"/>
        <s v="B"/>
        <s v="A"/>
        <s v="F"/>
      </sharedItems>
    </cacheField>
    <cacheField name="Result" numFmtId="0">
      <sharedItems count="2">
        <s v="Pass"/>
        <s v="Fail"/>
      </sharedItems>
    </cacheField>
    <cacheField name="Performance Level" numFmtId="0">
      <sharedItems/>
    </cacheField>
    <cacheField name="Attendance-Based Performance" numFmtId="0">
      <sharedItems containsBlank="1" count="4">
        <m/>
        <s v="Very Regular"/>
        <s v="Regular"/>
        <s v="Irregular"/>
      </sharedItems>
    </cacheField>
    <cacheField name="Final Performance Category" numFmtId="0">
      <sharedItems count="3">
        <s v="Low Performer"/>
        <s v="Moderate Performer"/>
        <s v="High Performer"/>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refreshedBy="kamini" refreshedDate="45823.956296643519" createdVersion="6" refreshedVersion="6" minRefreshableVersion="3" recordCount="58">
  <cacheSource type="worksheet">
    <worksheetSource ref="Q1:Q1048576" sheet="formatting"/>
  </cacheSource>
  <cacheFields count="1">
    <cacheField name="Attendance-Based Performance"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kamini" refreshedDate="45823.958553819444" createdVersion="6" refreshedVersion="6" minRefreshableVersion="3" recordCount="58">
  <cacheSource type="worksheet">
    <worksheetSource ref="O1:O1048576" sheet="formatting"/>
  </cacheSource>
  <cacheFields count="1">
    <cacheField name="Result"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kamini" refreshedDate="45823.961200347221" createdVersion="6" refreshedVersion="6" minRefreshableVersion="3" recordCount="58">
  <cacheSource type="worksheet">
    <worksheetSource ref="F1:J1048576" sheet="formatting"/>
  </cacheSource>
  <cacheFields count="5">
    <cacheField name="Python" numFmtId="0">
      <sharedItems containsString="0" containsBlank="1" containsNumber="1" containsInteger="1" minValue="40" maxValue="99"/>
    </cacheField>
    <cacheField name="SQL" numFmtId="0">
      <sharedItems containsString="0" containsBlank="1" containsNumber="1" containsInteger="1" minValue="44" maxValue="100"/>
    </cacheField>
    <cacheField name="Excel" numFmtId="0">
      <sharedItems containsString="0" containsBlank="1" containsNumber="1" containsInteger="1" minValue="40" maxValue="99"/>
    </cacheField>
    <cacheField name="Power BI" numFmtId="0">
      <sharedItems containsString="0" containsBlank="1" containsNumber="1" containsInteger="1" minValue="31" maxValue="99"/>
    </cacheField>
    <cacheField name="ML" numFmtId="0">
      <sharedItems containsString="0" containsBlank="1" containsNumber="1" containsInteger="1" minValue="15" maxValue="9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kamini" refreshedDate="45823.962292476848" createdVersion="6" refreshedVersion="6" minRefreshableVersion="3" recordCount="58">
  <cacheSource type="worksheet">
    <worksheetSource ref="C1:C1048576" sheet="formatting"/>
  </cacheSource>
  <cacheFields count="1">
    <cacheField name="Gender" numFmtId="0">
      <sharedItems containsBlank="1" count="3">
        <s v="M"/>
        <s v="F"/>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kamini" refreshedDate="45824.436764583334" createdVersion="6" refreshedVersion="6" minRefreshableVersion="3" recordCount="58">
  <cacheSource type="worksheet">
    <worksheetSource ref="N1:N1048576" sheet="formatting"/>
  </cacheSource>
  <cacheFields count="1">
    <cacheField name="Grade" numFmtId="0">
      <sharedItems containsBlank="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kamini" refreshedDate="45824.495176620374" createdVersion="6" refreshedVersion="6" minRefreshableVersion="3" recordCount="58">
  <cacheSource type="worksheet">
    <worksheetSource ref="A1:O1048576" sheet="formatting"/>
  </cacheSource>
  <cacheFields count="15">
    <cacheField name="Student_ID" numFmtId="0">
      <sharedItems containsString="0" containsBlank="1" containsNumber="1" containsInteger="1" minValue="101" maxValue="155"/>
    </cacheField>
    <cacheField name="Name" numFmtId="0">
      <sharedItems containsBlank="1" count="11">
        <s v="Rohan Mehta"/>
        <s v="Neha Sharma"/>
        <s v="Arjun Yadav"/>
        <s v="Priya Verma"/>
        <s v="Sneha Roy"/>
        <s v="Rahul Khanna"/>
        <s v="Tanya Bhatia"/>
        <s v="Vikas Jain"/>
        <s v="Anjali Singh"/>
        <s v="Aman Gupta"/>
        <m/>
      </sharedItems>
    </cacheField>
    <cacheField name="Gender" numFmtId="0">
      <sharedItems containsBlank="1"/>
    </cacheField>
    <cacheField name="City" numFmtId="0">
      <sharedItems containsBlank="1"/>
    </cacheField>
    <cacheField name="Subject" numFmtId="0">
      <sharedItems containsBlank="1"/>
    </cacheField>
    <cacheField name="Python" numFmtId="0">
      <sharedItems containsString="0" containsBlank="1" containsNumber="1" containsInteger="1" minValue="40" maxValue="99"/>
    </cacheField>
    <cacheField name="SQL" numFmtId="0">
      <sharedItems containsString="0" containsBlank="1" containsNumber="1" containsInteger="1" minValue="44" maxValue="100"/>
    </cacheField>
    <cacheField name="Excel" numFmtId="0">
      <sharedItems containsString="0" containsBlank="1" containsNumber="1" containsInteger="1" minValue="40" maxValue="99"/>
    </cacheField>
    <cacheField name="Power BI" numFmtId="0">
      <sharedItems containsString="0" containsBlank="1" containsNumber="1" containsInteger="1" minValue="31" maxValue="99"/>
    </cacheField>
    <cacheField name="ML" numFmtId="0">
      <sharedItems containsString="0" containsBlank="1" containsNumber="1" containsInteger="1" minValue="15" maxValue="99"/>
    </cacheField>
    <cacheField name="Attendance (%)" numFmtId="0">
      <sharedItems containsString="0" containsBlank="1" containsNumber="1" containsInteger="1" minValue="60" maxValue="100"/>
    </cacheField>
    <cacheField name="Leaves" numFmtId="0">
      <sharedItems containsString="0" containsBlank="1" containsNumber="1" containsInteger="1" minValue="0" maxValue="10"/>
    </cacheField>
    <cacheField name="Total Score" numFmtId="0">
      <sharedItems containsString="0" containsBlank="1" containsNumber="1" containsInteger="1" minValue="214" maxValue="442" count="47">
        <n v="301"/>
        <n v="267"/>
        <n v="360"/>
        <n v="272"/>
        <n v="338"/>
        <n v="297"/>
        <n v="363"/>
        <n v="354"/>
        <n v="367"/>
        <n v="401"/>
        <n v="378"/>
        <n v="268"/>
        <n v="392"/>
        <n v="342"/>
        <n v="348"/>
        <n v="339"/>
        <n v="409"/>
        <n v="368"/>
        <n v="350"/>
        <n v="265"/>
        <n v="366"/>
        <n v="293"/>
        <n v="324"/>
        <n v="327"/>
        <n v="270"/>
        <n v="345"/>
        <n v="317"/>
        <n v="287"/>
        <n v="356"/>
        <n v="328"/>
        <n v="337"/>
        <n v="292"/>
        <n v="302"/>
        <n v="332"/>
        <n v="394"/>
        <n v="300"/>
        <n v="340"/>
        <n v="365"/>
        <n v="385"/>
        <n v="336"/>
        <n v="326"/>
        <n v="299"/>
        <n v="364"/>
        <n v="442"/>
        <n v="374"/>
        <n v="214"/>
        <m/>
      </sharedItems>
    </cacheField>
    <cacheField name="Grade" numFmtId="0">
      <sharedItems containsBlank="1" count="6">
        <s v="C"/>
        <s v="D"/>
        <s v="B"/>
        <s v="A"/>
        <s v="F"/>
        <m/>
      </sharedItems>
    </cacheField>
    <cacheField name="Resul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
  <r>
    <n v="101"/>
    <s v="Rohan Mehta"/>
    <x v="0"/>
    <s v="Chennai"/>
    <s v="Data Analytics"/>
    <n v="55"/>
    <n v="54"/>
    <n v="48"/>
    <n v="45"/>
    <n v="99"/>
    <n v="65"/>
    <n v="9"/>
    <x v="0"/>
    <s v="C"/>
    <s v="Pass"/>
    <x v="0"/>
    <s v="Irregular"/>
    <s v="Low Performer"/>
  </r>
  <r>
    <n v="102"/>
    <s v="Neha Sharma"/>
    <x v="0"/>
    <s v="Mumbai"/>
    <s v="Data Science"/>
    <n v="53"/>
    <n v="54"/>
    <n v="72"/>
    <n v="33"/>
    <n v="55"/>
    <n v="94"/>
    <n v="6"/>
    <x v="1"/>
    <s v="D"/>
    <s v="Pass"/>
    <x v="1"/>
    <s v="Very Regular"/>
    <s v="Low Performer"/>
  </r>
  <r>
    <n v="103"/>
    <s v="Arjun Yadav"/>
    <x v="1"/>
    <s v="Kolkata"/>
    <s v="Data Analytics"/>
    <n v="91"/>
    <n v="95"/>
    <n v="40"/>
    <n v="50"/>
    <n v="84"/>
    <n v="81"/>
    <n v="4"/>
    <x v="2"/>
    <s v="B"/>
    <s v="Pass"/>
    <x v="0"/>
    <s v="Regular"/>
    <s v="Moderate Performer"/>
  </r>
  <r>
    <n v="104"/>
    <s v="Priya Verma"/>
    <x v="0"/>
    <s v="Hyderabad"/>
    <s v="Data Analytics"/>
    <n v="46"/>
    <n v="45"/>
    <n v="64"/>
    <n v="42"/>
    <n v="75"/>
    <n v="82"/>
    <n v="9"/>
    <x v="3"/>
    <s v="D"/>
    <s v="Pass"/>
    <x v="1"/>
    <s v="Regular"/>
    <s v="Low Performer"/>
  </r>
  <r>
    <n v="105"/>
    <s v="Sneha Roy"/>
    <x v="0"/>
    <s v="Chennai"/>
    <s v="Data Analytics"/>
    <n v="74"/>
    <n v="47"/>
    <n v="99"/>
    <n v="78"/>
    <n v="40"/>
    <n v="95"/>
    <n v="4"/>
    <x v="4"/>
    <s v="C"/>
    <s v="Pass"/>
    <x v="0"/>
    <s v="Very Regular"/>
    <s v="Moderate Performer"/>
  </r>
  <r>
    <n v="106"/>
    <s v="Rahul Khanna"/>
    <x v="1"/>
    <s v="Kolkata"/>
    <s v="Data Science"/>
    <n v="85"/>
    <n v="44"/>
    <n v="42"/>
    <n v="59"/>
    <n v="67"/>
    <n v="65"/>
    <n v="3"/>
    <x v="5"/>
    <s v="D"/>
    <s v="Pass"/>
    <x v="1"/>
    <s v="Irregular"/>
    <s v="Low Performer"/>
  </r>
  <r>
    <n v="107"/>
    <s v="Rohan Mehta"/>
    <x v="1"/>
    <s v="Bangalore"/>
    <s v="Data Analytics"/>
    <n v="80"/>
    <n v="93"/>
    <n v="63"/>
    <n v="50"/>
    <n v="77"/>
    <n v="82"/>
    <n v="3"/>
    <x v="6"/>
    <s v="B"/>
    <s v="Pass"/>
    <x v="0"/>
    <s v="Regular"/>
    <s v="Moderate Performer"/>
  </r>
  <r>
    <n v="108"/>
    <s v="Sneha Roy"/>
    <x v="0"/>
    <s v="Kolkata"/>
    <s v="Data Science"/>
    <n v="74"/>
    <n v="86"/>
    <n v="55"/>
    <n v="50"/>
    <n v="89"/>
    <n v="84"/>
    <n v="4"/>
    <x v="7"/>
    <s v="B"/>
    <s v="Pass"/>
    <x v="0"/>
    <s v="Regular"/>
    <s v="Moderate Performer"/>
  </r>
  <r>
    <n v="109"/>
    <s v="Tanya Bhatia"/>
    <x v="0"/>
    <s v="Chennai"/>
    <s v="Data Analytics"/>
    <n v="93"/>
    <n v="89"/>
    <n v="89"/>
    <n v="37"/>
    <n v="59"/>
    <n v="62"/>
    <n v="5"/>
    <x v="8"/>
    <s v="B"/>
    <s v="Pass"/>
    <x v="0"/>
    <s v="Irregular"/>
    <s v="Low Performer"/>
  </r>
  <r>
    <n v="110"/>
    <s v="Neha Sharma"/>
    <x v="1"/>
    <s v="Mumbai"/>
    <s v="Data Science"/>
    <n v="98"/>
    <n v="100"/>
    <n v="76"/>
    <n v="70"/>
    <n v="57"/>
    <n v="91"/>
    <n v="6"/>
    <x v="9"/>
    <s v="A"/>
    <s v="Pass"/>
    <x v="2"/>
    <s v="Very Regular"/>
    <s v="High Performer"/>
  </r>
  <r>
    <n v="111"/>
    <s v="Vikas Jain"/>
    <x v="0"/>
    <s v="Bangalore"/>
    <s v="Data Science"/>
    <n v="55"/>
    <n v="87"/>
    <n v="75"/>
    <n v="98"/>
    <n v="63"/>
    <n v="97"/>
    <n v="6"/>
    <x v="10"/>
    <s v="B"/>
    <s v="Pass"/>
    <x v="2"/>
    <s v="Very Regular"/>
    <s v="High Performer"/>
  </r>
  <r>
    <n v="112"/>
    <s v="Rahul Khanna"/>
    <x v="1"/>
    <s v="Bangalore"/>
    <s v="Data Science"/>
    <n v="48"/>
    <n v="72"/>
    <n v="71"/>
    <n v="41"/>
    <n v="36"/>
    <n v="67"/>
    <n v="2"/>
    <x v="11"/>
    <s v="D"/>
    <s v="Pass"/>
    <x v="1"/>
    <s v="Irregular"/>
    <s v="Low Performer"/>
  </r>
  <r>
    <n v="113"/>
    <s v="Priya Verma"/>
    <x v="1"/>
    <s v="Kolkata"/>
    <s v="Data Science"/>
    <n v="64"/>
    <n v="64"/>
    <n v="78"/>
    <n v="89"/>
    <n v="97"/>
    <n v="76"/>
    <n v="8"/>
    <x v="12"/>
    <s v="B"/>
    <s v="Pass"/>
    <x v="2"/>
    <s v="Regular"/>
    <s v="Moderate Performer"/>
  </r>
  <r>
    <n v="114"/>
    <s v="Anjali Singh"/>
    <x v="0"/>
    <s v="Chennai"/>
    <s v="Data Analytics"/>
    <n v="89"/>
    <n v="81"/>
    <n v="61"/>
    <n v="44"/>
    <n v="67"/>
    <n v="87"/>
    <n v="2"/>
    <x v="13"/>
    <s v="C"/>
    <s v="Pass"/>
    <x v="0"/>
    <s v="Regular"/>
    <s v="Moderate Performer"/>
  </r>
  <r>
    <n v="115"/>
    <s v="Vikas Jain"/>
    <x v="0"/>
    <s v="Chennai"/>
    <s v="Data Analytics"/>
    <n v="72"/>
    <n v="88"/>
    <n v="51"/>
    <n v="94"/>
    <n v="43"/>
    <n v="100"/>
    <n v="4"/>
    <x v="14"/>
    <s v="C"/>
    <s v="Pass"/>
    <x v="0"/>
    <s v="Very Regular"/>
    <s v="Moderate Performer"/>
  </r>
  <r>
    <n v="116"/>
    <s v="Tanya Bhatia"/>
    <x v="0"/>
    <s v="Delhi"/>
    <s v="Data Analytics"/>
    <n v="88"/>
    <n v="50"/>
    <n v="74"/>
    <n v="97"/>
    <n v="30"/>
    <n v="98"/>
    <n v="5"/>
    <x v="15"/>
    <s v="C"/>
    <s v="Pass"/>
    <x v="0"/>
    <s v="Very Regular"/>
    <s v="Moderate Performer"/>
  </r>
  <r>
    <n v="117"/>
    <s v="Vikas Jain"/>
    <x v="0"/>
    <s v="Mumbai"/>
    <s v="Data Analytics"/>
    <n v="96"/>
    <n v="93"/>
    <n v="91"/>
    <n v="69"/>
    <n v="60"/>
    <n v="63"/>
    <n v="3"/>
    <x v="16"/>
    <s v="A"/>
    <s v="Pass"/>
    <x v="2"/>
    <s v="Irregular"/>
    <s v="Low Performer"/>
  </r>
  <r>
    <n v="118"/>
    <s v="Rahul Khanna"/>
    <x v="0"/>
    <s v="Mumbai"/>
    <s v="Data Analytics"/>
    <n v="92"/>
    <n v="44"/>
    <n v="88"/>
    <n v="98"/>
    <n v="46"/>
    <n v="68"/>
    <n v="10"/>
    <x v="17"/>
    <s v="B"/>
    <s v="Pass"/>
    <x v="0"/>
    <s v="Irregular"/>
    <s v="Low Performer"/>
  </r>
  <r>
    <n v="119"/>
    <s v="Vikas Jain"/>
    <x v="0"/>
    <s v="Bangalore"/>
    <s v="Data Analytics"/>
    <n v="53"/>
    <n v="99"/>
    <n v="74"/>
    <n v="55"/>
    <n v="69"/>
    <n v="85"/>
    <n v="10"/>
    <x v="18"/>
    <s v="B"/>
    <s v="Pass"/>
    <x v="0"/>
    <s v="Regular"/>
    <s v="Moderate Performer"/>
  </r>
  <r>
    <n v="120"/>
    <s v="Aman Gupta"/>
    <x v="1"/>
    <s v="Kolkata"/>
    <s v="Data Analytics"/>
    <n v="47"/>
    <n v="55"/>
    <n v="54"/>
    <n v="38"/>
    <n v="73"/>
    <n v="61"/>
    <n v="9"/>
    <x v="1"/>
    <s v="D"/>
    <s v="Pass"/>
    <x v="1"/>
    <s v="Irregular"/>
    <s v="Low Performer"/>
  </r>
  <r>
    <n v="121"/>
    <s v="Tanya Bhatia"/>
    <x v="0"/>
    <s v="Kolkata"/>
    <s v="Data Science"/>
    <n v="40"/>
    <n v="44"/>
    <n v="85"/>
    <n v="37"/>
    <n v="59"/>
    <n v="64"/>
    <n v="0"/>
    <x v="19"/>
    <s v="D"/>
    <s v="Pass"/>
    <x v="1"/>
    <s v="Irregular"/>
    <s v="Low Performer"/>
  </r>
  <r>
    <n v="122"/>
    <s v="Aman Gupta"/>
    <x v="0"/>
    <s v="Kolkata"/>
    <s v="Data Science"/>
    <n v="57"/>
    <n v="82"/>
    <n v="71"/>
    <n v="57"/>
    <n v="99"/>
    <n v="68"/>
    <n v="9"/>
    <x v="20"/>
    <s v="B"/>
    <s v="Pass"/>
    <x v="0"/>
    <s v="Irregular"/>
    <s v="Low Performer"/>
  </r>
  <r>
    <n v="123"/>
    <s v="Rahul Khanna"/>
    <x v="1"/>
    <s v="Delhi"/>
    <s v="Data Analytics"/>
    <n v="91"/>
    <n v="66"/>
    <n v="52"/>
    <n v="42"/>
    <n v="42"/>
    <n v="87"/>
    <n v="5"/>
    <x v="21"/>
    <s v="D"/>
    <s v="Pass"/>
    <x v="1"/>
    <s v="Regular"/>
    <s v="Low Performer"/>
  </r>
  <r>
    <n v="124"/>
    <s v="Neha Sharma"/>
    <x v="1"/>
    <s v="Pune"/>
    <s v="Data Science"/>
    <n v="83"/>
    <n v="81"/>
    <n v="81"/>
    <n v="42"/>
    <n v="37"/>
    <n v="85"/>
    <n v="5"/>
    <x v="22"/>
    <s v="C"/>
    <s v="Pass"/>
    <x v="0"/>
    <s v="Regular"/>
    <s v="Moderate Performer"/>
  </r>
  <r>
    <n v="125"/>
    <s v="Rohan Mehta"/>
    <x v="0"/>
    <s v="Delhi"/>
    <s v="Data Science"/>
    <n v="74"/>
    <n v="68"/>
    <n v="48"/>
    <n v="84"/>
    <n v="53"/>
    <n v="77"/>
    <n v="7"/>
    <x v="23"/>
    <s v="C"/>
    <s v="Pass"/>
    <x v="0"/>
    <s v="Regular"/>
    <s v="Moderate Performer"/>
  </r>
  <r>
    <n v="126"/>
    <s v="Arjun Yadav"/>
    <x v="0"/>
    <s v="Pune"/>
    <s v="Data Science"/>
    <n v="43"/>
    <n v="81"/>
    <n v="74"/>
    <n v="31"/>
    <n v="41"/>
    <n v="75"/>
    <n v="2"/>
    <x v="24"/>
    <s v="D"/>
    <s v="Pass"/>
    <x v="1"/>
    <s v="Regular"/>
    <s v="Low Performer"/>
  </r>
  <r>
    <n v="127"/>
    <s v="Neha Sharma"/>
    <x v="1"/>
    <s v="Pune"/>
    <s v="Data Science"/>
    <n v="95"/>
    <n v="65"/>
    <n v="97"/>
    <n v="37"/>
    <n v="51"/>
    <n v="84"/>
    <n v="0"/>
    <x v="25"/>
    <s v="C"/>
    <s v="Pass"/>
    <x v="0"/>
    <s v="Regular"/>
    <s v="Moderate Performer"/>
  </r>
  <r>
    <n v="128"/>
    <s v="Neha Sharma"/>
    <x v="1"/>
    <s v="Hyderabad"/>
    <s v="Data Analytics"/>
    <n v="58"/>
    <n v="67"/>
    <n v="84"/>
    <n v="92"/>
    <n v="49"/>
    <n v="72"/>
    <n v="4"/>
    <x v="18"/>
    <s v="B"/>
    <s v="Pass"/>
    <x v="0"/>
    <s v="Irregular"/>
    <s v="Low Performer"/>
  </r>
  <r>
    <n v="129"/>
    <s v="Arjun Yadav"/>
    <x v="0"/>
    <s v="Kolkata"/>
    <s v="Data Science"/>
    <n v="87"/>
    <n v="60"/>
    <n v="43"/>
    <n v="36"/>
    <n v="91"/>
    <n v="92"/>
    <n v="8"/>
    <x v="26"/>
    <s v="C"/>
    <s v="Pass"/>
    <x v="0"/>
    <s v="Very Regular"/>
    <s v="Moderate Performer"/>
  </r>
  <r>
    <n v="130"/>
    <s v="Priya Verma"/>
    <x v="0"/>
    <s v="Kolkata"/>
    <s v="Data Science"/>
    <n v="94"/>
    <n v="51"/>
    <n v="44"/>
    <n v="38"/>
    <n v="60"/>
    <n v="85"/>
    <n v="1"/>
    <x v="27"/>
    <s v="D"/>
    <s v="Pass"/>
    <x v="1"/>
    <s v="Regular"/>
    <s v="Low Performer"/>
  </r>
  <r>
    <n v="131"/>
    <s v="Rahul Khanna"/>
    <x v="0"/>
    <s v="Kolkata"/>
    <s v="Data Science"/>
    <n v="79"/>
    <n v="45"/>
    <n v="66"/>
    <n v="96"/>
    <n v="70"/>
    <n v="76"/>
    <n v="3"/>
    <x v="28"/>
    <s v="B"/>
    <s v="Pass"/>
    <x v="0"/>
    <s v="Regular"/>
    <s v="Moderate Performer"/>
  </r>
  <r>
    <n v="132"/>
    <s v="Aman Gupta"/>
    <x v="0"/>
    <s v="Bangalore"/>
    <s v="Data Analytics"/>
    <n v="48"/>
    <n v="82"/>
    <n v="81"/>
    <n v="68"/>
    <n v="88"/>
    <n v="80"/>
    <n v="1"/>
    <x v="8"/>
    <s v="B"/>
    <s v="Pass"/>
    <x v="0"/>
    <s v="Regular"/>
    <s v="Moderate Performer"/>
  </r>
  <r>
    <n v="133"/>
    <s v="Anjali Singh"/>
    <x v="1"/>
    <s v="Kolkata"/>
    <s v="Data Science"/>
    <n v="44"/>
    <n v="74"/>
    <n v="53"/>
    <n v="94"/>
    <n v="63"/>
    <n v="68"/>
    <n v="5"/>
    <x v="29"/>
    <s v="C"/>
    <s v="Pass"/>
    <x v="0"/>
    <s v="Irregular"/>
    <s v="Low Performer"/>
  </r>
  <r>
    <n v="134"/>
    <s v="Rohan Mehta"/>
    <x v="0"/>
    <s v="Bangalore"/>
    <s v="Data Analytics"/>
    <n v="50"/>
    <n v="68"/>
    <n v="93"/>
    <n v="99"/>
    <n v="68"/>
    <n v="99"/>
    <n v="10"/>
    <x v="10"/>
    <s v="B"/>
    <s v="Pass"/>
    <x v="2"/>
    <s v="Very Regular"/>
    <s v="High Performer"/>
  </r>
  <r>
    <n v="135"/>
    <s v="Tanya Bhatia"/>
    <x v="0"/>
    <s v="Chennai"/>
    <s v="Data Analytics"/>
    <n v="99"/>
    <n v="82"/>
    <n v="46"/>
    <n v="47"/>
    <n v="63"/>
    <n v="67"/>
    <n v="1"/>
    <x v="30"/>
    <s v="C"/>
    <s v="Pass"/>
    <x v="0"/>
    <s v="Irregular"/>
    <s v="Low Performer"/>
  </r>
  <r>
    <n v="136"/>
    <s v="Tanya Bhatia"/>
    <x v="0"/>
    <s v="Bangalore"/>
    <s v="Data Analytics"/>
    <n v="78"/>
    <n v="53"/>
    <n v="85"/>
    <n v="73"/>
    <n v="56"/>
    <n v="100"/>
    <n v="4"/>
    <x v="25"/>
    <s v="C"/>
    <s v="Pass"/>
    <x v="0"/>
    <s v="Very Regular"/>
    <s v="Moderate Performer"/>
  </r>
  <r>
    <n v="137"/>
    <s v="Tanya Bhatia"/>
    <x v="1"/>
    <s v="Bangalore"/>
    <s v="Data Science"/>
    <n v="45"/>
    <n v="80"/>
    <n v="67"/>
    <n v="65"/>
    <n v="35"/>
    <n v="60"/>
    <n v="5"/>
    <x v="31"/>
    <s v="D"/>
    <s v="Pass"/>
    <x v="1"/>
    <s v="Irregular"/>
    <s v="Low Performer"/>
  </r>
  <r>
    <n v="138"/>
    <s v="Priya Verma"/>
    <x v="1"/>
    <s v="Delhi"/>
    <s v="Data Analytics"/>
    <n v="75"/>
    <n v="85"/>
    <n v="67"/>
    <n v="31"/>
    <n v="44"/>
    <n v="64"/>
    <n v="2"/>
    <x v="32"/>
    <s v="C"/>
    <s v="Pass"/>
    <x v="0"/>
    <s v="Irregular"/>
    <s v="Low Performer"/>
  </r>
  <r>
    <n v="139"/>
    <s v="Tanya Bhatia"/>
    <x v="0"/>
    <s v="Hyderabad"/>
    <s v="Data Analytics"/>
    <n v="77"/>
    <n v="75"/>
    <n v="49"/>
    <n v="85"/>
    <n v="46"/>
    <n v="62"/>
    <n v="4"/>
    <x v="33"/>
    <s v="C"/>
    <s v="Pass"/>
    <x v="0"/>
    <s v="Irregular"/>
    <s v="Low Performer"/>
  </r>
  <r>
    <n v="140"/>
    <s v="Aman Gupta"/>
    <x v="0"/>
    <s v="Bangalore"/>
    <s v="Data Science"/>
    <n v="83"/>
    <n v="55"/>
    <n v="82"/>
    <n v="43"/>
    <n v="75"/>
    <n v="95"/>
    <n v="6"/>
    <x v="4"/>
    <s v="C"/>
    <s v="Pass"/>
    <x v="0"/>
    <s v="Very Regular"/>
    <s v="Moderate Performer"/>
  </r>
  <r>
    <n v="141"/>
    <s v="Rahul Khanna"/>
    <x v="0"/>
    <s v="Delhi"/>
    <s v="Data Science"/>
    <n v="91"/>
    <n v="91"/>
    <n v="51"/>
    <n v="82"/>
    <n v="33"/>
    <n v="71"/>
    <n v="5"/>
    <x v="14"/>
    <s v="C"/>
    <s v="Pass"/>
    <x v="0"/>
    <s v="Irregular"/>
    <s v="Low Performer"/>
  </r>
  <r>
    <n v="142"/>
    <s v="Neha Sharma"/>
    <x v="0"/>
    <s v="Bangalore"/>
    <s v="Data Science"/>
    <n v="90"/>
    <n v="84"/>
    <n v="46"/>
    <n v="78"/>
    <n v="34"/>
    <n v="90"/>
    <n v="3"/>
    <x v="33"/>
    <s v="C"/>
    <s v="Pass"/>
    <x v="0"/>
    <s v="Very Regular"/>
    <s v="Moderate Performer"/>
  </r>
  <r>
    <n v="143"/>
    <s v="Arjun Yadav"/>
    <x v="1"/>
    <s v="Bangalore"/>
    <s v="Data Analytics"/>
    <n v="92"/>
    <n v="90"/>
    <n v="95"/>
    <n v="59"/>
    <n v="58"/>
    <n v="61"/>
    <n v="10"/>
    <x v="34"/>
    <s v="B"/>
    <s v="Pass"/>
    <x v="2"/>
    <s v="Irregular"/>
    <s v="Low Performer"/>
  </r>
  <r>
    <n v="144"/>
    <s v="Arjun Yadav"/>
    <x v="1"/>
    <s v="Bangalore"/>
    <s v="Data Analytics"/>
    <n v="95"/>
    <n v="44"/>
    <n v="89"/>
    <n v="65"/>
    <n v="74"/>
    <n v="92"/>
    <n v="6"/>
    <x v="8"/>
    <s v="B"/>
    <s v="Pass"/>
    <x v="0"/>
    <s v="Very Regular"/>
    <s v="Moderate Performer"/>
  </r>
  <r>
    <n v="145"/>
    <s v="Tanya Bhatia"/>
    <x v="1"/>
    <s v="Mumbai"/>
    <s v="Data Science"/>
    <n v="96"/>
    <n v="56"/>
    <n v="51"/>
    <n v="63"/>
    <n v="34"/>
    <n v="66"/>
    <n v="9"/>
    <x v="35"/>
    <s v="C"/>
    <s v="Pass"/>
    <x v="0"/>
    <s v="Irregular"/>
    <s v="Low Performer"/>
  </r>
  <r>
    <n v="146"/>
    <s v="Neha Sharma"/>
    <x v="1"/>
    <s v="Chennai"/>
    <s v="Data Analytics"/>
    <n v="67"/>
    <n v="78"/>
    <n v="72"/>
    <n v="44"/>
    <n v="79"/>
    <n v="96"/>
    <n v="3"/>
    <x v="36"/>
    <s v="C"/>
    <s v="Pass"/>
    <x v="0"/>
    <s v="Very Regular"/>
    <s v="Moderate Performer"/>
  </r>
  <r>
    <n v="147"/>
    <s v="Sneha Roy"/>
    <x v="0"/>
    <s v="Chennai"/>
    <s v="Data Analytics"/>
    <n v="40"/>
    <n v="73"/>
    <n v="99"/>
    <n v="98"/>
    <n v="55"/>
    <n v="83"/>
    <n v="6"/>
    <x v="37"/>
    <s v="B"/>
    <s v="Pass"/>
    <x v="0"/>
    <s v="Regular"/>
    <s v="Moderate Performer"/>
  </r>
  <r>
    <n v="148"/>
    <s v="Rohan Mehta"/>
    <x v="1"/>
    <s v="Kolkata"/>
    <s v="Data Analytics"/>
    <n v="82"/>
    <n v="94"/>
    <n v="47"/>
    <n v="68"/>
    <n v="94"/>
    <n v="79"/>
    <n v="10"/>
    <x v="38"/>
    <s v="B"/>
    <s v="Pass"/>
    <x v="2"/>
    <s v="Regular"/>
    <s v="Moderate Performer"/>
  </r>
  <r>
    <n v="149"/>
    <s v="Neha Sharma"/>
    <x v="1"/>
    <s v="Pune"/>
    <s v="Data Analytics"/>
    <n v="75"/>
    <n v="48"/>
    <n v="52"/>
    <n v="83"/>
    <n v="78"/>
    <n v="71"/>
    <n v="9"/>
    <x v="39"/>
    <s v="C"/>
    <s v="Pass"/>
    <x v="0"/>
    <s v="Irregular"/>
    <s v="Low Performer"/>
  </r>
  <r>
    <n v="150"/>
    <s v="Rahul Khanna"/>
    <x v="1"/>
    <s v="Pune"/>
    <s v="Data Science"/>
    <n v="59"/>
    <n v="58"/>
    <n v="53"/>
    <n v="85"/>
    <n v="71"/>
    <n v="89"/>
    <n v="7"/>
    <x v="40"/>
    <s v="C"/>
    <s v="Pass"/>
    <x v="0"/>
    <s v="Regular"/>
    <s v="Moderate Performer"/>
  </r>
  <r>
    <n v="151"/>
    <s v="Vikas Jain"/>
    <x v="0"/>
    <s v="Kolkata"/>
    <s v="Data Analytics"/>
    <n v="90"/>
    <n v="97"/>
    <n v="90"/>
    <n v="51"/>
    <n v="40"/>
    <n v="78"/>
    <n v="8"/>
    <x v="17"/>
    <s v="B"/>
    <s v="Pass"/>
    <x v="0"/>
    <s v="Regular"/>
    <s v="Moderate Performer"/>
  </r>
  <r>
    <n v="152"/>
    <s v="Rahul Khanna"/>
    <x v="1"/>
    <s v="Mumbai"/>
    <s v="Data Science"/>
    <n v="83"/>
    <n v="59"/>
    <n v="54"/>
    <n v="55"/>
    <n v="48"/>
    <n v="61"/>
    <n v="0"/>
    <x v="41"/>
    <s v="D"/>
    <s v="Pass"/>
    <x v="1"/>
    <s v="Irregular"/>
    <s v="Low Performer"/>
  </r>
  <r>
    <n v="153"/>
    <s v="Arjun Yadav"/>
    <x v="1"/>
    <s v="Kolkata"/>
    <s v="Data Science"/>
    <n v="69"/>
    <n v="66"/>
    <n v="96"/>
    <n v="54"/>
    <n v="79"/>
    <n v="91"/>
    <n v="6"/>
    <x v="42"/>
    <s v="B"/>
    <s v="Pass"/>
    <x v="0"/>
    <s v="Very Regular"/>
    <s v="Moderate Performer"/>
  </r>
  <r>
    <n v="154"/>
    <s v="Arjun Yadav"/>
    <x v="0"/>
    <s v="Chennai"/>
    <s v="Data Science"/>
    <n v="97"/>
    <n v="88"/>
    <n v="95"/>
    <n v="78"/>
    <n v="84"/>
    <n v="74"/>
    <n v="2"/>
    <x v="43"/>
    <s v="A"/>
    <s v="Pass"/>
    <x v="2"/>
    <s v="Irregular"/>
    <s v="Low Performer"/>
  </r>
  <r>
    <n v="155"/>
    <s v="Tanya Bhatia"/>
    <x v="1"/>
    <s v="Mumbai"/>
    <s v="Data Science"/>
    <n v="98"/>
    <n v="94"/>
    <n v="47"/>
    <n v="88"/>
    <n v="47"/>
    <n v="89"/>
    <n v="10"/>
    <x v="44"/>
    <s v="B"/>
    <s v="Pass"/>
    <x v="0"/>
    <s v="Regular"/>
    <s v="Moderate Performer"/>
  </r>
  <r>
    <n v="134"/>
    <s v="Rohan Mehta"/>
    <x v="0"/>
    <s v="Bangalore"/>
    <s v="Data Analytics"/>
    <n v="50"/>
    <n v="68"/>
    <n v="93"/>
    <n v="99"/>
    <n v="68"/>
    <n v="99"/>
    <n v="10"/>
    <x v="10"/>
    <s v="B"/>
    <s v="Pass"/>
    <x v="2"/>
    <s v="Very Regular"/>
    <s v="High Performer"/>
  </r>
  <r>
    <n v="136"/>
    <s v="Tanya Bhatia"/>
    <x v="0"/>
    <s v="Bangalore"/>
    <s v="Data Analytics"/>
    <n v="78"/>
    <n v="53"/>
    <n v="85"/>
    <n v="73"/>
    <n v="56"/>
    <n v="100"/>
    <n v="4"/>
    <x v="25"/>
    <s v="C"/>
    <s v="Pass"/>
    <x v="0"/>
    <s v="Very Regular"/>
    <s v="Moderate Performer"/>
  </r>
  <r>
    <n v="139"/>
    <s v="Tanya Bhatia"/>
    <x v="0"/>
    <s v="Hyderabad"/>
    <s v="Data Analytics"/>
    <n v="77"/>
    <n v="75"/>
    <n v="49"/>
    <n v="85"/>
    <n v="46"/>
    <n v="62"/>
    <n v="4"/>
    <x v="33"/>
    <s v="C"/>
    <s v="Pass"/>
    <x v="0"/>
    <s v="Irregular"/>
    <s v="Low Performer"/>
  </r>
  <r>
    <n v="121"/>
    <s v="Tanya Bhatia"/>
    <x v="0"/>
    <s v="Kolkata"/>
    <s v="Data Science"/>
    <n v="40"/>
    <n v="44"/>
    <n v="85"/>
    <n v="37"/>
    <n v="59"/>
    <n v="84"/>
    <n v="0"/>
    <x v="19"/>
    <s v="D"/>
    <s v="Pass"/>
    <x v="1"/>
    <s v="Regular"/>
    <s v="Low Performer"/>
  </r>
  <r>
    <n v="149"/>
    <s v="Neha Sharma"/>
    <x v="1"/>
    <s v="Pune"/>
    <s v="Data Analytics"/>
    <n v="45"/>
    <n v="48"/>
    <n v="52"/>
    <n v="54"/>
    <n v="15"/>
    <n v="84"/>
    <n v="9"/>
    <x v="45"/>
    <s v="F"/>
    <s v="Fail"/>
    <x v="1"/>
    <s v="Regular"/>
    <s v="Low Performer"/>
  </r>
</pivotCacheRecords>
</file>

<file path=xl/pivotCache/pivotCacheRecords10.xml><?xml version="1.0" encoding="utf-8"?>
<pivotCacheRecords xmlns="http://schemas.openxmlformats.org/spreadsheetml/2006/main" xmlns:r="http://schemas.openxmlformats.org/officeDocument/2006/relationships" count="58">
  <r>
    <x v="0"/>
  </r>
  <r>
    <x v="1"/>
  </r>
  <r>
    <x v="2"/>
  </r>
  <r>
    <x v="3"/>
  </r>
  <r>
    <x v="4"/>
  </r>
  <r>
    <x v="5"/>
  </r>
  <r>
    <x v="6"/>
  </r>
  <r>
    <x v="7"/>
  </r>
  <r>
    <x v="8"/>
  </r>
  <r>
    <x v="9"/>
  </r>
  <r>
    <x v="10"/>
  </r>
  <r>
    <x v="11"/>
  </r>
  <r>
    <x v="12"/>
  </r>
  <r>
    <x v="13"/>
  </r>
  <r>
    <x v="14"/>
  </r>
  <r>
    <x v="15"/>
  </r>
  <r>
    <x v="16"/>
  </r>
  <r>
    <x v="17"/>
  </r>
  <r>
    <x v="18"/>
  </r>
  <r>
    <x v="1"/>
  </r>
  <r>
    <x v="19"/>
  </r>
  <r>
    <x v="20"/>
  </r>
  <r>
    <x v="21"/>
  </r>
  <r>
    <x v="22"/>
  </r>
  <r>
    <x v="23"/>
  </r>
  <r>
    <x v="24"/>
  </r>
  <r>
    <x v="25"/>
  </r>
  <r>
    <x v="18"/>
  </r>
  <r>
    <x v="26"/>
  </r>
  <r>
    <x v="27"/>
  </r>
  <r>
    <x v="28"/>
  </r>
  <r>
    <x v="8"/>
  </r>
  <r>
    <x v="29"/>
  </r>
  <r>
    <x v="10"/>
  </r>
  <r>
    <x v="30"/>
  </r>
  <r>
    <x v="25"/>
  </r>
  <r>
    <x v="31"/>
  </r>
  <r>
    <x v="32"/>
  </r>
  <r>
    <x v="33"/>
  </r>
  <r>
    <x v="4"/>
  </r>
  <r>
    <x v="14"/>
  </r>
  <r>
    <x v="33"/>
  </r>
  <r>
    <x v="34"/>
  </r>
  <r>
    <x v="8"/>
  </r>
  <r>
    <x v="35"/>
  </r>
  <r>
    <x v="36"/>
  </r>
  <r>
    <x v="37"/>
  </r>
  <r>
    <x v="38"/>
  </r>
  <r>
    <x v="39"/>
  </r>
  <r>
    <x v="40"/>
  </r>
  <r>
    <x v="17"/>
  </r>
  <r>
    <x v="41"/>
  </r>
  <r>
    <x v="42"/>
  </r>
  <r>
    <x v="43"/>
  </r>
  <r>
    <x v="44"/>
  </r>
  <r>
    <x v="19"/>
  </r>
  <r>
    <x v="45"/>
  </r>
  <r>
    <x v="46"/>
  </r>
</pivotCacheRecords>
</file>

<file path=xl/pivotCache/pivotCacheRecords11.xml><?xml version="1.0" encoding="utf-8"?>
<pivotCacheRecords xmlns="http://schemas.openxmlformats.org/spreadsheetml/2006/main" xmlns:r="http://schemas.openxmlformats.org/officeDocument/2006/relationships" count="58">
  <r>
    <x v="0"/>
  </r>
  <r>
    <x v="1"/>
  </r>
  <r>
    <x v="2"/>
  </r>
  <r>
    <x v="0"/>
  </r>
  <r>
    <x v="2"/>
  </r>
  <r>
    <x v="3"/>
  </r>
  <r>
    <x v="3"/>
  </r>
  <r>
    <x v="2"/>
  </r>
  <r>
    <x v="4"/>
  </r>
  <r>
    <x v="1"/>
  </r>
  <r>
    <x v="1"/>
  </r>
  <r>
    <x v="5"/>
  </r>
  <r>
    <x v="6"/>
  </r>
  <r>
    <x v="5"/>
  </r>
  <r>
    <x v="2"/>
  </r>
  <r>
    <x v="4"/>
  </r>
  <r>
    <x v="3"/>
  </r>
  <r>
    <x v="7"/>
  </r>
  <r>
    <x v="7"/>
  </r>
  <r>
    <x v="0"/>
  </r>
  <r>
    <x v="8"/>
  </r>
  <r>
    <x v="0"/>
  </r>
  <r>
    <x v="4"/>
  </r>
  <r>
    <x v="4"/>
  </r>
  <r>
    <x v="9"/>
  </r>
  <r>
    <x v="5"/>
  </r>
  <r>
    <x v="8"/>
  </r>
  <r>
    <x v="2"/>
  </r>
  <r>
    <x v="6"/>
  </r>
  <r>
    <x v="10"/>
  </r>
  <r>
    <x v="3"/>
  </r>
  <r>
    <x v="10"/>
  </r>
  <r>
    <x v="4"/>
  </r>
  <r>
    <x v="7"/>
  </r>
  <r>
    <x v="10"/>
  </r>
  <r>
    <x v="2"/>
  </r>
  <r>
    <x v="4"/>
  </r>
  <r>
    <x v="5"/>
  </r>
  <r>
    <x v="2"/>
  </r>
  <r>
    <x v="1"/>
  </r>
  <r>
    <x v="4"/>
  </r>
  <r>
    <x v="3"/>
  </r>
  <r>
    <x v="7"/>
  </r>
  <r>
    <x v="1"/>
  </r>
  <r>
    <x v="0"/>
  </r>
  <r>
    <x v="3"/>
  </r>
  <r>
    <x v="1"/>
  </r>
  <r>
    <x v="7"/>
  </r>
  <r>
    <x v="0"/>
  </r>
  <r>
    <x v="9"/>
  </r>
  <r>
    <x v="6"/>
  </r>
  <r>
    <x v="8"/>
  </r>
  <r>
    <x v="1"/>
  </r>
  <r>
    <x v="5"/>
  </r>
  <r>
    <x v="7"/>
  </r>
  <r>
    <x v="8"/>
  </r>
  <r>
    <x v="0"/>
  </r>
  <r>
    <x v="11"/>
  </r>
</pivotCacheRecords>
</file>

<file path=xl/pivotCache/pivotCacheRecords2.xml><?xml version="1.0" encoding="utf-8"?>
<pivotCacheRecords xmlns="http://schemas.openxmlformats.org/spreadsheetml/2006/main" xmlns:r="http://schemas.openxmlformats.org/officeDocument/2006/relationships" count="58">
  <r>
    <n v="101"/>
    <x v="0"/>
    <s v="M"/>
    <s v="Chennai"/>
    <s v="Data Analytics"/>
    <n v="55"/>
    <n v="54"/>
    <n v="48"/>
    <n v="45"/>
    <n v="99"/>
    <n v="65"/>
    <n v="9"/>
    <n v="301"/>
    <x v="0"/>
    <s v="Pass"/>
    <x v="0"/>
    <s v="Irregular"/>
    <s v="Low Performer"/>
  </r>
  <r>
    <n v="102"/>
    <x v="1"/>
    <s v="M"/>
    <s v="Mumbai"/>
    <s v="Data Science"/>
    <n v="53"/>
    <n v="54"/>
    <n v="72"/>
    <n v="33"/>
    <n v="55"/>
    <n v="94"/>
    <n v="6"/>
    <n v="267"/>
    <x v="1"/>
    <s v="Pass"/>
    <x v="1"/>
    <s v="Very Regular"/>
    <s v="Low Performer"/>
  </r>
  <r>
    <n v="103"/>
    <x v="2"/>
    <s v="F"/>
    <s v="Kolkata"/>
    <s v="Data Analytics"/>
    <n v="91"/>
    <n v="95"/>
    <n v="40"/>
    <n v="50"/>
    <n v="84"/>
    <n v="81"/>
    <n v="4"/>
    <n v="360"/>
    <x v="2"/>
    <s v="Pass"/>
    <x v="0"/>
    <s v="Regular"/>
    <s v="Moderate Performer"/>
  </r>
  <r>
    <n v="104"/>
    <x v="3"/>
    <s v="M"/>
    <s v="Hyderabad"/>
    <s v="Data Analytics"/>
    <n v="46"/>
    <n v="45"/>
    <n v="64"/>
    <n v="42"/>
    <n v="75"/>
    <n v="82"/>
    <n v="9"/>
    <n v="272"/>
    <x v="1"/>
    <s v="Pass"/>
    <x v="1"/>
    <s v="Regular"/>
    <s v="Low Performer"/>
  </r>
  <r>
    <n v="105"/>
    <x v="4"/>
    <s v="M"/>
    <s v="Chennai"/>
    <s v="Data Analytics"/>
    <n v="74"/>
    <n v="47"/>
    <n v="99"/>
    <n v="78"/>
    <n v="40"/>
    <n v="95"/>
    <n v="4"/>
    <n v="338"/>
    <x v="0"/>
    <s v="Pass"/>
    <x v="0"/>
    <s v="Very Regular"/>
    <s v="Moderate Performer"/>
  </r>
  <r>
    <n v="106"/>
    <x v="5"/>
    <s v="F"/>
    <s v="Kolkata"/>
    <s v="Data Science"/>
    <n v="85"/>
    <n v="44"/>
    <n v="42"/>
    <n v="59"/>
    <n v="67"/>
    <n v="65"/>
    <n v="3"/>
    <n v="297"/>
    <x v="1"/>
    <s v="Pass"/>
    <x v="1"/>
    <s v="Irregular"/>
    <s v="Low Performer"/>
  </r>
  <r>
    <n v="107"/>
    <x v="0"/>
    <s v="F"/>
    <s v="Bangalore"/>
    <s v="Data Analytics"/>
    <n v="80"/>
    <n v="93"/>
    <n v="63"/>
    <n v="50"/>
    <n v="77"/>
    <n v="82"/>
    <n v="3"/>
    <n v="363"/>
    <x v="2"/>
    <s v="Pass"/>
    <x v="0"/>
    <s v="Regular"/>
    <s v="Moderate Performer"/>
  </r>
  <r>
    <n v="108"/>
    <x v="4"/>
    <s v="M"/>
    <s v="Kolkata"/>
    <s v="Data Science"/>
    <n v="74"/>
    <n v="86"/>
    <n v="55"/>
    <n v="50"/>
    <n v="89"/>
    <n v="84"/>
    <n v="4"/>
    <n v="354"/>
    <x v="2"/>
    <s v="Pass"/>
    <x v="0"/>
    <s v="Regular"/>
    <s v="Moderate Performer"/>
  </r>
  <r>
    <n v="109"/>
    <x v="6"/>
    <s v="M"/>
    <s v="Chennai"/>
    <s v="Data Analytics"/>
    <n v="93"/>
    <n v="89"/>
    <n v="89"/>
    <n v="37"/>
    <n v="59"/>
    <n v="62"/>
    <n v="5"/>
    <n v="367"/>
    <x v="2"/>
    <s v="Pass"/>
    <x v="0"/>
    <s v="Irregular"/>
    <s v="Low Performer"/>
  </r>
  <r>
    <n v="110"/>
    <x v="1"/>
    <s v="F"/>
    <s v="Mumbai"/>
    <s v="Data Science"/>
    <n v="98"/>
    <n v="100"/>
    <n v="76"/>
    <n v="70"/>
    <n v="57"/>
    <n v="91"/>
    <n v="6"/>
    <n v="401"/>
    <x v="3"/>
    <s v="Pass"/>
    <x v="2"/>
    <s v="Very Regular"/>
    <s v="High Performer"/>
  </r>
  <r>
    <n v="111"/>
    <x v="7"/>
    <s v="M"/>
    <s v="Bangalore"/>
    <s v="Data Science"/>
    <n v="55"/>
    <n v="87"/>
    <n v="75"/>
    <n v="98"/>
    <n v="63"/>
    <n v="97"/>
    <n v="6"/>
    <n v="378"/>
    <x v="2"/>
    <s v="Pass"/>
    <x v="2"/>
    <s v="Very Regular"/>
    <s v="High Performer"/>
  </r>
  <r>
    <n v="112"/>
    <x v="5"/>
    <s v="F"/>
    <s v="Bangalore"/>
    <s v="Data Science"/>
    <n v="48"/>
    <n v="72"/>
    <n v="71"/>
    <n v="41"/>
    <n v="36"/>
    <n v="67"/>
    <n v="2"/>
    <n v="268"/>
    <x v="1"/>
    <s v="Pass"/>
    <x v="1"/>
    <s v="Irregular"/>
    <s v="Low Performer"/>
  </r>
  <r>
    <n v="113"/>
    <x v="3"/>
    <s v="F"/>
    <s v="Kolkata"/>
    <s v="Data Science"/>
    <n v="64"/>
    <n v="64"/>
    <n v="78"/>
    <n v="89"/>
    <n v="97"/>
    <n v="76"/>
    <n v="8"/>
    <n v="392"/>
    <x v="2"/>
    <s v="Pass"/>
    <x v="2"/>
    <s v="Regular"/>
    <s v="Moderate Performer"/>
  </r>
  <r>
    <n v="114"/>
    <x v="8"/>
    <s v="M"/>
    <s v="Chennai"/>
    <s v="Data Analytics"/>
    <n v="89"/>
    <n v="81"/>
    <n v="61"/>
    <n v="44"/>
    <n v="67"/>
    <n v="87"/>
    <n v="2"/>
    <n v="342"/>
    <x v="0"/>
    <s v="Pass"/>
    <x v="0"/>
    <s v="Regular"/>
    <s v="Moderate Performer"/>
  </r>
  <r>
    <n v="115"/>
    <x v="7"/>
    <s v="M"/>
    <s v="Chennai"/>
    <s v="Data Analytics"/>
    <n v="72"/>
    <n v="88"/>
    <n v="51"/>
    <n v="94"/>
    <n v="43"/>
    <n v="100"/>
    <n v="4"/>
    <n v="348"/>
    <x v="0"/>
    <s v="Pass"/>
    <x v="0"/>
    <s v="Very Regular"/>
    <s v="Moderate Performer"/>
  </r>
  <r>
    <n v="116"/>
    <x v="6"/>
    <s v="M"/>
    <s v="Delhi"/>
    <s v="Data Analytics"/>
    <n v="88"/>
    <n v="50"/>
    <n v="74"/>
    <n v="97"/>
    <n v="30"/>
    <n v="98"/>
    <n v="5"/>
    <n v="339"/>
    <x v="0"/>
    <s v="Pass"/>
    <x v="0"/>
    <s v="Very Regular"/>
    <s v="Moderate Performer"/>
  </r>
  <r>
    <n v="117"/>
    <x v="7"/>
    <s v="M"/>
    <s v="Mumbai"/>
    <s v="Data Analytics"/>
    <n v="96"/>
    <n v="93"/>
    <n v="91"/>
    <n v="69"/>
    <n v="60"/>
    <n v="63"/>
    <n v="3"/>
    <n v="409"/>
    <x v="3"/>
    <s v="Pass"/>
    <x v="2"/>
    <s v="Irregular"/>
    <s v="Low Performer"/>
  </r>
  <r>
    <n v="118"/>
    <x v="5"/>
    <s v="M"/>
    <s v="Mumbai"/>
    <s v="Data Analytics"/>
    <n v="92"/>
    <n v="44"/>
    <n v="88"/>
    <n v="98"/>
    <n v="46"/>
    <n v="68"/>
    <n v="10"/>
    <n v="368"/>
    <x v="2"/>
    <s v="Pass"/>
    <x v="0"/>
    <s v="Irregular"/>
    <s v="Low Performer"/>
  </r>
  <r>
    <n v="119"/>
    <x v="7"/>
    <s v="M"/>
    <s v="Bangalore"/>
    <s v="Data Analytics"/>
    <n v="53"/>
    <n v="99"/>
    <n v="74"/>
    <n v="55"/>
    <n v="69"/>
    <n v="85"/>
    <n v="10"/>
    <n v="350"/>
    <x v="2"/>
    <s v="Pass"/>
    <x v="0"/>
    <s v="Regular"/>
    <s v="Moderate Performer"/>
  </r>
  <r>
    <n v="120"/>
    <x v="9"/>
    <s v="F"/>
    <s v="Kolkata"/>
    <s v="Data Analytics"/>
    <n v="47"/>
    <n v="55"/>
    <n v="54"/>
    <n v="38"/>
    <n v="73"/>
    <n v="61"/>
    <n v="9"/>
    <n v="267"/>
    <x v="1"/>
    <s v="Pass"/>
    <x v="1"/>
    <s v="Irregular"/>
    <s v="Low Performer"/>
  </r>
  <r>
    <n v="121"/>
    <x v="6"/>
    <s v="M"/>
    <s v="Kolkata"/>
    <s v="Data Science"/>
    <n v="40"/>
    <n v="44"/>
    <n v="85"/>
    <n v="37"/>
    <n v="59"/>
    <n v="64"/>
    <n v="0"/>
    <n v="265"/>
    <x v="1"/>
    <s v="Pass"/>
    <x v="1"/>
    <s v="Irregular"/>
    <s v="Low Performer"/>
  </r>
  <r>
    <n v="122"/>
    <x v="9"/>
    <s v="M"/>
    <s v="Kolkata"/>
    <s v="Data Science"/>
    <n v="57"/>
    <n v="82"/>
    <n v="71"/>
    <n v="57"/>
    <n v="99"/>
    <n v="68"/>
    <n v="9"/>
    <n v="366"/>
    <x v="2"/>
    <s v="Pass"/>
    <x v="0"/>
    <s v="Irregular"/>
    <s v="Low Performer"/>
  </r>
  <r>
    <n v="123"/>
    <x v="5"/>
    <s v="F"/>
    <s v="Delhi"/>
    <s v="Data Analytics"/>
    <n v="91"/>
    <n v="66"/>
    <n v="52"/>
    <n v="42"/>
    <n v="42"/>
    <n v="87"/>
    <n v="5"/>
    <n v="293"/>
    <x v="1"/>
    <s v="Pass"/>
    <x v="1"/>
    <s v="Regular"/>
    <s v="Low Performer"/>
  </r>
  <r>
    <n v="124"/>
    <x v="1"/>
    <s v="F"/>
    <s v="Pune"/>
    <s v="Data Science"/>
    <n v="83"/>
    <n v="81"/>
    <n v="81"/>
    <n v="42"/>
    <n v="37"/>
    <n v="85"/>
    <n v="5"/>
    <n v="324"/>
    <x v="0"/>
    <s v="Pass"/>
    <x v="0"/>
    <s v="Regular"/>
    <s v="Moderate Performer"/>
  </r>
  <r>
    <n v="125"/>
    <x v="0"/>
    <s v="M"/>
    <s v="Delhi"/>
    <s v="Data Science"/>
    <n v="74"/>
    <n v="68"/>
    <n v="48"/>
    <n v="84"/>
    <n v="53"/>
    <n v="77"/>
    <n v="7"/>
    <n v="327"/>
    <x v="0"/>
    <s v="Pass"/>
    <x v="0"/>
    <s v="Regular"/>
    <s v="Moderate Performer"/>
  </r>
  <r>
    <n v="126"/>
    <x v="2"/>
    <s v="M"/>
    <s v="Pune"/>
    <s v="Data Science"/>
    <n v="43"/>
    <n v="81"/>
    <n v="74"/>
    <n v="31"/>
    <n v="41"/>
    <n v="75"/>
    <n v="2"/>
    <n v="270"/>
    <x v="1"/>
    <s v="Pass"/>
    <x v="1"/>
    <s v="Regular"/>
    <s v="Low Performer"/>
  </r>
  <r>
    <n v="127"/>
    <x v="1"/>
    <s v="F"/>
    <s v="Pune"/>
    <s v="Data Science"/>
    <n v="95"/>
    <n v="65"/>
    <n v="97"/>
    <n v="37"/>
    <n v="51"/>
    <n v="84"/>
    <n v="0"/>
    <n v="345"/>
    <x v="0"/>
    <s v="Pass"/>
    <x v="0"/>
    <s v="Regular"/>
    <s v="Moderate Performer"/>
  </r>
  <r>
    <n v="128"/>
    <x v="1"/>
    <s v="F"/>
    <s v="Hyderabad"/>
    <s v="Data Analytics"/>
    <n v="58"/>
    <n v="67"/>
    <n v="84"/>
    <n v="92"/>
    <n v="49"/>
    <n v="72"/>
    <n v="4"/>
    <n v="350"/>
    <x v="2"/>
    <s v="Pass"/>
    <x v="0"/>
    <s v="Irregular"/>
    <s v="Low Performer"/>
  </r>
  <r>
    <n v="129"/>
    <x v="2"/>
    <s v="M"/>
    <s v="Kolkata"/>
    <s v="Data Science"/>
    <n v="87"/>
    <n v="60"/>
    <n v="43"/>
    <n v="36"/>
    <n v="91"/>
    <n v="92"/>
    <n v="8"/>
    <n v="317"/>
    <x v="0"/>
    <s v="Pass"/>
    <x v="0"/>
    <s v="Very Regular"/>
    <s v="Moderate Performer"/>
  </r>
  <r>
    <n v="130"/>
    <x v="3"/>
    <s v="M"/>
    <s v="Kolkata"/>
    <s v="Data Science"/>
    <n v="94"/>
    <n v="51"/>
    <n v="44"/>
    <n v="38"/>
    <n v="60"/>
    <n v="85"/>
    <n v="1"/>
    <n v="287"/>
    <x v="1"/>
    <s v="Pass"/>
    <x v="1"/>
    <s v="Regular"/>
    <s v="Low Performer"/>
  </r>
  <r>
    <n v="131"/>
    <x v="5"/>
    <s v="M"/>
    <s v="Kolkata"/>
    <s v="Data Science"/>
    <n v="79"/>
    <n v="45"/>
    <n v="66"/>
    <n v="96"/>
    <n v="70"/>
    <n v="76"/>
    <n v="3"/>
    <n v="356"/>
    <x v="2"/>
    <s v="Pass"/>
    <x v="0"/>
    <s v="Regular"/>
    <s v="Moderate Performer"/>
  </r>
  <r>
    <n v="132"/>
    <x v="9"/>
    <s v="M"/>
    <s v="Bangalore"/>
    <s v="Data Analytics"/>
    <n v="48"/>
    <n v="82"/>
    <n v="81"/>
    <n v="68"/>
    <n v="88"/>
    <n v="80"/>
    <n v="1"/>
    <n v="367"/>
    <x v="2"/>
    <s v="Pass"/>
    <x v="0"/>
    <s v="Regular"/>
    <s v="Moderate Performer"/>
  </r>
  <r>
    <n v="133"/>
    <x v="8"/>
    <s v="F"/>
    <s v="Kolkata"/>
    <s v="Data Science"/>
    <n v="44"/>
    <n v="74"/>
    <n v="53"/>
    <n v="94"/>
    <n v="63"/>
    <n v="68"/>
    <n v="5"/>
    <n v="328"/>
    <x v="0"/>
    <s v="Pass"/>
    <x v="0"/>
    <s v="Irregular"/>
    <s v="Low Performer"/>
  </r>
  <r>
    <n v="134"/>
    <x v="0"/>
    <s v="M"/>
    <s v="Bangalore"/>
    <s v="Data Analytics"/>
    <n v="50"/>
    <n v="68"/>
    <n v="93"/>
    <n v="99"/>
    <n v="68"/>
    <n v="99"/>
    <n v="10"/>
    <n v="378"/>
    <x v="2"/>
    <s v="Pass"/>
    <x v="2"/>
    <s v="Very Regular"/>
    <s v="High Performer"/>
  </r>
  <r>
    <n v="135"/>
    <x v="6"/>
    <s v="M"/>
    <s v="Chennai"/>
    <s v="Data Analytics"/>
    <n v="99"/>
    <n v="82"/>
    <n v="46"/>
    <n v="47"/>
    <n v="63"/>
    <n v="67"/>
    <n v="1"/>
    <n v="337"/>
    <x v="0"/>
    <s v="Pass"/>
    <x v="0"/>
    <s v="Irregular"/>
    <s v="Low Performer"/>
  </r>
  <r>
    <n v="136"/>
    <x v="6"/>
    <s v="M"/>
    <s v="Bangalore"/>
    <s v="Data Analytics"/>
    <n v="78"/>
    <n v="53"/>
    <n v="85"/>
    <n v="73"/>
    <n v="56"/>
    <n v="100"/>
    <n v="4"/>
    <n v="345"/>
    <x v="0"/>
    <s v="Pass"/>
    <x v="0"/>
    <s v="Very Regular"/>
    <s v="Moderate Performer"/>
  </r>
  <r>
    <n v="137"/>
    <x v="6"/>
    <s v="F"/>
    <s v="Bangalore"/>
    <s v="Data Science"/>
    <n v="45"/>
    <n v="80"/>
    <n v="67"/>
    <n v="65"/>
    <n v="35"/>
    <n v="60"/>
    <n v="5"/>
    <n v="292"/>
    <x v="1"/>
    <s v="Pass"/>
    <x v="1"/>
    <s v="Irregular"/>
    <s v="Low Performer"/>
  </r>
  <r>
    <n v="138"/>
    <x v="3"/>
    <s v="F"/>
    <s v="Delhi"/>
    <s v="Data Analytics"/>
    <n v="75"/>
    <n v="85"/>
    <n v="67"/>
    <n v="31"/>
    <n v="44"/>
    <n v="64"/>
    <n v="2"/>
    <n v="302"/>
    <x v="0"/>
    <s v="Pass"/>
    <x v="0"/>
    <s v="Irregular"/>
    <s v="Low Performer"/>
  </r>
  <r>
    <n v="139"/>
    <x v="6"/>
    <s v="M"/>
    <s v="Hyderabad"/>
    <s v="Data Analytics"/>
    <n v="77"/>
    <n v="75"/>
    <n v="49"/>
    <n v="85"/>
    <n v="46"/>
    <n v="62"/>
    <n v="4"/>
    <n v="332"/>
    <x v="0"/>
    <s v="Pass"/>
    <x v="0"/>
    <s v="Irregular"/>
    <s v="Low Performer"/>
  </r>
  <r>
    <n v="140"/>
    <x v="9"/>
    <s v="M"/>
    <s v="Bangalore"/>
    <s v="Data Science"/>
    <n v="83"/>
    <n v="55"/>
    <n v="82"/>
    <n v="43"/>
    <n v="75"/>
    <n v="95"/>
    <n v="6"/>
    <n v="338"/>
    <x v="0"/>
    <s v="Pass"/>
    <x v="0"/>
    <s v="Very Regular"/>
    <s v="Moderate Performer"/>
  </r>
  <r>
    <n v="141"/>
    <x v="5"/>
    <s v="M"/>
    <s v="Delhi"/>
    <s v="Data Science"/>
    <n v="91"/>
    <n v="91"/>
    <n v="51"/>
    <n v="82"/>
    <n v="33"/>
    <n v="71"/>
    <n v="5"/>
    <n v="348"/>
    <x v="0"/>
    <s v="Pass"/>
    <x v="0"/>
    <s v="Irregular"/>
    <s v="Low Performer"/>
  </r>
  <r>
    <n v="142"/>
    <x v="1"/>
    <s v="M"/>
    <s v="Bangalore"/>
    <s v="Data Science"/>
    <n v="90"/>
    <n v="84"/>
    <n v="46"/>
    <n v="78"/>
    <n v="34"/>
    <n v="90"/>
    <n v="3"/>
    <n v="332"/>
    <x v="0"/>
    <s v="Pass"/>
    <x v="0"/>
    <s v="Very Regular"/>
    <s v="Moderate Performer"/>
  </r>
  <r>
    <n v="143"/>
    <x v="2"/>
    <s v="F"/>
    <s v="Bangalore"/>
    <s v="Data Analytics"/>
    <n v="92"/>
    <n v="90"/>
    <n v="95"/>
    <n v="59"/>
    <n v="58"/>
    <n v="61"/>
    <n v="10"/>
    <n v="394"/>
    <x v="2"/>
    <s v="Pass"/>
    <x v="2"/>
    <s v="Irregular"/>
    <s v="Low Performer"/>
  </r>
  <r>
    <n v="144"/>
    <x v="2"/>
    <s v="F"/>
    <s v="Bangalore"/>
    <s v="Data Analytics"/>
    <n v="95"/>
    <n v="44"/>
    <n v="89"/>
    <n v="65"/>
    <n v="74"/>
    <n v="92"/>
    <n v="6"/>
    <n v="367"/>
    <x v="2"/>
    <s v="Pass"/>
    <x v="0"/>
    <s v="Very Regular"/>
    <s v="Moderate Performer"/>
  </r>
  <r>
    <n v="145"/>
    <x v="6"/>
    <s v="F"/>
    <s v="Mumbai"/>
    <s v="Data Science"/>
    <n v="96"/>
    <n v="56"/>
    <n v="51"/>
    <n v="63"/>
    <n v="34"/>
    <n v="66"/>
    <n v="9"/>
    <n v="300"/>
    <x v="0"/>
    <s v="Pass"/>
    <x v="0"/>
    <s v="Irregular"/>
    <s v="Low Performer"/>
  </r>
  <r>
    <n v="146"/>
    <x v="1"/>
    <s v="F"/>
    <s v="Chennai"/>
    <s v="Data Analytics"/>
    <n v="67"/>
    <n v="78"/>
    <n v="72"/>
    <n v="44"/>
    <n v="79"/>
    <n v="96"/>
    <n v="3"/>
    <n v="340"/>
    <x v="0"/>
    <s v="Pass"/>
    <x v="0"/>
    <s v="Very Regular"/>
    <s v="Moderate Performer"/>
  </r>
  <r>
    <n v="147"/>
    <x v="4"/>
    <s v="M"/>
    <s v="Chennai"/>
    <s v="Data Analytics"/>
    <n v="40"/>
    <n v="73"/>
    <n v="99"/>
    <n v="98"/>
    <n v="55"/>
    <n v="83"/>
    <n v="6"/>
    <n v="365"/>
    <x v="2"/>
    <s v="Pass"/>
    <x v="0"/>
    <s v="Regular"/>
    <s v="Moderate Performer"/>
  </r>
  <r>
    <n v="148"/>
    <x v="0"/>
    <s v="F"/>
    <s v="Kolkata"/>
    <s v="Data Analytics"/>
    <n v="82"/>
    <n v="94"/>
    <n v="47"/>
    <n v="68"/>
    <n v="94"/>
    <n v="79"/>
    <n v="10"/>
    <n v="385"/>
    <x v="2"/>
    <s v="Pass"/>
    <x v="2"/>
    <s v="Regular"/>
    <s v="Moderate Performer"/>
  </r>
  <r>
    <n v="149"/>
    <x v="1"/>
    <s v="F"/>
    <s v="Pune"/>
    <s v="Data Analytics"/>
    <n v="75"/>
    <n v="48"/>
    <n v="52"/>
    <n v="83"/>
    <n v="78"/>
    <n v="71"/>
    <n v="9"/>
    <n v="336"/>
    <x v="0"/>
    <s v="Pass"/>
    <x v="0"/>
    <s v="Irregular"/>
    <s v="Low Performer"/>
  </r>
  <r>
    <n v="150"/>
    <x v="5"/>
    <s v="F"/>
    <s v="Pune"/>
    <s v="Data Science"/>
    <n v="59"/>
    <n v="58"/>
    <n v="53"/>
    <n v="85"/>
    <n v="71"/>
    <n v="89"/>
    <n v="7"/>
    <n v="326"/>
    <x v="0"/>
    <s v="Pass"/>
    <x v="0"/>
    <s v="Regular"/>
    <s v="Moderate Performer"/>
  </r>
  <r>
    <n v="151"/>
    <x v="7"/>
    <s v="M"/>
    <s v="Kolkata"/>
    <s v="Data Analytics"/>
    <n v="90"/>
    <n v="97"/>
    <n v="90"/>
    <n v="51"/>
    <n v="40"/>
    <n v="78"/>
    <n v="8"/>
    <n v="368"/>
    <x v="2"/>
    <s v="Pass"/>
    <x v="0"/>
    <s v="Regular"/>
    <s v="Moderate Performer"/>
  </r>
  <r>
    <n v="152"/>
    <x v="5"/>
    <s v="F"/>
    <s v="Mumbai"/>
    <s v="Data Science"/>
    <n v="83"/>
    <n v="59"/>
    <n v="54"/>
    <n v="55"/>
    <n v="48"/>
    <n v="61"/>
    <n v="0"/>
    <n v="299"/>
    <x v="1"/>
    <s v="Pass"/>
    <x v="1"/>
    <s v="Irregular"/>
    <s v="Low Performer"/>
  </r>
  <r>
    <n v="153"/>
    <x v="2"/>
    <s v="F"/>
    <s v="Kolkata"/>
    <s v="Data Science"/>
    <n v="69"/>
    <n v="66"/>
    <n v="96"/>
    <n v="54"/>
    <n v="79"/>
    <n v="91"/>
    <n v="6"/>
    <n v="364"/>
    <x v="2"/>
    <s v="Pass"/>
    <x v="0"/>
    <s v="Very Regular"/>
    <s v="Moderate Performer"/>
  </r>
  <r>
    <n v="154"/>
    <x v="2"/>
    <s v="M"/>
    <s v="Chennai"/>
    <s v="Data Science"/>
    <n v="97"/>
    <n v="88"/>
    <n v="95"/>
    <n v="78"/>
    <n v="84"/>
    <n v="74"/>
    <n v="2"/>
    <n v="442"/>
    <x v="3"/>
    <s v="Pass"/>
    <x v="2"/>
    <s v="Irregular"/>
    <s v="Low Performer"/>
  </r>
  <r>
    <n v="155"/>
    <x v="6"/>
    <s v="F"/>
    <s v="Mumbai"/>
    <s v="Data Science"/>
    <n v="98"/>
    <n v="94"/>
    <n v="47"/>
    <n v="88"/>
    <n v="47"/>
    <n v="89"/>
    <n v="10"/>
    <n v="374"/>
    <x v="2"/>
    <s v="Pass"/>
    <x v="0"/>
    <s v="Regular"/>
    <s v="Moderate Performer"/>
  </r>
  <r>
    <n v="121"/>
    <x v="6"/>
    <s v="M"/>
    <s v="Kolkata"/>
    <s v="Data Science"/>
    <n v="40"/>
    <n v="44"/>
    <n v="85"/>
    <n v="37"/>
    <n v="59"/>
    <n v="84"/>
    <n v="0"/>
    <n v="265"/>
    <x v="1"/>
    <s v="Pass"/>
    <x v="1"/>
    <s v="Regular"/>
    <s v="Low Performer"/>
  </r>
  <r>
    <n v="149"/>
    <x v="1"/>
    <s v="F"/>
    <s v="Pune"/>
    <s v="Data Analytics"/>
    <n v="45"/>
    <n v="48"/>
    <n v="52"/>
    <n v="54"/>
    <n v="15"/>
    <n v="84"/>
    <n v="9"/>
    <n v="214"/>
    <x v="4"/>
    <s v="Fail"/>
    <x v="1"/>
    <s v="Regular"/>
    <s v="Low Performer"/>
  </r>
  <r>
    <m/>
    <x v="10"/>
    <m/>
    <m/>
    <m/>
    <m/>
    <m/>
    <m/>
    <m/>
    <m/>
    <m/>
    <m/>
    <m/>
    <x v="5"/>
    <m/>
    <x v="3"/>
    <m/>
    <m/>
  </r>
</pivotCacheRecords>
</file>

<file path=xl/pivotCache/pivotCacheRecords3.xml><?xml version="1.0" encoding="utf-8"?>
<pivotCacheRecords xmlns="http://schemas.openxmlformats.org/spreadsheetml/2006/main" xmlns:r="http://schemas.openxmlformats.org/officeDocument/2006/relationships" count="57">
  <r>
    <n v="101"/>
    <x v="0"/>
    <x v="0"/>
    <x v="0"/>
    <x v="0"/>
    <x v="0"/>
    <x v="0"/>
    <x v="0"/>
    <x v="0"/>
    <x v="0"/>
    <x v="0"/>
    <n v="9"/>
    <n v="301"/>
    <x v="0"/>
    <x v="0"/>
    <s v="Average"/>
    <x v="0"/>
    <x v="0"/>
  </r>
  <r>
    <n v="102"/>
    <x v="1"/>
    <x v="0"/>
    <x v="1"/>
    <x v="1"/>
    <x v="1"/>
    <x v="0"/>
    <x v="1"/>
    <x v="1"/>
    <x v="1"/>
    <x v="1"/>
    <n v="6"/>
    <n v="267"/>
    <x v="1"/>
    <x v="0"/>
    <s v="Needs Improvement"/>
    <x v="1"/>
    <x v="0"/>
  </r>
  <r>
    <n v="103"/>
    <x v="2"/>
    <x v="1"/>
    <x v="2"/>
    <x v="0"/>
    <x v="2"/>
    <x v="1"/>
    <x v="2"/>
    <x v="2"/>
    <x v="2"/>
    <x v="2"/>
    <n v="4"/>
    <n v="360"/>
    <x v="2"/>
    <x v="0"/>
    <s v="Average"/>
    <x v="2"/>
    <x v="1"/>
  </r>
  <r>
    <n v="104"/>
    <x v="3"/>
    <x v="0"/>
    <x v="3"/>
    <x v="0"/>
    <x v="3"/>
    <x v="2"/>
    <x v="3"/>
    <x v="3"/>
    <x v="3"/>
    <x v="3"/>
    <n v="9"/>
    <n v="272"/>
    <x v="1"/>
    <x v="0"/>
    <s v="Needs Improvement"/>
    <x v="2"/>
    <x v="0"/>
  </r>
  <r>
    <n v="105"/>
    <x v="4"/>
    <x v="0"/>
    <x v="0"/>
    <x v="0"/>
    <x v="4"/>
    <x v="3"/>
    <x v="4"/>
    <x v="4"/>
    <x v="4"/>
    <x v="4"/>
    <n v="4"/>
    <n v="338"/>
    <x v="0"/>
    <x v="0"/>
    <s v="Average"/>
    <x v="1"/>
    <x v="1"/>
  </r>
  <r>
    <n v="106"/>
    <x v="5"/>
    <x v="1"/>
    <x v="2"/>
    <x v="1"/>
    <x v="5"/>
    <x v="4"/>
    <x v="5"/>
    <x v="5"/>
    <x v="5"/>
    <x v="0"/>
    <n v="3"/>
    <n v="297"/>
    <x v="1"/>
    <x v="0"/>
    <s v="Needs Improvement"/>
    <x v="3"/>
    <x v="0"/>
  </r>
  <r>
    <n v="107"/>
    <x v="0"/>
    <x v="1"/>
    <x v="4"/>
    <x v="0"/>
    <x v="6"/>
    <x v="5"/>
    <x v="6"/>
    <x v="2"/>
    <x v="6"/>
    <x v="3"/>
    <n v="3"/>
    <n v="363"/>
    <x v="2"/>
    <x v="0"/>
    <s v="Average"/>
    <x v="2"/>
    <x v="1"/>
  </r>
  <r>
    <n v="108"/>
    <x v="4"/>
    <x v="0"/>
    <x v="2"/>
    <x v="1"/>
    <x v="4"/>
    <x v="6"/>
    <x v="7"/>
    <x v="2"/>
    <x v="7"/>
    <x v="5"/>
    <n v="4"/>
    <n v="354"/>
    <x v="2"/>
    <x v="0"/>
    <s v="Average"/>
    <x v="2"/>
    <x v="1"/>
  </r>
  <r>
    <n v="109"/>
    <x v="6"/>
    <x v="0"/>
    <x v="0"/>
    <x v="0"/>
    <x v="7"/>
    <x v="7"/>
    <x v="8"/>
    <x v="6"/>
    <x v="8"/>
    <x v="6"/>
    <n v="5"/>
    <n v="367"/>
    <x v="2"/>
    <x v="0"/>
    <s v="Average"/>
    <x v="3"/>
    <x v="0"/>
  </r>
  <r>
    <n v="110"/>
    <x v="1"/>
    <x v="1"/>
    <x v="1"/>
    <x v="1"/>
    <x v="8"/>
    <x v="8"/>
    <x v="9"/>
    <x v="7"/>
    <x v="9"/>
    <x v="7"/>
    <n v="6"/>
    <n v="401"/>
    <x v="3"/>
    <x v="0"/>
    <s v="Good"/>
    <x v="1"/>
    <x v="2"/>
  </r>
  <r>
    <n v="111"/>
    <x v="7"/>
    <x v="0"/>
    <x v="4"/>
    <x v="1"/>
    <x v="0"/>
    <x v="9"/>
    <x v="10"/>
    <x v="8"/>
    <x v="10"/>
    <x v="8"/>
    <n v="6"/>
    <n v="378"/>
    <x v="2"/>
    <x v="0"/>
    <s v="Good"/>
    <x v="1"/>
    <x v="2"/>
  </r>
  <r>
    <n v="112"/>
    <x v="5"/>
    <x v="1"/>
    <x v="4"/>
    <x v="1"/>
    <x v="9"/>
    <x v="10"/>
    <x v="11"/>
    <x v="9"/>
    <x v="11"/>
    <x v="9"/>
    <n v="2"/>
    <n v="268"/>
    <x v="1"/>
    <x v="0"/>
    <s v="Needs Improvement"/>
    <x v="3"/>
    <x v="0"/>
  </r>
  <r>
    <n v="113"/>
    <x v="3"/>
    <x v="1"/>
    <x v="2"/>
    <x v="1"/>
    <x v="10"/>
    <x v="11"/>
    <x v="12"/>
    <x v="10"/>
    <x v="12"/>
    <x v="10"/>
    <n v="8"/>
    <n v="392"/>
    <x v="2"/>
    <x v="0"/>
    <s v="Good"/>
    <x v="2"/>
    <x v="1"/>
  </r>
  <r>
    <n v="114"/>
    <x v="8"/>
    <x v="0"/>
    <x v="0"/>
    <x v="0"/>
    <x v="11"/>
    <x v="12"/>
    <x v="13"/>
    <x v="11"/>
    <x v="5"/>
    <x v="11"/>
    <n v="2"/>
    <n v="342"/>
    <x v="0"/>
    <x v="0"/>
    <s v="Average"/>
    <x v="2"/>
    <x v="1"/>
  </r>
  <r>
    <n v="115"/>
    <x v="7"/>
    <x v="0"/>
    <x v="0"/>
    <x v="0"/>
    <x v="12"/>
    <x v="13"/>
    <x v="14"/>
    <x v="12"/>
    <x v="13"/>
    <x v="12"/>
    <n v="4"/>
    <n v="348"/>
    <x v="0"/>
    <x v="0"/>
    <s v="Average"/>
    <x v="1"/>
    <x v="1"/>
  </r>
  <r>
    <n v="116"/>
    <x v="6"/>
    <x v="0"/>
    <x v="5"/>
    <x v="0"/>
    <x v="13"/>
    <x v="14"/>
    <x v="15"/>
    <x v="13"/>
    <x v="14"/>
    <x v="13"/>
    <n v="5"/>
    <n v="339"/>
    <x v="0"/>
    <x v="0"/>
    <s v="Average"/>
    <x v="1"/>
    <x v="1"/>
  </r>
  <r>
    <n v="117"/>
    <x v="7"/>
    <x v="0"/>
    <x v="1"/>
    <x v="0"/>
    <x v="14"/>
    <x v="5"/>
    <x v="16"/>
    <x v="14"/>
    <x v="15"/>
    <x v="14"/>
    <n v="3"/>
    <n v="409"/>
    <x v="3"/>
    <x v="0"/>
    <s v="Good"/>
    <x v="3"/>
    <x v="0"/>
  </r>
  <r>
    <n v="118"/>
    <x v="5"/>
    <x v="0"/>
    <x v="1"/>
    <x v="0"/>
    <x v="15"/>
    <x v="4"/>
    <x v="17"/>
    <x v="8"/>
    <x v="16"/>
    <x v="15"/>
    <n v="10"/>
    <n v="368"/>
    <x v="2"/>
    <x v="0"/>
    <s v="Average"/>
    <x v="3"/>
    <x v="0"/>
  </r>
  <r>
    <n v="119"/>
    <x v="7"/>
    <x v="0"/>
    <x v="4"/>
    <x v="0"/>
    <x v="1"/>
    <x v="15"/>
    <x v="15"/>
    <x v="15"/>
    <x v="17"/>
    <x v="16"/>
    <n v="10"/>
    <n v="350"/>
    <x v="2"/>
    <x v="0"/>
    <s v="Average"/>
    <x v="2"/>
    <x v="1"/>
  </r>
  <r>
    <n v="120"/>
    <x v="9"/>
    <x v="1"/>
    <x v="2"/>
    <x v="0"/>
    <x v="16"/>
    <x v="16"/>
    <x v="18"/>
    <x v="16"/>
    <x v="18"/>
    <x v="17"/>
    <n v="9"/>
    <n v="267"/>
    <x v="1"/>
    <x v="0"/>
    <s v="Needs Improvement"/>
    <x v="3"/>
    <x v="0"/>
  </r>
  <r>
    <n v="121"/>
    <x v="6"/>
    <x v="0"/>
    <x v="2"/>
    <x v="1"/>
    <x v="17"/>
    <x v="4"/>
    <x v="19"/>
    <x v="6"/>
    <x v="8"/>
    <x v="18"/>
    <n v="0"/>
    <n v="265"/>
    <x v="1"/>
    <x v="0"/>
    <s v="Needs Improvement"/>
    <x v="3"/>
    <x v="0"/>
  </r>
  <r>
    <n v="122"/>
    <x v="9"/>
    <x v="0"/>
    <x v="2"/>
    <x v="1"/>
    <x v="18"/>
    <x v="17"/>
    <x v="11"/>
    <x v="17"/>
    <x v="0"/>
    <x v="15"/>
    <n v="9"/>
    <n v="366"/>
    <x v="2"/>
    <x v="0"/>
    <s v="Average"/>
    <x v="3"/>
    <x v="0"/>
  </r>
  <r>
    <n v="123"/>
    <x v="5"/>
    <x v="1"/>
    <x v="5"/>
    <x v="0"/>
    <x v="2"/>
    <x v="18"/>
    <x v="20"/>
    <x v="3"/>
    <x v="19"/>
    <x v="11"/>
    <n v="5"/>
    <n v="293"/>
    <x v="1"/>
    <x v="0"/>
    <s v="Needs Improvement"/>
    <x v="2"/>
    <x v="0"/>
  </r>
  <r>
    <n v="124"/>
    <x v="1"/>
    <x v="1"/>
    <x v="6"/>
    <x v="1"/>
    <x v="19"/>
    <x v="12"/>
    <x v="21"/>
    <x v="3"/>
    <x v="20"/>
    <x v="16"/>
    <n v="5"/>
    <n v="324"/>
    <x v="0"/>
    <x v="0"/>
    <s v="Average"/>
    <x v="2"/>
    <x v="1"/>
  </r>
  <r>
    <n v="125"/>
    <x v="0"/>
    <x v="0"/>
    <x v="5"/>
    <x v="1"/>
    <x v="4"/>
    <x v="19"/>
    <x v="0"/>
    <x v="18"/>
    <x v="21"/>
    <x v="19"/>
    <n v="7"/>
    <n v="327"/>
    <x v="0"/>
    <x v="0"/>
    <s v="Average"/>
    <x v="2"/>
    <x v="1"/>
  </r>
  <r>
    <n v="126"/>
    <x v="2"/>
    <x v="0"/>
    <x v="6"/>
    <x v="1"/>
    <x v="20"/>
    <x v="12"/>
    <x v="15"/>
    <x v="19"/>
    <x v="22"/>
    <x v="20"/>
    <n v="2"/>
    <n v="270"/>
    <x v="1"/>
    <x v="0"/>
    <s v="Needs Improvement"/>
    <x v="2"/>
    <x v="0"/>
  </r>
  <r>
    <n v="127"/>
    <x v="1"/>
    <x v="1"/>
    <x v="6"/>
    <x v="1"/>
    <x v="21"/>
    <x v="20"/>
    <x v="22"/>
    <x v="6"/>
    <x v="23"/>
    <x v="5"/>
    <n v="0"/>
    <n v="345"/>
    <x v="0"/>
    <x v="0"/>
    <s v="Average"/>
    <x v="2"/>
    <x v="1"/>
  </r>
  <r>
    <n v="128"/>
    <x v="1"/>
    <x v="1"/>
    <x v="3"/>
    <x v="0"/>
    <x v="22"/>
    <x v="21"/>
    <x v="23"/>
    <x v="20"/>
    <x v="24"/>
    <x v="21"/>
    <n v="4"/>
    <n v="350"/>
    <x v="2"/>
    <x v="0"/>
    <s v="Average"/>
    <x v="3"/>
    <x v="0"/>
  </r>
  <r>
    <n v="129"/>
    <x v="2"/>
    <x v="0"/>
    <x v="2"/>
    <x v="1"/>
    <x v="23"/>
    <x v="22"/>
    <x v="24"/>
    <x v="21"/>
    <x v="25"/>
    <x v="22"/>
    <n v="8"/>
    <n v="317"/>
    <x v="0"/>
    <x v="0"/>
    <s v="Average"/>
    <x v="1"/>
    <x v="1"/>
  </r>
  <r>
    <n v="130"/>
    <x v="3"/>
    <x v="0"/>
    <x v="2"/>
    <x v="1"/>
    <x v="24"/>
    <x v="23"/>
    <x v="25"/>
    <x v="16"/>
    <x v="15"/>
    <x v="16"/>
    <n v="1"/>
    <n v="287"/>
    <x v="1"/>
    <x v="0"/>
    <s v="Needs Improvement"/>
    <x v="2"/>
    <x v="0"/>
  </r>
  <r>
    <n v="131"/>
    <x v="5"/>
    <x v="0"/>
    <x v="2"/>
    <x v="1"/>
    <x v="25"/>
    <x v="2"/>
    <x v="26"/>
    <x v="22"/>
    <x v="26"/>
    <x v="10"/>
    <n v="3"/>
    <n v="356"/>
    <x v="2"/>
    <x v="0"/>
    <s v="Average"/>
    <x v="2"/>
    <x v="1"/>
  </r>
  <r>
    <n v="132"/>
    <x v="9"/>
    <x v="0"/>
    <x v="4"/>
    <x v="0"/>
    <x v="9"/>
    <x v="17"/>
    <x v="21"/>
    <x v="23"/>
    <x v="27"/>
    <x v="23"/>
    <n v="1"/>
    <n v="367"/>
    <x v="2"/>
    <x v="0"/>
    <s v="Average"/>
    <x v="2"/>
    <x v="1"/>
  </r>
  <r>
    <n v="133"/>
    <x v="8"/>
    <x v="1"/>
    <x v="2"/>
    <x v="1"/>
    <x v="26"/>
    <x v="24"/>
    <x v="27"/>
    <x v="12"/>
    <x v="10"/>
    <x v="15"/>
    <n v="5"/>
    <n v="328"/>
    <x v="0"/>
    <x v="0"/>
    <s v="Average"/>
    <x v="3"/>
    <x v="0"/>
  </r>
  <r>
    <n v="134"/>
    <x v="0"/>
    <x v="0"/>
    <x v="4"/>
    <x v="0"/>
    <x v="27"/>
    <x v="19"/>
    <x v="28"/>
    <x v="24"/>
    <x v="28"/>
    <x v="24"/>
    <n v="10"/>
    <n v="378"/>
    <x v="2"/>
    <x v="0"/>
    <s v="Good"/>
    <x v="1"/>
    <x v="2"/>
  </r>
  <r>
    <n v="135"/>
    <x v="6"/>
    <x v="0"/>
    <x v="0"/>
    <x v="0"/>
    <x v="28"/>
    <x v="17"/>
    <x v="29"/>
    <x v="25"/>
    <x v="10"/>
    <x v="9"/>
    <n v="1"/>
    <n v="337"/>
    <x v="0"/>
    <x v="0"/>
    <s v="Average"/>
    <x v="3"/>
    <x v="0"/>
  </r>
  <r>
    <n v="136"/>
    <x v="6"/>
    <x v="0"/>
    <x v="4"/>
    <x v="0"/>
    <x v="29"/>
    <x v="25"/>
    <x v="19"/>
    <x v="26"/>
    <x v="29"/>
    <x v="12"/>
    <n v="4"/>
    <n v="345"/>
    <x v="0"/>
    <x v="0"/>
    <s v="Average"/>
    <x v="1"/>
    <x v="1"/>
  </r>
  <r>
    <n v="137"/>
    <x v="6"/>
    <x v="1"/>
    <x v="4"/>
    <x v="1"/>
    <x v="30"/>
    <x v="26"/>
    <x v="30"/>
    <x v="27"/>
    <x v="30"/>
    <x v="25"/>
    <n v="5"/>
    <n v="292"/>
    <x v="1"/>
    <x v="0"/>
    <s v="Needs Improvement"/>
    <x v="3"/>
    <x v="0"/>
  </r>
  <r>
    <n v="138"/>
    <x v="3"/>
    <x v="1"/>
    <x v="5"/>
    <x v="0"/>
    <x v="31"/>
    <x v="27"/>
    <x v="30"/>
    <x v="19"/>
    <x v="31"/>
    <x v="18"/>
    <n v="2"/>
    <n v="302"/>
    <x v="0"/>
    <x v="0"/>
    <s v="Average"/>
    <x v="3"/>
    <x v="0"/>
  </r>
  <r>
    <n v="139"/>
    <x v="6"/>
    <x v="0"/>
    <x v="3"/>
    <x v="0"/>
    <x v="32"/>
    <x v="28"/>
    <x v="31"/>
    <x v="28"/>
    <x v="16"/>
    <x v="6"/>
    <n v="4"/>
    <n v="332"/>
    <x v="0"/>
    <x v="0"/>
    <s v="Average"/>
    <x v="3"/>
    <x v="0"/>
  </r>
  <r>
    <n v="140"/>
    <x v="9"/>
    <x v="0"/>
    <x v="4"/>
    <x v="1"/>
    <x v="19"/>
    <x v="16"/>
    <x v="32"/>
    <x v="29"/>
    <x v="3"/>
    <x v="4"/>
    <n v="6"/>
    <n v="338"/>
    <x v="0"/>
    <x v="0"/>
    <s v="Average"/>
    <x v="1"/>
    <x v="1"/>
  </r>
  <r>
    <n v="141"/>
    <x v="5"/>
    <x v="0"/>
    <x v="5"/>
    <x v="1"/>
    <x v="2"/>
    <x v="29"/>
    <x v="14"/>
    <x v="30"/>
    <x v="32"/>
    <x v="26"/>
    <n v="5"/>
    <n v="348"/>
    <x v="0"/>
    <x v="0"/>
    <s v="Average"/>
    <x v="3"/>
    <x v="0"/>
  </r>
  <r>
    <n v="142"/>
    <x v="1"/>
    <x v="0"/>
    <x v="4"/>
    <x v="1"/>
    <x v="33"/>
    <x v="30"/>
    <x v="29"/>
    <x v="4"/>
    <x v="33"/>
    <x v="27"/>
    <n v="3"/>
    <n v="332"/>
    <x v="0"/>
    <x v="0"/>
    <s v="Average"/>
    <x v="1"/>
    <x v="1"/>
  </r>
  <r>
    <n v="143"/>
    <x v="2"/>
    <x v="1"/>
    <x v="4"/>
    <x v="0"/>
    <x v="15"/>
    <x v="31"/>
    <x v="33"/>
    <x v="5"/>
    <x v="34"/>
    <x v="17"/>
    <n v="10"/>
    <n v="394"/>
    <x v="2"/>
    <x v="0"/>
    <s v="Good"/>
    <x v="3"/>
    <x v="0"/>
  </r>
  <r>
    <n v="144"/>
    <x v="2"/>
    <x v="1"/>
    <x v="4"/>
    <x v="0"/>
    <x v="21"/>
    <x v="4"/>
    <x v="8"/>
    <x v="27"/>
    <x v="35"/>
    <x v="22"/>
    <n v="6"/>
    <n v="367"/>
    <x v="2"/>
    <x v="0"/>
    <s v="Average"/>
    <x v="1"/>
    <x v="1"/>
  </r>
  <r>
    <n v="145"/>
    <x v="6"/>
    <x v="1"/>
    <x v="1"/>
    <x v="1"/>
    <x v="14"/>
    <x v="32"/>
    <x v="14"/>
    <x v="31"/>
    <x v="33"/>
    <x v="28"/>
    <n v="9"/>
    <n v="300"/>
    <x v="0"/>
    <x v="0"/>
    <s v="Average"/>
    <x v="3"/>
    <x v="0"/>
  </r>
  <r>
    <n v="146"/>
    <x v="1"/>
    <x v="1"/>
    <x v="0"/>
    <x v="0"/>
    <x v="34"/>
    <x v="33"/>
    <x v="1"/>
    <x v="11"/>
    <x v="36"/>
    <x v="29"/>
    <n v="3"/>
    <n v="340"/>
    <x v="0"/>
    <x v="0"/>
    <s v="Average"/>
    <x v="1"/>
    <x v="1"/>
  </r>
  <r>
    <n v="147"/>
    <x v="4"/>
    <x v="0"/>
    <x v="0"/>
    <x v="0"/>
    <x v="17"/>
    <x v="34"/>
    <x v="4"/>
    <x v="8"/>
    <x v="1"/>
    <x v="30"/>
    <n v="6"/>
    <n v="365"/>
    <x v="2"/>
    <x v="0"/>
    <s v="Average"/>
    <x v="2"/>
    <x v="1"/>
  </r>
  <r>
    <n v="148"/>
    <x v="0"/>
    <x v="1"/>
    <x v="2"/>
    <x v="0"/>
    <x v="35"/>
    <x v="35"/>
    <x v="34"/>
    <x v="23"/>
    <x v="37"/>
    <x v="31"/>
    <n v="10"/>
    <n v="385"/>
    <x v="2"/>
    <x v="0"/>
    <s v="Good"/>
    <x v="2"/>
    <x v="1"/>
  </r>
  <r>
    <n v="149"/>
    <x v="1"/>
    <x v="1"/>
    <x v="6"/>
    <x v="0"/>
    <x v="31"/>
    <x v="36"/>
    <x v="20"/>
    <x v="32"/>
    <x v="38"/>
    <x v="26"/>
    <n v="9"/>
    <n v="336"/>
    <x v="0"/>
    <x v="0"/>
    <s v="Average"/>
    <x v="3"/>
    <x v="0"/>
  </r>
  <r>
    <n v="150"/>
    <x v="5"/>
    <x v="1"/>
    <x v="6"/>
    <x v="1"/>
    <x v="36"/>
    <x v="37"/>
    <x v="27"/>
    <x v="28"/>
    <x v="39"/>
    <x v="32"/>
    <n v="7"/>
    <n v="326"/>
    <x v="0"/>
    <x v="0"/>
    <s v="Average"/>
    <x v="2"/>
    <x v="1"/>
  </r>
  <r>
    <n v="151"/>
    <x v="7"/>
    <x v="0"/>
    <x v="2"/>
    <x v="0"/>
    <x v="33"/>
    <x v="38"/>
    <x v="35"/>
    <x v="33"/>
    <x v="4"/>
    <x v="33"/>
    <n v="8"/>
    <n v="368"/>
    <x v="2"/>
    <x v="0"/>
    <s v="Average"/>
    <x v="2"/>
    <x v="1"/>
  </r>
  <r>
    <n v="152"/>
    <x v="5"/>
    <x v="1"/>
    <x v="1"/>
    <x v="1"/>
    <x v="19"/>
    <x v="39"/>
    <x v="18"/>
    <x v="15"/>
    <x v="40"/>
    <x v="17"/>
    <n v="0"/>
    <n v="299"/>
    <x v="1"/>
    <x v="0"/>
    <s v="Needs Improvement"/>
    <x v="3"/>
    <x v="0"/>
  </r>
  <r>
    <n v="153"/>
    <x v="2"/>
    <x v="1"/>
    <x v="2"/>
    <x v="1"/>
    <x v="37"/>
    <x v="18"/>
    <x v="36"/>
    <x v="34"/>
    <x v="36"/>
    <x v="7"/>
    <n v="6"/>
    <n v="364"/>
    <x v="2"/>
    <x v="0"/>
    <s v="Average"/>
    <x v="1"/>
    <x v="1"/>
  </r>
  <r>
    <n v="154"/>
    <x v="2"/>
    <x v="0"/>
    <x v="0"/>
    <x v="1"/>
    <x v="38"/>
    <x v="13"/>
    <x v="33"/>
    <x v="4"/>
    <x v="2"/>
    <x v="34"/>
    <n v="2"/>
    <n v="442"/>
    <x v="3"/>
    <x v="0"/>
    <s v="Good"/>
    <x v="3"/>
    <x v="0"/>
  </r>
  <r>
    <n v="155"/>
    <x v="6"/>
    <x v="1"/>
    <x v="1"/>
    <x v="1"/>
    <x v="8"/>
    <x v="35"/>
    <x v="34"/>
    <x v="35"/>
    <x v="41"/>
    <x v="32"/>
    <n v="10"/>
    <n v="374"/>
    <x v="2"/>
    <x v="0"/>
    <s v="Average"/>
    <x v="2"/>
    <x v="1"/>
  </r>
  <r>
    <n v="121"/>
    <x v="6"/>
    <x v="0"/>
    <x v="2"/>
    <x v="1"/>
    <x v="17"/>
    <x v="4"/>
    <x v="19"/>
    <x v="6"/>
    <x v="8"/>
    <x v="5"/>
    <n v="0"/>
    <n v="265"/>
    <x v="1"/>
    <x v="0"/>
    <s v="Needs Improvement"/>
    <x v="2"/>
    <x v="0"/>
  </r>
  <r>
    <n v="149"/>
    <x v="1"/>
    <x v="1"/>
    <x v="6"/>
    <x v="0"/>
    <x v="30"/>
    <x v="36"/>
    <x v="20"/>
    <x v="34"/>
    <x v="42"/>
    <x v="5"/>
    <n v="9"/>
    <n v="214"/>
    <x v="4"/>
    <x v="1"/>
    <s v="Needs Improvement"/>
    <x v="2"/>
    <x v="0"/>
  </r>
</pivotCacheRecords>
</file>

<file path=xl/pivotCache/pivotCacheRecords4.xml><?xml version="1.0" encoding="utf-8"?>
<pivotCacheRecords xmlns="http://schemas.openxmlformats.org/spreadsheetml/2006/main" xmlns:r="http://schemas.openxmlformats.org/officeDocument/2006/relationships" count="58">
  <r>
    <s v="Irregular"/>
  </r>
  <r>
    <s v="Very Regular"/>
  </r>
  <r>
    <s v="Regular"/>
  </r>
  <r>
    <s v="Regular"/>
  </r>
  <r>
    <s v="Very Regular"/>
  </r>
  <r>
    <s v="Irregular"/>
  </r>
  <r>
    <s v="Regular"/>
  </r>
  <r>
    <s v="Regular"/>
  </r>
  <r>
    <s v="Irregular"/>
  </r>
  <r>
    <s v="Very Regular"/>
  </r>
  <r>
    <s v="Very Regular"/>
  </r>
  <r>
    <s v="Irregular"/>
  </r>
  <r>
    <s v="Regular"/>
  </r>
  <r>
    <s v="Regular"/>
  </r>
  <r>
    <s v="Very Regular"/>
  </r>
  <r>
    <s v="Very Regular"/>
  </r>
  <r>
    <s v="Irregular"/>
  </r>
  <r>
    <s v="Irregular"/>
  </r>
  <r>
    <s v="Regular"/>
  </r>
  <r>
    <s v="Irregular"/>
  </r>
  <r>
    <s v="Irregular"/>
  </r>
  <r>
    <s v="Irregular"/>
  </r>
  <r>
    <s v="Regular"/>
  </r>
  <r>
    <s v="Regular"/>
  </r>
  <r>
    <s v="Regular"/>
  </r>
  <r>
    <s v="Regular"/>
  </r>
  <r>
    <s v="Regular"/>
  </r>
  <r>
    <s v="Irregular"/>
  </r>
  <r>
    <s v="Very Regular"/>
  </r>
  <r>
    <s v="Regular"/>
  </r>
  <r>
    <s v="Regular"/>
  </r>
  <r>
    <s v="Regular"/>
  </r>
  <r>
    <s v="Irregular"/>
  </r>
  <r>
    <s v="Very Regular"/>
  </r>
  <r>
    <s v="Irregular"/>
  </r>
  <r>
    <s v="Very Regular"/>
  </r>
  <r>
    <s v="Irregular"/>
  </r>
  <r>
    <s v="Irregular"/>
  </r>
  <r>
    <s v="Irregular"/>
  </r>
  <r>
    <s v="Very Regular"/>
  </r>
  <r>
    <s v="Irregular"/>
  </r>
  <r>
    <s v="Very Regular"/>
  </r>
  <r>
    <s v="Irregular"/>
  </r>
  <r>
    <s v="Very Regular"/>
  </r>
  <r>
    <s v="Irregular"/>
  </r>
  <r>
    <s v="Very Regular"/>
  </r>
  <r>
    <s v="Regular"/>
  </r>
  <r>
    <s v="Regular"/>
  </r>
  <r>
    <s v="Irregular"/>
  </r>
  <r>
    <s v="Regular"/>
  </r>
  <r>
    <s v="Regular"/>
  </r>
  <r>
    <s v="Irregular"/>
  </r>
  <r>
    <s v="Very Regular"/>
  </r>
  <r>
    <s v="Irregular"/>
  </r>
  <r>
    <s v="Regular"/>
  </r>
  <r>
    <s v="Regular"/>
  </r>
  <r>
    <s v="Regular"/>
  </r>
  <r>
    <m/>
  </r>
</pivotCacheRecords>
</file>

<file path=xl/pivotCache/pivotCacheRecords5.xml><?xml version="1.0" encoding="utf-8"?>
<pivotCacheRecords xmlns="http://schemas.openxmlformats.org/spreadsheetml/2006/main" xmlns:r="http://schemas.openxmlformats.org/officeDocument/2006/relationships" count="58">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Pass"/>
  </r>
  <r>
    <s v="Fail"/>
  </r>
  <r>
    <m/>
  </r>
</pivotCacheRecords>
</file>

<file path=xl/pivotCache/pivotCacheRecords6.xml><?xml version="1.0" encoding="utf-8"?>
<pivotCacheRecords xmlns="http://schemas.openxmlformats.org/spreadsheetml/2006/main" xmlns:r="http://schemas.openxmlformats.org/officeDocument/2006/relationships" count="58">
  <r>
    <n v="55"/>
    <n v="54"/>
    <n v="48"/>
    <n v="45"/>
    <n v="99"/>
  </r>
  <r>
    <n v="53"/>
    <n v="54"/>
    <n v="72"/>
    <n v="33"/>
    <n v="55"/>
  </r>
  <r>
    <n v="91"/>
    <n v="95"/>
    <n v="40"/>
    <n v="50"/>
    <n v="84"/>
  </r>
  <r>
    <n v="46"/>
    <n v="45"/>
    <n v="64"/>
    <n v="42"/>
    <n v="75"/>
  </r>
  <r>
    <n v="74"/>
    <n v="47"/>
    <n v="99"/>
    <n v="78"/>
    <n v="40"/>
  </r>
  <r>
    <n v="85"/>
    <n v="44"/>
    <n v="42"/>
    <n v="59"/>
    <n v="67"/>
  </r>
  <r>
    <n v="80"/>
    <n v="93"/>
    <n v="63"/>
    <n v="50"/>
    <n v="77"/>
  </r>
  <r>
    <n v="74"/>
    <n v="86"/>
    <n v="55"/>
    <n v="50"/>
    <n v="89"/>
  </r>
  <r>
    <n v="93"/>
    <n v="89"/>
    <n v="89"/>
    <n v="37"/>
    <n v="59"/>
  </r>
  <r>
    <n v="98"/>
    <n v="100"/>
    <n v="76"/>
    <n v="70"/>
    <n v="57"/>
  </r>
  <r>
    <n v="55"/>
    <n v="87"/>
    <n v="75"/>
    <n v="98"/>
    <n v="63"/>
  </r>
  <r>
    <n v="48"/>
    <n v="72"/>
    <n v="71"/>
    <n v="41"/>
    <n v="36"/>
  </r>
  <r>
    <n v="64"/>
    <n v="64"/>
    <n v="78"/>
    <n v="89"/>
    <n v="97"/>
  </r>
  <r>
    <n v="89"/>
    <n v="81"/>
    <n v="61"/>
    <n v="44"/>
    <n v="67"/>
  </r>
  <r>
    <n v="72"/>
    <n v="88"/>
    <n v="51"/>
    <n v="94"/>
    <n v="43"/>
  </r>
  <r>
    <n v="88"/>
    <n v="50"/>
    <n v="74"/>
    <n v="97"/>
    <n v="30"/>
  </r>
  <r>
    <n v="96"/>
    <n v="93"/>
    <n v="91"/>
    <n v="69"/>
    <n v="60"/>
  </r>
  <r>
    <n v="92"/>
    <n v="44"/>
    <n v="88"/>
    <n v="98"/>
    <n v="46"/>
  </r>
  <r>
    <n v="53"/>
    <n v="99"/>
    <n v="74"/>
    <n v="55"/>
    <n v="69"/>
  </r>
  <r>
    <n v="47"/>
    <n v="55"/>
    <n v="54"/>
    <n v="38"/>
    <n v="73"/>
  </r>
  <r>
    <n v="40"/>
    <n v="44"/>
    <n v="85"/>
    <n v="37"/>
    <n v="59"/>
  </r>
  <r>
    <n v="57"/>
    <n v="82"/>
    <n v="71"/>
    <n v="57"/>
    <n v="99"/>
  </r>
  <r>
    <n v="91"/>
    <n v="66"/>
    <n v="52"/>
    <n v="42"/>
    <n v="42"/>
  </r>
  <r>
    <n v="83"/>
    <n v="81"/>
    <n v="81"/>
    <n v="42"/>
    <n v="37"/>
  </r>
  <r>
    <n v="74"/>
    <n v="68"/>
    <n v="48"/>
    <n v="84"/>
    <n v="53"/>
  </r>
  <r>
    <n v="43"/>
    <n v="81"/>
    <n v="74"/>
    <n v="31"/>
    <n v="41"/>
  </r>
  <r>
    <n v="95"/>
    <n v="65"/>
    <n v="97"/>
    <n v="37"/>
    <n v="51"/>
  </r>
  <r>
    <n v="58"/>
    <n v="67"/>
    <n v="84"/>
    <n v="92"/>
    <n v="49"/>
  </r>
  <r>
    <n v="87"/>
    <n v="60"/>
    <n v="43"/>
    <n v="36"/>
    <n v="91"/>
  </r>
  <r>
    <n v="94"/>
    <n v="51"/>
    <n v="44"/>
    <n v="38"/>
    <n v="60"/>
  </r>
  <r>
    <n v="79"/>
    <n v="45"/>
    <n v="66"/>
    <n v="96"/>
    <n v="70"/>
  </r>
  <r>
    <n v="48"/>
    <n v="82"/>
    <n v="81"/>
    <n v="68"/>
    <n v="88"/>
  </r>
  <r>
    <n v="44"/>
    <n v="74"/>
    <n v="53"/>
    <n v="94"/>
    <n v="63"/>
  </r>
  <r>
    <n v="50"/>
    <n v="68"/>
    <n v="93"/>
    <n v="99"/>
    <n v="68"/>
  </r>
  <r>
    <n v="99"/>
    <n v="82"/>
    <n v="46"/>
    <n v="47"/>
    <n v="63"/>
  </r>
  <r>
    <n v="78"/>
    <n v="53"/>
    <n v="85"/>
    <n v="73"/>
    <n v="56"/>
  </r>
  <r>
    <n v="45"/>
    <n v="80"/>
    <n v="67"/>
    <n v="65"/>
    <n v="35"/>
  </r>
  <r>
    <n v="75"/>
    <n v="85"/>
    <n v="67"/>
    <n v="31"/>
    <n v="44"/>
  </r>
  <r>
    <n v="77"/>
    <n v="75"/>
    <n v="49"/>
    <n v="85"/>
    <n v="46"/>
  </r>
  <r>
    <n v="83"/>
    <n v="55"/>
    <n v="82"/>
    <n v="43"/>
    <n v="75"/>
  </r>
  <r>
    <n v="91"/>
    <n v="91"/>
    <n v="51"/>
    <n v="82"/>
    <n v="33"/>
  </r>
  <r>
    <n v="90"/>
    <n v="84"/>
    <n v="46"/>
    <n v="78"/>
    <n v="34"/>
  </r>
  <r>
    <n v="92"/>
    <n v="90"/>
    <n v="95"/>
    <n v="59"/>
    <n v="58"/>
  </r>
  <r>
    <n v="95"/>
    <n v="44"/>
    <n v="89"/>
    <n v="65"/>
    <n v="74"/>
  </r>
  <r>
    <n v="96"/>
    <n v="56"/>
    <n v="51"/>
    <n v="63"/>
    <n v="34"/>
  </r>
  <r>
    <n v="67"/>
    <n v="78"/>
    <n v="72"/>
    <n v="44"/>
    <n v="79"/>
  </r>
  <r>
    <n v="40"/>
    <n v="73"/>
    <n v="99"/>
    <n v="98"/>
    <n v="55"/>
  </r>
  <r>
    <n v="82"/>
    <n v="94"/>
    <n v="47"/>
    <n v="68"/>
    <n v="94"/>
  </r>
  <r>
    <n v="75"/>
    <n v="48"/>
    <n v="52"/>
    <n v="83"/>
    <n v="78"/>
  </r>
  <r>
    <n v="59"/>
    <n v="58"/>
    <n v="53"/>
    <n v="85"/>
    <n v="71"/>
  </r>
  <r>
    <n v="90"/>
    <n v="97"/>
    <n v="90"/>
    <n v="51"/>
    <n v="40"/>
  </r>
  <r>
    <n v="83"/>
    <n v="59"/>
    <n v="54"/>
    <n v="55"/>
    <n v="48"/>
  </r>
  <r>
    <n v="69"/>
    <n v="66"/>
    <n v="96"/>
    <n v="54"/>
    <n v="79"/>
  </r>
  <r>
    <n v="97"/>
    <n v="88"/>
    <n v="95"/>
    <n v="78"/>
    <n v="84"/>
  </r>
  <r>
    <n v="98"/>
    <n v="94"/>
    <n v="47"/>
    <n v="88"/>
    <n v="47"/>
  </r>
  <r>
    <n v="40"/>
    <n v="44"/>
    <n v="85"/>
    <n v="37"/>
    <n v="59"/>
  </r>
  <r>
    <n v="45"/>
    <n v="48"/>
    <n v="52"/>
    <n v="54"/>
    <n v="15"/>
  </r>
  <r>
    <m/>
    <m/>
    <m/>
    <m/>
    <m/>
  </r>
</pivotCacheRecords>
</file>

<file path=xl/pivotCache/pivotCacheRecords7.xml><?xml version="1.0" encoding="utf-8"?>
<pivotCacheRecords xmlns="http://schemas.openxmlformats.org/spreadsheetml/2006/main" xmlns:r="http://schemas.openxmlformats.org/officeDocument/2006/relationships" count="58">
  <r>
    <x v="0"/>
  </r>
  <r>
    <x v="0"/>
  </r>
  <r>
    <x v="1"/>
  </r>
  <r>
    <x v="0"/>
  </r>
  <r>
    <x v="0"/>
  </r>
  <r>
    <x v="1"/>
  </r>
  <r>
    <x v="1"/>
  </r>
  <r>
    <x v="0"/>
  </r>
  <r>
    <x v="0"/>
  </r>
  <r>
    <x v="1"/>
  </r>
  <r>
    <x v="0"/>
  </r>
  <r>
    <x v="1"/>
  </r>
  <r>
    <x v="1"/>
  </r>
  <r>
    <x v="0"/>
  </r>
  <r>
    <x v="0"/>
  </r>
  <r>
    <x v="0"/>
  </r>
  <r>
    <x v="0"/>
  </r>
  <r>
    <x v="0"/>
  </r>
  <r>
    <x v="0"/>
  </r>
  <r>
    <x v="1"/>
  </r>
  <r>
    <x v="0"/>
  </r>
  <r>
    <x v="0"/>
  </r>
  <r>
    <x v="1"/>
  </r>
  <r>
    <x v="1"/>
  </r>
  <r>
    <x v="0"/>
  </r>
  <r>
    <x v="0"/>
  </r>
  <r>
    <x v="1"/>
  </r>
  <r>
    <x v="1"/>
  </r>
  <r>
    <x v="0"/>
  </r>
  <r>
    <x v="0"/>
  </r>
  <r>
    <x v="0"/>
  </r>
  <r>
    <x v="0"/>
  </r>
  <r>
    <x v="1"/>
  </r>
  <r>
    <x v="0"/>
  </r>
  <r>
    <x v="0"/>
  </r>
  <r>
    <x v="0"/>
  </r>
  <r>
    <x v="1"/>
  </r>
  <r>
    <x v="1"/>
  </r>
  <r>
    <x v="0"/>
  </r>
  <r>
    <x v="0"/>
  </r>
  <r>
    <x v="0"/>
  </r>
  <r>
    <x v="0"/>
  </r>
  <r>
    <x v="1"/>
  </r>
  <r>
    <x v="1"/>
  </r>
  <r>
    <x v="1"/>
  </r>
  <r>
    <x v="1"/>
  </r>
  <r>
    <x v="0"/>
  </r>
  <r>
    <x v="1"/>
  </r>
  <r>
    <x v="1"/>
  </r>
  <r>
    <x v="1"/>
  </r>
  <r>
    <x v="0"/>
  </r>
  <r>
    <x v="1"/>
  </r>
  <r>
    <x v="1"/>
  </r>
  <r>
    <x v="0"/>
  </r>
  <r>
    <x v="1"/>
  </r>
  <r>
    <x v="0"/>
  </r>
  <r>
    <x v="1"/>
  </r>
  <r>
    <x v="2"/>
  </r>
</pivotCacheRecords>
</file>

<file path=xl/pivotCache/pivotCacheRecords8.xml><?xml version="1.0" encoding="utf-8"?>
<pivotCacheRecords xmlns="http://schemas.openxmlformats.org/spreadsheetml/2006/main" xmlns:r="http://schemas.openxmlformats.org/officeDocument/2006/relationships" count="58">
  <r>
    <s v="C"/>
  </r>
  <r>
    <s v="D"/>
  </r>
  <r>
    <s v="B"/>
  </r>
  <r>
    <s v="D"/>
  </r>
  <r>
    <s v="C"/>
  </r>
  <r>
    <s v="D"/>
  </r>
  <r>
    <s v="B"/>
  </r>
  <r>
    <s v="B"/>
  </r>
  <r>
    <s v="B"/>
  </r>
  <r>
    <s v="A"/>
  </r>
  <r>
    <s v="B"/>
  </r>
  <r>
    <s v="D"/>
  </r>
  <r>
    <s v="B"/>
  </r>
  <r>
    <s v="C"/>
  </r>
  <r>
    <s v="C"/>
  </r>
  <r>
    <s v="C"/>
  </r>
  <r>
    <s v="A"/>
  </r>
  <r>
    <s v="B"/>
  </r>
  <r>
    <s v="B"/>
  </r>
  <r>
    <s v="D"/>
  </r>
  <r>
    <s v="D"/>
  </r>
  <r>
    <s v="B"/>
  </r>
  <r>
    <s v="D"/>
  </r>
  <r>
    <s v="C"/>
  </r>
  <r>
    <s v="C"/>
  </r>
  <r>
    <s v="D"/>
  </r>
  <r>
    <s v="C"/>
  </r>
  <r>
    <s v="B"/>
  </r>
  <r>
    <s v="C"/>
  </r>
  <r>
    <s v="D"/>
  </r>
  <r>
    <s v="B"/>
  </r>
  <r>
    <s v="B"/>
  </r>
  <r>
    <s v="C"/>
  </r>
  <r>
    <s v="B"/>
  </r>
  <r>
    <s v="C"/>
  </r>
  <r>
    <s v="C"/>
  </r>
  <r>
    <s v="D"/>
  </r>
  <r>
    <s v="C"/>
  </r>
  <r>
    <s v="C"/>
  </r>
  <r>
    <s v="C"/>
  </r>
  <r>
    <s v="C"/>
  </r>
  <r>
    <s v="C"/>
  </r>
  <r>
    <s v="B"/>
  </r>
  <r>
    <s v="B"/>
  </r>
  <r>
    <s v="C"/>
  </r>
  <r>
    <s v="C"/>
  </r>
  <r>
    <s v="B"/>
  </r>
  <r>
    <s v="B"/>
  </r>
  <r>
    <s v="C"/>
  </r>
  <r>
    <s v="C"/>
  </r>
  <r>
    <s v="B"/>
  </r>
  <r>
    <s v="D"/>
  </r>
  <r>
    <s v="B"/>
  </r>
  <r>
    <s v="A"/>
  </r>
  <r>
    <s v="B"/>
  </r>
  <r>
    <s v="D"/>
  </r>
  <r>
    <s v="F"/>
  </r>
  <r>
    <m/>
  </r>
</pivotCacheRecords>
</file>

<file path=xl/pivotCache/pivotCacheRecords9.xml><?xml version="1.0" encoding="utf-8"?>
<pivotCacheRecords xmlns="http://schemas.openxmlformats.org/spreadsheetml/2006/main" xmlns:r="http://schemas.openxmlformats.org/officeDocument/2006/relationships" count="58">
  <r>
    <n v="101"/>
    <x v="0"/>
    <s v="M"/>
    <s v="Chennai"/>
    <s v="Data Analytics"/>
    <n v="55"/>
    <n v="54"/>
    <n v="48"/>
    <n v="45"/>
    <n v="99"/>
    <n v="65"/>
    <n v="9"/>
    <x v="0"/>
    <x v="0"/>
    <s v="Pass"/>
  </r>
  <r>
    <n v="102"/>
    <x v="1"/>
    <s v="M"/>
    <s v="Mumbai"/>
    <s v="Data Science"/>
    <n v="53"/>
    <n v="54"/>
    <n v="72"/>
    <n v="33"/>
    <n v="55"/>
    <n v="94"/>
    <n v="6"/>
    <x v="1"/>
    <x v="1"/>
    <s v="Pass"/>
  </r>
  <r>
    <n v="103"/>
    <x v="2"/>
    <s v="F"/>
    <s v="Kolkata"/>
    <s v="Data Analytics"/>
    <n v="91"/>
    <n v="95"/>
    <n v="40"/>
    <n v="50"/>
    <n v="84"/>
    <n v="81"/>
    <n v="4"/>
    <x v="2"/>
    <x v="2"/>
    <s v="Pass"/>
  </r>
  <r>
    <n v="104"/>
    <x v="3"/>
    <s v="M"/>
    <s v="Hyderabad"/>
    <s v="Data Analytics"/>
    <n v="46"/>
    <n v="45"/>
    <n v="64"/>
    <n v="42"/>
    <n v="75"/>
    <n v="82"/>
    <n v="9"/>
    <x v="3"/>
    <x v="1"/>
    <s v="Pass"/>
  </r>
  <r>
    <n v="105"/>
    <x v="4"/>
    <s v="M"/>
    <s v="Chennai"/>
    <s v="Data Analytics"/>
    <n v="74"/>
    <n v="47"/>
    <n v="99"/>
    <n v="78"/>
    <n v="40"/>
    <n v="95"/>
    <n v="4"/>
    <x v="4"/>
    <x v="0"/>
    <s v="Pass"/>
  </r>
  <r>
    <n v="106"/>
    <x v="5"/>
    <s v="F"/>
    <s v="Kolkata"/>
    <s v="Data Science"/>
    <n v="85"/>
    <n v="44"/>
    <n v="42"/>
    <n v="59"/>
    <n v="67"/>
    <n v="65"/>
    <n v="3"/>
    <x v="5"/>
    <x v="1"/>
    <s v="Pass"/>
  </r>
  <r>
    <n v="107"/>
    <x v="0"/>
    <s v="F"/>
    <s v="Bangalore"/>
    <s v="Data Analytics"/>
    <n v="80"/>
    <n v="93"/>
    <n v="63"/>
    <n v="50"/>
    <n v="77"/>
    <n v="82"/>
    <n v="3"/>
    <x v="6"/>
    <x v="2"/>
    <s v="Pass"/>
  </r>
  <r>
    <n v="108"/>
    <x v="4"/>
    <s v="M"/>
    <s v="Kolkata"/>
    <s v="Data Science"/>
    <n v="74"/>
    <n v="86"/>
    <n v="55"/>
    <n v="50"/>
    <n v="89"/>
    <n v="84"/>
    <n v="4"/>
    <x v="7"/>
    <x v="2"/>
    <s v="Pass"/>
  </r>
  <r>
    <n v="109"/>
    <x v="6"/>
    <s v="M"/>
    <s v="Chennai"/>
    <s v="Data Analytics"/>
    <n v="93"/>
    <n v="89"/>
    <n v="89"/>
    <n v="37"/>
    <n v="59"/>
    <n v="62"/>
    <n v="5"/>
    <x v="8"/>
    <x v="2"/>
    <s v="Pass"/>
  </r>
  <r>
    <n v="110"/>
    <x v="1"/>
    <s v="F"/>
    <s v="Mumbai"/>
    <s v="Data Science"/>
    <n v="98"/>
    <n v="100"/>
    <n v="76"/>
    <n v="70"/>
    <n v="57"/>
    <n v="91"/>
    <n v="6"/>
    <x v="9"/>
    <x v="3"/>
    <s v="Pass"/>
  </r>
  <r>
    <n v="111"/>
    <x v="7"/>
    <s v="M"/>
    <s v="Bangalore"/>
    <s v="Data Science"/>
    <n v="55"/>
    <n v="87"/>
    <n v="75"/>
    <n v="98"/>
    <n v="63"/>
    <n v="97"/>
    <n v="6"/>
    <x v="10"/>
    <x v="2"/>
    <s v="Pass"/>
  </r>
  <r>
    <n v="112"/>
    <x v="5"/>
    <s v="F"/>
    <s v="Bangalore"/>
    <s v="Data Science"/>
    <n v="48"/>
    <n v="72"/>
    <n v="71"/>
    <n v="41"/>
    <n v="36"/>
    <n v="67"/>
    <n v="2"/>
    <x v="11"/>
    <x v="1"/>
    <s v="Pass"/>
  </r>
  <r>
    <n v="113"/>
    <x v="3"/>
    <s v="F"/>
    <s v="Kolkata"/>
    <s v="Data Science"/>
    <n v="64"/>
    <n v="64"/>
    <n v="78"/>
    <n v="89"/>
    <n v="97"/>
    <n v="76"/>
    <n v="8"/>
    <x v="12"/>
    <x v="2"/>
    <s v="Pass"/>
  </r>
  <r>
    <n v="114"/>
    <x v="8"/>
    <s v="M"/>
    <s v="Chennai"/>
    <s v="Data Analytics"/>
    <n v="89"/>
    <n v="81"/>
    <n v="61"/>
    <n v="44"/>
    <n v="67"/>
    <n v="87"/>
    <n v="2"/>
    <x v="13"/>
    <x v="0"/>
    <s v="Pass"/>
  </r>
  <r>
    <n v="115"/>
    <x v="7"/>
    <s v="M"/>
    <s v="Chennai"/>
    <s v="Data Analytics"/>
    <n v="72"/>
    <n v="88"/>
    <n v="51"/>
    <n v="94"/>
    <n v="43"/>
    <n v="100"/>
    <n v="4"/>
    <x v="14"/>
    <x v="0"/>
    <s v="Pass"/>
  </r>
  <r>
    <n v="116"/>
    <x v="6"/>
    <s v="M"/>
    <s v="Delhi"/>
    <s v="Data Analytics"/>
    <n v="88"/>
    <n v="50"/>
    <n v="74"/>
    <n v="97"/>
    <n v="30"/>
    <n v="98"/>
    <n v="5"/>
    <x v="15"/>
    <x v="0"/>
    <s v="Pass"/>
  </r>
  <r>
    <n v="117"/>
    <x v="7"/>
    <s v="M"/>
    <s v="Mumbai"/>
    <s v="Data Analytics"/>
    <n v="96"/>
    <n v="93"/>
    <n v="91"/>
    <n v="69"/>
    <n v="60"/>
    <n v="63"/>
    <n v="3"/>
    <x v="16"/>
    <x v="3"/>
    <s v="Pass"/>
  </r>
  <r>
    <n v="118"/>
    <x v="5"/>
    <s v="M"/>
    <s v="Mumbai"/>
    <s v="Data Analytics"/>
    <n v="92"/>
    <n v="44"/>
    <n v="88"/>
    <n v="98"/>
    <n v="46"/>
    <n v="68"/>
    <n v="10"/>
    <x v="17"/>
    <x v="2"/>
    <s v="Pass"/>
  </r>
  <r>
    <n v="119"/>
    <x v="7"/>
    <s v="M"/>
    <s v="Bangalore"/>
    <s v="Data Analytics"/>
    <n v="53"/>
    <n v="99"/>
    <n v="74"/>
    <n v="55"/>
    <n v="69"/>
    <n v="85"/>
    <n v="10"/>
    <x v="18"/>
    <x v="2"/>
    <s v="Pass"/>
  </r>
  <r>
    <n v="120"/>
    <x v="9"/>
    <s v="F"/>
    <s v="Kolkata"/>
    <s v="Data Analytics"/>
    <n v="47"/>
    <n v="55"/>
    <n v="54"/>
    <n v="38"/>
    <n v="73"/>
    <n v="61"/>
    <n v="9"/>
    <x v="1"/>
    <x v="1"/>
    <s v="Pass"/>
  </r>
  <r>
    <n v="121"/>
    <x v="6"/>
    <s v="M"/>
    <s v="Kolkata"/>
    <s v="Data Science"/>
    <n v="40"/>
    <n v="44"/>
    <n v="85"/>
    <n v="37"/>
    <n v="59"/>
    <n v="64"/>
    <n v="0"/>
    <x v="19"/>
    <x v="1"/>
    <s v="Pass"/>
  </r>
  <r>
    <n v="122"/>
    <x v="9"/>
    <s v="M"/>
    <s v="Kolkata"/>
    <s v="Data Science"/>
    <n v="57"/>
    <n v="82"/>
    <n v="71"/>
    <n v="57"/>
    <n v="99"/>
    <n v="68"/>
    <n v="9"/>
    <x v="20"/>
    <x v="2"/>
    <s v="Pass"/>
  </r>
  <r>
    <n v="123"/>
    <x v="5"/>
    <s v="F"/>
    <s v="Delhi"/>
    <s v="Data Analytics"/>
    <n v="91"/>
    <n v="66"/>
    <n v="52"/>
    <n v="42"/>
    <n v="42"/>
    <n v="87"/>
    <n v="5"/>
    <x v="21"/>
    <x v="1"/>
    <s v="Pass"/>
  </r>
  <r>
    <n v="124"/>
    <x v="1"/>
    <s v="F"/>
    <s v="Pune"/>
    <s v="Data Science"/>
    <n v="83"/>
    <n v="81"/>
    <n v="81"/>
    <n v="42"/>
    <n v="37"/>
    <n v="85"/>
    <n v="5"/>
    <x v="22"/>
    <x v="0"/>
    <s v="Pass"/>
  </r>
  <r>
    <n v="125"/>
    <x v="0"/>
    <s v="M"/>
    <s v="Delhi"/>
    <s v="Data Science"/>
    <n v="74"/>
    <n v="68"/>
    <n v="48"/>
    <n v="84"/>
    <n v="53"/>
    <n v="77"/>
    <n v="7"/>
    <x v="23"/>
    <x v="0"/>
    <s v="Pass"/>
  </r>
  <r>
    <n v="126"/>
    <x v="2"/>
    <s v="M"/>
    <s v="Pune"/>
    <s v="Data Science"/>
    <n v="43"/>
    <n v="81"/>
    <n v="74"/>
    <n v="31"/>
    <n v="41"/>
    <n v="75"/>
    <n v="2"/>
    <x v="24"/>
    <x v="1"/>
    <s v="Pass"/>
  </r>
  <r>
    <n v="127"/>
    <x v="1"/>
    <s v="F"/>
    <s v="Pune"/>
    <s v="Data Science"/>
    <n v="95"/>
    <n v="65"/>
    <n v="97"/>
    <n v="37"/>
    <n v="51"/>
    <n v="84"/>
    <n v="0"/>
    <x v="25"/>
    <x v="0"/>
    <s v="Pass"/>
  </r>
  <r>
    <n v="128"/>
    <x v="1"/>
    <s v="F"/>
    <s v="Hyderabad"/>
    <s v="Data Analytics"/>
    <n v="58"/>
    <n v="67"/>
    <n v="84"/>
    <n v="92"/>
    <n v="49"/>
    <n v="72"/>
    <n v="4"/>
    <x v="18"/>
    <x v="2"/>
    <s v="Pass"/>
  </r>
  <r>
    <n v="129"/>
    <x v="2"/>
    <s v="M"/>
    <s v="Kolkata"/>
    <s v="Data Science"/>
    <n v="87"/>
    <n v="60"/>
    <n v="43"/>
    <n v="36"/>
    <n v="91"/>
    <n v="92"/>
    <n v="8"/>
    <x v="26"/>
    <x v="0"/>
    <s v="Pass"/>
  </r>
  <r>
    <n v="130"/>
    <x v="3"/>
    <s v="M"/>
    <s v="Kolkata"/>
    <s v="Data Science"/>
    <n v="94"/>
    <n v="51"/>
    <n v="44"/>
    <n v="38"/>
    <n v="60"/>
    <n v="85"/>
    <n v="1"/>
    <x v="27"/>
    <x v="1"/>
    <s v="Pass"/>
  </r>
  <r>
    <n v="131"/>
    <x v="5"/>
    <s v="M"/>
    <s v="Kolkata"/>
    <s v="Data Science"/>
    <n v="79"/>
    <n v="45"/>
    <n v="66"/>
    <n v="96"/>
    <n v="70"/>
    <n v="76"/>
    <n v="3"/>
    <x v="28"/>
    <x v="2"/>
    <s v="Pass"/>
  </r>
  <r>
    <n v="132"/>
    <x v="9"/>
    <s v="M"/>
    <s v="Bangalore"/>
    <s v="Data Analytics"/>
    <n v="48"/>
    <n v="82"/>
    <n v="81"/>
    <n v="68"/>
    <n v="88"/>
    <n v="80"/>
    <n v="1"/>
    <x v="8"/>
    <x v="2"/>
    <s v="Pass"/>
  </r>
  <r>
    <n v="133"/>
    <x v="8"/>
    <s v="F"/>
    <s v="Kolkata"/>
    <s v="Data Science"/>
    <n v="44"/>
    <n v="74"/>
    <n v="53"/>
    <n v="94"/>
    <n v="63"/>
    <n v="68"/>
    <n v="5"/>
    <x v="29"/>
    <x v="0"/>
    <s v="Pass"/>
  </r>
  <r>
    <n v="134"/>
    <x v="0"/>
    <s v="M"/>
    <s v="Bangalore"/>
    <s v="Data Analytics"/>
    <n v="50"/>
    <n v="68"/>
    <n v="93"/>
    <n v="99"/>
    <n v="68"/>
    <n v="99"/>
    <n v="10"/>
    <x v="10"/>
    <x v="2"/>
    <s v="Pass"/>
  </r>
  <r>
    <n v="135"/>
    <x v="6"/>
    <s v="M"/>
    <s v="Chennai"/>
    <s v="Data Analytics"/>
    <n v="99"/>
    <n v="82"/>
    <n v="46"/>
    <n v="47"/>
    <n v="63"/>
    <n v="67"/>
    <n v="1"/>
    <x v="30"/>
    <x v="0"/>
    <s v="Pass"/>
  </r>
  <r>
    <n v="136"/>
    <x v="6"/>
    <s v="M"/>
    <s v="Bangalore"/>
    <s v="Data Analytics"/>
    <n v="78"/>
    <n v="53"/>
    <n v="85"/>
    <n v="73"/>
    <n v="56"/>
    <n v="100"/>
    <n v="4"/>
    <x v="25"/>
    <x v="0"/>
    <s v="Pass"/>
  </r>
  <r>
    <n v="137"/>
    <x v="6"/>
    <s v="F"/>
    <s v="Bangalore"/>
    <s v="Data Science"/>
    <n v="45"/>
    <n v="80"/>
    <n v="67"/>
    <n v="65"/>
    <n v="35"/>
    <n v="60"/>
    <n v="5"/>
    <x v="31"/>
    <x v="1"/>
    <s v="Pass"/>
  </r>
  <r>
    <n v="138"/>
    <x v="3"/>
    <s v="F"/>
    <s v="Delhi"/>
    <s v="Data Analytics"/>
    <n v="75"/>
    <n v="85"/>
    <n v="67"/>
    <n v="31"/>
    <n v="44"/>
    <n v="64"/>
    <n v="2"/>
    <x v="32"/>
    <x v="0"/>
    <s v="Pass"/>
  </r>
  <r>
    <n v="139"/>
    <x v="6"/>
    <s v="M"/>
    <s v="Hyderabad"/>
    <s v="Data Analytics"/>
    <n v="77"/>
    <n v="75"/>
    <n v="49"/>
    <n v="85"/>
    <n v="46"/>
    <n v="62"/>
    <n v="4"/>
    <x v="33"/>
    <x v="0"/>
    <s v="Pass"/>
  </r>
  <r>
    <n v="140"/>
    <x v="9"/>
    <s v="M"/>
    <s v="Bangalore"/>
    <s v="Data Science"/>
    <n v="83"/>
    <n v="55"/>
    <n v="82"/>
    <n v="43"/>
    <n v="75"/>
    <n v="95"/>
    <n v="6"/>
    <x v="4"/>
    <x v="0"/>
    <s v="Pass"/>
  </r>
  <r>
    <n v="141"/>
    <x v="5"/>
    <s v="M"/>
    <s v="Delhi"/>
    <s v="Data Science"/>
    <n v="91"/>
    <n v="91"/>
    <n v="51"/>
    <n v="82"/>
    <n v="33"/>
    <n v="71"/>
    <n v="5"/>
    <x v="14"/>
    <x v="0"/>
    <s v="Pass"/>
  </r>
  <r>
    <n v="142"/>
    <x v="1"/>
    <s v="M"/>
    <s v="Bangalore"/>
    <s v="Data Science"/>
    <n v="90"/>
    <n v="84"/>
    <n v="46"/>
    <n v="78"/>
    <n v="34"/>
    <n v="90"/>
    <n v="3"/>
    <x v="33"/>
    <x v="0"/>
    <s v="Pass"/>
  </r>
  <r>
    <n v="143"/>
    <x v="2"/>
    <s v="F"/>
    <s v="Bangalore"/>
    <s v="Data Analytics"/>
    <n v="92"/>
    <n v="90"/>
    <n v="95"/>
    <n v="59"/>
    <n v="58"/>
    <n v="61"/>
    <n v="10"/>
    <x v="34"/>
    <x v="2"/>
    <s v="Pass"/>
  </r>
  <r>
    <n v="144"/>
    <x v="2"/>
    <s v="F"/>
    <s v="Bangalore"/>
    <s v="Data Analytics"/>
    <n v="95"/>
    <n v="44"/>
    <n v="89"/>
    <n v="65"/>
    <n v="74"/>
    <n v="92"/>
    <n v="6"/>
    <x v="8"/>
    <x v="2"/>
    <s v="Pass"/>
  </r>
  <r>
    <n v="145"/>
    <x v="6"/>
    <s v="F"/>
    <s v="Mumbai"/>
    <s v="Data Science"/>
    <n v="96"/>
    <n v="56"/>
    <n v="51"/>
    <n v="63"/>
    <n v="34"/>
    <n v="66"/>
    <n v="9"/>
    <x v="35"/>
    <x v="0"/>
    <s v="Pass"/>
  </r>
  <r>
    <n v="146"/>
    <x v="1"/>
    <s v="F"/>
    <s v="Chennai"/>
    <s v="Data Analytics"/>
    <n v="67"/>
    <n v="78"/>
    <n v="72"/>
    <n v="44"/>
    <n v="79"/>
    <n v="96"/>
    <n v="3"/>
    <x v="36"/>
    <x v="0"/>
    <s v="Pass"/>
  </r>
  <r>
    <n v="147"/>
    <x v="4"/>
    <s v="M"/>
    <s v="Chennai"/>
    <s v="Data Analytics"/>
    <n v="40"/>
    <n v="73"/>
    <n v="99"/>
    <n v="98"/>
    <n v="55"/>
    <n v="83"/>
    <n v="6"/>
    <x v="37"/>
    <x v="2"/>
    <s v="Pass"/>
  </r>
  <r>
    <n v="148"/>
    <x v="0"/>
    <s v="F"/>
    <s v="Kolkata"/>
    <s v="Data Analytics"/>
    <n v="82"/>
    <n v="94"/>
    <n v="47"/>
    <n v="68"/>
    <n v="94"/>
    <n v="79"/>
    <n v="10"/>
    <x v="38"/>
    <x v="2"/>
    <s v="Pass"/>
  </r>
  <r>
    <n v="149"/>
    <x v="1"/>
    <s v="F"/>
    <s v="Pune"/>
    <s v="Data Analytics"/>
    <n v="75"/>
    <n v="48"/>
    <n v="52"/>
    <n v="83"/>
    <n v="78"/>
    <n v="71"/>
    <n v="9"/>
    <x v="39"/>
    <x v="0"/>
    <s v="Pass"/>
  </r>
  <r>
    <n v="150"/>
    <x v="5"/>
    <s v="F"/>
    <s v="Pune"/>
    <s v="Data Science"/>
    <n v="59"/>
    <n v="58"/>
    <n v="53"/>
    <n v="85"/>
    <n v="71"/>
    <n v="89"/>
    <n v="7"/>
    <x v="40"/>
    <x v="0"/>
    <s v="Pass"/>
  </r>
  <r>
    <n v="151"/>
    <x v="7"/>
    <s v="M"/>
    <s v="Kolkata"/>
    <s v="Data Analytics"/>
    <n v="90"/>
    <n v="97"/>
    <n v="90"/>
    <n v="51"/>
    <n v="40"/>
    <n v="78"/>
    <n v="8"/>
    <x v="17"/>
    <x v="2"/>
    <s v="Pass"/>
  </r>
  <r>
    <n v="152"/>
    <x v="5"/>
    <s v="F"/>
    <s v="Mumbai"/>
    <s v="Data Science"/>
    <n v="83"/>
    <n v="59"/>
    <n v="54"/>
    <n v="55"/>
    <n v="48"/>
    <n v="61"/>
    <n v="0"/>
    <x v="41"/>
    <x v="1"/>
    <s v="Pass"/>
  </r>
  <r>
    <n v="153"/>
    <x v="2"/>
    <s v="F"/>
    <s v="Kolkata"/>
    <s v="Data Science"/>
    <n v="69"/>
    <n v="66"/>
    <n v="96"/>
    <n v="54"/>
    <n v="79"/>
    <n v="91"/>
    <n v="6"/>
    <x v="42"/>
    <x v="2"/>
    <s v="Pass"/>
  </r>
  <r>
    <n v="154"/>
    <x v="2"/>
    <s v="M"/>
    <s v="Chennai"/>
    <s v="Data Science"/>
    <n v="97"/>
    <n v="88"/>
    <n v="95"/>
    <n v="78"/>
    <n v="84"/>
    <n v="74"/>
    <n v="2"/>
    <x v="43"/>
    <x v="3"/>
    <s v="Pass"/>
  </r>
  <r>
    <n v="155"/>
    <x v="6"/>
    <s v="F"/>
    <s v="Mumbai"/>
    <s v="Data Science"/>
    <n v="98"/>
    <n v="94"/>
    <n v="47"/>
    <n v="88"/>
    <n v="47"/>
    <n v="89"/>
    <n v="10"/>
    <x v="44"/>
    <x v="2"/>
    <s v="Pass"/>
  </r>
  <r>
    <n v="121"/>
    <x v="6"/>
    <s v="M"/>
    <s v="Kolkata"/>
    <s v="Data Science"/>
    <n v="40"/>
    <n v="44"/>
    <n v="85"/>
    <n v="37"/>
    <n v="59"/>
    <n v="84"/>
    <n v="0"/>
    <x v="19"/>
    <x v="1"/>
    <s v="Pass"/>
  </r>
  <r>
    <n v="149"/>
    <x v="1"/>
    <s v="F"/>
    <s v="Pune"/>
    <s v="Data Analytics"/>
    <n v="45"/>
    <n v="48"/>
    <n v="52"/>
    <n v="54"/>
    <n v="15"/>
    <n v="84"/>
    <n v="9"/>
    <x v="45"/>
    <x v="4"/>
    <s v="Fail"/>
  </r>
  <r>
    <m/>
    <x v="10"/>
    <m/>
    <m/>
    <m/>
    <m/>
    <m/>
    <m/>
    <m/>
    <m/>
    <m/>
    <m/>
    <x v="46"/>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3:E18" firstHeaderRow="1" firstDataRow="2" firstDataCol="1" rowPageCount="1" colPageCount="1"/>
  <pivotFields count="18">
    <pivotField showAll="0"/>
    <pivotField axis="axisPage" showAll="0">
      <items count="12">
        <item x="9"/>
        <item x="8"/>
        <item x="2"/>
        <item x="1"/>
        <item x="3"/>
        <item x="5"/>
        <item x="0"/>
        <item x="4"/>
        <item x="6"/>
        <item x="7"/>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7">
        <item x="3"/>
        <item n="  " x="2"/>
        <item x="0"/>
        <item x="1"/>
        <item x="4"/>
        <item x="5"/>
        <item t="default"/>
      </items>
    </pivotField>
    <pivotField showAll="0"/>
    <pivotField axis="axisRow" showAll="0">
      <items count="5">
        <item x="0"/>
        <item x="2"/>
        <item x="1"/>
        <item x="3"/>
        <item t="default"/>
      </items>
    </pivotField>
    <pivotField showAll="0"/>
    <pivotField showAll="0"/>
  </pivotFields>
  <rowFields count="1">
    <field x="15"/>
  </rowFields>
  <rowItems count="4">
    <i>
      <x/>
    </i>
    <i>
      <x v="1"/>
    </i>
    <i>
      <x v="2"/>
    </i>
    <i t="grand">
      <x/>
    </i>
  </rowItems>
  <colFields count="1">
    <field x="13"/>
  </colFields>
  <colItems count="4">
    <i>
      <x v="1"/>
    </i>
    <i>
      <x v="2"/>
    </i>
    <i>
      <x v="3"/>
    </i>
    <i t="grand">
      <x/>
    </i>
  </colItems>
  <pageFields count="1">
    <pageField fld="1" item="4" hier="-1"/>
  </page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J4" firstHeaderRow="1" firstDataRow="1" firstDataCol="0" rowPageCount="1" colPageCount="1"/>
  <pivotFields count="1">
    <pivotField axis="axisPage" dataField="1" showAll="0">
      <items count="4">
        <item x="1"/>
        <item x="0"/>
        <item x="2"/>
        <item t="default"/>
      </items>
    </pivotField>
  </pivotFields>
  <rowItems count="1">
    <i/>
  </rowItems>
  <colItems count="1">
    <i/>
  </colItems>
  <pageFields count="1">
    <pageField fld="0" item="0" hier="-1"/>
  </pageField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8:B64" firstHeaderRow="1" firstDataRow="1" firstDataCol="1" rowPageCount="1" colPageCount="1"/>
  <pivotFields count="15">
    <pivotField showAll="0"/>
    <pivotField axis="axisRow" showAll="0" sortType="descending">
      <items count="12">
        <item x="10"/>
        <item sd="0" x="7"/>
        <item x="6"/>
        <item x="4"/>
        <item x="0"/>
        <item x="5"/>
        <item x="3"/>
        <item x="1"/>
        <item x="2"/>
        <item x="8"/>
        <item x="9"/>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countASubtotal="1">
      <items count="48">
        <item x="45"/>
        <item x="19"/>
        <item x="1"/>
        <item x="11"/>
        <item x="24"/>
        <item x="3"/>
        <item x="27"/>
        <item x="31"/>
        <item x="21"/>
        <item x="5"/>
        <item x="41"/>
        <item x="35"/>
        <item x="0"/>
        <item x="32"/>
        <item x="26"/>
        <item x="22"/>
        <item x="40"/>
        <item x="23"/>
        <item x="29"/>
        <item x="33"/>
        <item x="39"/>
        <item x="30"/>
        <item x="4"/>
        <item x="15"/>
        <item x="36"/>
        <item x="13"/>
        <item x="25"/>
        <item x="14"/>
        <item x="18"/>
        <item x="7"/>
        <item x="28"/>
        <item x="2"/>
        <item x="6"/>
        <item x="42"/>
        <item x="37"/>
        <item x="20"/>
        <item x="8"/>
        <item x="17"/>
        <item x="44"/>
        <item x="10"/>
        <item x="38"/>
        <item x="12"/>
        <item x="34"/>
        <item x="9"/>
        <item x="16"/>
        <item x="43"/>
        <item x="46"/>
        <item t="countA"/>
      </items>
    </pivotField>
    <pivotField axis="axisPage" multipleItemSelectionAllowed="1" showAll="0">
      <items count="7">
        <item x="3"/>
        <item h="1" x="2"/>
        <item h="1" x="0"/>
        <item h="1" x="1"/>
        <item h="1" x="4"/>
        <item h="1" x="5"/>
        <item t="default"/>
      </items>
    </pivotField>
    <pivotField dataField="1" showAll="0"/>
  </pivotFields>
  <rowFields count="2">
    <field x="1"/>
    <field x="12"/>
  </rowFields>
  <rowItems count="6">
    <i>
      <x v="1"/>
    </i>
    <i>
      <x v="7"/>
    </i>
    <i r="1">
      <x v="43"/>
    </i>
    <i>
      <x v="8"/>
    </i>
    <i r="1">
      <x v="45"/>
    </i>
    <i t="grand">
      <x/>
    </i>
  </rowItems>
  <colItems count="1">
    <i/>
  </colItems>
  <pageFields count="1">
    <pageField fld="13" hier="-1"/>
  </pageFields>
  <dataFields count="1">
    <dataField name="Count of Result" fld="14" subtotal="count" baseField="0" baseItem="0"/>
  </dataFields>
  <chartFormats count="8">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 chart="0" format="14">
      <pivotArea type="data" outline="0" fieldPosition="0">
        <references count="3">
          <reference field="4294967294" count="1" selected="0">
            <x v="0"/>
          </reference>
          <reference field="1" count="1" selected="0">
            <x v="7"/>
          </reference>
          <reference field="12" count="1" selected="0">
            <x v="43"/>
          </reference>
        </references>
      </pivotArea>
    </chartFormat>
    <chartFormat chart="0" format="15">
      <pivotArea type="data" outline="0" fieldPosition="0">
        <references count="3">
          <reference field="4294967294" count="1" selected="0">
            <x v="0"/>
          </reference>
          <reference field="1" count="1" selected="0">
            <x v="8"/>
          </reference>
          <reference field="12" count="1" selected="0">
            <x v="45"/>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1" count="1" selected="0">
            <x v="1"/>
          </reference>
        </references>
      </pivotArea>
    </chartFormat>
    <chartFormat chart="3" format="26">
      <pivotArea type="data" outline="0" fieldPosition="0">
        <references count="3">
          <reference field="4294967294" count="1" selected="0">
            <x v="0"/>
          </reference>
          <reference field="1" count="1" selected="0">
            <x v="7"/>
          </reference>
          <reference field="12" count="1" selected="0">
            <x v="43"/>
          </reference>
        </references>
      </pivotArea>
    </chartFormat>
    <chartFormat chart="3" format="27">
      <pivotArea type="data" outline="0" fieldPosition="0">
        <references count="3">
          <reference field="4294967294" count="1" selected="0">
            <x v="0"/>
          </reference>
          <reference field="1" count="1" selected="0">
            <x v="8"/>
          </reference>
          <reference field="12" count="1" selected="0">
            <x v="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2:A53" firstHeaderRow="1" firstDataRow="1" firstDataCol="0"/>
  <pivotFields count="1">
    <pivotField dataField="1" showAll="0"/>
  </pivotFields>
  <rowItems count="1">
    <i/>
  </rowItems>
  <colItems count="1">
    <i/>
  </colItems>
  <dataFields count="1">
    <dataField name="Count of Gra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5:A76" firstHeaderRow="1" firstDataRow="1" firstDataCol="0"/>
  <pivotFields count="1">
    <pivotField dataField="1" showAll="0">
      <items count="13">
        <item x="8"/>
        <item x="10"/>
        <item x="5"/>
        <item x="3"/>
        <item x="2"/>
        <item x="4"/>
        <item x="1"/>
        <item x="9"/>
        <item x="6"/>
        <item x="0"/>
        <item x="7"/>
        <item x="11"/>
        <item t="default"/>
      </items>
    </pivotField>
  </pivotFields>
  <rowItems count="1">
    <i/>
  </rowItems>
  <colItems count="1">
    <i/>
  </colItems>
  <dataFields count="1">
    <dataField name="Average of Leaves" fld="0" subtotal="average" baseField="0" baseItem="0" numFmtId="10"/>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B7" firstHeaderRow="1" firstDataRow="1" firstDataCol="1" rowPageCount="1" colPageCount="1"/>
  <pivotFields count="18">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items count="47">
        <item x="45"/>
        <item x="19"/>
        <item x="1"/>
        <item x="11"/>
        <item x="24"/>
        <item x="3"/>
        <item x="27"/>
        <item x="31"/>
        <item x="21"/>
        <item x="5"/>
        <item x="41"/>
        <item x="35"/>
        <item x="0"/>
        <item x="32"/>
        <item x="26"/>
        <item x="22"/>
        <item x="40"/>
        <item x="23"/>
        <item x="29"/>
        <item x="33"/>
        <item x="39"/>
        <item x="30"/>
        <item x="4"/>
        <item x="15"/>
        <item x="36"/>
        <item x="13"/>
        <item x="25"/>
        <item x="14"/>
        <item x="18"/>
        <item x="7"/>
        <item x="28"/>
        <item x="2"/>
        <item x="6"/>
        <item x="42"/>
        <item x="37"/>
        <item x="20"/>
        <item x="8"/>
        <item x="17"/>
        <item x="44"/>
        <item x="10"/>
        <item x="38"/>
        <item x="12"/>
        <item x="34"/>
        <item x="9"/>
        <item x="16"/>
        <item x="43"/>
        <item t="default"/>
      </items>
    </pivotField>
    <pivotField showAll="0"/>
    <pivotField showAll="0"/>
    <pivotField axis="axisRow" showAll="0">
      <items count="4">
        <item x="0"/>
        <item x="2"/>
        <item x="1"/>
        <item t="default"/>
      </items>
    </pivotField>
    <pivotField showAll="0"/>
    <pivotField showAll="0"/>
  </pivotFields>
  <rowFields count="1">
    <field x="15"/>
  </rowFields>
  <rowItems count="4">
    <i>
      <x/>
    </i>
    <i>
      <x v="1"/>
    </i>
    <i>
      <x v="2"/>
    </i>
    <i t="grand">
      <x/>
    </i>
  </rowItems>
  <colItems count="1">
    <i/>
  </colItems>
  <pageFields count="1">
    <pageField fld="2" item="0" hier="-1"/>
  </pageFields>
  <dataFields count="1">
    <dataField name="Sum of Total Score"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0"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0:A71" firstHeaderRow="1" firstDataRow="1" firstDataCol="0"/>
  <pivotFields count="1">
    <pivotField dataField="1" showAll="0">
      <items count="48">
        <item h="1" x="45"/>
        <item h="1" x="19"/>
        <item h="1" x="1"/>
        <item h="1" x="11"/>
        <item h="1" x="24"/>
        <item h="1" x="3"/>
        <item h="1" x="27"/>
        <item h="1" x="31"/>
        <item h="1" x="21"/>
        <item h="1" x="5"/>
        <item h="1" x="41"/>
        <item h="1" x="35"/>
        <item h="1" x="0"/>
        <item h="1" x="32"/>
        <item x="26"/>
        <item x="22"/>
        <item x="40"/>
        <item x="23"/>
        <item h="1" x="29"/>
        <item h="1" x="33"/>
        <item h="1" x="39"/>
        <item h="1" x="30"/>
        <item h="1" x="4"/>
        <item h="1" x="15"/>
        <item h="1" x="36"/>
        <item h="1" x="13"/>
        <item h="1" x="25"/>
        <item h="1" x="14"/>
        <item h="1" x="18"/>
        <item h="1" x="7"/>
        <item h="1" x="28"/>
        <item h="1" x="2"/>
        <item h="1" x="6"/>
        <item h="1" x="42"/>
        <item h="1" x="37"/>
        <item h="1" x="20"/>
        <item h="1" x="8"/>
        <item h="1" x="17"/>
        <item h="1" x="44"/>
        <item h="1" x="10"/>
        <item h="1" x="38"/>
        <item h="1" x="12"/>
        <item h="1" x="34"/>
        <item h="1" x="9"/>
        <item h="1" x="16"/>
        <item h="1" x="43"/>
        <item h="1" x="46"/>
        <item t="default"/>
      </items>
    </pivotField>
  </pivotFields>
  <rowItems count="1">
    <i/>
  </rowItems>
  <colItems count="1">
    <i/>
  </colItems>
  <dataFields count="1">
    <dataField name="Average of Total Score" fld="0" subtotal="average" baseField="0" baseItem="0" numFmtId="9"/>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4" firstHeaderRow="0" firstDataRow="1" firstDataCol="1" rowPageCount="1" colPageCount="1"/>
  <pivotFields count="18">
    <pivotField showAll="0"/>
    <pivotField showAll="0"/>
    <pivotField showAll="0">
      <items count="3">
        <item x="1"/>
        <item h="1" x="0"/>
        <item t="default"/>
      </items>
    </pivotField>
    <pivotField showAll="0">
      <items count="8">
        <item x="4"/>
        <item h="1" x="0"/>
        <item h="1" x="5"/>
        <item h="1" x="3"/>
        <item h="1" x="2"/>
        <item h="1" x="1"/>
        <item h="1" x="6"/>
        <item t="default"/>
      </items>
    </pivotField>
    <pivotField axis="axisPage" showAll="0">
      <items count="3">
        <item x="0"/>
        <item x="1"/>
        <item t="default"/>
      </items>
    </pivotField>
    <pivotField showAll="0"/>
    <pivotField showAll="0"/>
    <pivotField showAll="0"/>
    <pivotField showAll="0"/>
    <pivotField showAll="0"/>
    <pivotField showAll="0"/>
    <pivotField showAll="0"/>
    <pivotField showAll="0"/>
    <pivotField axis="axisRow" showAll="0">
      <items count="6">
        <item x="3"/>
        <item x="2"/>
        <item x="0"/>
        <item x="1"/>
        <item x="4"/>
        <item t="default"/>
      </items>
    </pivotField>
    <pivotField axis="axisRow" showAll="0">
      <items count="3">
        <item h="1" x="1"/>
        <item x="0"/>
        <item t="default"/>
      </items>
    </pivotField>
    <pivotField dataField="1" showAll="0"/>
    <pivotField dataField="1" showAll="0">
      <items count="5">
        <item x="3"/>
        <item x="2"/>
        <item x="1"/>
        <item x="0"/>
        <item t="default"/>
      </items>
    </pivotField>
    <pivotField dataField="1" showAll="0">
      <items count="4">
        <item x="2"/>
        <item x="0"/>
        <item x="1"/>
        <item t="default"/>
      </items>
    </pivotField>
  </pivotFields>
  <rowFields count="2">
    <field x="14"/>
    <field x="13"/>
  </rowFields>
  <rowItems count="4">
    <i>
      <x v="1"/>
    </i>
    <i r="1">
      <x v="1"/>
    </i>
    <i r="1">
      <x v="3"/>
    </i>
    <i t="grand">
      <x/>
    </i>
  </rowItems>
  <colFields count="1">
    <field x="-2"/>
  </colFields>
  <colItems count="3">
    <i>
      <x/>
    </i>
    <i i="1">
      <x v="1"/>
    </i>
    <i i="2">
      <x v="2"/>
    </i>
  </colItems>
  <pageFields count="1">
    <pageField fld="4" hier="-1"/>
  </pageFields>
  <dataFields count="3">
    <dataField name="Count of Performance Level" fld="15" subtotal="count" baseField="14" baseItem="0"/>
    <dataField name="Count of Final Performance Category" fld="17" subtotal="count" baseField="0" baseItem="0"/>
    <dataField name="Count of Attendance-Based Performance" fld="16" subtotal="count"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pivotFields count="1">
    <pivotField dataField="1" showAll="0"/>
  </pivotFields>
  <rowItems count="1">
    <i/>
  </rowItems>
  <colItems count="1">
    <i/>
  </colItems>
  <dataFields count="1">
    <dataField name="Count of Attendance-Based Performance" fld="0" subtotal="count" baseField="0" baseItem="176310732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E19" firstHeaderRow="0" firstDataRow="1" firstDataCol="0"/>
  <pivotFields count="5">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Count of Python" fld="0" subtotal="count" baseField="0" baseItem="0"/>
    <dataField name="Average of SQL" fld="1" subtotal="average" baseField="0" baseItem="1" numFmtId="9"/>
    <dataField name="Count of Excel" fld="2" subtotal="count" baseField="0" baseItem="0"/>
    <dataField name="Count of ML" fld="4" subtotal="count" baseField="0" baseItem="0"/>
    <dataField name="Count of Power BI" fld="3" subtotal="count" baseField="0" baseItem="0"/>
  </dataFields>
  <formats count="1">
    <format dxfId="2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A14" firstHeaderRow="1" firstDataRow="1" firstDataCol="0"/>
  <pivotFields count="1">
    <pivotField dataField="1" showAll="0"/>
  </pivotFields>
  <rowItems count="1">
    <i/>
  </rowItems>
  <colItems count="1">
    <i/>
  </colItems>
  <dataFields count="1">
    <dataField name="Max of Result" fld="0" subtotal="max" baseField="0" baseItem="176310732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3:F26" firstHeaderRow="0" firstDataRow="1" firstDataCol="1" rowPageCount="1" colPageCount="1"/>
  <pivotFields count="18">
    <pivotField showAll="0"/>
    <pivotField axis="axisRow" showAll="0">
      <items count="11">
        <item x="9"/>
        <item x="8"/>
        <item x="2"/>
        <item x="1"/>
        <item x="3"/>
        <item x="5"/>
        <item x="0"/>
        <item x="4"/>
        <item x="6"/>
        <item x="7"/>
        <item t="default"/>
      </items>
    </pivotField>
    <pivotField showAll="0">
      <items count="3">
        <item x="1"/>
        <item h="1" x="0"/>
        <item t="default"/>
      </items>
    </pivotField>
    <pivotField showAll="0">
      <items count="8">
        <item x="4"/>
        <item h="1" x="0"/>
        <item h="1" x="5"/>
        <item h="1" x="3"/>
        <item h="1" x="2"/>
        <item h="1" x="1"/>
        <item h="1" x="6"/>
        <item t="default"/>
      </items>
    </pivotField>
    <pivotField axis="axisPage" showAll="0">
      <items count="3">
        <item x="0"/>
        <item x="1"/>
        <item t="default"/>
      </items>
    </pivotField>
    <pivotField dataField="1" showAll="0"/>
    <pivotField dataField="1" showAll="0"/>
    <pivotField dataField="1" showAll="0"/>
    <pivotField dataField="1" showAll="0"/>
    <pivotField dataField="1" showAll="0"/>
    <pivotField showAll="0"/>
    <pivotField showAll="0"/>
    <pivotField showAll="0"/>
    <pivotField showAll="0">
      <items count="6">
        <item x="3"/>
        <item x="2"/>
        <item x="0"/>
        <item x="1"/>
        <item x="4"/>
        <item t="default"/>
      </items>
    </pivotField>
    <pivotField showAll="0">
      <items count="3">
        <item h="1" x="1"/>
        <item x="0"/>
        <item t="default"/>
      </items>
    </pivotField>
    <pivotField showAll="0"/>
    <pivotField showAll="0"/>
    <pivotField showAll="0"/>
  </pivotFields>
  <rowFields count="1">
    <field x="1"/>
  </rowFields>
  <rowItems count="3">
    <i>
      <x v="2"/>
    </i>
    <i>
      <x v="6"/>
    </i>
    <i t="grand">
      <x/>
    </i>
  </rowItems>
  <colFields count="1">
    <field x="-2"/>
  </colFields>
  <colItems count="5">
    <i>
      <x/>
    </i>
    <i i="1">
      <x v="1"/>
    </i>
    <i i="2">
      <x v="2"/>
    </i>
    <i i="3">
      <x v="3"/>
    </i>
    <i i="4">
      <x v="4"/>
    </i>
  </colItems>
  <pageFields count="1">
    <pageField fld="4" item="0" hier="-1"/>
  </pageFields>
  <dataFields count="5">
    <dataField name="Sum of Python" fld="5" baseField="0" baseItem="0"/>
    <dataField name="Sum of SQL" fld="6" baseField="0" baseItem="0"/>
    <dataField name="Sum of Excel" fld="7" baseField="0" baseItem="0"/>
    <dataField name="Sum of ML" fld="9" baseField="0" baseItem="0"/>
    <dataField name="Sum of Power BI" fld="8"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2"/>
          </reference>
        </references>
      </pivotArea>
    </chartFormat>
    <chartFormat chart="3" format="18" series="1">
      <pivotArea type="data" outline="0" fieldPosition="0">
        <references count="1">
          <reference field="4294967294" count="1" selected="0">
            <x v="3"/>
          </reference>
        </references>
      </pivotArea>
    </chartFormat>
    <chartFormat chart="3"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A4" firstHeaderRow="1" firstDataRow="1" firstDataCol="0"/>
  <pivotFields count="18">
    <pivotField showAll="0"/>
    <pivotField showAll="0"/>
    <pivotField showAll="0">
      <items count="3">
        <item x="1"/>
        <item h="1" x="0"/>
        <item t="default"/>
      </items>
    </pivotField>
    <pivotField showAll="0"/>
    <pivotField showAll="0"/>
    <pivotField showAll="0"/>
    <pivotField showAll="0"/>
    <pivotField showAll="0"/>
    <pivotField showAll="0"/>
    <pivotField showAll="0"/>
    <pivotField dataField="1" showAll="0">
      <items count="36">
        <item x="25"/>
        <item x="17"/>
        <item x="6"/>
        <item x="14"/>
        <item x="18"/>
        <item x="0"/>
        <item x="28"/>
        <item x="9"/>
        <item x="15"/>
        <item x="26"/>
        <item x="21"/>
        <item x="34"/>
        <item x="20"/>
        <item x="10"/>
        <item x="19"/>
        <item x="33"/>
        <item x="31"/>
        <item x="23"/>
        <item x="2"/>
        <item x="3"/>
        <item x="30"/>
        <item x="5"/>
        <item x="16"/>
        <item x="11"/>
        <item x="32"/>
        <item x="27"/>
        <item x="7"/>
        <item x="22"/>
        <item x="1"/>
        <item x="4"/>
        <item x="29"/>
        <item x="8"/>
        <item x="13"/>
        <item x="24"/>
        <item x="12"/>
        <item t="default"/>
      </items>
    </pivotField>
    <pivotField showAll="0"/>
    <pivotField showAll="0"/>
    <pivotField showAll="0"/>
    <pivotField showAll="0"/>
    <pivotField showAll="0"/>
    <pivotField showAll="0"/>
    <pivotField showAll="0"/>
  </pivotFields>
  <rowItems count="1">
    <i/>
  </rowItems>
  <colItems count="1">
    <i/>
  </colItems>
  <dataFields count="1">
    <dataField name="Average of Attendance (%)" fld="10" subtotal="average" baseField="0" baseItem="0" numFmtId="9"/>
  </dataFields>
  <formats count="21">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dataOnly="0" labelOnly="1" outline="0" axis="axisValues" fieldPosition="0"/>
    </format>
    <format dxfId="39">
      <pivotArea dataOnly="0" labelOnly="1" outline="0" axis="axisValues" fieldPosition="0"/>
    </format>
    <format dxfId="38">
      <pivotArea dataOnly="0" labelOnly="1" outline="0" axis="axisValues" fieldPosition="0"/>
    </format>
    <format dxfId="37">
      <pivotArea dataOnly="0" labelOnly="1" outline="0" axis="axisValues" fieldPosition="0"/>
    </format>
    <format dxfId="36">
      <pivotArea dataOnly="0" labelOnly="1" outline="0" axis="axisValues" fieldPosition="0"/>
    </format>
    <format dxfId="35">
      <pivotArea dataOnly="0" labelOnly="1" outline="0" axis="axisValues" fieldPosition="0"/>
    </format>
    <format dxfId="34">
      <pivotArea dataOnly="0" labelOnly="1" outline="0" axis="axisValues" fieldPosition="0"/>
    </format>
    <format dxfId="33">
      <pivotArea dataOnly="0" labelOnly="1" outline="0" axis="axisValues" fieldPosition="0"/>
    </format>
    <format dxfId="32">
      <pivotArea dataOnly="0" labelOnly="1" outline="0" axis="axisValues" fieldPosition="0"/>
    </format>
    <format dxfId="31">
      <pivotArea dataOnly="0" labelOnly="1" outline="0" axis="axisValues" fieldPosition="0"/>
    </format>
    <format dxfId="30">
      <pivotArea dataOnly="0" labelOnly="1" outline="0" axis="axisValues" fieldPosition="0"/>
    </format>
    <format dxfId="29">
      <pivotArea dataOnly="0" labelOnly="1" outline="0" axis="axisValues" fieldPosition="0"/>
    </format>
    <format dxfId="28">
      <pivotArea dataOnly="0" labelOnly="1" outline="0" axis="axisValues" fieldPosition="0"/>
    </format>
    <format dxfId="27">
      <pivotArea dataOnly="0" labelOnly="1" outline="0" axis="axisValues" fieldPosition="0"/>
    </format>
    <format dxfId="26">
      <pivotArea dataOnly="0" labelOnly="1" outline="0" axis="axisValues" fieldPosition="0"/>
    </format>
    <format dxfId="25">
      <pivotArea dataOnly="0" labelOnly="1" outline="0" axis="axisValues" fieldPosition="0"/>
    </format>
    <format dxfId="24">
      <pivotArea dataOnly="0" labelOnly="1" outline="0" axis="axisValues" fieldPosition="0"/>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6"/>
    <pivotTable tabId="5" name="PivotTable1"/>
    <pivotTable tabId="5" name="PivotTable7"/>
  </pivotTables>
  <data>
    <tabular pivotCacheId="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6"/>
    <pivotTable tabId="5" name="PivotTable7"/>
  </pivotTables>
  <data>
    <tabular pivotCacheId="1">
      <items count="7">
        <i x="4" s="1"/>
        <i x="0"/>
        <i x="5"/>
        <i x="3"/>
        <i x="2"/>
        <i x="1"/>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rade" sourceName="Grade">
  <pivotTables>
    <pivotTable tabId="5" name="PivotTable6"/>
    <pivotTable tabId="5" name="PivotTable7"/>
  </pivotTables>
  <data>
    <tabular pivotCacheId="1">
      <items count="5">
        <i x="2" s="1"/>
        <i x="1" s="1"/>
        <i x="3" s="1" nd="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sult" sourceName="Result">
  <pivotTables>
    <pivotTable tabId="5" name="PivotTable6"/>
    <pivotTable tabId="5" name="PivotTable7"/>
  </pivotTables>
  <data>
    <tabular pivotCacheId="1">
      <items count="2">
        <i x="0" s="1"/>
        <i x="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eaves" sourceName="Leaves">
  <pivotTables>
    <pivotTable tabId="5" name="PivotTable11"/>
  </pivotTables>
  <data>
    <tabular pivotCacheId="2">
      <items count="12">
        <i x="8" s="1"/>
        <i x="10" s="1"/>
        <i x="5" s="1"/>
        <i x="3" s="1"/>
        <i x="2" s="1"/>
        <i x="4" s="1"/>
        <i x="1" s="1"/>
        <i x="9" s="1"/>
        <i x="6" s="1"/>
        <i x="0" s="1"/>
        <i x="7" s="1"/>
        <i x="1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otal_Score" sourceName="Total Score">
  <pivotTables>
    <pivotTable tabId="5" name="PivotTable10"/>
  </pivotTables>
  <data>
    <tabular pivotCacheId="3">
      <items count="47">
        <i x="45"/>
        <i x="19"/>
        <i x="1"/>
        <i x="11"/>
        <i x="24"/>
        <i x="3"/>
        <i x="27"/>
        <i x="31"/>
        <i x="21"/>
        <i x="5"/>
        <i x="41"/>
        <i x="35"/>
        <i x="0"/>
        <i x="32"/>
        <i x="26" s="1"/>
        <i x="22" s="1"/>
        <i x="40" s="1"/>
        <i x="23" s="1"/>
        <i x="29"/>
        <i x="33"/>
        <i x="39"/>
        <i x="30"/>
        <i x="4"/>
        <i x="15"/>
        <i x="36"/>
        <i x="13"/>
        <i x="25"/>
        <i x="14"/>
        <i x="18"/>
        <i x="7"/>
        <i x="28"/>
        <i x="2"/>
        <i x="6"/>
        <i x="42"/>
        <i x="37"/>
        <i x="20"/>
        <i x="8"/>
        <i x="17"/>
        <i x="44"/>
        <i x="10"/>
        <i x="38"/>
        <i x="12"/>
        <i x="34"/>
        <i x="9"/>
        <i x="16"/>
        <i x="43"/>
        <i x="46"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ttendance" sourceName="Attendance (%)">
  <pivotTables>
    <pivotTable tabId="5" name="PivotTable1"/>
  </pivotTables>
  <data>
    <tabular pivotCacheId="1">
      <items count="35">
        <i x="25" s="1"/>
        <i x="17" s="1"/>
        <i x="18" s="1"/>
        <i x="0" s="1"/>
        <i x="28" s="1"/>
        <i x="9" s="1"/>
        <i x="15" s="1"/>
        <i x="26" s="1"/>
        <i x="21" s="1"/>
        <i x="10" s="1"/>
        <i x="31" s="1"/>
        <i x="2" s="1"/>
        <i x="3" s="1"/>
        <i x="5" s="1"/>
        <i x="16" s="1"/>
        <i x="11" s="1"/>
        <i x="32" s="1"/>
        <i x="7" s="1"/>
        <i x="22" s="1"/>
        <i x="29" s="1"/>
        <i x="6" s="1" nd="1"/>
        <i x="14" s="1" nd="1"/>
        <i x="34" s="1" nd="1"/>
        <i x="20" s="1" nd="1"/>
        <i x="19" s="1" nd="1"/>
        <i x="33" s="1" nd="1"/>
        <i x="23" s="1" nd="1"/>
        <i x="30" s="1" nd="1"/>
        <i x="27" s="1" nd="1"/>
        <i x="1" s="1" nd="1"/>
        <i x="4" s="1" nd="1"/>
        <i x="8" s="1" nd="1"/>
        <i x="13" s="1" nd="1"/>
        <i x="24" s="1" nd="1"/>
        <i x="1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inal_Performance_Category" sourceName="Final Performance Category">
  <pivotTables>
    <pivotTable tabId="5" name="PivotTable7"/>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2" cache="Slicer_Gender" caption="Gender" style="SlicerStyleLight5" rowHeight="180000"/>
  <slicer name="City 1" cache="Slicer_City" caption="City" rowHeight="252000"/>
  <slicer name="Result 1" cache="Slicer_Result" caption="Result" rowHeight="234950"/>
  <slicer name="Leaves 2" cache="Slicer_Leaves" caption="Leaves" rowHeight="234950"/>
  <slicer name="Total Score 2" cache="Slicer_Total_Score" caption="Total Score" startItem="14" rowHeight="234950"/>
  <slicer name="Attendance (%) 2" cache="Slicer_Attendance" caption="Attendance (%)" rowHeight="234950"/>
  <slicer name="Final Performance Category 2" cache="Slicer_Final_Performance_Category" caption="Final Performance Catego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City" cache="Slicer_City" caption="City" rowHeight="234950"/>
  <slicer name="Grade" cache="Slicer_Grade" caption="Grade" rowHeight="234950"/>
  <slicer name="Result" cache="Slicer_Result" caption="Result" rowHeight="234950"/>
  <slicer name="Leaves" cache="Slicer_Leaves" caption="Leaves" rowHeight="234950"/>
  <slicer name="Total Score" cache="Slicer_Total_Score" caption="Total Score" startItem="14" rowHeight="234950"/>
  <slicer name="Attendance (%)" cache="Slicer_Attendance" caption="Attendance (%)" rowHeight="234950"/>
  <slicer name="Final Performance Category" cache="Slicer_Final_Performance_Category" caption="Final Performance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drawing" Target="../drawings/drawing3.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topLeftCell="A34" workbookViewId="0">
      <selection sqref="A1:O61"/>
    </sheetView>
  </sheetViews>
  <sheetFormatPr defaultRowHeight="14.4" x14ac:dyDescent="0.3"/>
  <cols>
    <col min="11" max="11" width="14.109375" bestFit="1" customWidth="1"/>
    <col min="12" max="12" width="6.6640625" bestFit="1" customWidth="1"/>
    <col min="13" max="13" width="10.3320312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v>101</v>
      </c>
      <c r="B2" t="s">
        <v>15</v>
      </c>
      <c r="C2" t="s">
        <v>25</v>
      </c>
      <c r="D2" t="s">
        <v>27</v>
      </c>
      <c r="E2" t="s">
        <v>34</v>
      </c>
      <c r="F2">
        <v>55</v>
      </c>
      <c r="G2">
        <v>54</v>
      </c>
      <c r="H2">
        <v>48</v>
      </c>
      <c r="I2">
        <v>43</v>
      </c>
      <c r="J2">
        <v>99</v>
      </c>
      <c r="K2">
        <v>65</v>
      </c>
      <c r="L2">
        <v>9</v>
      </c>
      <c r="M2">
        <v>299</v>
      </c>
      <c r="N2" t="s">
        <v>36</v>
      </c>
      <c r="O2" t="s">
        <v>40</v>
      </c>
    </row>
    <row r="3" spans="1:15" x14ac:dyDescent="0.3">
      <c r="A3">
        <v>102</v>
      </c>
      <c r="B3" t="s">
        <v>16</v>
      </c>
      <c r="C3" t="s">
        <v>25</v>
      </c>
      <c r="D3" t="s">
        <v>28</v>
      </c>
      <c r="E3" t="s">
        <v>35</v>
      </c>
      <c r="F3">
        <v>53</v>
      </c>
      <c r="G3">
        <v>54</v>
      </c>
      <c r="H3">
        <v>72</v>
      </c>
      <c r="I3">
        <v>33</v>
      </c>
      <c r="J3">
        <v>55</v>
      </c>
      <c r="K3">
        <v>94</v>
      </c>
      <c r="L3">
        <v>6</v>
      </c>
      <c r="M3">
        <v>267</v>
      </c>
      <c r="N3" t="s">
        <v>36</v>
      </c>
      <c r="O3" t="s">
        <v>40</v>
      </c>
    </row>
    <row r="4" spans="1:15" x14ac:dyDescent="0.3">
      <c r="A4">
        <v>103</v>
      </c>
      <c r="B4" t="s">
        <v>17</v>
      </c>
      <c r="C4" t="s">
        <v>26</v>
      </c>
      <c r="D4" t="s">
        <v>29</v>
      </c>
      <c r="E4" t="s">
        <v>34</v>
      </c>
      <c r="F4">
        <v>91</v>
      </c>
      <c r="G4">
        <v>95</v>
      </c>
      <c r="H4">
        <v>40</v>
      </c>
      <c r="I4">
        <v>50</v>
      </c>
      <c r="J4">
        <v>84</v>
      </c>
      <c r="K4">
        <v>81</v>
      </c>
      <c r="L4">
        <v>4</v>
      </c>
      <c r="M4">
        <v>360</v>
      </c>
      <c r="N4" t="s">
        <v>37</v>
      </c>
      <c r="O4" t="s">
        <v>40</v>
      </c>
    </row>
    <row r="5" spans="1:15" x14ac:dyDescent="0.3">
      <c r="A5">
        <v>104</v>
      </c>
      <c r="B5" t="s">
        <v>18</v>
      </c>
      <c r="C5" t="s">
        <v>25</v>
      </c>
      <c r="D5" t="s">
        <v>30</v>
      </c>
      <c r="E5" t="s">
        <v>34</v>
      </c>
      <c r="F5">
        <v>46</v>
      </c>
      <c r="G5">
        <v>45</v>
      </c>
      <c r="H5">
        <v>64</v>
      </c>
      <c r="I5">
        <v>42</v>
      </c>
      <c r="J5">
        <v>75</v>
      </c>
      <c r="K5">
        <v>82</v>
      </c>
      <c r="L5">
        <v>9</v>
      </c>
      <c r="M5">
        <v>272</v>
      </c>
      <c r="N5" t="s">
        <v>36</v>
      </c>
      <c r="O5" t="s">
        <v>40</v>
      </c>
    </row>
    <row r="6" spans="1:15" x14ac:dyDescent="0.3">
      <c r="A6">
        <v>105</v>
      </c>
      <c r="B6" t="s">
        <v>19</v>
      </c>
      <c r="C6" t="s">
        <v>25</v>
      </c>
      <c r="D6" t="s">
        <v>27</v>
      </c>
      <c r="E6" t="s">
        <v>34</v>
      </c>
      <c r="F6">
        <v>74</v>
      </c>
      <c r="G6">
        <v>47</v>
      </c>
      <c r="H6">
        <v>99</v>
      </c>
      <c r="I6">
        <v>78</v>
      </c>
      <c r="J6">
        <v>40</v>
      </c>
      <c r="K6">
        <v>95</v>
      </c>
      <c r="L6">
        <v>4</v>
      </c>
      <c r="M6">
        <v>338</v>
      </c>
      <c r="N6" t="s">
        <v>38</v>
      </c>
      <c r="O6" t="s">
        <v>40</v>
      </c>
    </row>
    <row r="7" spans="1:15" x14ac:dyDescent="0.3">
      <c r="A7">
        <v>106</v>
      </c>
      <c r="B7" t="s">
        <v>20</v>
      </c>
      <c r="C7" t="s">
        <v>26</v>
      </c>
      <c r="D7" t="s">
        <v>29</v>
      </c>
      <c r="E7" t="s">
        <v>35</v>
      </c>
      <c r="F7">
        <v>85</v>
      </c>
      <c r="G7">
        <v>44</v>
      </c>
      <c r="H7">
        <v>42</v>
      </c>
      <c r="I7">
        <v>59</v>
      </c>
      <c r="J7">
        <v>67</v>
      </c>
      <c r="K7">
        <v>65</v>
      </c>
      <c r="L7">
        <v>3</v>
      </c>
      <c r="M7">
        <v>297</v>
      </c>
      <c r="N7" t="s">
        <v>36</v>
      </c>
      <c r="O7" t="s">
        <v>40</v>
      </c>
    </row>
    <row r="8" spans="1:15" x14ac:dyDescent="0.3">
      <c r="A8">
        <v>107</v>
      </c>
      <c r="B8" t="s">
        <v>15</v>
      </c>
      <c r="C8" t="s">
        <v>26</v>
      </c>
      <c r="D8" t="s">
        <v>31</v>
      </c>
      <c r="E8" t="s">
        <v>34</v>
      </c>
      <c r="F8">
        <v>80</v>
      </c>
      <c r="G8">
        <v>93</v>
      </c>
      <c r="H8">
        <v>63</v>
      </c>
      <c r="I8">
        <v>50</v>
      </c>
      <c r="J8">
        <v>77</v>
      </c>
      <c r="K8">
        <v>82</v>
      </c>
      <c r="L8">
        <v>3</v>
      </c>
      <c r="M8">
        <v>363</v>
      </c>
      <c r="N8" t="s">
        <v>37</v>
      </c>
      <c r="O8" t="s">
        <v>40</v>
      </c>
    </row>
    <row r="9" spans="1:15" x14ac:dyDescent="0.3">
      <c r="A9">
        <v>108</v>
      </c>
      <c r="B9" t="s">
        <v>19</v>
      </c>
      <c r="C9" t="s">
        <v>25</v>
      </c>
      <c r="D9" t="s">
        <v>29</v>
      </c>
      <c r="E9" t="s">
        <v>35</v>
      </c>
      <c r="F9">
        <v>74</v>
      </c>
      <c r="G9">
        <v>86</v>
      </c>
      <c r="H9">
        <v>55</v>
      </c>
      <c r="I9">
        <v>50</v>
      </c>
      <c r="J9">
        <v>89</v>
      </c>
      <c r="K9">
        <v>84</v>
      </c>
      <c r="L9">
        <v>4</v>
      </c>
      <c r="M9">
        <v>354</v>
      </c>
      <c r="N9" t="s">
        <v>37</v>
      </c>
      <c r="O9" t="s">
        <v>40</v>
      </c>
    </row>
    <row r="10" spans="1:15" x14ac:dyDescent="0.3">
      <c r="A10">
        <v>109</v>
      </c>
      <c r="B10" t="s">
        <v>21</v>
      </c>
      <c r="C10" t="s">
        <v>25</v>
      </c>
      <c r="D10" t="s">
        <v>27</v>
      </c>
      <c r="E10" t="s">
        <v>34</v>
      </c>
      <c r="F10">
        <v>93</v>
      </c>
      <c r="G10">
        <v>89</v>
      </c>
      <c r="H10">
        <v>89</v>
      </c>
      <c r="I10">
        <v>37</v>
      </c>
      <c r="J10">
        <v>59</v>
      </c>
      <c r="K10">
        <v>62</v>
      </c>
      <c r="L10">
        <v>5</v>
      </c>
      <c r="M10">
        <v>367</v>
      </c>
      <c r="N10" t="s">
        <v>37</v>
      </c>
      <c r="O10" t="s">
        <v>40</v>
      </c>
    </row>
    <row r="11" spans="1:15" x14ac:dyDescent="0.3">
      <c r="A11">
        <v>110</v>
      </c>
      <c r="B11" t="s">
        <v>16</v>
      </c>
      <c r="C11" t="s">
        <v>26</v>
      </c>
      <c r="D11" t="s">
        <v>28</v>
      </c>
      <c r="E11" t="s">
        <v>35</v>
      </c>
      <c r="F11">
        <v>98</v>
      </c>
      <c r="G11">
        <v>100</v>
      </c>
      <c r="H11">
        <v>76</v>
      </c>
      <c r="I11">
        <v>70</v>
      </c>
      <c r="J11">
        <v>57</v>
      </c>
      <c r="K11">
        <v>91</v>
      </c>
      <c r="L11">
        <v>6</v>
      </c>
      <c r="M11">
        <v>401</v>
      </c>
      <c r="N11" t="s">
        <v>39</v>
      </c>
      <c r="O11" t="s">
        <v>40</v>
      </c>
    </row>
    <row r="12" spans="1:15" x14ac:dyDescent="0.3">
      <c r="A12">
        <v>111</v>
      </c>
      <c r="B12" t="s">
        <v>22</v>
      </c>
      <c r="C12" t="s">
        <v>25</v>
      </c>
      <c r="D12" t="s">
        <v>31</v>
      </c>
      <c r="E12" t="s">
        <v>35</v>
      </c>
      <c r="F12">
        <v>55</v>
      </c>
      <c r="G12">
        <v>87</v>
      </c>
      <c r="H12">
        <v>75</v>
      </c>
      <c r="I12">
        <v>98</v>
      </c>
      <c r="J12">
        <v>63</v>
      </c>
      <c r="K12">
        <v>97</v>
      </c>
      <c r="L12">
        <v>6</v>
      </c>
      <c r="M12">
        <v>378</v>
      </c>
      <c r="N12" t="s">
        <v>37</v>
      </c>
      <c r="O12" t="s">
        <v>40</v>
      </c>
    </row>
    <row r="13" spans="1:15" x14ac:dyDescent="0.3">
      <c r="A13">
        <v>112</v>
      </c>
      <c r="B13" t="s">
        <v>20</v>
      </c>
      <c r="C13" t="s">
        <v>26</v>
      </c>
      <c r="D13" t="s">
        <v>31</v>
      </c>
      <c r="E13" t="s">
        <v>35</v>
      </c>
      <c r="F13">
        <v>48</v>
      </c>
      <c r="G13">
        <v>72</v>
      </c>
      <c r="H13">
        <v>71</v>
      </c>
      <c r="I13">
        <v>41</v>
      </c>
      <c r="J13">
        <v>36</v>
      </c>
      <c r="K13">
        <v>67</v>
      </c>
      <c r="L13">
        <v>2</v>
      </c>
      <c r="M13">
        <v>268</v>
      </c>
      <c r="N13" t="s">
        <v>36</v>
      </c>
      <c r="O13" t="s">
        <v>40</v>
      </c>
    </row>
    <row r="14" spans="1:15" x14ac:dyDescent="0.3">
      <c r="A14">
        <v>113</v>
      </c>
      <c r="B14" t="s">
        <v>18</v>
      </c>
      <c r="C14" t="s">
        <v>26</v>
      </c>
      <c r="D14" t="s">
        <v>29</v>
      </c>
      <c r="E14" t="s">
        <v>35</v>
      </c>
      <c r="F14">
        <v>64</v>
      </c>
      <c r="G14">
        <v>64</v>
      </c>
      <c r="H14">
        <v>78</v>
      </c>
      <c r="I14">
        <v>89</v>
      </c>
      <c r="J14">
        <v>97</v>
      </c>
      <c r="K14">
        <v>76</v>
      </c>
      <c r="L14">
        <v>8</v>
      </c>
      <c r="M14">
        <v>392</v>
      </c>
      <c r="N14" t="s">
        <v>37</v>
      </c>
      <c r="O14" t="s">
        <v>40</v>
      </c>
    </row>
    <row r="15" spans="1:15" x14ac:dyDescent="0.3">
      <c r="A15">
        <v>114</v>
      </c>
      <c r="B15" t="s">
        <v>23</v>
      </c>
      <c r="C15" t="s">
        <v>25</v>
      </c>
      <c r="D15" t="s">
        <v>27</v>
      </c>
      <c r="E15" t="s">
        <v>34</v>
      </c>
      <c r="F15">
        <v>89</v>
      </c>
      <c r="G15">
        <v>81</v>
      </c>
      <c r="H15">
        <v>61</v>
      </c>
      <c r="I15">
        <v>44</v>
      </c>
      <c r="J15">
        <v>67</v>
      </c>
      <c r="K15">
        <v>87</v>
      </c>
      <c r="L15">
        <v>2</v>
      </c>
      <c r="M15">
        <v>342</v>
      </c>
      <c r="N15" t="s">
        <v>38</v>
      </c>
      <c r="O15" t="s">
        <v>40</v>
      </c>
    </row>
    <row r="16" spans="1:15" x14ac:dyDescent="0.3">
      <c r="A16">
        <v>115</v>
      </c>
      <c r="B16" t="s">
        <v>22</v>
      </c>
      <c r="C16" t="s">
        <v>25</v>
      </c>
      <c r="D16" t="s">
        <v>27</v>
      </c>
      <c r="E16" t="s">
        <v>34</v>
      </c>
      <c r="F16">
        <v>72</v>
      </c>
      <c r="G16">
        <v>88</v>
      </c>
      <c r="H16">
        <v>51</v>
      </c>
      <c r="I16">
        <v>94</v>
      </c>
      <c r="J16">
        <v>43</v>
      </c>
      <c r="K16">
        <v>100</v>
      </c>
      <c r="L16">
        <v>4</v>
      </c>
      <c r="M16">
        <v>348</v>
      </c>
      <c r="N16" t="s">
        <v>38</v>
      </c>
      <c r="O16" t="s">
        <v>40</v>
      </c>
    </row>
    <row r="17" spans="1:15" x14ac:dyDescent="0.3">
      <c r="A17">
        <v>116</v>
      </c>
      <c r="B17" t="s">
        <v>21</v>
      </c>
      <c r="C17" t="s">
        <v>25</v>
      </c>
      <c r="D17" t="s">
        <v>32</v>
      </c>
      <c r="E17" t="s">
        <v>34</v>
      </c>
      <c r="F17">
        <v>88</v>
      </c>
      <c r="G17">
        <v>50</v>
      </c>
      <c r="H17">
        <v>74</v>
      </c>
      <c r="I17">
        <v>97</v>
      </c>
      <c r="J17">
        <v>30</v>
      </c>
      <c r="K17">
        <v>98</v>
      </c>
      <c r="L17">
        <v>5</v>
      </c>
      <c r="M17">
        <v>339</v>
      </c>
      <c r="N17" t="s">
        <v>38</v>
      </c>
      <c r="O17" t="s">
        <v>40</v>
      </c>
    </row>
    <row r="18" spans="1:15" x14ac:dyDescent="0.3">
      <c r="A18">
        <v>117</v>
      </c>
      <c r="B18" t="s">
        <v>22</v>
      </c>
      <c r="C18" t="s">
        <v>25</v>
      </c>
      <c r="D18" t="s">
        <v>28</v>
      </c>
      <c r="E18" t="s">
        <v>34</v>
      </c>
      <c r="F18">
        <v>96</v>
      </c>
      <c r="G18">
        <v>93</v>
      </c>
      <c r="H18">
        <v>91</v>
      </c>
      <c r="I18">
        <v>69</v>
      </c>
      <c r="J18">
        <v>60</v>
      </c>
      <c r="K18">
        <v>63</v>
      </c>
      <c r="L18">
        <v>3</v>
      </c>
      <c r="M18">
        <v>409</v>
      </c>
      <c r="N18" t="s">
        <v>39</v>
      </c>
      <c r="O18" t="s">
        <v>40</v>
      </c>
    </row>
    <row r="19" spans="1:15" x14ac:dyDescent="0.3">
      <c r="A19">
        <v>118</v>
      </c>
      <c r="B19" t="s">
        <v>20</v>
      </c>
      <c r="C19" t="s">
        <v>25</v>
      </c>
      <c r="D19" t="s">
        <v>28</v>
      </c>
      <c r="E19" t="s">
        <v>34</v>
      </c>
      <c r="F19">
        <v>92</v>
      </c>
      <c r="G19">
        <v>44</v>
      </c>
      <c r="H19">
        <v>88</v>
      </c>
      <c r="I19">
        <v>98</v>
      </c>
      <c r="J19">
        <v>46</v>
      </c>
      <c r="K19">
        <v>68</v>
      </c>
      <c r="L19">
        <v>10</v>
      </c>
      <c r="M19">
        <v>368</v>
      </c>
      <c r="N19" t="s">
        <v>37</v>
      </c>
      <c r="O19" t="s">
        <v>40</v>
      </c>
    </row>
    <row r="20" spans="1:15" x14ac:dyDescent="0.3">
      <c r="A20">
        <v>119</v>
      </c>
      <c r="B20" t="s">
        <v>22</v>
      </c>
      <c r="C20" t="s">
        <v>25</v>
      </c>
      <c r="D20" t="s">
        <v>31</v>
      </c>
      <c r="E20" t="s">
        <v>34</v>
      </c>
      <c r="F20">
        <v>53</v>
      </c>
      <c r="G20">
        <v>99</v>
      </c>
      <c r="H20">
        <v>74</v>
      </c>
      <c r="I20">
        <v>55</v>
      </c>
      <c r="J20">
        <v>69</v>
      </c>
      <c r="K20">
        <v>85</v>
      </c>
      <c r="L20">
        <v>10</v>
      </c>
      <c r="M20">
        <v>350</v>
      </c>
      <c r="N20" t="s">
        <v>37</v>
      </c>
      <c r="O20" t="s">
        <v>40</v>
      </c>
    </row>
    <row r="21" spans="1:15" x14ac:dyDescent="0.3">
      <c r="A21">
        <v>120</v>
      </c>
      <c r="B21" t="s">
        <v>24</v>
      </c>
      <c r="C21" t="s">
        <v>26</v>
      </c>
      <c r="D21" t="s">
        <v>29</v>
      </c>
      <c r="E21" t="s">
        <v>34</v>
      </c>
      <c r="F21">
        <v>47</v>
      </c>
      <c r="G21">
        <v>55</v>
      </c>
      <c r="H21">
        <v>54</v>
      </c>
      <c r="I21">
        <v>38</v>
      </c>
      <c r="J21">
        <v>73</v>
      </c>
      <c r="K21">
        <v>61</v>
      </c>
      <c r="L21">
        <v>9</v>
      </c>
      <c r="M21">
        <v>267</v>
      </c>
      <c r="N21" t="s">
        <v>36</v>
      </c>
      <c r="O21" t="s">
        <v>40</v>
      </c>
    </row>
    <row r="22" spans="1:15" x14ac:dyDescent="0.3">
      <c r="A22">
        <v>121</v>
      </c>
      <c r="B22" t="s">
        <v>21</v>
      </c>
      <c r="C22" t="s">
        <v>25</v>
      </c>
      <c r="D22" t="s">
        <v>29</v>
      </c>
      <c r="E22" t="s">
        <v>35</v>
      </c>
      <c r="F22">
        <v>40</v>
      </c>
      <c r="G22">
        <v>44</v>
      </c>
      <c r="H22">
        <v>85</v>
      </c>
      <c r="I22">
        <v>37</v>
      </c>
      <c r="J22">
        <v>59</v>
      </c>
      <c r="K22">
        <v>64</v>
      </c>
      <c r="L22">
        <v>0</v>
      </c>
      <c r="M22">
        <v>265</v>
      </c>
      <c r="N22" t="s">
        <v>36</v>
      </c>
      <c r="O22" t="s">
        <v>40</v>
      </c>
    </row>
    <row r="23" spans="1:15" x14ac:dyDescent="0.3">
      <c r="A23">
        <v>122</v>
      </c>
      <c r="B23" t="s">
        <v>24</v>
      </c>
      <c r="C23" t="s">
        <v>25</v>
      </c>
      <c r="D23" t="s">
        <v>29</v>
      </c>
      <c r="E23" t="s">
        <v>35</v>
      </c>
      <c r="F23">
        <v>57</v>
      </c>
      <c r="G23">
        <v>82</v>
      </c>
      <c r="H23">
        <v>71</v>
      </c>
      <c r="I23">
        <v>57</v>
      </c>
      <c r="J23">
        <v>99</v>
      </c>
      <c r="K23">
        <v>68</v>
      </c>
      <c r="L23">
        <v>9</v>
      </c>
      <c r="M23">
        <v>366</v>
      </c>
      <c r="N23" t="s">
        <v>37</v>
      </c>
      <c r="O23" t="s">
        <v>40</v>
      </c>
    </row>
    <row r="24" spans="1:15" x14ac:dyDescent="0.3">
      <c r="A24">
        <v>123</v>
      </c>
      <c r="B24" t="s">
        <v>20</v>
      </c>
      <c r="C24" t="s">
        <v>26</v>
      </c>
      <c r="D24" t="s">
        <v>32</v>
      </c>
      <c r="E24" t="s">
        <v>34</v>
      </c>
      <c r="F24">
        <v>91</v>
      </c>
      <c r="G24">
        <v>66</v>
      </c>
      <c r="H24">
        <v>52</v>
      </c>
      <c r="I24">
        <v>42</v>
      </c>
      <c r="J24">
        <v>42</v>
      </c>
      <c r="K24">
        <v>87</v>
      </c>
      <c r="L24">
        <v>5</v>
      </c>
      <c r="M24">
        <v>293</v>
      </c>
      <c r="N24" t="s">
        <v>36</v>
      </c>
      <c r="O24" t="s">
        <v>40</v>
      </c>
    </row>
    <row r="25" spans="1:15" x14ac:dyDescent="0.3">
      <c r="A25">
        <v>124</v>
      </c>
      <c r="B25" t="s">
        <v>16</v>
      </c>
      <c r="C25" t="s">
        <v>26</v>
      </c>
      <c r="D25" t="s">
        <v>33</v>
      </c>
      <c r="E25" t="s">
        <v>35</v>
      </c>
      <c r="F25">
        <v>83</v>
      </c>
      <c r="G25">
        <v>81</v>
      </c>
      <c r="H25">
        <v>81</v>
      </c>
      <c r="I25">
        <v>42</v>
      </c>
      <c r="J25">
        <v>37</v>
      </c>
      <c r="K25">
        <v>85</v>
      </c>
      <c r="L25">
        <v>5</v>
      </c>
      <c r="M25">
        <v>324</v>
      </c>
      <c r="N25" t="s">
        <v>38</v>
      </c>
      <c r="O25" t="s">
        <v>40</v>
      </c>
    </row>
    <row r="26" spans="1:15" x14ac:dyDescent="0.3">
      <c r="A26">
        <v>125</v>
      </c>
      <c r="B26" t="s">
        <v>15</v>
      </c>
      <c r="C26" t="s">
        <v>25</v>
      </c>
      <c r="D26" t="s">
        <v>32</v>
      </c>
      <c r="E26" t="s">
        <v>35</v>
      </c>
      <c r="F26">
        <v>74</v>
      </c>
      <c r="G26">
        <v>68</v>
      </c>
      <c r="H26">
        <v>48</v>
      </c>
      <c r="I26">
        <v>84</v>
      </c>
      <c r="J26">
        <v>53</v>
      </c>
      <c r="K26">
        <v>77</v>
      </c>
      <c r="L26">
        <v>7</v>
      </c>
      <c r="M26">
        <v>327</v>
      </c>
      <c r="N26" t="s">
        <v>38</v>
      </c>
      <c r="O26" t="s">
        <v>40</v>
      </c>
    </row>
    <row r="27" spans="1:15" x14ac:dyDescent="0.3">
      <c r="A27">
        <v>126</v>
      </c>
      <c r="B27" t="s">
        <v>17</v>
      </c>
      <c r="C27" t="s">
        <v>25</v>
      </c>
      <c r="D27" t="s">
        <v>33</v>
      </c>
      <c r="E27" t="s">
        <v>35</v>
      </c>
      <c r="F27">
        <v>43</v>
      </c>
      <c r="G27">
        <v>81</v>
      </c>
      <c r="H27">
        <v>74</v>
      </c>
      <c r="I27">
        <v>31</v>
      </c>
      <c r="J27">
        <v>41</v>
      </c>
      <c r="K27">
        <v>75</v>
      </c>
      <c r="L27">
        <v>2</v>
      </c>
      <c r="M27">
        <v>270</v>
      </c>
      <c r="N27" t="s">
        <v>36</v>
      </c>
      <c r="O27" t="s">
        <v>40</v>
      </c>
    </row>
    <row r="28" spans="1:15" x14ac:dyDescent="0.3">
      <c r="A28">
        <v>127</v>
      </c>
      <c r="B28" t="s">
        <v>16</v>
      </c>
      <c r="C28" t="s">
        <v>26</v>
      </c>
      <c r="D28" t="s">
        <v>33</v>
      </c>
      <c r="E28" t="s">
        <v>35</v>
      </c>
      <c r="F28">
        <v>95</v>
      </c>
      <c r="G28">
        <v>65</v>
      </c>
      <c r="H28">
        <v>97</v>
      </c>
      <c r="I28">
        <v>37</v>
      </c>
      <c r="J28">
        <v>51</v>
      </c>
      <c r="K28">
        <v>84</v>
      </c>
      <c r="L28">
        <v>0</v>
      </c>
      <c r="M28">
        <v>345</v>
      </c>
      <c r="N28" t="s">
        <v>38</v>
      </c>
      <c r="O28" t="s">
        <v>40</v>
      </c>
    </row>
    <row r="29" spans="1:15" x14ac:dyDescent="0.3">
      <c r="A29">
        <v>128</v>
      </c>
      <c r="B29" t="s">
        <v>16</v>
      </c>
      <c r="C29" t="s">
        <v>26</v>
      </c>
      <c r="D29" t="s">
        <v>30</v>
      </c>
      <c r="E29" t="s">
        <v>34</v>
      </c>
      <c r="F29">
        <v>58</v>
      </c>
      <c r="G29">
        <v>67</v>
      </c>
      <c r="H29">
        <v>84</v>
      </c>
      <c r="I29">
        <v>92</v>
      </c>
      <c r="J29">
        <v>49</v>
      </c>
      <c r="K29">
        <v>72</v>
      </c>
      <c r="L29">
        <v>4</v>
      </c>
      <c r="M29">
        <v>350</v>
      </c>
      <c r="N29" t="s">
        <v>37</v>
      </c>
      <c r="O29" t="s">
        <v>40</v>
      </c>
    </row>
    <row r="30" spans="1:15" x14ac:dyDescent="0.3">
      <c r="A30">
        <v>129</v>
      </c>
      <c r="B30" t="s">
        <v>17</v>
      </c>
      <c r="C30" t="s">
        <v>25</v>
      </c>
      <c r="D30" t="s">
        <v>29</v>
      </c>
      <c r="E30" t="s">
        <v>35</v>
      </c>
      <c r="F30">
        <v>87</v>
      </c>
      <c r="G30">
        <v>60</v>
      </c>
      <c r="H30">
        <v>43</v>
      </c>
      <c r="I30">
        <v>36</v>
      </c>
      <c r="J30">
        <v>91</v>
      </c>
      <c r="K30">
        <v>92</v>
      </c>
      <c r="L30">
        <v>8</v>
      </c>
      <c r="M30">
        <v>317</v>
      </c>
      <c r="N30" t="s">
        <v>38</v>
      </c>
      <c r="O30" t="s">
        <v>40</v>
      </c>
    </row>
    <row r="31" spans="1:15" x14ac:dyDescent="0.3">
      <c r="A31">
        <v>130</v>
      </c>
      <c r="B31" t="s">
        <v>18</v>
      </c>
      <c r="C31" t="s">
        <v>25</v>
      </c>
      <c r="D31" t="s">
        <v>29</v>
      </c>
      <c r="E31" t="s">
        <v>35</v>
      </c>
      <c r="F31">
        <v>94</v>
      </c>
      <c r="G31">
        <v>51</v>
      </c>
      <c r="H31">
        <v>44</v>
      </c>
      <c r="I31">
        <v>38</v>
      </c>
      <c r="J31">
        <v>60</v>
      </c>
      <c r="K31">
        <v>85</v>
      </c>
      <c r="L31">
        <v>1</v>
      </c>
      <c r="M31">
        <v>287</v>
      </c>
      <c r="N31" t="s">
        <v>36</v>
      </c>
      <c r="O31" t="s">
        <v>40</v>
      </c>
    </row>
    <row r="32" spans="1:15" x14ac:dyDescent="0.3">
      <c r="A32">
        <v>131</v>
      </c>
      <c r="B32" t="s">
        <v>20</v>
      </c>
      <c r="C32" t="s">
        <v>25</v>
      </c>
      <c r="D32" t="s">
        <v>29</v>
      </c>
      <c r="E32" t="s">
        <v>35</v>
      </c>
      <c r="F32">
        <v>79</v>
      </c>
      <c r="G32">
        <v>45</v>
      </c>
      <c r="H32">
        <v>66</v>
      </c>
      <c r="I32">
        <v>96</v>
      </c>
      <c r="J32">
        <v>70</v>
      </c>
      <c r="K32">
        <v>76</v>
      </c>
      <c r="L32">
        <v>3</v>
      </c>
      <c r="M32">
        <v>356</v>
      </c>
      <c r="N32" t="s">
        <v>37</v>
      </c>
      <c r="O32" t="s">
        <v>40</v>
      </c>
    </row>
    <row r="33" spans="1:15" x14ac:dyDescent="0.3">
      <c r="A33">
        <v>132</v>
      </c>
      <c r="B33" t="s">
        <v>24</v>
      </c>
      <c r="C33" t="s">
        <v>25</v>
      </c>
      <c r="D33" t="s">
        <v>31</v>
      </c>
      <c r="E33" t="s">
        <v>34</v>
      </c>
      <c r="F33">
        <v>48</v>
      </c>
      <c r="G33">
        <v>82</v>
      </c>
      <c r="H33">
        <v>81</v>
      </c>
      <c r="I33">
        <v>68</v>
      </c>
      <c r="J33">
        <v>88</v>
      </c>
      <c r="K33">
        <v>80</v>
      </c>
      <c r="L33">
        <v>1</v>
      </c>
      <c r="M33">
        <v>367</v>
      </c>
      <c r="N33" t="s">
        <v>37</v>
      </c>
      <c r="O33" t="s">
        <v>40</v>
      </c>
    </row>
    <row r="34" spans="1:15" x14ac:dyDescent="0.3">
      <c r="A34">
        <v>133</v>
      </c>
      <c r="B34" t="s">
        <v>23</v>
      </c>
      <c r="C34" t="s">
        <v>26</v>
      </c>
      <c r="D34" t="s">
        <v>29</v>
      </c>
      <c r="E34" t="s">
        <v>35</v>
      </c>
      <c r="F34">
        <v>44</v>
      </c>
      <c r="G34">
        <v>74</v>
      </c>
      <c r="H34">
        <v>53</v>
      </c>
      <c r="I34">
        <v>94</v>
      </c>
      <c r="J34">
        <v>63</v>
      </c>
      <c r="K34">
        <v>68</v>
      </c>
      <c r="L34">
        <v>5</v>
      </c>
      <c r="M34">
        <v>328</v>
      </c>
      <c r="N34" t="s">
        <v>38</v>
      </c>
      <c r="O34" t="s">
        <v>40</v>
      </c>
    </row>
    <row r="35" spans="1:15" x14ac:dyDescent="0.3">
      <c r="A35">
        <v>134</v>
      </c>
      <c r="B35" t="s">
        <v>15</v>
      </c>
      <c r="C35" t="s">
        <v>25</v>
      </c>
      <c r="D35" t="s">
        <v>31</v>
      </c>
      <c r="E35" t="s">
        <v>34</v>
      </c>
      <c r="F35">
        <v>50</v>
      </c>
      <c r="G35">
        <v>68</v>
      </c>
      <c r="H35">
        <v>93</v>
      </c>
      <c r="I35">
        <v>99</v>
      </c>
      <c r="J35">
        <v>68</v>
      </c>
      <c r="K35">
        <v>99</v>
      </c>
      <c r="L35">
        <v>10</v>
      </c>
      <c r="M35">
        <v>378</v>
      </c>
      <c r="N35" t="s">
        <v>37</v>
      </c>
      <c r="O35" t="s">
        <v>40</v>
      </c>
    </row>
    <row r="36" spans="1:15" x14ac:dyDescent="0.3">
      <c r="A36">
        <v>135</v>
      </c>
      <c r="B36" t="s">
        <v>21</v>
      </c>
      <c r="C36" t="s">
        <v>25</v>
      </c>
      <c r="D36" t="s">
        <v>27</v>
      </c>
      <c r="E36" t="s">
        <v>34</v>
      </c>
      <c r="F36">
        <v>99</v>
      </c>
      <c r="G36">
        <v>82</v>
      </c>
      <c r="H36">
        <v>46</v>
      </c>
      <c r="I36">
        <v>47</v>
      </c>
      <c r="J36">
        <v>63</v>
      </c>
      <c r="K36">
        <v>67</v>
      </c>
      <c r="L36">
        <v>1</v>
      </c>
      <c r="M36">
        <v>337</v>
      </c>
      <c r="N36" t="s">
        <v>38</v>
      </c>
      <c r="O36" t="s">
        <v>40</v>
      </c>
    </row>
    <row r="37" spans="1:15" x14ac:dyDescent="0.3">
      <c r="A37">
        <v>136</v>
      </c>
      <c r="B37" t="s">
        <v>21</v>
      </c>
      <c r="C37" t="s">
        <v>25</v>
      </c>
      <c r="D37" t="s">
        <v>31</v>
      </c>
      <c r="E37" t="s">
        <v>34</v>
      </c>
      <c r="F37">
        <v>78</v>
      </c>
      <c r="G37">
        <v>53</v>
      </c>
      <c r="H37">
        <v>85</v>
      </c>
      <c r="I37">
        <v>73</v>
      </c>
      <c r="J37">
        <v>56</v>
      </c>
      <c r="K37">
        <v>100</v>
      </c>
      <c r="L37">
        <v>4</v>
      </c>
      <c r="M37">
        <v>345</v>
      </c>
      <c r="N37" t="s">
        <v>38</v>
      </c>
      <c r="O37" t="s">
        <v>40</v>
      </c>
    </row>
    <row r="38" spans="1:15" x14ac:dyDescent="0.3">
      <c r="A38">
        <v>137</v>
      </c>
      <c r="B38" t="s">
        <v>21</v>
      </c>
      <c r="C38" t="s">
        <v>26</v>
      </c>
      <c r="D38" t="s">
        <v>31</v>
      </c>
      <c r="E38" t="s">
        <v>35</v>
      </c>
      <c r="F38">
        <v>45</v>
      </c>
      <c r="G38">
        <v>80</v>
      </c>
      <c r="H38">
        <v>67</v>
      </c>
      <c r="I38">
        <v>65</v>
      </c>
      <c r="J38">
        <v>35</v>
      </c>
      <c r="K38">
        <v>60</v>
      </c>
      <c r="L38">
        <v>5</v>
      </c>
      <c r="M38">
        <v>292</v>
      </c>
      <c r="N38" t="s">
        <v>36</v>
      </c>
      <c r="O38" t="s">
        <v>40</v>
      </c>
    </row>
    <row r="39" spans="1:15" x14ac:dyDescent="0.3">
      <c r="A39">
        <v>138</v>
      </c>
      <c r="B39" t="s">
        <v>18</v>
      </c>
      <c r="C39" t="s">
        <v>26</v>
      </c>
      <c r="D39" t="s">
        <v>32</v>
      </c>
      <c r="E39" t="s">
        <v>34</v>
      </c>
      <c r="F39">
        <v>75</v>
      </c>
      <c r="G39">
        <v>85</v>
      </c>
      <c r="H39">
        <v>67</v>
      </c>
      <c r="I39">
        <v>31</v>
      </c>
      <c r="J39">
        <v>44</v>
      </c>
      <c r="K39">
        <v>64</v>
      </c>
      <c r="L39">
        <v>2</v>
      </c>
      <c r="M39">
        <v>302</v>
      </c>
      <c r="N39" t="s">
        <v>38</v>
      </c>
      <c r="O39" t="s">
        <v>40</v>
      </c>
    </row>
    <row r="40" spans="1:15" x14ac:dyDescent="0.3">
      <c r="A40">
        <v>139</v>
      </c>
      <c r="B40" t="s">
        <v>21</v>
      </c>
      <c r="C40" t="s">
        <v>25</v>
      </c>
      <c r="D40" t="s">
        <v>30</v>
      </c>
      <c r="E40" t="s">
        <v>34</v>
      </c>
      <c r="F40">
        <v>77</v>
      </c>
      <c r="G40">
        <v>75</v>
      </c>
      <c r="H40">
        <v>49</v>
      </c>
      <c r="I40">
        <v>85</v>
      </c>
      <c r="J40">
        <v>46</v>
      </c>
      <c r="K40">
        <v>62</v>
      </c>
      <c r="L40">
        <v>4</v>
      </c>
      <c r="M40">
        <v>332</v>
      </c>
      <c r="N40" t="s">
        <v>38</v>
      </c>
      <c r="O40" t="s">
        <v>40</v>
      </c>
    </row>
    <row r="41" spans="1:15" x14ac:dyDescent="0.3">
      <c r="A41">
        <v>140</v>
      </c>
      <c r="B41" t="s">
        <v>24</v>
      </c>
      <c r="C41" t="s">
        <v>25</v>
      </c>
      <c r="D41" t="s">
        <v>31</v>
      </c>
      <c r="E41" t="s">
        <v>35</v>
      </c>
      <c r="F41">
        <v>83</v>
      </c>
      <c r="G41">
        <v>55</v>
      </c>
      <c r="H41">
        <v>82</v>
      </c>
      <c r="I41">
        <v>43</v>
      </c>
      <c r="J41">
        <v>75</v>
      </c>
      <c r="K41">
        <v>95</v>
      </c>
      <c r="L41">
        <v>6</v>
      </c>
      <c r="M41">
        <v>338</v>
      </c>
      <c r="N41" t="s">
        <v>38</v>
      </c>
      <c r="O41" t="s">
        <v>40</v>
      </c>
    </row>
    <row r="42" spans="1:15" x14ac:dyDescent="0.3">
      <c r="A42">
        <v>141</v>
      </c>
      <c r="B42" t="s">
        <v>20</v>
      </c>
      <c r="C42" t="s">
        <v>25</v>
      </c>
      <c r="D42" t="s">
        <v>32</v>
      </c>
      <c r="E42" t="s">
        <v>35</v>
      </c>
      <c r="F42">
        <v>91</v>
      </c>
      <c r="G42">
        <v>91</v>
      </c>
      <c r="H42">
        <v>51</v>
      </c>
      <c r="I42">
        <v>82</v>
      </c>
      <c r="J42">
        <v>33</v>
      </c>
      <c r="K42">
        <v>71</v>
      </c>
      <c r="L42">
        <v>5</v>
      </c>
      <c r="M42">
        <v>348</v>
      </c>
      <c r="N42" t="s">
        <v>38</v>
      </c>
      <c r="O42" t="s">
        <v>40</v>
      </c>
    </row>
    <row r="43" spans="1:15" x14ac:dyDescent="0.3">
      <c r="A43">
        <v>142</v>
      </c>
      <c r="B43" t="s">
        <v>16</v>
      </c>
      <c r="C43" t="s">
        <v>25</v>
      </c>
      <c r="D43" t="s">
        <v>31</v>
      </c>
      <c r="E43" t="s">
        <v>35</v>
      </c>
      <c r="F43">
        <v>90</v>
      </c>
      <c r="G43">
        <v>84</v>
      </c>
      <c r="H43">
        <v>46</v>
      </c>
      <c r="I43">
        <v>78</v>
      </c>
      <c r="J43">
        <v>34</v>
      </c>
      <c r="K43">
        <v>90</v>
      </c>
      <c r="L43">
        <v>3</v>
      </c>
      <c r="M43">
        <v>332</v>
      </c>
      <c r="N43" t="s">
        <v>38</v>
      </c>
      <c r="O43" t="s">
        <v>40</v>
      </c>
    </row>
    <row r="44" spans="1:15" x14ac:dyDescent="0.3">
      <c r="A44">
        <v>143</v>
      </c>
      <c r="B44" t="s">
        <v>17</v>
      </c>
      <c r="C44" t="s">
        <v>26</v>
      </c>
      <c r="D44" t="s">
        <v>31</v>
      </c>
      <c r="E44" t="s">
        <v>34</v>
      </c>
      <c r="F44">
        <v>92</v>
      </c>
      <c r="G44">
        <v>90</v>
      </c>
      <c r="H44">
        <v>95</v>
      </c>
      <c r="I44">
        <v>59</v>
      </c>
      <c r="J44">
        <v>58</v>
      </c>
      <c r="K44">
        <v>61</v>
      </c>
      <c r="L44">
        <v>10</v>
      </c>
      <c r="M44">
        <v>394</v>
      </c>
      <c r="N44" t="s">
        <v>37</v>
      </c>
      <c r="O44" t="s">
        <v>40</v>
      </c>
    </row>
    <row r="45" spans="1:15" x14ac:dyDescent="0.3">
      <c r="A45">
        <v>144</v>
      </c>
      <c r="B45" t="s">
        <v>17</v>
      </c>
      <c r="C45" t="s">
        <v>26</v>
      </c>
      <c r="D45" t="s">
        <v>31</v>
      </c>
      <c r="E45" t="s">
        <v>34</v>
      </c>
      <c r="F45">
        <v>95</v>
      </c>
      <c r="G45">
        <v>44</v>
      </c>
      <c r="H45">
        <v>89</v>
      </c>
      <c r="I45">
        <v>65</v>
      </c>
      <c r="J45">
        <v>74</v>
      </c>
      <c r="K45">
        <v>92</v>
      </c>
      <c r="L45">
        <v>6</v>
      </c>
      <c r="M45">
        <v>367</v>
      </c>
      <c r="N45" t="s">
        <v>37</v>
      </c>
      <c r="O45" t="s">
        <v>40</v>
      </c>
    </row>
    <row r="46" spans="1:15" x14ac:dyDescent="0.3">
      <c r="A46">
        <v>145</v>
      </c>
      <c r="B46" t="s">
        <v>21</v>
      </c>
      <c r="C46" t="s">
        <v>26</v>
      </c>
      <c r="D46" t="s">
        <v>28</v>
      </c>
      <c r="E46" t="s">
        <v>35</v>
      </c>
      <c r="F46">
        <v>96</v>
      </c>
      <c r="G46">
        <v>56</v>
      </c>
      <c r="H46">
        <v>51</v>
      </c>
      <c r="I46">
        <v>63</v>
      </c>
      <c r="J46">
        <v>34</v>
      </c>
      <c r="K46">
        <v>66</v>
      </c>
      <c r="L46">
        <v>9</v>
      </c>
      <c r="M46">
        <v>300</v>
      </c>
      <c r="N46" t="s">
        <v>38</v>
      </c>
      <c r="O46" t="s">
        <v>40</v>
      </c>
    </row>
    <row r="47" spans="1:15" x14ac:dyDescent="0.3">
      <c r="A47">
        <v>146</v>
      </c>
      <c r="B47" t="s">
        <v>16</v>
      </c>
      <c r="C47" t="s">
        <v>26</v>
      </c>
      <c r="D47" t="s">
        <v>27</v>
      </c>
      <c r="E47" t="s">
        <v>34</v>
      </c>
      <c r="F47">
        <v>67</v>
      </c>
      <c r="G47">
        <v>78</v>
      </c>
      <c r="H47">
        <v>72</v>
      </c>
      <c r="I47">
        <v>44</v>
      </c>
      <c r="J47">
        <v>79</v>
      </c>
      <c r="K47">
        <v>96</v>
      </c>
      <c r="L47">
        <v>3</v>
      </c>
      <c r="M47">
        <v>340</v>
      </c>
      <c r="N47" t="s">
        <v>38</v>
      </c>
      <c r="O47" t="s">
        <v>40</v>
      </c>
    </row>
    <row r="48" spans="1:15" x14ac:dyDescent="0.3">
      <c r="A48">
        <v>147</v>
      </c>
      <c r="B48" t="s">
        <v>19</v>
      </c>
      <c r="C48" t="s">
        <v>25</v>
      </c>
      <c r="D48" t="s">
        <v>27</v>
      </c>
      <c r="E48" t="s">
        <v>34</v>
      </c>
      <c r="F48">
        <v>40</v>
      </c>
      <c r="G48">
        <v>73</v>
      </c>
      <c r="H48">
        <v>99</v>
      </c>
      <c r="I48">
        <v>98</v>
      </c>
      <c r="J48">
        <v>55</v>
      </c>
      <c r="K48">
        <v>83</v>
      </c>
      <c r="L48">
        <v>6</v>
      </c>
      <c r="M48">
        <v>365</v>
      </c>
      <c r="N48" t="s">
        <v>37</v>
      </c>
      <c r="O48" t="s">
        <v>40</v>
      </c>
    </row>
    <row r="49" spans="1:15" x14ac:dyDescent="0.3">
      <c r="A49">
        <v>148</v>
      </c>
      <c r="B49" t="s">
        <v>15</v>
      </c>
      <c r="C49" t="s">
        <v>26</v>
      </c>
      <c r="D49" t="s">
        <v>29</v>
      </c>
      <c r="E49" t="s">
        <v>34</v>
      </c>
      <c r="F49">
        <v>82</v>
      </c>
      <c r="G49">
        <v>94</v>
      </c>
      <c r="H49">
        <v>47</v>
      </c>
      <c r="I49">
        <v>68</v>
      </c>
      <c r="J49">
        <v>94</v>
      </c>
      <c r="K49">
        <v>79</v>
      </c>
      <c r="L49">
        <v>10</v>
      </c>
      <c r="M49">
        <v>385</v>
      </c>
      <c r="N49" t="s">
        <v>37</v>
      </c>
      <c r="O49" t="s">
        <v>40</v>
      </c>
    </row>
    <row r="50" spans="1:15" x14ac:dyDescent="0.3">
      <c r="A50">
        <v>149</v>
      </c>
      <c r="B50" t="s">
        <v>16</v>
      </c>
      <c r="C50" t="s">
        <v>26</v>
      </c>
      <c r="D50" t="s">
        <v>33</v>
      </c>
      <c r="E50" t="s">
        <v>34</v>
      </c>
      <c r="F50">
        <v>75</v>
      </c>
      <c r="G50">
        <v>48</v>
      </c>
      <c r="H50">
        <v>52</v>
      </c>
      <c r="I50">
        <v>83</v>
      </c>
      <c r="J50">
        <v>78</v>
      </c>
      <c r="K50">
        <v>71</v>
      </c>
      <c r="L50">
        <v>9</v>
      </c>
      <c r="M50">
        <v>336</v>
      </c>
      <c r="N50" t="s">
        <v>38</v>
      </c>
      <c r="O50" t="s">
        <v>40</v>
      </c>
    </row>
    <row r="51" spans="1:15" x14ac:dyDescent="0.3">
      <c r="A51">
        <v>150</v>
      </c>
      <c r="B51" t="s">
        <v>20</v>
      </c>
      <c r="C51" t="s">
        <v>26</v>
      </c>
      <c r="D51" t="s">
        <v>33</v>
      </c>
      <c r="E51" t="s">
        <v>35</v>
      </c>
      <c r="F51">
        <v>59</v>
      </c>
      <c r="G51">
        <v>58</v>
      </c>
      <c r="H51">
        <v>53</v>
      </c>
      <c r="I51">
        <v>85</v>
      </c>
      <c r="J51">
        <v>71</v>
      </c>
      <c r="K51">
        <v>89</v>
      </c>
      <c r="L51">
        <v>7</v>
      </c>
      <c r="M51">
        <v>326</v>
      </c>
      <c r="N51" t="s">
        <v>38</v>
      </c>
      <c r="O51" t="s">
        <v>40</v>
      </c>
    </row>
    <row r="52" spans="1:15" x14ac:dyDescent="0.3">
      <c r="A52">
        <v>151</v>
      </c>
      <c r="B52" t="s">
        <v>22</v>
      </c>
      <c r="C52" t="s">
        <v>25</v>
      </c>
      <c r="D52" t="s">
        <v>29</v>
      </c>
      <c r="E52" t="s">
        <v>34</v>
      </c>
      <c r="F52">
        <v>90</v>
      </c>
      <c r="G52">
        <v>97</v>
      </c>
      <c r="H52">
        <v>90</v>
      </c>
      <c r="I52">
        <v>51</v>
      </c>
      <c r="J52">
        <v>40</v>
      </c>
      <c r="K52">
        <v>78</v>
      </c>
      <c r="L52">
        <v>8</v>
      </c>
      <c r="M52">
        <v>368</v>
      </c>
      <c r="N52" t="s">
        <v>37</v>
      </c>
      <c r="O52" t="s">
        <v>40</v>
      </c>
    </row>
    <row r="53" spans="1:15" x14ac:dyDescent="0.3">
      <c r="A53">
        <v>152</v>
      </c>
      <c r="B53" t="s">
        <v>20</v>
      </c>
      <c r="C53" t="s">
        <v>26</v>
      </c>
      <c r="D53" t="s">
        <v>28</v>
      </c>
      <c r="E53" t="s">
        <v>35</v>
      </c>
      <c r="F53">
        <v>83</v>
      </c>
      <c r="G53">
        <v>59</v>
      </c>
      <c r="H53">
        <v>54</v>
      </c>
      <c r="I53">
        <v>55</v>
      </c>
      <c r="J53">
        <v>48</v>
      </c>
      <c r="K53">
        <v>61</v>
      </c>
      <c r="L53">
        <v>0</v>
      </c>
      <c r="M53">
        <v>299</v>
      </c>
      <c r="N53" t="s">
        <v>36</v>
      </c>
      <c r="O53" t="s">
        <v>40</v>
      </c>
    </row>
    <row r="54" spans="1:15" x14ac:dyDescent="0.3">
      <c r="A54">
        <v>153</v>
      </c>
      <c r="B54" t="s">
        <v>17</v>
      </c>
      <c r="C54" t="s">
        <v>26</v>
      </c>
      <c r="D54" t="s">
        <v>29</v>
      </c>
      <c r="E54" t="s">
        <v>35</v>
      </c>
      <c r="F54">
        <v>69</v>
      </c>
      <c r="G54">
        <v>66</v>
      </c>
      <c r="H54">
        <v>96</v>
      </c>
      <c r="I54">
        <v>54</v>
      </c>
      <c r="J54">
        <v>79</v>
      </c>
      <c r="K54">
        <v>91</v>
      </c>
      <c r="L54">
        <v>6</v>
      </c>
      <c r="M54">
        <v>364</v>
      </c>
      <c r="N54" t="s">
        <v>37</v>
      </c>
      <c r="O54" t="s">
        <v>40</v>
      </c>
    </row>
    <row r="55" spans="1:15" x14ac:dyDescent="0.3">
      <c r="A55">
        <v>154</v>
      </c>
      <c r="B55" t="s">
        <v>17</v>
      </c>
      <c r="C55" t="s">
        <v>25</v>
      </c>
      <c r="D55" t="s">
        <v>27</v>
      </c>
      <c r="E55" t="s">
        <v>35</v>
      </c>
      <c r="F55">
        <v>97</v>
      </c>
      <c r="G55">
        <v>88</v>
      </c>
      <c r="H55">
        <v>95</v>
      </c>
      <c r="I55">
        <v>43</v>
      </c>
      <c r="J55">
        <v>84</v>
      </c>
      <c r="K55">
        <v>74</v>
      </c>
      <c r="L55">
        <v>2</v>
      </c>
      <c r="M55">
        <v>407</v>
      </c>
      <c r="N55" t="s">
        <v>39</v>
      </c>
      <c r="O55" t="s">
        <v>40</v>
      </c>
    </row>
    <row r="56" spans="1:15" x14ac:dyDescent="0.3">
      <c r="A56">
        <v>155</v>
      </c>
      <c r="B56" t="s">
        <v>21</v>
      </c>
      <c r="C56" t="s">
        <v>26</v>
      </c>
      <c r="D56" t="s">
        <v>28</v>
      </c>
      <c r="E56" t="s">
        <v>35</v>
      </c>
      <c r="F56">
        <v>98</v>
      </c>
      <c r="G56">
        <v>94</v>
      </c>
      <c r="H56">
        <v>47</v>
      </c>
      <c r="I56">
        <v>88</v>
      </c>
      <c r="J56">
        <v>47</v>
      </c>
      <c r="K56">
        <v>89</v>
      </c>
      <c r="L56">
        <v>10</v>
      </c>
      <c r="M56">
        <v>374</v>
      </c>
      <c r="N56" t="s">
        <v>37</v>
      </c>
      <c r="O56" t="s">
        <v>40</v>
      </c>
    </row>
    <row r="57" spans="1:15" x14ac:dyDescent="0.3">
      <c r="A57">
        <v>134</v>
      </c>
      <c r="B57" t="s">
        <v>15</v>
      </c>
      <c r="C57" t="s">
        <v>25</v>
      </c>
      <c r="D57" t="s">
        <v>31</v>
      </c>
      <c r="E57" t="s">
        <v>34</v>
      </c>
      <c r="F57">
        <v>50</v>
      </c>
      <c r="G57">
        <v>68</v>
      </c>
      <c r="H57">
        <v>93</v>
      </c>
      <c r="I57">
        <v>99</v>
      </c>
      <c r="J57">
        <v>68</v>
      </c>
      <c r="K57">
        <v>99</v>
      </c>
      <c r="L57">
        <v>10</v>
      </c>
      <c r="M57">
        <v>378</v>
      </c>
      <c r="N57" t="s">
        <v>37</v>
      </c>
      <c r="O57" t="s">
        <v>40</v>
      </c>
    </row>
    <row r="58" spans="1:15" x14ac:dyDescent="0.3">
      <c r="A58">
        <v>136</v>
      </c>
      <c r="B58" t="s">
        <v>21</v>
      </c>
      <c r="C58" t="s">
        <v>25</v>
      </c>
      <c r="D58" t="s">
        <v>31</v>
      </c>
      <c r="E58" t="s">
        <v>34</v>
      </c>
      <c r="F58">
        <v>78</v>
      </c>
      <c r="G58">
        <v>53</v>
      </c>
      <c r="H58">
        <v>85</v>
      </c>
      <c r="I58">
        <v>73</v>
      </c>
      <c r="J58">
        <v>56</v>
      </c>
      <c r="K58">
        <v>100</v>
      </c>
      <c r="L58">
        <v>4</v>
      </c>
      <c r="M58">
        <v>345</v>
      </c>
      <c r="N58" t="s">
        <v>38</v>
      </c>
      <c r="O58" t="s">
        <v>40</v>
      </c>
    </row>
    <row r="59" spans="1:15" x14ac:dyDescent="0.3">
      <c r="A59">
        <v>139</v>
      </c>
      <c r="B59" t="s">
        <v>21</v>
      </c>
      <c r="C59" t="s">
        <v>25</v>
      </c>
      <c r="D59" t="s">
        <v>30</v>
      </c>
      <c r="E59" t="s">
        <v>34</v>
      </c>
      <c r="F59">
        <v>77</v>
      </c>
      <c r="G59">
        <v>75</v>
      </c>
      <c r="H59">
        <v>49</v>
      </c>
      <c r="I59">
        <v>85</v>
      </c>
      <c r="J59">
        <v>46</v>
      </c>
      <c r="K59">
        <v>62</v>
      </c>
      <c r="L59">
        <v>4</v>
      </c>
      <c r="M59">
        <v>332</v>
      </c>
      <c r="N59" t="s">
        <v>38</v>
      </c>
      <c r="O59" t="s">
        <v>40</v>
      </c>
    </row>
    <row r="60" spans="1:15" x14ac:dyDescent="0.3">
      <c r="A60">
        <v>121</v>
      </c>
      <c r="B60" t="s">
        <v>21</v>
      </c>
      <c r="C60" t="s">
        <v>25</v>
      </c>
      <c r="D60" t="s">
        <v>29</v>
      </c>
      <c r="E60" t="s">
        <v>35</v>
      </c>
      <c r="F60">
        <v>40</v>
      </c>
      <c r="G60">
        <v>44</v>
      </c>
      <c r="H60">
        <v>85</v>
      </c>
      <c r="I60">
        <v>37</v>
      </c>
      <c r="J60">
        <v>59</v>
      </c>
      <c r="K60">
        <v>64</v>
      </c>
      <c r="L60">
        <v>0</v>
      </c>
      <c r="M60">
        <v>265</v>
      </c>
      <c r="N60" t="s">
        <v>36</v>
      </c>
      <c r="O60" t="s">
        <v>40</v>
      </c>
    </row>
    <row r="61" spans="1:15" x14ac:dyDescent="0.3">
      <c r="A61">
        <v>149</v>
      </c>
      <c r="B61" t="s">
        <v>16</v>
      </c>
      <c r="C61" t="s">
        <v>26</v>
      </c>
      <c r="D61" t="s">
        <v>33</v>
      </c>
      <c r="E61" t="s">
        <v>34</v>
      </c>
      <c r="F61">
        <v>75</v>
      </c>
      <c r="G61">
        <v>48</v>
      </c>
      <c r="H61">
        <v>52</v>
      </c>
      <c r="I61">
        <v>83</v>
      </c>
      <c r="J61">
        <v>78</v>
      </c>
      <c r="K61">
        <v>71</v>
      </c>
      <c r="L61">
        <v>9</v>
      </c>
      <c r="M61">
        <v>336</v>
      </c>
      <c r="N61" t="s">
        <v>38</v>
      </c>
      <c r="O61" t="s">
        <v>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4" sqref="B14:B18"/>
      <pivotSelection pane="bottomRight" showHeader="1" extendable="1" max="4" activeRow="13" activeCol="1" click="1" r:id="rId1">
        <pivotArea dataOnly="0" outline="0" fieldPosition="0">
          <references count="2">
            <reference field="1" count="1" selected="0">
              <x v="4"/>
            </reference>
            <reference field="13" count="1">
              <x v="1"/>
            </reference>
          </references>
        </pivotArea>
      </pivotSelection>
    </sheetView>
  </sheetViews>
  <sheetFormatPr defaultRowHeight="14.4" x14ac:dyDescent="0.3"/>
  <cols>
    <col min="1" max="1" width="17.77734375" customWidth="1"/>
    <col min="2" max="2" width="15.5546875" customWidth="1"/>
    <col min="3" max="3" width="2.109375" customWidth="1"/>
    <col min="4" max="4" width="2.21875" customWidth="1"/>
    <col min="5" max="5" width="10.77734375" customWidth="1"/>
    <col min="6" max="6" width="1.88671875" customWidth="1"/>
    <col min="7" max="7" width="7" customWidth="1"/>
    <col min="8" max="8" width="10.77734375" bestFit="1" customWidth="1"/>
  </cols>
  <sheetData>
    <row r="1" spans="1:5" x14ac:dyDescent="0.3">
      <c r="A1" s="2" t="s">
        <v>2</v>
      </c>
      <c r="B1" t="s">
        <v>26</v>
      </c>
    </row>
    <row r="3" spans="1:5" x14ac:dyDescent="0.3">
      <c r="A3" s="2" t="s">
        <v>45</v>
      </c>
      <c r="B3" t="s">
        <v>44</v>
      </c>
    </row>
    <row r="4" spans="1:5" x14ac:dyDescent="0.3">
      <c r="A4" s="4" t="s">
        <v>46</v>
      </c>
      <c r="B4" s="3">
        <v>4779</v>
      </c>
    </row>
    <row r="5" spans="1:5" x14ac:dyDescent="0.3">
      <c r="A5" s="4" t="s">
        <v>47</v>
      </c>
      <c r="B5" s="3">
        <v>1572</v>
      </c>
    </row>
    <row r="6" spans="1:5" x14ac:dyDescent="0.3">
      <c r="A6" s="4" t="s">
        <v>48</v>
      </c>
      <c r="B6" s="3">
        <v>1930</v>
      </c>
    </row>
    <row r="7" spans="1:5" x14ac:dyDescent="0.3">
      <c r="A7" s="4" t="s">
        <v>49</v>
      </c>
      <c r="B7" s="3">
        <v>8281</v>
      </c>
    </row>
    <row r="11" spans="1:5" x14ac:dyDescent="0.3">
      <c r="A11" s="2" t="s">
        <v>1</v>
      </c>
      <c r="B11" t="s">
        <v>18</v>
      </c>
    </row>
    <row r="13" spans="1:5" x14ac:dyDescent="0.3">
      <c r="B13" s="2" t="s">
        <v>50</v>
      </c>
    </row>
    <row r="14" spans="1:5" x14ac:dyDescent="0.3">
      <c r="A14" s="2" t="s">
        <v>45</v>
      </c>
      <c r="B14" t="s">
        <v>52</v>
      </c>
      <c r="C14" t="s">
        <v>36</v>
      </c>
      <c r="D14" t="s">
        <v>51</v>
      </c>
      <c r="E14" t="s">
        <v>49</v>
      </c>
    </row>
    <row r="15" spans="1:5" x14ac:dyDescent="0.3">
      <c r="A15" s="4" t="s">
        <v>46</v>
      </c>
    </row>
    <row r="16" spans="1:5" x14ac:dyDescent="0.3">
      <c r="A16" s="4" t="s">
        <v>47</v>
      </c>
    </row>
    <row r="17" spans="1:1" x14ac:dyDescent="0.3">
      <c r="A17" s="4" t="s">
        <v>48</v>
      </c>
    </row>
    <row r="18" spans="1:1" x14ac:dyDescent="0.3">
      <c r="A18" s="4" t="s">
        <v>49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41"/>
  <sheetViews>
    <sheetView zoomScale="66" zoomScaleNormal="66" workbookViewId="0">
      <selection activeCell="J43" sqref="J43"/>
    </sheetView>
  </sheetViews>
  <sheetFormatPr defaultRowHeight="14.4" x14ac:dyDescent="0.3"/>
  <cols>
    <col min="1" max="2" width="8.88671875" style="5"/>
    <col min="4" max="16384" width="8.88671875" style="5"/>
  </cols>
  <sheetData>
    <row r="4" spans="3:3" x14ac:dyDescent="0.3">
      <c r="C4" s="5"/>
    </row>
    <row r="5" spans="3:3" x14ac:dyDescent="0.3">
      <c r="C5" s="5"/>
    </row>
    <row r="6" spans="3:3" x14ac:dyDescent="0.3">
      <c r="C6" s="5"/>
    </row>
    <row r="7" spans="3:3" x14ac:dyDescent="0.3">
      <c r="C7" s="5"/>
    </row>
    <row r="8" spans="3:3" x14ac:dyDescent="0.3">
      <c r="C8" s="5"/>
    </row>
    <row r="9" spans="3:3" x14ac:dyDescent="0.3">
      <c r="C9" s="5"/>
    </row>
    <row r="10" spans="3:3" x14ac:dyDescent="0.3">
      <c r="C10" s="5"/>
    </row>
    <row r="11" spans="3:3" x14ac:dyDescent="0.3">
      <c r="C11" s="5"/>
    </row>
    <row r="12" spans="3:3" x14ac:dyDescent="0.3">
      <c r="C12" s="5"/>
    </row>
    <row r="13" spans="3:3" x14ac:dyDescent="0.3">
      <c r="C13" s="5"/>
    </row>
    <row r="14" spans="3:3" x14ac:dyDescent="0.3">
      <c r="C14" s="5"/>
    </row>
    <row r="15" spans="3:3" x14ac:dyDescent="0.3">
      <c r="C15" s="5"/>
    </row>
    <row r="16" spans="3:3" x14ac:dyDescent="0.3">
      <c r="C16" s="5"/>
    </row>
    <row r="17" spans="3:3" x14ac:dyDescent="0.3">
      <c r="C17" s="5"/>
    </row>
    <row r="18" spans="3:3" x14ac:dyDescent="0.3">
      <c r="C18" s="5"/>
    </row>
    <row r="19" spans="3:3" x14ac:dyDescent="0.3">
      <c r="C19" s="5"/>
    </row>
    <row r="20" spans="3:3" x14ac:dyDescent="0.3">
      <c r="C20" s="5"/>
    </row>
    <row r="21" spans="3:3" x14ac:dyDescent="0.3">
      <c r="C21" s="5"/>
    </row>
    <row r="22" spans="3:3" x14ac:dyDescent="0.3">
      <c r="C22" s="5"/>
    </row>
    <row r="23" spans="3:3" x14ac:dyDescent="0.3">
      <c r="C23" s="5"/>
    </row>
    <row r="24" spans="3:3" x14ac:dyDescent="0.3">
      <c r="C24" s="5"/>
    </row>
    <row r="25" spans="3:3" x14ac:dyDescent="0.3">
      <c r="C25" s="5"/>
    </row>
    <row r="26" spans="3:3" x14ac:dyDescent="0.3">
      <c r="C26" s="5"/>
    </row>
    <row r="27" spans="3:3" x14ac:dyDescent="0.3">
      <c r="C27" s="5"/>
    </row>
    <row r="28" spans="3:3" x14ac:dyDescent="0.3">
      <c r="C28" s="5"/>
    </row>
    <row r="29" spans="3:3" x14ac:dyDescent="0.3">
      <c r="C29" s="5"/>
    </row>
    <row r="30" spans="3:3" x14ac:dyDescent="0.3">
      <c r="C30" s="5"/>
    </row>
    <row r="31" spans="3:3" x14ac:dyDescent="0.3">
      <c r="C31" s="5"/>
    </row>
    <row r="32" spans="3:3" x14ac:dyDescent="0.3">
      <c r="C32" s="5"/>
    </row>
    <row r="33" spans="3:3" x14ac:dyDescent="0.3">
      <c r="C33" s="5"/>
    </row>
    <row r="34" spans="3:3" x14ac:dyDescent="0.3">
      <c r="C34" s="5"/>
    </row>
    <row r="35" spans="3:3" x14ac:dyDescent="0.3">
      <c r="C35" s="5"/>
    </row>
    <row r="36" spans="3:3" x14ac:dyDescent="0.3">
      <c r="C36" s="5"/>
    </row>
    <row r="37" spans="3:3" x14ac:dyDescent="0.3">
      <c r="C37" s="5"/>
    </row>
    <row r="38" spans="3:3" x14ac:dyDescent="0.3">
      <c r="C38" s="5"/>
    </row>
    <row r="39" spans="3:3" x14ac:dyDescent="0.3">
      <c r="C39" s="5"/>
    </row>
    <row r="40" spans="3:3" x14ac:dyDescent="0.3">
      <c r="C40" s="5"/>
    </row>
    <row r="41" spans="3:3" x14ac:dyDescent="0.3">
      <c r="C4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topLeftCell="A44" workbookViewId="0">
      <selection activeCell="C42" sqref="C42"/>
    </sheetView>
  </sheetViews>
  <sheetFormatPr defaultRowHeight="14.4" x14ac:dyDescent="0.3"/>
  <cols>
    <col min="1" max="1" width="12.5546875" customWidth="1"/>
    <col min="2" max="2" width="24.77734375" customWidth="1"/>
    <col min="3" max="3" width="32.5546875" customWidth="1"/>
    <col min="4" max="4" width="36.21875" customWidth="1"/>
    <col min="5" max="5" width="10.109375" customWidth="1"/>
    <col min="6" max="6" width="15" customWidth="1"/>
    <col min="7" max="8" width="32.5546875" bestFit="1" customWidth="1"/>
    <col min="9" max="9" width="28.21875" bestFit="1" customWidth="1"/>
    <col min="10" max="10" width="37.33203125" customWidth="1"/>
    <col min="11" max="11" width="4.109375" customWidth="1"/>
  </cols>
  <sheetData>
    <row r="1" spans="1:11" x14ac:dyDescent="0.3">
      <c r="J1" s="2" t="s">
        <v>2</v>
      </c>
      <c r="K1" t="s">
        <v>26</v>
      </c>
    </row>
    <row r="3" spans="1:11" x14ac:dyDescent="0.3">
      <c r="A3" s="9" t="s">
        <v>53</v>
      </c>
      <c r="B3" s="8"/>
      <c r="J3" t="s">
        <v>63</v>
      </c>
    </row>
    <row r="4" spans="1:11" x14ac:dyDescent="0.3">
      <c r="A4" s="6">
        <v>76.88</v>
      </c>
      <c r="C4" s="8"/>
      <c r="J4" s="3">
        <v>25</v>
      </c>
    </row>
    <row r="7" spans="1:11" x14ac:dyDescent="0.3">
      <c r="A7" t="s">
        <v>54</v>
      </c>
    </row>
    <row r="8" spans="1:11" x14ac:dyDescent="0.3">
      <c r="A8" t="s">
        <v>55</v>
      </c>
    </row>
    <row r="9" spans="1:11" x14ac:dyDescent="0.3">
      <c r="A9" s="3">
        <v>57</v>
      </c>
    </row>
    <row r="13" spans="1:11" x14ac:dyDescent="0.3">
      <c r="A13" t="s">
        <v>56</v>
      </c>
    </row>
    <row r="14" spans="1:11" x14ac:dyDescent="0.3">
      <c r="A14" s="3">
        <v>0</v>
      </c>
    </row>
    <row r="18" spans="1:6" x14ac:dyDescent="0.3">
      <c r="A18" t="s">
        <v>57</v>
      </c>
      <c r="B18" t="s">
        <v>62</v>
      </c>
      <c r="C18" t="s">
        <v>58</v>
      </c>
      <c r="D18" t="s">
        <v>60</v>
      </c>
      <c r="E18" t="s">
        <v>59</v>
      </c>
    </row>
    <row r="19" spans="1:6" x14ac:dyDescent="0.3">
      <c r="A19" s="3">
        <v>57</v>
      </c>
      <c r="B19" s="6">
        <v>70.456140350877192</v>
      </c>
      <c r="C19" s="3">
        <v>57</v>
      </c>
      <c r="D19" s="3">
        <v>57</v>
      </c>
      <c r="E19" s="3">
        <v>57</v>
      </c>
    </row>
    <row r="21" spans="1:6" x14ac:dyDescent="0.3">
      <c r="A21" s="2" t="s">
        <v>4</v>
      </c>
      <c r="B21" t="s">
        <v>34</v>
      </c>
    </row>
    <row r="23" spans="1:6" x14ac:dyDescent="0.3">
      <c r="A23" s="2" t="s">
        <v>45</v>
      </c>
      <c r="B23" t="s">
        <v>65</v>
      </c>
      <c r="C23" t="s">
        <v>61</v>
      </c>
      <c r="D23" t="s">
        <v>66</v>
      </c>
      <c r="E23" t="s">
        <v>68</v>
      </c>
      <c r="F23" t="s">
        <v>67</v>
      </c>
    </row>
    <row r="24" spans="1:6" x14ac:dyDescent="0.3">
      <c r="A24" s="4" t="s">
        <v>17</v>
      </c>
      <c r="B24" s="3">
        <v>187</v>
      </c>
      <c r="C24" s="3">
        <v>134</v>
      </c>
      <c r="D24" s="3">
        <v>184</v>
      </c>
      <c r="E24" s="3">
        <v>132</v>
      </c>
      <c r="F24" s="3">
        <v>124</v>
      </c>
    </row>
    <row r="25" spans="1:6" x14ac:dyDescent="0.3">
      <c r="A25" s="4" t="s">
        <v>15</v>
      </c>
      <c r="B25" s="3">
        <v>80</v>
      </c>
      <c r="C25" s="3">
        <v>93</v>
      </c>
      <c r="D25" s="3">
        <v>63</v>
      </c>
      <c r="E25" s="3">
        <v>77</v>
      </c>
      <c r="F25" s="3">
        <v>50</v>
      </c>
    </row>
    <row r="26" spans="1:6" x14ac:dyDescent="0.3">
      <c r="A26" s="4" t="s">
        <v>49</v>
      </c>
      <c r="B26" s="3">
        <v>267</v>
      </c>
      <c r="C26" s="3">
        <v>227</v>
      </c>
      <c r="D26" s="3">
        <v>247</v>
      </c>
      <c r="E26" s="3">
        <v>209</v>
      </c>
      <c r="F26" s="3">
        <v>174</v>
      </c>
    </row>
    <row r="38" spans="1:4" x14ac:dyDescent="0.3">
      <c r="A38" s="2" t="s">
        <v>4</v>
      </c>
      <c r="B38" t="s">
        <v>64</v>
      </c>
    </row>
    <row r="40" spans="1:4" x14ac:dyDescent="0.3">
      <c r="A40" s="2" t="s">
        <v>45</v>
      </c>
      <c r="B40" t="s">
        <v>69</v>
      </c>
      <c r="C40" t="s">
        <v>70</v>
      </c>
      <c r="D40" t="s">
        <v>55</v>
      </c>
    </row>
    <row r="41" spans="1:4" x14ac:dyDescent="0.3">
      <c r="A41" s="4" t="s">
        <v>40</v>
      </c>
      <c r="B41" s="3">
        <v>5</v>
      </c>
      <c r="C41" s="3">
        <v>5</v>
      </c>
      <c r="D41" s="3">
        <v>5</v>
      </c>
    </row>
    <row r="42" spans="1:4" x14ac:dyDescent="0.3">
      <c r="A42" s="7" t="s">
        <v>38</v>
      </c>
      <c r="B42" s="3">
        <v>3</v>
      </c>
      <c r="C42" s="3">
        <v>3</v>
      </c>
      <c r="D42" s="3">
        <v>3</v>
      </c>
    </row>
    <row r="43" spans="1:4" x14ac:dyDescent="0.3">
      <c r="A43" s="7" t="s">
        <v>51</v>
      </c>
      <c r="B43" s="3">
        <v>2</v>
      </c>
      <c r="C43" s="3">
        <v>2</v>
      </c>
      <c r="D43" s="3">
        <v>2</v>
      </c>
    </row>
    <row r="44" spans="1:4" x14ac:dyDescent="0.3">
      <c r="A44" s="4" t="s">
        <v>49</v>
      </c>
      <c r="B44" s="3">
        <v>5</v>
      </c>
      <c r="C44" s="3">
        <v>5</v>
      </c>
      <c r="D44" s="3">
        <v>5</v>
      </c>
    </row>
    <row r="52" spans="1:2" x14ac:dyDescent="0.3">
      <c r="A52" t="s">
        <v>71</v>
      </c>
    </row>
    <row r="53" spans="1:2" x14ac:dyDescent="0.3">
      <c r="A53" s="3">
        <v>57</v>
      </c>
    </row>
    <row r="56" spans="1:2" x14ac:dyDescent="0.3">
      <c r="A56" s="2" t="s">
        <v>13</v>
      </c>
      <c r="B56" t="s">
        <v>37</v>
      </c>
    </row>
    <row r="58" spans="1:2" x14ac:dyDescent="0.3">
      <c r="A58" s="2" t="s">
        <v>45</v>
      </c>
      <c r="B58" t="s">
        <v>72</v>
      </c>
    </row>
    <row r="59" spans="1:2" x14ac:dyDescent="0.3">
      <c r="A59" s="4" t="s">
        <v>22</v>
      </c>
      <c r="B59" s="3">
        <v>1</v>
      </c>
    </row>
    <row r="60" spans="1:2" x14ac:dyDescent="0.3">
      <c r="A60" s="4" t="s">
        <v>16</v>
      </c>
      <c r="B60" s="3">
        <v>1</v>
      </c>
    </row>
    <row r="61" spans="1:2" x14ac:dyDescent="0.3">
      <c r="A61" s="7">
        <v>401</v>
      </c>
      <c r="B61" s="3">
        <v>1</v>
      </c>
    </row>
    <row r="62" spans="1:2" x14ac:dyDescent="0.3">
      <c r="A62" s="4" t="s">
        <v>17</v>
      </c>
      <c r="B62" s="3">
        <v>1</v>
      </c>
    </row>
    <row r="63" spans="1:2" x14ac:dyDescent="0.3">
      <c r="A63" s="7">
        <v>442</v>
      </c>
      <c r="B63" s="3">
        <v>1</v>
      </c>
    </row>
    <row r="64" spans="1:2" x14ac:dyDescent="0.3">
      <c r="A64" s="4" t="s">
        <v>49</v>
      </c>
      <c r="B64" s="3">
        <v>3</v>
      </c>
    </row>
    <row r="70" spans="1:1" x14ac:dyDescent="0.3">
      <c r="A70" t="s">
        <v>73</v>
      </c>
    </row>
    <row r="71" spans="1:1" x14ac:dyDescent="0.3">
      <c r="A71" s="6">
        <v>323.5</v>
      </c>
    </row>
    <row r="75" spans="1:1" x14ac:dyDescent="0.3">
      <c r="A75" t="s">
        <v>74</v>
      </c>
    </row>
    <row r="76" spans="1:1" x14ac:dyDescent="0.3">
      <c r="A76" s="10">
        <v>5.2105263157894735</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tabSelected="1" topLeftCell="C1" workbookViewId="0">
      <selection activeCell="K59" sqref="K59"/>
    </sheetView>
  </sheetViews>
  <sheetFormatPr defaultRowHeight="14.4" x14ac:dyDescent="0.3"/>
  <cols>
    <col min="1" max="1" width="10.44140625" bestFit="1" customWidth="1"/>
    <col min="2" max="2" width="12" bestFit="1" customWidth="1"/>
    <col min="3" max="3" width="7.109375" bestFit="1" customWidth="1"/>
    <col min="4" max="4" width="9.77734375" bestFit="1" customWidth="1"/>
    <col min="5" max="5" width="12.5546875" customWidth="1"/>
    <col min="11" max="11" width="14.109375" bestFit="1" customWidth="1"/>
    <col min="12" max="12" width="6.6640625" bestFit="1" customWidth="1"/>
    <col min="13" max="13" width="10.33203125" bestFit="1" customWidth="1"/>
    <col min="14" max="14" width="6" bestFit="1" customWidth="1"/>
    <col min="16" max="16" width="17.77734375" bestFit="1" customWidth="1"/>
    <col min="17" max="17" width="28.21875" bestFit="1" customWidth="1"/>
    <col min="18" max="18" width="24.5546875" bestFit="1" customWidth="1"/>
  </cols>
  <sheetData>
    <row r="1" spans="1:18" x14ac:dyDescent="0.3">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4" t="s">
        <v>41</v>
      </c>
      <c r="Q1" s="13" t="s">
        <v>42</v>
      </c>
      <c r="R1" s="12" t="s">
        <v>43</v>
      </c>
    </row>
    <row r="2" spans="1:18" x14ac:dyDescent="0.3">
      <c r="A2">
        <v>101</v>
      </c>
      <c r="B2" t="s">
        <v>15</v>
      </c>
      <c r="C2" t="s">
        <v>25</v>
      </c>
      <c r="D2" t="s">
        <v>27</v>
      </c>
      <c r="E2" t="s">
        <v>34</v>
      </c>
      <c r="F2">
        <v>55</v>
      </c>
      <c r="G2">
        <v>54</v>
      </c>
      <c r="H2">
        <v>48</v>
      </c>
      <c r="I2">
        <v>45</v>
      </c>
      <c r="J2">
        <v>99</v>
      </c>
      <c r="K2">
        <v>65</v>
      </c>
      <c r="L2">
        <v>9</v>
      </c>
      <c r="M2">
        <f t="shared" ref="M2:M33" si="0">SUM(F2:J2)</f>
        <v>301</v>
      </c>
      <c r="N2" t="str">
        <f t="shared" ref="N2:N33" si="1">IF(M2&gt;=450, "A+", IF(M2&gt;=400, "A", IF(M2&gt;=350, "B", IF(M2&gt;=300, "C", IF(M2&gt;=250, "D", "F")))))</f>
        <v>C</v>
      </c>
      <c r="O2" t="str">
        <f>IF(OR(N2="A+", N2="A", N2="B", N2="C",N2="D"), "Pass", "Fail")</f>
        <v>Pass</v>
      </c>
      <c r="P2" t="str">
        <f>IF(M2&gt;=450, "Excellent", IF(M2&gt;=375, "Good", IF(M2&gt;=300, "Average", "Needs Improvement")))</f>
        <v>Average</v>
      </c>
      <c r="Q2" t="str">
        <f>IF(K2&gt;=90, "Very Regular", IF(K2&gt;=75, "Regular", "Irregular"))</f>
        <v>Irregular</v>
      </c>
      <c r="R2" t="str">
        <f>IF(AND(M2&gt;=375, K2&gt;=85), "High Performer", IF(AND(M2&gt;=300, K2&gt;=75), "Moderate Performer", "Low Performer"))</f>
        <v>Low Performer</v>
      </c>
    </row>
    <row r="3" spans="1:18" x14ac:dyDescent="0.3">
      <c r="A3">
        <v>102</v>
      </c>
      <c r="B3" t="s">
        <v>16</v>
      </c>
      <c r="C3" t="s">
        <v>25</v>
      </c>
      <c r="D3" t="s">
        <v>28</v>
      </c>
      <c r="E3" t="s">
        <v>35</v>
      </c>
      <c r="F3">
        <v>53</v>
      </c>
      <c r="G3">
        <v>54</v>
      </c>
      <c r="H3">
        <v>72</v>
      </c>
      <c r="I3">
        <v>33</v>
      </c>
      <c r="J3">
        <v>55</v>
      </c>
      <c r="K3">
        <v>94</v>
      </c>
      <c r="L3">
        <v>6</v>
      </c>
      <c r="M3">
        <f t="shared" si="0"/>
        <v>267</v>
      </c>
      <c r="N3" t="str">
        <f t="shared" si="1"/>
        <v>D</v>
      </c>
      <c r="O3" t="str">
        <f t="shared" ref="O3:O33" si="2">IF(OR(N3="A+", N3="A", N3="B", N3="C",N3="D"), "Pass", "Fail")</f>
        <v>Pass</v>
      </c>
      <c r="P3" t="str">
        <f t="shared" ref="P3:P33" si="3">IF(M3&gt;=450, "Excellent", IF(M3&gt;=375, "Good", IF(M3&gt;=300, "Average", "Needs Improvement")))</f>
        <v>Needs Improvement</v>
      </c>
      <c r="Q3" t="str">
        <f>IF(K3&gt;=90, "Very Regular", IF(K3&gt;=75, "Regular", "Irregular"))</f>
        <v>Very Regular</v>
      </c>
      <c r="R3" t="str">
        <f>IF(AND(M3&gt;=375, K3&gt;=85), "High Performer", IF(AND(M3&gt;=300, K3&gt;=75), "Moderate Performer", "Low Performer"))</f>
        <v>Low Performer</v>
      </c>
    </row>
    <row r="4" spans="1:18" x14ac:dyDescent="0.3">
      <c r="A4">
        <v>103</v>
      </c>
      <c r="B4" t="s">
        <v>17</v>
      </c>
      <c r="C4" t="s">
        <v>26</v>
      </c>
      <c r="D4" t="s">
        <v>29</v>
      </c>
      <c r="E4" t="s">
        <v>34</v>
      </c>
      <c r="F4">
        <v>91</v>
      </c>
      <c r="G4">
        <v>95</v>
      </c>
      <c r="H4">
        <v>40</v>
      </c>
      <c r="I4">
        <v>50</v>
      </c>
      <c r="J4">
        <v>84</v>
      </c>
      <c r="K4">
        <v>81</v>
      </c>
      <c r="L4">
        <v>4</v>
      </c>
      <c r="M4">
        <f t="shared" si="0"/>
        <v>360</v>
      </c>
      <c r="N4" t="str">
        <f t="shared" si="1"/>
        <v>B</v>
      </c>
      <c r="O4" t="str">
        <f t="shared" si="2"/>
        <v>Pass</v>
      </c>
      <c r="P4" t="str">
        <f t="shared" si="3"/>
        <v>Average</v>
      </c>
      <c r="Q4" t="str">
        <f t="shared" ref="Q4:Q33" si="4">IF(K4&gt;=90, "Very Regular", IF(K4&gt;=75, "Regular", "Irregular"))</f>
        <v>Regular</v>
      </c>
      <c r="R4" t="str">
        <f t="shared" ref="R4:R33" si="5">IF(AND(M4&gt;=375, K4&gt;=85), "High Performer", IF(AND(M4&gt;=300, K4&gt;=75), "Moderate Performer", "Low Performer"))</f>
        <v>Moderate Performer</v>
      </c>
    </row>
    <row r="5" spans="1:18" x14ac:dyDescent="0.3">
      <c r="A5">
        <v>104</v>
      </c>
      <c r="B5" t="s">
        <v>18</v>
      </c>
      <c r="C5" t="s">
        <v>25</v>
      </c>
      <c r="D5" t="s">
        <v>30</v>
      </c>
      <c r="E5" t="s">
        <v>34</v>
      </c>
      <c r="F5">
        <v>46</v>
      </c>
      <c r="G5">
        <v>45</v>
      </c>
      <c r="H5">
        <v>64</v>
      </c>
      <c r="I5">
        <v>42</v>
      </c>
      <c r="J5">
        <v>75</v>
      </c>
      <c r="K5">
        <v>82</v>
      </c>
      <c r="L5">
        <v>9</v>
      </c>
      <c r="M5">
        <f t="shared" si="0"/>
        <v>272</v>
      </c>
      <c r="N5" t="str">
        <f t="shared" si="1"/>
        <v>D</v>
      </c>
      <c r="O5" t="str">
        <f t="shared" si="2"/>
        <v>Pass</v>
      </c>
      <c r="P5" t="str">
        <f t="shared" si="3"/>
        <v>Needs Improvement</v>
      </c>
      <c r="Q5" t="str">
        <f t="shared" si="4"/>
        <v>Regular</v>
      </c>
      <c r="R5" t="str">
        <f t="shared" si="5"/>
        <v>Low Performer</v>
      </c>
    </row>
    <row r="6" spans="1:18" x14ac:dyDescent="0.3">
      <c r="A6">
        <v>105</v>
      </c>
      <c r="B6" t="s">
        <v>19</v>
      </c>
      <c r="C6" t="s">
        <v>25</v>
      </c>
      <c r="D6" t="s">
        <v>27</v>
      </c>
      <c r="E6" t="s">
        <v>34</v>
      </c>
      <c r="F6">
        <v>74</v>
      </c>
      <c r="G6">
        <v>47</v>
      </c>
      <c r="H6">
        <v>99</v>
      </c>
      <c r="I6">
        <v>78</v>
      </c>
      <c r="J6">
        <v>40</v>
      </c>
      <c r="K6">
        <v>95</v>
      </c>
      <c r="L6">
        <v>4</v>
      </c>
      <c r="M6">
        <f t="shared" si="0"/>
        <v>338</v>
      </c>
      <c r="N6" t="str">
        <f t="shared" si="1"/>
        <v>C</v>
      </c>
      <c r="O6" t="str">
        <f t="shared" si="2"/>
        <v>Pass</v>
      </c>
      <c r="P6" t="str">
        <f t="shared" si="3"/>
        <v>Average</v>
      </c>
      <c r="Q6" t="str">
        <f t="shared" si="4"/>
        <v>Very Regular</v>
      </c>
      <c r="R6" t="str">
        <f t="shared" si="5"/>
        <v>Moderate Performer</v>
      </c>
    </row>
    <row r="7" spans="1:18" x14ac:dyDescent="0.3">
      <c r="A7">
        <v>106</v>
      </c>
      <c r="B7" t="s">
        <v>20</v>
      </c>
      <c r="C7" t="s">
        <v>26</v>
      </c>
      <c r="D7" t="s">
        <v>29</v>
      </c>
      <c r="E7" t="s">
        <v>35</v>
      </c>
      <c r="F7">
        <v>85</v>
      </c>
      <c r="G7">
        <v>44</v>
      </c>
      <c r="H7">
        <v>42</v>
      </c>
      <c r="I7">
        <v>59</v>
      </c>
      <c r="J7">
        <v>67</v>
      </c>
      <c r="K7">
        <v>65</v>
      </c>
      <c r="L7">
        <v>3</v>
      </c>
      <c r="M7">
        <f t="shared" si="0"/>
        <v>297</v>
      </c>
      <c r="N7" t="str">
        <f t="shared" si="1"/>
        <v>D</v>
      </c>
      <c r="O7" t="str">
        <f t="shared" si="2"/>
        <v>Pass</v>
      </c>
      <c r="P7" t="str">
        <f t="shared" si="3"/>
        <v>Needs Improvement</v>
      </c>
      <c r="Q7" t="str">
        <f t="shared" si="4"/>
        <v>Irregular</v>
      </c>
      <c r="R7" t="str">
        <f t="shared" si="5"/>
        <v>Low Performer</v>
      </c>
    </row>
    <row r="8" spans="1:18" x14ac:dyDescent="0.3">
      <c r="A8">
        <v>107</v>
      </c>
      <c r="B8" t="s">
        <v>15</v>
      </c>
      <c r="C8" t="s">
        <v>26</v>
      </c>
      <c r="D8" t="s">
        <v>31</v>
      </c>
      <c r="E8" t="s">
        <v>34</v>
      </c>
      <c r="F8">
        <v>80</v>
      </c>
      <c r="G8">
        <v>93</v>
      </c>
      <c r="H8">
        <v>63</v>
      </c>
      <c r="I8">
        <v>50</v>
      </c>
      <c r="J8">
        <v>77</v>
      </c>
      <c r="K8">
        <v>82</v>
      </c>
      <c r="L8">
        <v>3</v>
      </c>
      <c r="M8">
        <f t="shared" si="0"/>
        <v>363</v>
      </c>
      <c r="N8" t="str">
        <f t="shared" si="1"/>
        <v>B</v>
      </c>
      <c r="O8" t="str">
        <f t="shared" si="2"/>
        <v>Pass</v>
      </c>
      <c r="P8" t="str">
        <f t="shared" si="3"/>
        <v>Average</v>
      </c>
      <c r="Q8" t="str">
        <f t="shared" si="4"/>
        <v>Regular</v>
      </c>
      <c r="R8" t="str">
        <f t="shared" si="5"/>
        <v>Moderate Performer</v>
      </c>
    </row>
    <row r="9" spans="1:18" x14ac:dyDescent="0.3">
      <c r="A9">
        <v>108</v>
      </c>
      <c r="B9" t="s">
        <v>19</v>
      </c>
      <c r="C9" t="s">
        <v>25</v>
      </c>
      <c r="D9" t="s">
        <v>29</v>
      </c>
      <c r="E9" t="s">
        <v>35</v>
      </c>
      <c r="F9">
        <v>74</v>
      </c>
      <c r="G9">
        <v>86</v>
      </c>
      <c r="H9">
        <v>55</v>
      </c>
      <c r="I9">
        <v>50</v>
      </c>
      <c r="J9">
        <v>89</v>
      </c>
      <c r="K9">
        <v>84</v>
      </c>
      <c r="L9">
        <v>4</v>
      </c>
      <c r="M9">
        <f t="shared" si="0"/>
        <v>354</v>
      </c>
      <c r="N9" t="str">
        <f t="shared" si="1"/>
        <v>B</v>
      </c>
      <c r="O9" t="str">
        <f t="shared" si="2"/>
        <v>Pass</v>
      </c>
      <c r="P9" t="str">
        <f t="shared" si="3"/>
        <v>Average</v>
      </c>
      <c r="Q9" t="str">
        <f t="shared" si="4"/>
        <v>Regular</v>
      </c>
      <c r="R9" t="str">
        <f t="shared" si="5"/>
        <v>Moderate Performer</v>
      </c>
    </row>
    <row r="10" spans="1:18" x14ac:dyDescent="0.3">
      <c r="A10">
        <v>109</v>
      </c>
      <c r="B10" t="s">
        <v>21</v>
      </c>
      <c r="C10" t="s">
        <v>25</v>
      </c>
      <c r="D10" t="s">
        <v>27</v>
      </c>
      <c r="E10" t="s">
        <v>34</v>
      </c>
      <c r="F10">
        <v>93</v>
      </c>
      <c r="G10">
        <v>89</v>
      </c>
      <c r="H10">
        <v>89</v>
      </c>
      <c r="I10">
        <v>37</v>
      </c>
      <c r="J10">
        <v>59</v>
      </c>
      <c r="K10">
        <v>62</v>
      </c>
      <c r="L10">
        <v>5</v>
      </c>
      <c r="M10">
        <f t="shared" si="0"/>
        <v>367</v>
      </c>
      <c r="N10" t="str">
        <f t="shared" si="1"/>
        <v>B</v>
      </c>
      <c r="O10" t="str">
        <f t="shared" si="2"/>
        <v>Pass</v>
      </c>
      <c r="P10" t="str">
        <f t="shared" si="3"/>
        <v>Average</v>
      </c>
      <c r="Q10" t="str">
        <f t="shared" si="4"/>
        <v>Irregular</v>
      </c>
      <c r="R10" t="str">
        <f t="shared" si="5"/>
        <v>Low Performer</v>
      </c>
    </row>
    <row r="11" spans="1:18" x14ac:dyDescent="0.3">
      <c r="A11">
        <v>110</v>
      </c>
      <c r="B11" t="s">
        <v>16</v>
      </c>
      <c r="C11" t="s">
        <v>26</v>
      </c>
      <c r="D11" t="s">
        <v>28</v>
      </c>
      <c r="E11" t="s">
        <v>35</v>
      </c>
      <c r="F11">
        <v>98</v>
      </c>
      <c r="G11">
        <v>100</v>
      </c>
      <c r="H11">
        <v>76</v>
      </c>
      <c r="I11">
        <v>70</v>
      </c>
      <c r="J11">
        <v>57</v>
      </c>
      <c r="K11">
        <v>91</v>
      </c>
      <c r="L11">
        <v>6</v>
      </c>
      <c r="M11">
        <f t="shared" si="0"/>
        <v>401</v>
      </c>
      <c r="N11" t="str">
        <f t="shared" si="1"/>
        <v>A</v>
      </c>
      <c r="O11" t="str">
        <f t="shared" si="2"/>
        <v>Pass</v>
      </c>
      <c r="P11" t="str">
        <f t="shared" si="3"/>
        <v>Good</v>
      </c>
      <c r="Q11" t="str">
        <f t="shared" si="4"/>
        <v>Very Regular</v>
      </c>
      <c r="R11" t="str">
        <f t="shared" si="5"/>
        <v>High Performer</v>
      </c>
    </row>
    <row r="12" spans="1:18" x14ac:dyDescent="0.3">
      <c r="A12">
        <v>111</v>
      </c>
      <c r="B12" t="s">
        <v>22</v>
      </c>
      <c r="C12" t="s">
        <v>25</v>
      </c>
      <c r="D12" t="s">
        <v>31</v>
      </c>
      <c r="E12" t="s">
        <v>35</v>
      </c>
      <c r="F12">
        <v>55</v>
      </c>
      <c r="G12">
        <v>87</v>
      </c>
      <c r="H12">
        <v>75</v>
      </c>
      <c r="I12">
        <v>98</v>
      </c>
      <c r="J12">
        <v>63</v>
      </c>
      <c r="K12">
        <v>97</v>
      </c>
      <c r="L12">
        <v>6</v>
      </c>
      <c r="M12">
        <f t="shared" si="0"/>
        <v>378</v>
      </c>
      <c r="N12" t="str">
        <f t="shared" si="1"/>
        <v>B</v>
      </c>
      <c r="O12" t="str">
        <f t="shared" si="2"/>
        <v>Pass</v>
      </c>
      <c r="P12" t="str">
        <f t="shared" si="3"/>
        <v>Good</v>
      </c>
      <c r="Q12" t="str">
        <f t="shared" si="4"/>
        <v>Very Regular</v>
      </c>
      <c r="R12" t="str">
        <f t="shared" si="5"/>
        <v>High Performer</v>
      </c>
    </row>
    <row r="13" spans="1:18" x14ac:dyDescent="0.3">
      <c r="A13">
        <v>112</v>
      </c>
      <c r="B13" t="s">
        <v>20</v>
      </c>
      <c r="C13" t="s">
        <v>26</v>
      </c>
      <c r="D13" t="s">
        <v>31</v>
      </c>
      <c r="E13" t="s">
        <v>35</v>
      </c>
      <c r="F13">
        <v>48</v>
      </c>
      <c r="G13">
        <v>72</v>
      </c>
      <c r="H13">
        <v>71</v>
      </c>
      <c r="I13">
        <v>41</v>
      </c>
      <c r="J13">
        <v>36</v>
      </c>
      <c r="K13">
        <v>67</v>
      </c>
      <c r="L13">
        <v>2</v>
      </c>
      <c r="M13">
        <f t="shared" si="0"/>
        <v>268</v>
      </c>
      <c r="N13" t="str">
        <f t="shared" si="1"/>
        <v>D</v>
      </c>
      <c r="O13" t="str">
        <f t="shared" si="2"/>
        <v>Pass</v>
      </c>
      <c r="P13" t="str">
        <f t="shared" si="3"/>
        <v>Needs Improvement</v>
      </c>
      <c r="Q13" t="str">
        <f t="shared" si="4"/>
        <v>Irregular</v>
      </c>
      <c r="R13" t="str">
        <f t="shared" si="5"/>
        <v>Low Performer</v>
      </c>
    </row>
    <row r="14" spans="1:18" x14ac:dyDescent="0.3">
      <c r="A14">
        <v>113</v>
      </c>
      <c r="B14" t="s">
        <v>18</v>
      </c>
      <c r="C14" t="s">
        <v>26</v>
      </c>
      <c r="D14" t="s">
        <v>29</v>
      </c>
      <c r="E14" t="s">
        <v>35</v>
      </c>
      <c r="F14">
        <v>64</v>
      </c>
      <c r="G14">
        <v>64</v>
      </c>
      <c r="H14">
        <v>78</v>
      </c>
      <c r="I14">
        <v>89</v>
      </c>
      <c r="J14">
        <v>97</v>
      </c>
      <c r="K14">
        <v>76</v>
      </c>
      <c r="L14">
        <v>8</v>
      </c>
      <c r="M14">
        <f t="shared" si="0"/>
        <v>392</v>
      </c>
      <c r="N14" t="str">
        <f t="shared" si="1"/>
        <v>B</v>
      </c>
      <c r="O14" t="str">
        <f t="shared" si="2"/>
        <v>Pass</v>
      </c>
      <c r="P14" t="str">
        <f t="shared" si="3"/>
        <v>Good</v>
      </c>
      <c r="Q14" t="str">
        <f t="shared" si="4"/>
        <v>Regular</v>
      </c>
      <c r="R14" t="str">
        <f t="shared" si="5"/>
        <v>Moderate Performer</v>
      </c>
    </row>
    <row r="15" spans="1:18" x14ac:dyDescent="0.3">
      <c r="A15">
        <v>114</v>
      </c>
      <c r="B15" t="s">
        <v>23</v>
      </c>
      <c r="C15" t="s">
        <v>25</v>
      </c>
      <c r="D15" t="s">
        <v>27</v>
      </c>
      <c r="E15" t="s">
        <v>34</v>
      </c>
      <c r="F15">
        <v>89</v>
      </c>
      <c r="G15">
        <v>81</v>
      </c>
      <c r="H15">
        <v>61</v>
      </c>
      <c r="I15">
        <v>44</v>
      </c>
      <c r="J15">
        <v>67</v>
      </c>
      <c r="K15">
        <v>87</v>
      </c>
      <c r="L15">
        <v>2</v>
      </c>
      <c r="M15">
        <f t="shared" si="0"/>
        <v>342</v>
      </c>
      <c r="N15" t="str">
        <f t="shared" si="1"/>
        <v>C</v>
      </c>
      <c r="O15" t="str">
        <f t="shared" si="2"/>
        <v>Pass</v>
      </c>
      <c r="P15" t="str">
        <f t="shared" si="3"/>
        <v>Average</v>
      </c>
      <c r="Q15" t="str">
        <f t="shared" si="4"/>
        <v>Regular</v>
      </c>
      <c r="R15" t="str">
        <f t="shared" si="5"/>
        <v>Moderate Performer</v>
      </c>
    </row>
    <row r="16" spans="1:18" x14ac:dyDescent="0.3">
      <c r="A16">
        <v>115</v>
      </c>
      <c r="B16" t="s">
        <v>22</v>
      </c>
      <c r="C16" t="s">
        <v>25</v>
      </c>
      <c r="D16" t="s">
        <v>27</v>
      </c>
      <c r="E16" t="s">
        <v>34</v>
      </c>
      <c r="F16">
        <v>72</v>
      </c>
      <c r="G16">
        <v>88</v>
      </c>
      <c r="H16">
        <v>51</v>
      </c>
      <c r="I16">
        <v>94</v>
      </c>
      <c r="J16">
        <v>43</v>
      </c>
      <c r="K16">
        <v>100</v>
      </c>
      <c r="L16">
        <v>4</v>
      </c>
      <c r="M16">
        <f t="shared" si="0"/>
        <v>348</v>
      </c>
      <c r="N16" t="str">
        <f t="shared" si="1"/>
        <v>C</v>
      </c>
      <c r="O16" t="str">
        <f t="shared" si="2"/>
        <v>Pass</v>
      </c>
      <c r="P16" t="str">
        <f t="shared" si="3"/>
        <v>Average</v>
      </c>
      <c r="Q16" t="str">
        <f t="shared" si="4"/>
        <v>Very Regular</v>
      </c>
      <c r="R16" t="str">
        <f t="shared" si="5"/>
        <v>Moderate Performer</v>
      </c>
    </row>
    <row r="17" spans="1:18" x14ac:dyDescent="0.3">
      <c r="A17">
        <v>116</v>
      </c>
      <c r="B17" t="s">
        <v>21</v>
      </c>
      <c r="C17" t="s">
        <v>25</v>
      </c>
      <c r="D17" t="s">
        <v>32</v>
      </c>
      <c r="E17" t="s">
        <v>34</v>
      </c>
      <c r="F17">
        <v>88</v>
      </c>
      <c r="G17">
        <v>50</v>
      </c>
      <c r="H17">
        <v>74</v>
      </c>
      <c r="I17">
        <v>97</v>
      </c>
      <c r="J17">
        <v>30</v>
      </c>
      <c r="K17">
        <v>98</v>
      </c>
      <c r="L17">
        <v>5</v>
      </c>
      <c r="M17">
        <f t="shared" si="0"/>
        <v>339</v>
      </c>
      <c r="N17" t="str">
        <f t="shared" si="1"/>
        <v>C</v>
      </c>
      <c r="O17" t="str">
        <f t="shared" si="2"/>
        <v>Pass</v>
      </c>
      <c r="P17" t="str">
        <f t="shared" si="3"/>
        <v>Average</v>
      </c>
      <c r="Q17" t="str">
        <f t="shared" si="4"/>
        <v>Very Regular</v>
      </c>
      <c r="R17" t="str">
        <f t="shared" si="5"/>
        <v>Moderate Performer</v>
      </c>
    </row>
    <row r="18" spans="1:18" x14ac:dyDescent="0.3">
      <c r="A18">
        <v>117</v>
      </c>
      <c r="B18" t="s">
        <v>22</v>
      </c>
      <c r="C18" t="s">
        <v>25</v>
      </c>
      <c r="D18" t="s">
        <v>28</v>
      </c>
      <c r="E18" t="s">
        <v>34</v>
      </c>
      <c r="F18">
        <v>96</v>
      </c>
      <c r="G18">
        <v>93</v>
      </c>
      <c r="H18">
        <v>91</v>
      </c>
      <c r="I18">
        <v>69</v>
      </c>
      <c r="J18">
        <v>60</v>
      </c>
      <c r="K18">
        <v>63</v>
      </c>
      <c r="L18">
        <v>3</v>
      </c>
      <c r="M18">
        <f t="shared" si="0"/>
        <v>409</v>
      </c>
      <c r="N18" t="str">
        <f t="shared" si="1"/>
        <v>A</v>
      </c>
      <c r="O18" t="str">
        <f t="shared" si="2"/>
        <v>Pass</v>
      </c>
      <c r="P18" t="str">
        <f t="shared" si="3"/>
        <v>Good</v>
      </c>
      <c r="Q18" t="str">
        <f t="shared" si="4"/>
        <v>Irregular</v>
      </c>
      <c r="R18" t="str">
        <f t="shared" si="5"/>
        <v>Low Performer</v>
      </c>
    </row>
    <row r="19" spans="1:18" x14ac:dyDescent="0.3">
      <c r="A19">
        <v>118</v>
      </c>
      <c r="B19" t="s">
        <v>20</v>
      </c>
      <c r="C19" t="s">
        <v>25</v>
      </c>
      <c r="D19" t="s">
        <v>28</v>
      </c>
      <c r="E19" t="s">
        <v>34</v>
      </c>
      <c r="F19">
        <v>92</v>
      </c>
      <c r="G19">
        <v>44</v>
      </c>
      <c r="H19">
        <v>88</v>
      </c>
      <c r="I19">
        <v>98</v>
      </c>
      <c r="J19">
        <v>46</v>
      </c>
      <c r="K19">
        <v>68</v>
      </c>
      <c r="L19">
        <v>10</v>
      </c>
      <c r="M19">
        <f t="shared" si="0"/>
        <v>368</v>
      </c>
      <c r="N19" t="str">
        <f t="shared" si="1"/>
        <v>B</v>
      </c>
      <c r="O19" t="str">
        <f t="shared" si="2"/>
        <v>Pass</v>
      </c>
      <c r="P19" t="str">
        <f t="shared" si="3"/>
        <v>Average</v>
      </c>
      <c r="Q19" t="str">
        <f t="shared" si="4"/>
        <v>Irregular</v>
      </c>
      <c r="R19" t="str">
        <f t="shared" si="5"/>
        <v>Low Performer</v>
      </c>
    </row>
    <row r="20" spans="1:18" x14ac:dyDescent="0.3">
      <c r="A20">
        <v>119</v>
      </c>
      <c r="B20" t="s">
        <v>22</v>
      </c>
      <c r="C20" t="s">
        <v>25</v>
      </c>
      <c r="D20" t="s">
        <v>31</v>
      </c>
      <c r="E20" t="s">
        <v>34</v>
      </c>
      <c r="F20">
        <v>53</v>
      </c>
      <c r="G20">
        <v>99</v>
      </c>
      <c r="H20">
        <v>74</v>
      </c>
      <c r="I20">
        <v>55</v>
      </c>
      <c r="J20">
        <v>69</v>
      </c>
      <c r="K20">
        <v>85</v>
      </c>
      <c r="L20">
        <v>10</v>
      </c>
      <c r="M20">
        <f t="shared" si="0"/>
        <v>350</v>
      </c>
      <c r="N20" t="str">
        <f t="shared" si="1"/>
        <v>B</v>
      </c>
      <c r="O20" t="str">
        <f t="shared" si="2"/>
        <v>Pass</v>
      </c>
      <c r="P20" t="str">
        <f t="shared" si="3"/>
        <v>Average</v>
      </c>
      <c r="Q20" t="str">
        <f t="shared" si="4"/>
        <v>Regular</v>
      </c>
      <c r="R20" t="str">
        <f t="shared" si="5"/>
        <v>Moderate Performer</v>
      </c>
    </row>
    <row r="21" spans="1:18" x14ac:dyDescent="0.3">
      <c r="A21">
        <v>120</v>
      </c>
      <c r="B21" t="s">
        <v>24</v>
      </c>
      <c r="C21" t="s">
        <v>26</v>
      </c>
      <c r="D21" t="s">
        <v>29</v>
      </c>
      <c r="E21" t="s">
        <v>34</v>
      </c>
      <c r="F21">
        <v>47</v>
      </c>
      <c r="G21">
        <v>55</v>
      </c>
      <c r="H21">
        <v>54</v>
      </c>
      <c r="I21">
        <v>38</v>
      </c>
      <c r="J21">
        <v>73</v>
      </c>
      <c r="K21">
        <v>61</v>
      </c>
      <c r="L21">
        <v>9</v>
      </c>
      <c r="M21">
        <f t="shared" si="0"/>
        <v>267</v>
      </c>
      <c r="N21" t="str">
        <f t="shared" si="1"/>
        <v>D</v>
      </c>
      <c r="O21" t="str">
        <f t="shared" si="2"/>
        <v>Pass</v>
      </c>
      <c r="P21" t="str">
        <f t="shared" si="3"/>
        <v>Needs Improvement</v>
      </c>
      <c r="Q21" t="str">
        <f t="shared" si="4"/>
        <v>Irregular</v>
      </c>
      <c r="R21" t="str">
        <f t="shared" si="5"/>
        <v>Low Performer</v>
      </c>
    </row>
    <row r="22" spans="1:18" x14ac:dyDescent="0.3">
      <c r="A22">
        <v>121</v>
      </c>
      <c r="B22" t="s">
        <v>21</v>
      </c>
      <c r="C22" t="s">
        <v>25</v>
      </c>
      <c r="D22" t="s">
        <v>29</v>
      </c>
      <c r="E22" t="s">
        <v>35</v>
      </c>
      <c r="F22">
        <v>40</v>
      </c>
      <c r="G22">
        <v>44</v>
      </c>
      <c r="H22">
        <v>85</v>
      </c>
      <c r="I22">
        <v>37</v>
      </c>
      <c r="J22">
        <v>59</v>
      </c>
      <c r="K22">
        <v>64</v>
      </c>
      <c r="L22">
        <v>0</v>
      </c>
      <c r="M22">
        <f t="shared" si="0"/>
        <v>265</v>
      </c>
      <c r="N22" t="str">
        <f t="shared" si="1"/>
        <v>D</v>
      </c>
      <c r="O22" t="str">
        <f t="shared" si="2"/>
        <v>Pass</v>
      </c>
      <c r="P22" t="str">
        <f t="shared" si="3"/>
        <v>Needs Improvement</v>
      </c>
      <c r="Q22" t="str">
        <f t="shared" si="4"/>
        <v>Irregular</v>
      </c>
      <c r="R22" t="str">
        <f t="shared" si="5"/>
        <v>Low Performer</v>
      </c>
    </row>
    <row r="23" spans="1:18" x14ac:dyDescent="0.3">
      <c r="A23">
        <v>122</v>
      </c>
      <c r="B23" t="s">
        <v>24</v>
      </c>
      <c r="C23" t="s">
        <v>25</v>
      </c>
      <c r="D23" t="s">
        <v>29</v>
      </c>
      <c r="E23" t="s">
        <v>35</v>
      </c>
      <c r="F23">
        <v>57</v>
      </c>
      <c r="G23">
        <v>82</v>
      </c>
      <c r="H23">
        <v>71</v>
      </c>
      <c r="I23">
        <v>57</v>
      </c>
      <c r="J23">
        <v>99</v>
      </c>
      <c r="K23">
        <v>68</v>
      </c>
      <c r="L23">
        <v>9</v>
      </c>
      <c r="M23">
        <f t="shared" si="0"/>
        <v>366</v>
      </c>
      <c r="N23" t="str">
        <f t="shared" si="1"/>
        <v>B</v>
      </c>
      <c r="O23" t="str">
        <f t="shared" si="2"/>
        <v>Pass</v>
      </c>
      <c r="P23" t="str">
        <f t="shared" si="3"/>
        <v>Average</v>
      </c>
      <c r="Q23" t="str">
        <f t="shared" si="4"/>
        <v>Irregular</v>
      </c>
      <c r="R23" t="str">
        <f t="shared" si="5"/>
        <v>Low Performer</v>
      </c>
    </row>
    <row r="24" spans="1:18" x14ac:dyDescent="0.3">
      <c r="A24">
        <v>123</v>
      </c>
      <c r="B24" t="s">
        <v>20</v>
      </c>
      <c r="C24" t="s">
        <v>26</v>
      </c>
      <c r="D24" t="s">
        <v>32</v>
      </c>
      <c r="E24" t="s">
        <v>34</v>
      </c>
      <c r="F24">
        <v>91</v>
      </c>
      <c r="G24">
        <v>66</v>
      </c>
      <c r="H24">
        <v>52</v>
      </c>
      <c r="I24">
        <v>42</v>
      </c>
      <c r="J24">
        <v>42</v>
      </c>
      <c r="K24">
        <v>87</v>
      </c>
      <c r="L24">
        <v>5</v>
      </c>
      <c r="M24">
        <f t="shared" si="0"/>
        <v>293</v>
      </c>
      <c r="N24" t="str">
        <f t="shared" si="1"/>
        <v>D</v>
      </c>
      <c r="O24" t="str">
        <f t="shared" si="2"/>
        <v>Pass</v>
      </c>
      <c r="P24" t="str">
        <f t="shared" si="3"/>
        <v>Needs Improvement</v>
      </c>
      <c r="Q24" t="str">
        <f t="shared" si="4"/>
        <v>Regular</v>
      </c>
      <c r="R24" t="str">
        <f t="shared" si="5"/>
        <v>Low Performer</v>
      </c>
    </row>
    <row r="25" spans="1:18" x14ac:dyDescent="0.3">
      <c r="A25">
        <v>124</v>
      </c>
      <c r="B25" t="s">
        <v>16</v>
      </c>
      <c r="C25" t="s">
        <v>26</v>
      </c>
      <c r="D25" t="s">
        <v>33</v>
      </c>
      <c r="E25" t="s">
        <v>35</v>
      </c>
      <c r="F25">
        <v>83</v>
      </c>
      <c r="G25">
        <v>81</v>
      </c>
      <c r="H25">
        <v>81</v>
      </c>
      <c r="I25">
        <v>42</v>
      </c>
      <c r="J25">
        <v>37</v>
      </c>
      <c r="K25">
        <v>85</v>
      </c>
      <c r="L25">
        <v>5</v>
      </c>
      <c r="M25">
        <f t="shared" si="0"/>
        <v>324</v>
      </c>
      <c r="N25" t="str">
        <f t="shared" si="1"/>
        <v>C</v>
      </c>
      <c r="O25" t="str">
        <f t="shared" si="2"/>
        <v>Pass</v>
      </c>
      <c r="P25" t="str">
        <f t="shared" si="3"/>
        <v>Average</v>
      </c>
      <c r="Q25" t="str">
        <f t="shared" si="4"/>
        <v>Regular</v>
      </c>
      <c r="R25" t="str">
        <f t="shared" si="5"/>
        <v>Moderate Performer</v>
      </c>
    </row>
    <row r="26" spans="1:18" x14ac:dyDescent="0.3">
      <c r="A26">
        <v>125</v>
      </c>
      <c r="B26" t="s">
        <v>15</v>
      </c>
      <c r="C26" t="s">
        <v>25</v>
      </c>
      <c r="D26" t="s">
        <v>32</v>
      </c>
      <c r="E26" t="s">
        <v>35</v>
      </c>
      <c r="F26">
        <v>74</v>
      </c>
      <c r="G26">
        <v>68</v>
      </c>
      <c r="H26">
        <v>48</v>
      </c>
      <c r="I26">
        <v>84</v>
      </c>
      <c r="J26">
        <v>53</v>
      </c>
      <c r="K26">
        <v>77</v>
      </c>
      <c r="L26">
        <v>7</v>
      </c>
      <c r="M26">
        <f t="shared" si="0"/>
        <v>327</v>
      </c>
      <c r="N26" t="str">
        <f t="shared" si="1"/>
        <v>C</v>
      </c>
      <c r="O26" t="str">
        <f t="shared" si="2"/>
        <v>Pass</v>
      </c>
      <c r="P26" t="str">
        <f t="shared" si="3"/>
        <v>Average</v>
      </c>
      <c r="Q26" t="str">
        <f t="shared" si="4"/>
        <v>Regular</v>
      </c>
      <c r="R26" t="str">
        <f t="shared" si="5"/>
        <v>Moderate Performer</v>
      </c>
    </row>
    <row r="27" spans="1:18" x14ac:dyDescent="0.3">
      <c r="A27">
        <v>126</v>
      </c>
      <c r="B27" t="s">
        <v>17</v>
      </c>
      <c r="C27" t="s">
        <v>25</v>
      </c>
      <c r="D27" t="s">
        <v>33</v>
      </c>
      <c r="E27" t="s">
        <v>35</v>
      </c>
      <c r="F27">
        <v>43</v>
      </c>
      <c r="G27">
        <v>81</v>
      </c>
      <c r="H27">
        <v>74</v>
      </c>
      <c r="I27">
        <v>31</v>
      </c>
      <c r="J27">
        <v>41</v>
      </c>
      <c r="K27">
        <v>75</v>
      </c>
      <c r="L27">
        <v>2</v>
      </c>
      <c r="M27">
        <f t="shared" si="0"/>
        <v>270</v>
      </c>
      <c r="N27" t="str">
        <f t="shared" si="1"/>
        <v>D</v>
      </c>
      <c r="O27" t="str">
        <f t="shared" si="2"/>
        <v>Pass</v>
      </c>
      <c r="P27" t="str">
        <f t="shared" si="3"/>
        <v>Needs Improvement</v>
      </c>
      <c r="Q27" t="str">
        <f t="shared" si="4"/>
        <v>Regular</v>
      </c>
      <c r="R27" t="str">
        <f t="shared" si="5"/>
        <v>Low Performer</v>
      </c>
    </row>
    <row r="28" spans="1:18" x14ac:dyDescent="0.3">
      <c r="A28">
        <v>127</v>
      </c>
      <c r="B28" t="s">
        <v>16</v>
      </c>
      <c r="C28" t="s">
        <v>26</v>
      </c>
      <c r="D28" t="s">
        <v>33</v>
      </c>
      <c r="E28" t="s">
        <v>35</v>
      </c>
      <c r="F28">
        <v>95</v>
      </c>
      <c r="G28">
        <v>65</v>
      </c>
      <c r="H28">
        <v>97</v>
      </c>
      <c r="I28">
        <v>37</v>
      </c>
      <c r="J28">
        <v>51</v>
      </c>
      <c r="K28">
        <v>84</v>
      </c>
      <c r="L28">
        <v>0</v>
      </c>
      <c r="M28">
        <f t="shared" si="0"/>
        <v>345</v>
      </c>
      <c r="N28" t="str">
        <f t="shared" si="1"/>
        <v>C</v>
      </c>
      <c r="O28" t="str">
        <f t="shared" si="2"/>
        <v>Pass</v>
      </c>
      <c r="P28" t="str">
        <f t="shared" si="3"/>
        <v>Average</v>
      </c>
      <c r="Q28" t="str">
        <f t="shared" si="4"/>
        <v>Regular</v>
      </c>
      <c r="R28" t="str">
        <f t="shared" si="5"/>
        <v>Moderate Performer</v>
      </c>
    </row>
    <row r="29" spans="1:18" x14ac:dyDescent="0.3">
      <c r="A29">
        <v>128</v>
      </c>
      <c r="B29" t="s">
        <v>16</v>
      </c>
      <c r="C29" t="s">
        <v>26</v>
      </c>
      <c r="D29" t="s">
        <v>30</v>
      </c>
      <c r="E29" t="s">
        <v>34</v>
      </c>
      <c r="F29">
        <v>58</v>
      </c>
      <c r="G29">
        <v>67</v>
      </c>
      <c r="H29">
        <v>84</v>
      </c>
      <c r="I29">
        <v>92</v>
      </c>
      <c r="J29">
        <v>49</v>
      </c>
      <c r="K29">
        <v>72</v>
      </c>
      <c r="L29">
        <v>4</v>
      </c>
      <c r="M29">
        <f t="shared" si="0"/>
        <v>350</v>
      </c>
      <c r="N29" t="str">
        <f t="shared" si="1"/>
        <v>B</v>
      </c>
      <c r="O29" t="str">
        <f t="shared" si="2"/>
        <v>Pass</v>
      </c>
      <c r="P29" t="str">
        <f t="shared" si="3"/>
        <v>Average</v>
      </c>
      <c r="Q29" t="str">
        <f t="shared" si="4"/>
        <v>Irregular</v>
      </c>
      <c r="R29" t="str">
        <f t="shared" si="5"/>
        <v>Low Performer</v>
      </c>
    </row>
    <row r="30" spans="1:18" x14ac:dyDescent="0.3">
      <c r="A30">
        <v>129</v>
      </c>
      <c r="B30" t="s">
        <v>17</v>
      </c>
      <c r="C30" t="s">
        <v>25</v>
      </c>
      <c r="D30" t="s">
        <v>29</v>
      </c>
      <c r="E30" t="s">
        <v>35</v>
      </c>
      <c r="F30">
        <v>87</v>
      </c>
      <c r="G30">
        <v>60</v>
      </c>
      <c r="H30">
        <v>43</v>
      </c>
      <c r="I30">
        <v>36</v>
      </c>
      <c r="J30">
        <v>91</v>
      </c>
      <c r="K30">
        <v>92</v>
      </c>
      <c r="L30">
        <v>8</v>
      </c>
      <c r="M30">
        <f t="shared" si="0"/>
        <v>317</v>
      </c>
      <c r="N30" t="str">
        <f t="shared" si="1"/>
        <v>C</v>
      </c>
      <c r="O30" t="str">
        <f t="shared" si="2"/>
        <v>Pass</v>
      </c>
      <c r="P30" t="str">
        <f t="shared" si="3"/>
        <v>Average</v>
      </c>
      <c r="Q30" t="str">
        <f t="shared" si="4"/>
        <v>Very Regular</v>
      </c>
      <c r="R30" t="str">
        <f t="shared" si="5"/>
        <v>Moderate Performer</v>
      </c>
    </row>
    <row r="31" spans="1:18" x14ac:dyDescent="0.3">
      <c r="A31">
        <v>130</v>
      </c>
      <c r="B31" t="s">
        <v>18</v>
      </c>
      <c r="C31" t="s">
        <v>25</v>
      </c>
      <c r="D31" t="s">
        <v>29</v>
      </c>
      <c r="E31" t="s">
        <v>35</v>
      </c>
      <c r="F31">
        <v>94</v>
      </c>
      <c r="G31">
        <v>51</v>
      </c>
      <c r="H31">
        <v>44</v>
      </c>
      <c r="I31">
        <v>38</v>
      </c>
      <c r="J31">
        <v>60</v>
      </c>
      <c r="K31">
        <v>85</v>
      </c>
      <c r="L31">
        <v>1</v>
      </c>
      <c r="M31">
        <f t="shared" si="0"/>
        <v>287</v>
      </c>
      <c r="N31" t="str">
        <f t="shared" si="1"/>
        <v>D</v>
      </c>
      <c r="O31" t="str">
        <f t="shared" si="2"/>
        <v>Pass</v>
      </c>
      <c r="P31" t="str">
        <f t="shared" si="3"/>
        <v>Needs Improvement</v>
      </c>
      <c r="Q31" t="str">
        <f t="shared" si="4"/>
        <v>Regular</v>
      </c>
      <c r="R31" t="str">
        <f t="shared" si="5"/>
        <v>Low Performer</v>
      </c>
    </row>
    <row r="32" spans="1:18" x14ac:dyDescent="0.3">
      <c r="A32">
        <v>131</v>
      </c>
      <c r="B32" t="s">
        <v>20</v>
      </c>
      <c r="C32" t="s">
        <v>25</v>
      </c>
      <c r="D32" t="s">
        <v>29</v>
      </c>
      <c r="E32" t="s">
        <v>35</v>
      </c>
      <c r="F32">
        <v>79</v>
      </c>
      <c r="G32">
        <v>45</v>
      </c>
      <c r="H32">
        <v>66</v>
      </c>
      <c r="I32">
        <v>96</v>
      </c>
      <c r="J32">
        <v>70</v>
      </c>
      <c r="K32">
        <v>76</v>
      </c>
      <c r="L32">
        <v>3</v>
      </c>
      <c r="M32">
        <f t="shared" si="0"/>
        <v>356</v>
      </c>
      <c r="N32" t="str">
        <f t="shared" si="1"/>
        <v>B</v>
      </c>
      <c r="O32" t="str">
        <f t="shared" si="2"/>
        <v>Pass</v>
      </c>
      <c r="P32" t="str">
        <f t="shared" si="3"/>
        <v>Average</v>
      </c>
      <c r="Q32" t="str">
        <f t="shared" si="4"/>
        <v>Regular</v>
      </c>
      <c r="R32" t="str">
        <f t="shared" si="5"/>
        <v>Moderate Performer</v>
      </c>
    </row>
    <row r="33" spans="1:18" x14ac:dyDescent="0.3">
      <c r="A33">
        <v>132</v>
      </c>
      <c r="B33" t="s">
        <v>24</v>
      </c>
      <c r="C33" t="s">
        <v>25</v>
      </c>
      <c r="D33" t="s">
        <v>31</v>
      </c>
      <c r="E33" t="s">
        <v>34</v>
      </c>
      <c r="F33">
        <v>48</v>
      </c>
      <c r="G33">
        <v>82</v>
      </c>
      <c r="H33">
        <v>81</v>
      </c>
      <c r="I33">
        <v>68</v>
      </c>
      <c r="J33">
        <v>88</v>
      </c>
      <c r="K33">
        <v>80</v>
      </c>
      <c r="L33">
        <v>1</v>
      </c>
      <c r="M33">
        <f t="shared" si="0"/>
        <v>367</v>
      </c>
      <c r="N33" t="str">
        <f t="shared" si="1"/>
        <v>B</v>
      </c>
      <c r="O33" t="str">
        <f t="shared" si="2"/>
        <v>Pass</v>
      </c>
      <c r="P33" t="str">
        <f t="shared" si="3"/>
        <v>Average</v>
      </c>
      <c r="Q33" t="str">
        <f t="shared" si="4"/>
        <v>Regular</v>
      </c>
      <c r="R33" t="str">
        <f t="shared" si="5"/>
        <v>Moderate Performer</v>
      </c>
    </row>
    <row r="34" spans="1:18" x14ac:dyDescent="0.3">
      <c r="A34">
        <v>133</v>
      </c>
      <c r="B34" t="s">
        <v>23</v>
      </c>
      <c r="C34" t="s">
        <v>26</v>
      </c>
      <c r="D34" t="s">
        <v>29</v>
      </c>
      <c r="E34" t="s">
        <v>35</v>
      </c>
      <c r="F34">
        <v>44</v>
      </c>
      <c r="G34">
        <v>74</v>
      </c>
      <c r="H34">
        <v>53</v>
      </c>
      <c r="I34">
        <v>94</v>
      </c>
      <c r="J34">
        <v>63</v>
      </c>
      <c r="K34">
        <v>68</v>
      </c>
      <c r="L34">
        <v>5</v>
      </c>
      <c r="M34">
        <f t="shared" ref="M34:M58" si="6">SUM(F34:J34)</f>
        <v>328</v>
      </c>
      <c r="N34" t="str">
        <f t="shared" ref="N34:N58" si="7">IF(M34&gt;=450, "A+", IF(M34&gt;=400, "A", IF(M34&gt;=350, "B", IF(M34&gt;=300, "C", IF(M34&gt;=250, "D", "F")))))</f>
        <v>C</v>
      </c>
      <c r="O34" t="str">
        <f t="shared" ref="O34:O58" si="8">IF(OR(N34="A+", N34="A", N34="B", N34="C",N34="D"), "Pass", "Fail")</f>
        <v>Pass</v>
      </c>
      <c r="P34" t="str">
        <f t="shared" ref="P34:P58" si="9">IF(M34&gt;=450, "Excellent", IF(M34&gt;=375, "Good", IF(M34&gt;=300, "Average", "Needs Improvement")))</f>
        <v>Average</v>
      </c>
      <c r="Q34" t="str">
        <f t="shared" ref="Q34:Q58" si="10">IF(K34&gt;=90, "Very Regular", IF(K34&gt;=75, "Regular", "Irregular"))</f>
        <v>Irregular</v>
      </c>
      <c r="R34" t="str">
        <f t="shared" ref="R34:R58" si="11">IF(AND(M34&gt;=375, K34&gt;=85), "High Performer", IF(AND(M34&gt;=300, K34&gt;=75), "Moderate Performer", "Low Performer"))</f>
        <v>Low Performer</v>
      </c>
    </row>
    <row r="35" spans="1:18" x14ac:dyDescent="0.3">
      <c r="A35">
        <v>134</v>
      </c>
      <c r="B35" t="s">
        <v>15</v>
      </c>
      <c r="C35" t="s">
        <v>25</v>
      </c>
      <c r="D35" t="s">
        <v>31</v>
      </c>
      <c r="E35" t="s">
        <v>34</v>
      </c>
      <c r="F35">
        <v>50</v>
      </c>
      <c r="G35">
        <v>68</v>
      </c>
      <c r="H35">
        <v>93</v>
      </c>
      <c r="I35">
        <v>99</v>
      </c>
      <c r="J35">
        <v>68</v>
      </c>
      <c r="K35">
        <v>99</v>
      </c>
      <c r="L35">
        <v>10</v>
      </c>
      <c r="M35">
        <f t="shared" si="6"/>
        <v>378</v>
      </c>
      <c r="N35" t="str">
        <f t="shared" si="7"/>
        <v>B</v>
      </c>
      <c r="O35" t="str">
        <f t="shared" si="8"/>
        <v>Pass</v>
      </c>
      <c r="P35" t="str">
        <f t="shared" si="9"/>
        <v>Good</v>
      </c>
      <c r="Q35" t="str">
        <f t="shared" si="10"/>
        <v>Very Regular</v>
      </c>
      <c r="R35" t="str">
        <f t="shared" si="11"/>
        <v>High Performer</v>
      </c>
    </row>
    <row r="36" spans="1:18" x14ac:dyDescent="0.3">
      <c r="A36">
        <v>135</v>
      </c>
      <c r="B36" t="s">
        <v>21</v>
      </c>
      <c r="C36" t="s">
        <v>25</v>
      </c>
      <c r="D36" t="s">
        <v>27</v>
      </c>
      <c r="E36" t="s">
        <v>34</v>
      </c>
      <c r="F36">
        <v>99</v>
      </c>
      <c r="G36">
        <v>82</v>
      </c>
      <c r="H36">
        <v>46</v>
      </c>
      <c r="I36">
        <v>47</v>
      </c>
      <c r="J36">
        <v>63</v>
      </c>
      <c r="K36">
        <v>67</v>
      </c>
      <c r="L36">
        <v>1</v>
      </c>
      <c r="M36">
        <f t="shared" si="6"/>
        <v>337</v>
      </c>
      <c r="N36" t="str">
        <f t="shared" si="7"/>
        <v>C</v>
      </c>
      <c r="O36" t="str">
        <f t="shared" si="8"/>
        <v>Pass</v>
      </c>
      <c r="P36" t="str">
        <f t="shared" si="9"/>
        <v>Average</v>
      </c>
      <c r="Q36" t="str">
        <f t="shared" si="10"/>
        <v>Irregular</v>
      </c>
      <c r="R36" t="str">
        <f t="shared" si="11"/>
        <v>Low Performer</v>
      </c>
    </row>
    <row r="37" spans="1:18" x14ac:dyDescent="0.3">
      <c r="A37">
        <v>136</v>
      </c>
      <c r="B37" t="s">
        <v>21</v>
      </c>
      <c r="C37" t="s">
        <v>25</v>
      </c>
      <c r="D37" t="s">
        <v>31</v>
      </c>
      <c r="E37" t="s">
        <v>34</v>
      </c>
      <c r="F37">
        <v>78</v>
      </c>
      <c r="G37">
        <v>53</v>
      </c>
      <c r="H37">
        <v>85</v>
      </c>
      <c r="I37">
        <v>73</v>
      </c>
      <c r="J37">
        <v>56</v>
      </c>
      <c r="K37">
        <v>100</v>
      </c>
      <c r="L37">
        <v>4</v>
      </c>
      <c r="M37">
        <f t="shared" si="6"/>
        <v>345</v>
      </c>
      <c r="N37" t="str">
        <f t="shared" si="7"/>
        <v>C</v>
      </c>
      <c r="O37" t="str">
        <f t="shared" si="8"/>
        <v>Pass</v>
      </c>
      <c r="P37" t="str">
        <f t="shared" si="9"/>
        <v>Average</v>
      </c>
      <c r="Q37" t="str">
        <f t="shared" si="10"/>
        <v>Very Regular</v>
      </c>
      <c r="R37" t="str">
        <f t="shared" si="11"/>
        <v>Moderate Performer</v>
      </c>
    </row>
    <row r="38" spans="1:18" x14ac:dyDescent="0.3">
      <c r="A38">
        <v>137</v>
      </c>
      <c r="B38" t="s">
        <v>21</v>
      </c>
      <c r="C38" t="s">
        <v>26</v>
      </c>
      <c r="D38" t="s">
        <v>31</v>
      </c>
      <c r="E38" t="s">
        <v>35</v>
      </c>
      <c r="F38">
        <v>45</v>
      </c>
      <c r="G38">
        <v>80</v>
      </c>
      <c r="H38">
        <v>67</v>
      </c>
      <c r="I38">
        <v>65</v>
      </c>
      <c r="J38">
        <v>35</v>
      </c>
      <c r="K38">
        <v>60</v>
      </c>
      <c r="L38">
        <v>5</v>
      </c>
      <c r="M38">
        <f t="shared" si="6"/>
        <v>292</v>
      </c>
      <c r="N38" t="str">
        <f t="shared" si="7"/>
        <v>D</v>
      </c>
      <c r="O38" t="str">
        <f t="shared" si="8"/>
        <v>Pass</v>
      </c>
      <c r="P38" t="str">
        <f t="shared" si="9"/>
        <v>Needs Improvement</v>
      </c>
      <c r="Q38" t="str">
        <f t="shared" si="10"/>
        <v>Irregular</v>
      </c>
      <c r="R38" t="str">
        <f t="shared" si="11"/>
        <v>Low Performer</v>
      </c>
    </row>
    <row r="39" spans="1:18" x14ac:dyDescent="0.3">
      <c r="A39">
        <v>138</v>
      </c>
      <c r="B39" t="s">
        <v>18</v>
      </c>
      <c r="C39" t="s">
        <v>26</v>
      </c>
      <c r="D39" t="s">
        <v>32</v>
      </c>
      <c r="E39" t="s">
        <v>34</v>
      </c>
      <c r="F39">
        <v>75</v>
      </c>
      <c r="G39">
        <v>85</v>
      </c>
      <c r="H39">
        <v>67</v>
      </c>
      <c r="I39">
        <v>31</v>
      </c>
      <c r="J39">
        <v>44</v>
      </c>
      <c r="K39">
        <v>64</v>
      </c>
      <c r="L39">
        <v>2</v>
      </c>
      <c r="M39">
        <f t="shared" si="6"/>
        <v>302</v>
      </c>
      <c r="N39" t="str">
        <f t="shared" si="7"/>
        <v>C</v>
      </c>
      <c r="O39" t="str">
        <f t="shared" si="8"/>
        <v>Pass</v>
      </c>
      <c r="P39" t="str">
        <f t="shared" si="9"/>
        <v>Average</v>
      </c>
      <c r="Q39" t="str">
        <f t="shared" si="10"/>
        <v>Irregular</v>
      </c>
      <c r="R39" t="str">
        <f t="shared" si="11"/>
        <v>Low Performer</v>
      </c>
    </row>
    <row r="40" spans="1:18" x14ac:dyDescent="0.3">
      <c r="A40">
        <v>139</v>
      </c>
      <c r="B40" t="s">
        <v>21</v>
      </c>
      <c r="C40" t="s">
        <v>25</v>
      </c>
      <c r="D40" t="s">
        <v>30</v>
      </c>
      <c r="E40" t="s">
        <v>34</v>
      </c>
      <c r="F40">
        <v>77</v>
      </c>
      <c r="G40">
        <v>75</v>
      </c>
      <c r="H40">
        <v>49</v>
      </c>
      <c r="I40">
        <v>85</v>
      </c>
      <c r="J40">
        <v>46</v>
      </c>
      <c r="K40">
        <v>62</v>
      </c>
      <c r="L40">
        <v>4</v>
      </c>
      <c r="M40">
        <f t="shared" si="6"/>
        <v>332</v>
      </c>
      <c r="N40" t="str">
        <f t="shared" si="7"/>
        <v>C</v>
      </c>
      <c r="O40" t="str">
        <f t="shared" si="8"/>
        <v>Pass</v>
      </c>
      <c r="P40" t="str">
        <f t="shared" si="9"/>
        <v>Average</v>
      </c>
      <c r="Q40" t="str">
        <f t="shared" si="10"/>
        <v>Irregular</v>
      </c>
      <c r="R40" t="str">
        <f t="shared" si="11"/>
        <v>Low Performer</v>
      </c>
    </row>
    <row r="41" spans="1:18" x14ac:dyDescent="0.3">
      <c r="A41">
        <v>140</v>
      </c>
      <c r="B41" t="s">
        <v>24</v>
      </c>
      <c r="C41" t="s">
        <v>25</v>
      </c>
      <c r="D41" t="s">
        <v>31</v>
      </c>
      <c r="E41" t="s">
        <v>35</v>
      </c>
      <c r="F41">
        <v>83</v>
      </c>
      <c r="G41">
        <v>55</v>
      </c>
      <c r="H41">
        <v>82</v>
      </c>
      <c r="I41">
        <v>43</v>
      </c>
      <c r="J41">
        <v>75</v>
      </c>
      <c r="K41">
        <v>95</v>
      </c>
      <c r="L41">
        <v>6</v>
      </c>
      <c r="M41">
        <f t="shared" si="6"/>
        <v>338</v>
      </c>
      <c r="N41" t="str">
        <f t="shared" si="7"/>
        <v>C</v>
      </c>
      <c r="O41" t="str">
        <f t="shared" si="8"/>
        <v>Pass</v>
      </c>
      <c r="P41" t="str">
        <f t="shared" si="9"/>
        <v>Average</v>
      </c>
      <c r="Q41" t="str">
        <f t="shared" si="10"/>
        <v>Very Regular</v>
      </c>
      <c r="R41" t="str">
        <f t="shared" si="11"/>
        <v>Moderate Performer</v>
      </c>
    </row>
    <row r="42" spans="1:18" x14ac:dyDescent="0.3">
      <c r="A42">
        <v>141</v>
      </c>
      <c r="B42" t="s">
        <v>20</v>
      </c>
      <c r="C42" t="s">
        <v>25</v>
      </c>
      <c r="D42" t="s">
        <v>32</v>
      </c>
      <c r="E42" t="s">
        <v>35</v>
      </c>
      <c r="F42">
        <v>91</v>
      </c>
      <c r="G42">
        <v>91</v>
      </c>
      <c r="H42">
        <v>51</v>
      </c>
      <c r="I42">
        <v>82</v>
      </c>
      <c r="J42">
        <v>33</v>
      </c>
      <c r="K42">
        <v>71</v>
      </c>
      <c r="L42">
        <v>5</v>
      </c>
      <c r="M42">
        <f t="shared" si="6"/>
        <v>348</v>
      </c>
      <c r="N42" t="str">
        <f t="shared" si="7"/>
        <v>C</v>
      </c>
      <c r="O42" t="str">
        <f t="shared" si="8"/>
        <v>Pass</v>
      </c>
      <c r="P42" t="str">
        <f t="shared" si="9"/>
        <v>Average</v>
      </c>
      <c r="Q42" t="str">
        <f t="shared" si="10"/>
        <v>Irregular</v>
      </c>
      <c r="R42" t="str">
        <f t="shared" si="11"/>
        <v>Low Performer</v>
      </c>
    </row>
    <row r="43" spans="1:18" x14ac:dyDescent="0.3">
      <c r="A43">
        <v>142</v>
      </c>
      <c r="B43" t="s">
        <v>16</v>
      </c>
      <c r="C43" t="s">
        <v>25</v>
      </c>
      <c r="D43" t="s">
        <v>31</v>
      </c>
      <c r="E43" t="s">
        <v>35</v>
      </c>
      <c r="F43">
        <v>90</v>
      </c>
      <c r="G43">
        <v>84</v>
      </c>
      <c r="H43">
        <v>46</v>
      </c>
      <c r="I43">
        <v>78</v>
      </c>
      <c r="J43">
        <v>34</v>
      </c>
      <c r="K43">
        <v>90</v>
      </c>
      <c r="L43">
        <v>3</v>
      </c>
      <c r="M43">
        <f t="shared" si="6"/>
        <v>332</v>
      </c>
      <c r="N43" t="str">
        <f t="shared" si="7"/>
        <v>C</v>
      </c>
      <c r="O43" t="str">
        <f t="shared" si="8"/>
        <v>Pass</v>
      </c>
      <c r="P43" t="str">
        <f t="shared" si="9"/>
        <v>Average</v>
      </c>
      <c r="Q43" t="str">
        <f t="shared" si="10"/>
        <v>Very Regular</v>
      </c>
      <c r="R43" t="str">
        <f t="shared" si="11"/>
        <v>Moderate Performer</v>
      </c>
    </row>
    <row r="44" spans="1:18" x14ac:dyDescent="0.3">
      <c r="A44">
        <v>143</v>
      </c>
      <c r="B44" t="s">
        <v>17</v>
      </c>
      <c r="C44" t="s">
        <v>26</v>
      </c>
      <c r="D44" t="s">
        <v>31</v>
      </c>
      <c r="E44" t="s">
        <v>34</v>
      </c>
      <c r="F44">
        <v>92</v>
      </c>
      <c r="G44">
        <v>90</v>
      </c>
      <c r="H44">
        <v>95</v>
      </c>
      <c r="I44">
        <v>59</v>
      </c>
      <c r="J44">
        <v>58</v>
      </c>
      <c r="K44">
        <v>61</v>
      </c>
      <c r="L44">
        <v>10</v>
      </c>
      <c r="M44">
        <f t="shared" si="6"/>
        <v>394</v>
      </c>
      <c r="N44" t="str">
        <f t="shared" si="7"/>
        <v>B</v>
      </c>
      <c r="O44" t="str">
        <f t="shared" si="8"/>
        <v>Pass</v>
      </c>
      <c r="P44" t="str">
        <f t="shared" si="9"/>
        <v>Good</v>
      </c>
      <c r="Q44" t="str">
        <f t="shared" si="10"/>
        <v>Irregular</v>
      </c>
      <c r="R44" t="str">
        <f t="shared" si="11"/>
        <v>Low Performer</v>
      </c>
    </row>
    <row r="45" spans="1:18" x14ac:dyDescent="0.3">
      <c r="A45">
        <v>144</v>
      </c>
      <c r="B45" t="s">
        <v>17</v>
      </c>
      <c r="C45" t="s">
        <v>26</v>
      </c>
      <c r="D45" t="s">
        <v>31</v>
      </c>
      <c r="E45" t="s">
        <v>34</v>
      </c>
      <c r="F45">
        <v>95</v>
      </c>
      <c r="G45">
        <v>44</v>
      </c>
      <c r="H45">
        <v>89</v>
      </c>
      <c r="I45">
        <v>65</v>
      </c>
      <c r="J45">
        <v>74</v>
      </c>
      <c r="K45">
        <v>92</v>
      </c>
      <c r="L45">
        <v>6</v>
      </c>
      <c r="M45">
        <f t="shared" si="6"/>
        <v>367</v>
      </c>
      <c r="N45" t="str">
        <f t="shared" si="7"/>
        <v>B</v>
      </c>
      <c r="O45" t="str">
        <f t="shared" si="8"/>
        <v>Pass</v>
      </c>
      <c r="P45" t="str">
        <f t="shared" si="9"/>
        <v>Average</v>
      </c>
      <c r="Q45" t="str">
        <f t="shared" si="10"/>
        <v>Very Regular</v>
      </c>
      <c r="R45" t="str">
        <f t="shared" si="11"/>
        <v>Moderate Performer</v>
      </c>
    </row>
    <row r="46" spans="1:18" x14ac:dyDescent="0.3">
      <c r="A46">
        <v>145</v>
      </c>
      <c r="B46" t="s">
        <v>21</v>
      </c>
      <c r="C46" t="s">
        <v>26</v>
      </c>
      <c r="D46" t="s">
        <v>28</v>
      </c>
      <c r="E46" t="s">
        <v>35</v>
      </c>
      <c r="F46">
        <v>96</v>
      </c>
      <c r="G46">
        <v>56</v>
      </c>
      <c r="H46">
        <v>51</v>
      </c>
      <c r="I46">
        <v>63</v>
      </c>
      <c r="J46">
        <v>34</v>
      </c>
      <c r="K46">
        <v>66</v>
      </c>
      <c r="L46">
        <v>9</v>
      </c>
      <c r="M46">
        <f t="shared" si="6"/>
        <v>300</v>
      </c>
      <c r="N46" t="str">
        <f t="shared" si="7"/>
        <v>C</v>
      </c>
      <c r="O46" t="str">
        <f t="shared" si="8"/>
        <v>Pass</v>
      </c>
      <c r="P46" t="str">
        <f t="shared" si="9"/>
        <v>Average</v>
      </c>
      <c r="Q46" t="str">
        <f t="shared" si="10"/>
        <v>Irregular</v>
      </c>
      <c r="R46" t="str">
        <f t="shared" si="11"/>
        <v>Low Performer</v>
      </c>
    </row>
    <row r="47" spans="1:18" x14ac:dyDescent="0.3">
      <c r="A47">
        <v>146</v>
      </c>
      <c r="B47" t="s">
        <v>16</v>
      </c>
      <c r="C47" t="s">
        <v>26</v>
      </c>
      <c r="D47" t="s">
        <v>27</v>
      </c>
      <c r="E47" t="s">
        <v>34</v>
      </c>
      <c r="F47">
        <v>67</v>
      </c>
      <c r="G47">
        <v>78</v>
      </c>
      <c r="H47">
        <v>72</v>
      </c>
      <c r="I47">
        <v>44</v>
      </c>
      <c r="J47">
        <v>79</v>
      </c>
      <c r="K47">
        <v>96</v>
      </c>
      <c r="L47">
        <v>3</v>
      </c>
      <c r="M47">
        <f t="shared" si="6"/>
        <v>340</v>
      </c>
      <c r="N47" t="str">
        <f t="shared" si="7"/>
        <v>C</v>
      </c>
      <c r="O47" t="str">
        <f t="shared" si="8"/>
        <v>Pass</v>
      </c>
      <c r="P47" t="str">
        <f t="shared" si="9"/>
        <v>Average</v>
      </c>
      <c r="Q47" t="str">
        <f t="shared" si="10"/>
        <v>Very Regular</v>
      </c>
      <c r="R47" t="str">
        <f t="shared" si="11"/>
        <v>Moderate Performer</v>
      </c>
    </row>
    <row r="48" spans="1:18" x14ac:dyDescent="0.3">
      <c r="A48">
        <v>147</v>
      </c>
      <c r="B48" t="s">
        <v>19</v>
      </c>
      <c r="C48" t="s">
        <v>25</v>
      </c>
      <c r="D48" t="s">
        <v>27</v>
      </c>
      <c r="E48" t="s">
        <v>34</v>
      </c>
      <c r="F48">
        <v>40</v>
      </c>
      <c r="G48">
        <v>73</v>
      </c>
      <c r="H48">
        <v>99</v>
      </c>
      <c r="I48">
        <v>98</v>
      </c>
      <c r="J48">
        <v>55</v>
      </c>
      <c r="K48">
        <v>83</v>
      </c>
      <c r="L48">
        <v>6</v>
      </c>
      <c r="M48">
        <f t="shared" si="6"/>
        <v>365</v>
      </c>
      <c r="N48" t="str">
        <f t="shared" si="7"/>
        <v>B</v>
      </c>
      <c r="O48" t="str">
        <f t="shared" si="8"/>
        <v>Pass</v>
      </c>
      <c r="P48" t="str">
        <f t="shared" si="9"/>
        <v>Average</v>
      </c>
      <c r="Q48" t="str">
        <f t="shared" si="10"/>
        <v>Regular</v>
      </c>
      <c r="R48" t="str">
        <f t="shared" si="11"/>
        <v>Moderate Performer</v>
      </c>
    </row>
    <row r="49" spans="1:18" x14ac:dyDescent="0.3">
      <c r="A49">
        <v>148</v>
      </c>
      <c r="B49" t="s">
        <v>15</v>
      </c>
      <c r="C49" t="s">
        <v>26</v>
      </c>
      <c r="D49" t="s">
        <v>29</v>
      </c>
      <c r="E49" t="s">
        <v>34</v>
      </c>
      <c r="F49">
        <v>82</v>
      </c>
      <c r="G49">
        <v>94</v>
      </c>
      <c r="H49">
        <v>47</v>
      </c>
      <c r="I49">
        <v>68</v>
      </c>
      <c r="J49">
        <v>94</v>
      </c>
      <c r="K49">
        <v>79</v>
      </c>
      <c r="L49">
        <v>10</v>
      </c>
      <c r="M49">
        <f t="shared" si="6"/>
        <v>385</v>
      </c>
      <c r="N49" t="str">
        <f t="shared" si="7"/>
        <v>B</v>
      </c>
      <c r="O49" t="str">
        <f t="shared" si="8"/>
        <v>Pass</v>
      </c>
      <c r="P49" t="str">
        <f t="shared" si="9"/>
        <v>Good</v>
      </c>
      <c r="Q49" t="str">
        <f t="shared" si="10"/>
        <v>Regular</v>
      </c>
      <c r="R49" t="str">
        <f t="shared" si="11"/>
        <v>Moderate Performer</v>
      </c>
    </row>
    <row r="50" spans="1:18" x14ac:dyDescent="0.3">
      <c r="A50">
        <v>149</v>
      </c>
      <c r="B50" t="s">
        <v>16</v>
      </c>
      <c r="C50" t="s">
        <v>26</v>
      </c>
      <c r="D50" t="s">
        <v>33</v>
      </c>
      <c r="E50" t="s">
        <v>34</v>
      </c>
      <c r="F50">
        <v>75</v>
      </c>
      <c r="G50">
        <v>48</v>
      </c>
      <c r="H50">
        <v>52</v>
      </c>
      <c r="I50">
        <v>83</v>
      </c>
      <c r="J50">
        <v>78</v>
      </c>
      <c r="K50">
        <v>71</v>
      </c>
      <c r="L50">
        <v>9</v>
      </c>
      <c r="M50">
        <f t="shared" si="6"/>
        <v>336</v>
      </c>
      <c r="N50" t="str">
        <f t="shared" si="7"/>
        <v>C</v>
      </c>
      <c r="O50" t="str">
        <f t="shared" si="8"/>
        <v>Pass</v>
      </c>
      <c r="P50" t="str">
        <f t="shared" si="9"/>
        <v>Average</v>
      </c>
      <c r="Q50" t="str">
        <f t="shared" si="10"/>
        <v>Irregular</v>
      </c>
      <c r="R50" t="str">
        <f t="shared" si="11"/>
        <v>Low Performer</v>
      </c>
    </row>
    <row r="51" spans="1:18" x14ac:dyDescent="0.3">
      <c r="A51">
        <v>150</v>
      </c>
      <c r="B51" t="s">
        <v>20</v>
      </c>
      <c r="C51" t="s">
        <v>26</v>
      </c>
      <c r="D51" t="s">
        <v>33</v>
      </c>
      <c r="E51" t="s">
        <v>35</v>
      </c>
      <c r="F51">
        <v>59</v>
      </c>
      <c r="G51">
        <v>58</v>
      </c>
      <c r="H51">
        <v>53</v>
      </c>
      <c r="I51">
        <v>85</v>
      </c>
      <c r="J51">
        <v>71</v>
      </c>
      <c r="K51">
        <v>89</v>
      </c>
      <c r="L51">
        <v>7</v>
      </c>
      <c r="M51">
        <f t="shared" si="6"/>
        <v>326</v>
      </c>
      <c r="N51" t="str">
        <f t="shared" si="7"/>
        <v>C</v>
      </c>
      <c r="O51" t="str">
        <f t="shared" si="8"/>
        <v>Pass</v>
      </c>
      <c r="P51" t="str">
        <f t="shared" si="9"/>
        <v>Average</v>
      </c>
      <c r="Q51" t="str">
        <f t="shared" si="10"/>
        <v>Regular</v>
      </c>
      <c r="R51" t="str">
        <f t="shared" si="11"/>
        <v>Moderate Performer</v>
      </c>
    </row>
    <row r="52" spans="1:18" x14ac:dyDescent="0.3">
      <c r="A52">
        <v>151</v>
      </c>
      <c r="B52" t="s">
        <v>22</v>
      </c>
      <c r="C52" t="s">
        <v>25</v>
      </c>
      <c r="D52" t="s">
        <v>29</v>
      </c>
      <c r="E52" t="s">
        <v>34</v>
      </c>
      <c r="F52">
        <v>90</v>
      </c>
      <c r="G52">
        <v>97</v>
      </c>
      <c r="H52">
        <v>90</v>
      </c>
      <c r="I52">
        <v>51</v>
      </c>
      <c r="J52">
        <v>40</v>
      </c>
      <c r="K52">
        <v>78</v>
      </c>
      <c r="L52">
        <v>8</v>
      </c>
      <c r="M52">
        <f t="shared" si="6"/>
        <v>368</v>
      </c>
      <c r="N52" t="str">
        <f t="shared" si="7"/>
        <v>B</v>
      </c>
      <c r="O52" t="str">
        <f t="shared" si="8"/>
        <v>Pass</v>
      </c>
      <c r="P52" t="str">
        <f t="shared" si="9"/>
        <v>Average</v>
      </c>
      <c r="Q52" t="str">
        <f t="shared" si="10"/>
        <v>Regular</v>
      </c>
      <c r="R52" t="str">
        <f t="shared" si="11"/>
        <v>Moderate Performer</v>
      </c>
    </row>
    <row r="53" spans="1:18" x14ac:dyDescent="0.3">
      <c r="A53">
        <v>152</v>
      </c>
      <c r="B53" t="s">
        <v>20</v>
      </c>
      <c r="C53" t="s">
        <v>26</v>
      </c>
      <c r="D53" t="s">
        <v>28</v>
      </c>
      <c r="E53" t="s">
        <v>35</v>
      </c>
      <c r="F53">
        <v>83</v>
      </c>
      <c r="G53">
        <v>59</v>
      </c>
      <c r="H53">
        <v>54</v>
      </c>
      <c r="I53">
        <v>55</v>
      </c>
      <c r="J53">
        <v>48</v>
      </c>
      <c r="K53">
        <v>61</v>
      </c>
      <c r="L53">
        <v>0</v>
      </c>
      <c r="M53">
        <f t="shared" si="6"/>
        <v>299</v>
      </c>
      <c r="N53" t="str">
        <f t="shared" si="7"/>
        <v>D</v>
      </c>
      <c r="O53" t="str">
        <f t="shared" si="8"/>
        <v>Pass</v>
      </c>
      <c r="P53" t="str">
        <f t="shared" si="9"/>
        <v>Needs Improvement</v>
      </c>
      <c r="Q53" t="str">
        <f t="shared" si="10"/>
        <v>Irregular</v>
      </c>
      <c r="R53" t="str">
        <f t="shared" si="11"/>
        <v>Low Performer</v>
      </c>
    </row>
    <row r="54" spans="1:18" x14ac:dyDescent="0.3">
      <c r="A54">
        <v>153</v>
      </c>
      <c r="B54" t="s">
        <v>17</v>
      </c>
      <c r="C54" t="s">
        <v>26</v>
      </c>
      <c r="D54" t="s">
        <v>29</v>
      </c>
      <c r="E54" t="s">
        <v>35</v>
      </c>
      <c r="F54">
        <v>69</v>
      </c>
      <c r="G54">
        <v>66</v>
      </c>
      <c r="H54">
        <v>96</v>
      </c>
      <c r="I54">
        <v>54</v>
      </c>
      <c r="J54">
        <v>79</v>
      </c>
      <c r="K54">
        <v>91</v>
      </c>
      <c r="L54">
        <v>6</v>
      </c>
      <c r="M54">
        <f t="shared" si="6"/>
        <v>364</v>
      </c>
      <c r="N54" t="str">
        <f t="shared" si="7"/>
        <v>B</v>
      </c>
      <c r="O54" t="str">
        <f t="shared" si="8"/>
        <v>Pass</v>
      </c>
      <c r="P54" t="str">
        <f t="shared" si="9"/>
        <v>Average</v>
      </c>
      <c r="Q54" t="str">
        <f t="shared" si="10"/>
        <v>Very Regular</v>
      </c>
      <c r="R54" t="str">
        <f t="shared" si="11"/>
        <v>Moderate Performer</v>
      </c>
    </row>
    <row r="55" spans="1:18" x14ac:dyDescent="0.3">
      <c r="A55">
        <v>154</v>
      </c>
      <c r="B55" t="s">
        <v>17</v>
      </c>
      <c r="C55" t="s">
        <v>25</v>
      </c>
      <c r="D55" t="s">
        <v>27</v>
      </c>
      <c r="E55" t="s">
        <v>35</v>
      </c>
      <c r="F55">
        <v>97</v>
      </c>
      <c r="G55">
        <v>88</v>
      </c>
      <c r="H55">
        <v>95</v>
      </c>
      <c r="I55">
        <v>78</v>
      </c>
      <c r="J55">
        <v>84</v>
      </c>
      <c r="K55">
        <v>74</v>
      </c>
      <c r="L55">
        <v>2</v>
      </c>
      <c r="M55">
        <f t="shared" si="6"/>
        <v>442</v>
      </c>
      <c r="N55" t="str">
        <f t="shared" si="7"/>
        <v>A</v>
      </c>
      <c r="O55" t="str">
        <f t="shared" si="8"/>
        <v>Pass</v>
      </c>
      <c r="P55" t="str">
        <f t="shared" si="9"/>
        <v>Good</v>
      </c>
      <c r="Q55" t="str">
        <f t="shared" si="10"/>
        <v>Irregular</v>
      </c>
      <c r="R55" t="str">
        <f t="shared" si="11"/>
        <v>Low Performer</v>
      </c>
    </row>
    <row r="56" spans="1:18" x14ac:dyDescent="0.3">
      <c r="A56">
        <v>155</v>
      </c>
      <c r="B56" t="s">
        <v>21</v>
      </c>
      <c r="C56" t="s">
        <v>26</v>
      </c>
      <c r="D56" t="s">
        <v>28</v>
      </c>
      <c r="E56" t="s">
        <v>35</v>
      </c>
      <c r="F56">
        <v>98</v>
      </c>
      <c r="G56">
        <v>94</v>
      </c>
      <c r="H56">
        <v>47</v>
      </c>
      <c r="I56">
        <v>88</v>
      </c>
      <c r="J56">
        <v>47</v>
      </c>
      <c r="K56">
        <v>89</v>
      </c>
      <c r="L56">
        <v>10</v>
      </c>
      <c r="M56">
        <f t="shared" si="6"/>
        <v>374</v>
      </c>
      <c r="N56" t="str">
        <f t="shared" si="7"/>
        <v>B</v>
      </c>
      <c r="O56" t="str">
        <f t="shared" si="8"/>
        <v>Pass</v>
      </c>
      <c r="P56" t="str">
        <f t="shared" si="9"/>
        <v>Average</v>
      </c>
      <c r="Q56" t="str">
        <f t="shared" si="10"/>
        <v>Regular</v>
      </c>
      <c r="R56" t="str">
        <f t="shared" si="11"/>
        <v>Moderate Performer</v>
      </c>
    </row>
    <row r="57" spans="1:18" x14ac:dyDescent="0.3">
      <c r="A57">
        <v>121</v>
      </c>
      <c r="B57" t="s">
        <v>21</v>
      </c>
      <c r="C57" t="s">
        <v>25</v>
      </c>
      <c r="D57" t="s">
        <v>29</v>
      </c>
      <c r="E57" t="s">
        <v>35</v>
      </c>
      <c r="F57">
        <v>40</v>
      </c>
      <c r="G57">
        <v>44</v>
      </c>
      <c r="H57">
        <v>85</v>
      </c>
      <c r="I57">
        <v>37</v>
      </c>
      <c r="J57">
        <v>59</v>
      </c>
      <c r="K57">
        <v>84</v>
      </c>
      <c r="L57">
        <v>0</v>
      </c>
      <c r="M57">
        <f t="shared" si="6"/>
        <v>265</v>
      </c>
      <c r="N57" t="str">
        <f t="shared" si="7"/>
        <v>D</v>
      </c>
      <c r="O57" t="str">
        <f t="shared" si="8"/>
        <v>Pass</v>
      </c>
      <c r="P57" t="str">
        <f t="shared" si="9"/>
        <v>Needs Improvement</v>
      </c>
      <c r="Q57" t="str">
        <f t="shared" si="10"/>
        <v>Regular</v>
      </c>
      <c r="R57" t="str">
        <f t="shared" si="11"/>
        <v>Low Performer</v>
      </c>
    </row>
    <row r="58" spans="1:18" x14ac:dyDescent="0.3">
      <c r="A58">
        <v>149</v>
      </c>
      <c r="B58" t="s">
        <v>16</v>
      </c>
      <c r="C58" t="s">
        <v>26</v>
      </c>
      <c r="D58" t="s">
        <v>33</v>
      </c>
      <c r="E58" t="s">
        <v>34</v>
      </c>
      <c r="F58">
        <v>45</v>
      </c>
      <c r="G58">
        <v>48</v>
      </c>
      <c r="H58">
        <v>52</v>
      </c>
      <c r="I58">
        <v>54</v>
      </c>
      <c r="J58">
        <v>15</v>
      </c>
      <c r="K58">
        <v>84</v>
      </c>
      <c r="L58">
        <v>9</v>
      </c>
      <c r="M58">
        <f t="shared" si="6"/>
        <v>214</v>
      </c>
      <c r="N58" t="str">
        <f t="shared" si="7"/>
        <v>F</v>
      </c>
      <c r="O58" t="str">
        <f t="shared" si="8"/>
        <v>Fail</v>
      </c>
      <c r="P58" t="str">
        <f t="shared" si="9"/>
        <v>Needs Improvement</v>
      </c>
      <c r="Q58" t="str">
        <f t="shared" si="10"/>
        <v>Regular</v>
      </c>
      <c r="R58" t="str">
        <f t="shared" si="11"/>
        <v>Low Performer</v>
      </c>
    </row>
  </sheetData>
  <autoFilter ref="A1:R58"/>
  <conditionalFormatting sqref="P1:P58 P78:P1048576">
    <cfRule type="colorScale" priority="22">
      <colorScale>
        <cfvo type="min"/>
        <cfvo type="max"/>
        <color theme="2" tint="-0.499984740745262"/>
        <color theme="9" tint="0.39997558519241921"/>
      </colorScale>
    </cfRule>
    <cfRule type="cellIs" dxfId="20" priority="21" operator="greaterThan">
      <formula>"good&gt;needs improvement "</formula>
    </cfRule>
    <cfRule type="cellIs" dxfId="19" priority="20" operator="greaterThan">
      <formula>"excellent&gt;good"</formula>
    </cfRule>
    <cfRule type="cellIs" dxfId="18" priority="19" operator="lessThan">
      <formula>"need improvement&lt;good"</formula>
    </cfRule>
    <cfRule type="cellIs" dxfId="17" priority="18" operator="greaterThan">
      <formula>"good&gt;average "</formula>
    </cfRule>
    <cfRule type="cellIs" dxfId="16" priority="16" operator="greaterThan">
      <formula>"average&gt;good"</formula>
    </cfRule>
    <cfRule type="cellIs" dxfId="15" priority="15" operator="greaterThan">
      <formula>"good"</formula>
    </cfRule>
    <cfRule type="containsText" dxfId="14" priority="14" operator="containsText" text="good">
      <formula>NOT(ISERROR(SEARCH("good",P1)))</formula>
    </cfRule>
    <cfRule type="containsText" dxfId="13" priority="13" operator="containsText" text="needs improvement">
      <formula>NOT(ISERROR(SEARCH("needs improvement",P1)))</formula>
    </cfRule>
    <cfRule type="containsText" dxfId="12" priority="12" operator="containsText" text="average">
      <formula>NOT(ISERROR(SEARCH("average",P1)))</formula>
    </cfRule>
    <cfRule type="containsText" dxfId="11" priority="11" operator="containsText" text="good">
      <formula>NOT(ISERROR(SEARCH("good",P1)))</formula>
    </cfRule>
  </conditionalFormatting>
  <conditionalFormatting sqref="P33">
    <cfRule type="cellIs" dxfId="10" priority="17" operator="greaterThan">
      <formula>"average&gt;good"</formula>
    </cfRule>
  </conditionalFormatting>
  <conditionalFormatting sqref="P1:P1048576">
    <cfRule type="containsText" dxfId="9" priority="10" operator="containsText" text="Performance Level">
      <formula>NOT(ISERROR(SEARCH("Performance Level",P1)))</formula>
    </cfRule>
  </conditionalFormatting>
  <conditionalFormatting sqref="P1">
    <cfRule type="containsText" dxfId="8" priority="9" operator="containsText" text="Performance Level">
      <formula>NOT(ISERROR(SEARCH("Performance Level",P1)))</formula>
    </cfRule>
  </conditionalFormatting>
  <conditionalFormatting sqref="Q1:Q1048576">
    <cfRule type="containsText" dxfId="7" priority="8" operator="containsText" text="very regular">
      <formula>NOT(ISERROR(SEARCH("very regular",Q1)))</formula>
    </cfRule>
    <cfRule type="containsText" dxfId="6" priority="7" operator="containsText" text="regular">
      <formula>NOT(ISERROR(SEARCH("regular",Q1)))</formula>
    </cfRule>
    <cfRule type="containsText" dxfId="5" priority="6" operator="containsText" text="very regular">
      <formula>NOT(ISERROR(SEARCH("very regular",Q1)))</formula>
    </cfRule>
    <cfRule type="containsText" dxfId="4" priority="5" operator="containsText" text="irregular">
      <formula>NOT(ISERROR(SEARCH("irregular",Q1)))</formula>
    </cfRule>
    <cfRule type="containsText" dxfId="3" priority="4" operator="containsText" text="irregular">
      <formula>NOT(ISERROR(SEARCH("irregular",Q1)))</formula>
    </cfRule>
  </conditionalFormatting>
  <conditionalFormatting sqref="M1:M1048576">
    <cfRule type="cellIs" dxfId="2" priority="3" operator="greaterThan">
      <formula>328</formula>
    </cfRule>
    <cfRule type="cellIs" dxfId="1" priority="1" operator="greaterThan">
      <formula>400</formula>
    </cfRule>
  </conditionalFormatting>
  <conditionalFormatting sqref="N1:N1048576">
    <cfRule type="containsText" dxfId="0" priority="2" operator="containsText" text="A">
      <formula>NOT(ISERROR(SEARCH("A",N1)))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Sheet4</vt:lpstr>
      <vt:lpstr>Dashboard</vt:lpstr>
      <vt:lpstr>Pivot table</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dc:creator>
  <cp:lastModifiedBy>kamini</cp:lastModifiedBy>
  <dcterms:created xsi:type="dcterms:W3CDTF">2025-06-08T08:57:09Z</dcterms:created>
  <dcterms:modified xsi:type="dcterms:W3CDTF">2025-10-03T08:36:29Z</dcterms:modified>
</cp:coreProperties>
</file>