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xWindow="240" yWindow="108" windowWidth="14808" windowHeight="8016" activeTab="1"/>
  </bookViews>
  <sheets>
    <sheet name="Cover Page" sheetId="3" r:id="rId1"/>
    <sheet name="Manager_Test_Case" sheetId="2" r:id="rId2"/>
    <sheet name="Customer_Test_Case" sheetId="1" r:id="rId3"/>
    <sheet name="Requirement Traceability matrix" sheetId="4" r:id="rId4"/>
  </sheets>
  <calcPr calcId="144525"/>
</workbook>
</file>

<file path=xl/calcChain.xml><?xml version="1.0" encoding="utf-8"?>
<calcChain xmlns="http://schemas.openxmlformats.org/spreadsheetml/2006/main">
  <c r="F60" i="3" l="1"/>
  <c r="G60" i="3"/>
  <c r="E60" i="3"/>
  <c r="C31" i="3"/>
  <c r="D31" i="3"/>
  <c r="E31" i="3"/>
  <c r="F31" i="3"/>
  <c r="G31" i="3"/>
  <c r="H31" i="3"/>
  <c r="C60" i="3"/>
  <c r="D60" i="3"/>
  <c r="C61" i="3"/>
  <c r="D61" i="3"/>
  <c r="E61" i="3"/>
  <c r="F61" i="3"/>
  <c r="G61" i="3" l="1"/>
  <c r="H60" i="3"/>
  <c r="H61" i="3"/>
  <c r="E30" i="3"/>
  <c r="D30" i="3"/>
  <c r="C30" i="3"/>
  <c r="F30" i="3" l="1"/>
  <c r="H30" i="3" l="1"/>
  <c r="G30" i="3"/>
</calcChain>
</file>

<file path=xl/sharedStrings.xml><?xml version="1.0" encoding="utf-8"?>
<sst xmlns="http://schemas.openxmlformats.org/spreadsheetml/2006/main" count="1880" uniqueCount="790">
  <si>
    <t>Test Type</t>
  </si>
  <si>
    <t>Test Case Description</t>
  </si>
  <si>
    <t>Prerequisite</t>
  </si>
  <si>
    <t>Step Name</t>
  </si>
  <si>
    <t>Step Description</t>
  </si>
  <si>
    <t>Expected Result</t>
  </si>
  <si>
    <t>Test Case Name</t>
  </si>
  <si>
    <t>Login_module</t>
  </si>
  <si>
    <t>To verify user can login 
sucessfully or not</t>
  </si>
  <si>
    <t>Login interface should
opened</t>
  </si>
  <si>
    <r>
      <t xml:space="preserve">User-id field should not be empty.Warning of </t>
    </r>
    <r>
      <rPr>
        <b/>
        <sz val="11"/>
        <color theme="1"/>
        <rFont val="Calibri"/>
        <family val="2"/>
        <scheme val="minor"/>
      </rPr>
      <t>User ID is required</t>
    </r>
    <r>
      <rPr>
        <sz val="11"/>
        <color theme="1"/>
        <rFont val="Calibri"/>
        <family val="2"/>
        <scheme val="minor"/>
      </rPr>
      <t xml:space="preserve"> should be displayed.
</t>
    </r>
    <r>
      <rPr>
        <b/>
        <sz val="11"/>
        <color theme="1"/>
        <rFont val="Calibri"/>
        <family val="2"/>
        <scheme val="minor"/>
      </rPr>
      <t>Special characters are not allowed</t>
    </r>
    <r>
      <rPr>
        <sz val="11"/>
        <color theme="1"/>
        <rFont val="Calibri"/>
        <family val="2"/>
        <scheme val="minor"/>
      </rPr>
      <t xml:space="preserve"> should be displayed if user tries to enter special characters.
</t>
    </r>
    <r>
      <rPr>
        <b/>
        <sz val="11"/>
        <color theme="1"/>
        <rFont val="Calibri"/>
        <family val="2"/>
        <scheme val="minor"/>
      </rPr>
      <t>Characters are also not allowed</t>
    </r>
    <r>
      <rPr>
        <sz val="11"/>
        <color theme="1"/>
        <rFont val="Calibri"/>
        <family val="2"/>
        <scheme val="minor"/>
      </rPr>
      <t xml:space="preserve"> only digits(0-9) are allowed.
The first character should not be blank space warning of</t>
    </r>
    <r>
      <rPr>
        <b/>
        <sz val="11"/>
        <color theme="1"/>
        <rFont val="Calibri"/>
        <family val="2"/>
        <scheme val="minor"/>
      </rPr>
      <t xml:space="preserve"> First character cannot have space</t>
    </r>
    <r>
      <rPr>
        <sz val="11"/>
        <color theme="1"/>
        <rFont val="Calibri"/>
        <family val="2"/>
        <scheme val="minor"/>
      </rPr>
      <t xml:space="preserve"> should be displayed.</t>
    </r>
  </si>
  <si>
    <t>All valid details will let the user login to their account</t>
  </si>
  <si>
    <r>
      <t xml:space="preserve">Both the fields should not be blank warning of </t>
    </r>
    <r>
      <rPr>
        <b/>
        <sz val="11"/>
        <color theme="1"/>
        <rFont val="Calibri"/>
        <family val="2"/>
        <scheme val="minor"/>
      </rPr>
      <t>User ID and password are required</t>
    </r>
    <r>
      <rPr>
        <sz val="11"/>
        <color theme="1"/>
        <rFont val="Calibri"/>
        <family val="2"/>
        <scheme val="minor"/>
      </rPr>
      <t xml:space="preserve"> should be displayed</t>
    </r>
  </si>
  <si>
    <t xml:space="preserve">Enter wrong password login should be not allowed.
Enter correct passsword of another account
</t>
  </si>
  <si>
    <t>Balance_Enquiry_module</t>
  </si>
  <si>
    <t>System</t>
  </si>
  <si>
    <t>Customer should be 
logged in</t>
  </si>
  <si>
    <t>To view balance in the account</t>
  </si>
  <si>
    <t>Open Balance equiry section from dashboard and verify there is proper navigation or not.</t>
  </si>
  <si>
    <t>Step 2: Enter valid Account number</t>
  </si>
  <si>
    <t>No validation error should be displayed</t>
  </si>
  <si>
    <t>Step 3: Click on Reset button</t>
  </si>
  <si>
    <t>Step 3: Click on Submit button</t>
  </si>
  <si>
    <t>All the contents in the Account No field should be cleared out.</t>
  </si>
  <si>
    <t>Step 4: Again enter a valid Account no and then Click on Submit button</t>
  </si>
  <si>
    <t>Step 1:  
i)Go to the website
ii)Enter valid user-Id
iii)Enter valid password
iv)Click on login button</t>
  </si>
  <si>
    <t>Step 3: Verify user-id with different
validations.</t>
  </si>
  <si>
    <t>Step 4: Verify Password</t>
  </si>
  <si>
    <t>Step 5: Enter blank space as first 
character of Account no field.</t>
  </si>
  <si>
    <r>
      <t xml:space="preserve">The first character should not be blank space warning of </t>
    </r>
    <r>
      <rPr>
        <b/>
        <sz val="11"/>
        <color theme="1"/>
        <rFont val="Calibri"/>
        <family val="2"/>
        <scheme val="minor"/>
      </rPr>
      <t>First character cannot have space</t>
    </r>
    <r>
      <rPr>
        <sz val="11"/>
        <color theme="1"/>
        <rFont val="Calibri"/>
        <family val="2"/>
        <scheme val="minor"/>
      </rPr>
      <t xml:space="preserve"> should be displayed.</t>
    </r>
  </si>
  <si>
    <t>Step 6: Enter special characters in 
Account no</t>
  </si>
  <si>
    <r>
      <rPr>
        <b/>
        <sz val="11"/>
        <color theme="1"/>
        <rFont val="Calibri"/>
        <family val="2"/>
        <scheme val="minor"/>
      </rPr>
      <t>Special characters are not allowed</t>
    </r>
    <r>
      <rPr>
        <sz val="11"/>
        <color theme="1"/>
        <rFont val="Calibri"/>
        <family val="2"/>
        <scheme val="minor"/>
      </rPr>
      <t xml:space="preserve"> should be displayed 
if user tries to enter special characters.</t>
    </r>
  </si>
  <si>
    <t>Step 7: Enter character in the Account no</t>
  </si>
  <si>
    <r>
      <rPr>
        <b/>
        <sz val="11"/>
        <color theme="1"/>
        <rFont val="Calibri"/>
        <family val="2"/>
        <scheme val="minor"/>
      </rPr>
      <t>Characters are also not allowed</t>
    </r>
    <r>
      <rPr>
        <sz val="11"/>
        <color theme="1"/>
        <rFont val="Calibri"/>
        <family val="2"/>
        <scheme val="minor"/>
      </rPr>
      <t xml:space="preserve"> only digits(0-9) are 
allowed.</t>
    </r>
  </si>
  <si>
    <r>
      <rPr>
        <b/>
        <sz val="11"/>
        <color theme="1"/>
        <rFont val="Calibri"/>
        <family val="2"/>
        <scheme val="minor"/>
      </rPr>
      <t>Account No must not be blank</t>
    </r>
    <r>
      <rPr>
        <sz val="11"/>
        <color theme="1"/>
        <rFont val="Calibri"/>
        <family val="2"/>
        <scheme val="minor"/>
      </rPr>
      <t xml:space="preserve"> validation should be displayed.</t>
    </r>
  </si>
  <si>
    <t>Step 8: Click on submit button without entering the Account no</t>
  </si>
  <si>
    <t>Submit button would redirect to the balance section and account balance should be displayed.
Balance of that particular customer should only be displayed.</t>
  </si>
  <si>
    <t xml:space="preserve">Step 9: Enter other valid Account no
of another customer. </t>
  </si>
  <si>
    <r>
      <t xml:space="preserve">The access should not be allowed and </t>
    </r>
    <r>
      <rPr>
        <b/>
        <sz val="11"/>
        <color theme="1"/>
        <rFont val="Calibri"/>
        <family val="2"/>
        <scheme val="minor"/>
      </rPr>
      <t>balance should not be visible.</t>
    </r>
  </si>
  <si>
    <t>Step 2: Directly click on login button 
without entering the User ID and Password</t>
  </si>
  <si>
    <t>Fund_Transfer_module</t>
  </si>
  <si>
    <t>To transfer money from one 
account to another</t>
  </si>
  <si>
    <t>Step 1: Go to Fund transfer tab</t>
  </si>
  <si>
    <t>Step 1: Open Balance Enquiry Tab</t>
  </si>
  <si>
    <t>Open Fund transfer section from dashboard and verify there is proper navigation or not.</t>
  </si>
  <si>
    <t>Payers account should be
logged in</t>
  </si>
  <si>
    <t>Step 2: Enter valid Account number of Payers.</t>
  </si>
  <si>
    <t>Step 3: Enter valid Account number of Payees.</t>
  </si>
  <si>
    <t>Step 4: Enter valid amount</t>
  </si>
  <si>
    <t>Step 5: Click on submit button</t>
  </si>
  <si>
    <t>Transfer of money from one account to another account should be done and the account balance should also be updated.
If there is any problem then proper message should be displayed.</t>
  </si>
  <si>
    <t>No validation error should be displayed.</t>
  </si>
  <si>
    <t>Step 6: Click on submit button without entering the details</t>
  </si>
  <si>
    <t>Payers Account No must not be blank.
Payees Account No must not be blank.
Amount must not be blank.</t>
  </si>
  <si>
    <t>Step 7: Enter character in Payers Account no</t>
  </si>
  <si>
    <t>Step 8: Enter special characters in Payers Account no</t>
  </si>
  <si>
    <t>Step 9: Enter character in Payees Account no</t>
  </si>
  <si>
    <t>Step 11: Enter character in Amount</t>
  </si>
  <si>
    <t>Step 12: Enter special characters in Amount</t>
  </si>
  <si>
    <t>Step 13: Click on Reset button</t>
  </si>
  <si>
    <t>All the contents in all field should be cleared out.</t>
  </si>
  <si>
    <t>Step 14: Enter valid Payers Account No</t>
  </si>
  <si>
    <t>Step 15: Enter valid Payees Account No</t>
  </si>
  <si>
    <t>Step 16: Click on Submit button</t>
  </si>
  <si>
    <t>Amount must not be blank.</t>
  </si>
  <si>
    <t>Step 17: Enter valid Payers Account No</t>
  </si>
  <si>
    <t>Step 18: Enter valid Amount</t>
  </si>
  <si>
    <t>Step 19: Click on Submit button</t>
  </si>
  <si>
    <t>Payees Account No must not be blank.</t>
  </si>
  <si>
    <t>Mini_Statement_module</t>
  </si>
  <si>
    <t>To view last 5 transactions of an
account</t>
  </si>
  <si>
    <t>Step 1: Go to Mini Statement Tab</t>
  </si>
  <si>
    <t>Open Mini Statement  section from dashboard and verify there is proper navigation or not.</t>
  </si>
  <si>
    <t>Step 2: Enter valid Account No</t>
  </si>
  <si>
    <t>Last 5 transactions of the customer will be displayed</t>
  </si>
  <si>
    <t>Step 4: Click on Reset button after entering details</t>
  </si>
  <si>
    <t>Step 5: Click on submit button with empty Account No field</t>
  </si>
  <si>
    <r>
      <t xml:space="preserve">Account No must not be blank. </t>
    </r>
    <r>
      <rPr>
        <sz val="11"/>
        <color theme="1"/>
        <rFont val="Calibri"/>
        <family val="2"/>
        <scheme val="minor"/>
      </rPr>
      <t>It should not allow to 
view anything</t>
    </r>
  </si>
  <si>
    <t>Step 6: Enter character in Account No</t>
  </si>
  <si>
    <t>Step 10: Enter special characters in Payers Account no</t>
  </si>
  <si>
    <t>Step 7: Enter special characters in  Account no</t>
  </si>
  <si>
    <t>Customized_Statement_module</t>
  </si>
  <si>
    <t>To filter and display transactions in
 account based on date and transaction value</t>
  </si>
  <si>
    <t>Step 1: Go to Customized Statement Tab</t>
  </si>
  <si>
    <t>Open Customized Statement  section from dashboard and verify there is proper navigation or not.</t>
  </si>
  <si>
    <t>Step 3: Enter valid Amount Lower Limit</t>
  </si>
  <si>
    <t>Step 4: Enter valid Number of Transaction</t>
  </si>
  <si>
    <t>Step 5: Select valid From Date</t>
  </si>
  <si>
    <t>Step 5: Select valid To Date</t>
  </si>
  <si>
    <t xml:space="preserve">Step 6: Click on submit button </t>
  </si>
  <si>
    <t>All the transactions should be displayed from the date entered to the date entered.</t>
  </si>
  <si>
    <t>Step 7: Sort Date wise</t>
  </si>
  <si>
    <t>Check proper sorting Transaction wise is there or not</t>
  </si>
  <si>
    <t>Check proper sorting date wise is there or not</t>
  </si>
  <si>
    <t>Step 8: Sort Transaction value wise</t>
  </si>
  <si>
    <t>Step 9: Click on Reset button after entering the details again</t>
  </si>
  <si>
    <t>Step 10: Click on Submit without entering any details</t>
  </si>
  <si>
    <t>Step 11: Enter special characters in Account No</t>
  </si>
  <si>
    <t>Step 12: Enter character in Account No</t>
  </si>
  <si>
    <r>
      <t xml:space="preserve">Account No must not be blank.
Amount Lower Limit is required
Number of transaction must not be blank.
</t>
    </r>
    <r>
      <rPr>
        <sz val="11"/>
        <color theme="1"/>
        <rFont val="Calibri"/>
        <family val="2"/>
        <scheme val="minor"/>
      </rPr>
      <t>This two error must be dispayed</t>
    </r>
  </si>
  <si>
    <t>Step 13: Enter special characters in Amount Lower Limit</t>
  </si>
  <si>
    <t>Step 14: Enter character in Amount Lower Limit</t>
  </si>
  <si>
    <t>Step 15: Enter special characters in Number of Transaction</t>
  </si>
  <si>
    <t>Step 16: Enter character in Number of Transaction</t>
  </si>
  <si>
    <t xml:space="preserve">Step 17: Select From Date </t>
  </si>
  <si>
    <t>Step 18: Select To Date before From Date</t>
  </si>
  <si>
    <t>It should not allow to select before From Date.</t>
  </si>
  <si>
    <t>Change_password_module</t>
  </si>
  <si>
    <t>To verify customer can change 
password only of his account</t>
  </si>
  <si>
    <t>Step 1:Enter valid old password</t>
  </si>
  <si>
    <t>Step 2:Enter valid new password</t>
  </si>
  <si>
    <t>Step 3:Enter Confirm password same as in password field</t>
  </si>
  <si>
    <t>Step 4:Click on Submit button</t>
  </si>
  <si>
    <t>Password should be changed with proper message.</t>
  </si>
  <si>
    <t>Step 5: Logout and check the new password is valid or not</t>
  </si>
  <si>
    <t>No validation error should be displayed and login should be successfully done.</t>
  </si>
  <si>
    <t>Step 6: Enter the details required and click on Reset button</t>
  </si>
  <si>
    <t>All the contents should be cleared out from all the fields.</t>
  </si>
  <si>
    <t>Step 7: Click on Submit button without entering the details</t>
  </si>
  <si>
    <r>
      <t xml:space="preserve">Old Password must not be blank.
New Password must not be blank.
Confirm Password must not be blank.
</t>
    </r>
    <r>
      <rPr>
        <sz val="11"/>
        <color theme="1"/>
        <rFont val="Calibri"/>
        <family val="2"/>
        <scheme val="minor"/>
      </rPr>
      <t>This all errors should be displayed.</t>
    </r>
  </si>
  <si>
    <t>Step 8: Enter only characters in New Password field</t>
  </si>
  <si>
    <r>
      <t xml:space="preserve">Enter atleast one numeric value
Enter atleast one special character.
Choose a difficult password. 
</t>
    </r>
    <r>
      <rPr>
        <sz val="11"/>
        <color theme="1"/>
        <rFont val="Calibri"/>
        <family val="2"/>
        <scheme val="minor"/>
      </rPr>
      <t>All this validation should be displayed.</t>
    </r>
  </si>
  <si>
    <r>
      <rPr>
        <b/>
        <sz val="11"/>
        <color theme="1"/>
        <rFont val="Calibri"/>
        <family val="2"/>
        <scheme val="minor"/>
      </rPr>
      <t xml:space="preserve">Passwords donot match.
</t>
    </r>
    <r>
      <rPr>
        <sz val="11"/>
        <color theme="1"/>
        <rFont val="Calibri"/>
        <family val="2"/>
        <scheme val="minor"/>
      </rPr>
      <t>Should be displayed.</t>
    </r>
  </si>
  <si>
    <t>Step 10: Enter different Confirm password then New password</t>
  </si>
  <si>
    <t>Step 9: Enter only digits in New Password field</t>
  </si>
  <si>
    <r>
      <t xml:space="preserve">Enter atleast one special character.
Choose a difficult password. 
</t>
    </r>
    <r>
      <rPr>
        <sz val="11"/>
        <color theme="1"/>
        <rFont val="Calibri"/>
        <family val="2"/>
        <scheme val="minor"/>
      </rPr>
      <t>All this validation should be displayed.</t>
    </r>
  </si>
  <si>
    <t>To view balance in the account of 
the customers</t>
  </si>
  <si>
    <t>Manager should be logged in</t>
  </si>
  <si>
    <t>Transfer money from source to 
destination</t>
  </si>
  <si>
    <t>To view last 5 transactions of any
account</t>
  </si>
  <si>
    <t>Manager can change 
password of any account</t>
  </si>
  <si>
    <t>To filter and display transactions in
 account based on date and transaction value of any account</t>
  </si>
  <si>
    <t>Step 11: Change password for 5 different customer and login again to check the new password works or not</t>
  </si>
  <si>
    <t>Login and check the proper validation.</t>
  </si>
  <si>
    <t>New_Customer_module</t>
  </si>
  <si>
    <t>To add new customer</t>
  </si>
  <si>
    <t>Step 1: Go to new customer tab</t>
  </si>
  <si>
    <t>Open New Customer section from dashboard and verify there is proper navigation or not.</t>
  </si>
  <si>
    <t>Step 2:Enter valid Customer Name</t>
  </si>
  <si>
    <t>Step 3: Select Gender</t>
  </si>
  <si>
    <t>Step 5: Enter valid Address</t>
  </si>
  <si>
    <t>Step 8: Enter valid PIN</t>
  </si>
  <si>
    <t>Step 7:Enter valid State</t>
  </si>
  <si>
    <t>Step 6:Enter valid City</t>
  </si>
  <si>
    <t>Step 9: Enter valid Telephone Number</t>
  </si>
  <si>
    <t>Step 10:Enter valid Email Id</t>
  </si>
  <si>
    <t>Step 11: Click on Submit Button</t>
  </si>
  <si>
    <t>New user must be added without any error and check the new user is added or not</t>
  </si>
  <si>
    <r>
      <t xml:space="preserve">Numbers are not allowed.
</t>
    </r>
    <r>
      <rPr>
        <sz val="11"/>
        <color theme="1"/>
        <rFont val="Calibri"/>
        <family val="2"/>
        <scheme val="minor"/>
      </rPr>
      <t>This error should be displayed</t>
    </r>
  </si>
  <si>
    <r>
      <t xml:space="preserve">Special characters are not allowed should be displayed 
</t>
    </r>
    <r>
      <rPr>
        <sz val="11"/>
        <color theme="1"/>
        <rFont val="Calibri"/>
        <family val="2"/>
        <scheme val="minor"/>
      </rPr>
      <t>if user tries to enter special characters.</t>
    </r>
  </si>
  <si>
    <t>Step 12: Click on Submit button without entering any details</t>
  </si>
  <si>
    <r>
      <t xml:space="preserve">Customer Name must not be blank.
Address field must not be blank.
City field must not be blank.
State must not be blank.
PIN Code must not be blank.
Mobile number must not be blank.
Email ID must not be blank.
</t>
    </r>
    <r>
      <rPr>
        <sz val="11"/>
        <color theme="1"/>
        <rFont val="Calibri"/>
        <family val="2"/>
        <scheme val="minor"/>
      </rPr>
      <t>This all validation must be displayed</t>
    </r>
  </si>
  <si>
    <t>Step 13: Enter the details and click on Reset button</t>
  </si>
  <si>
    <t>Step 14: Enter Numbers in Customer Name field</t>
  </si>
  <si>
    <t>Step 15: Enter special characters in Customer Name</t>
  </si>
  <si>
    <t>Step 16: Enter first character as space in Customer Name</t>
  </si>
  <si>
    <r>
      <rPr>
        <b/>
        <sz val="11"/>
        <color theme="1"/>
        <rFont val="Calibri"/>
        <family val="2"/>
        <scheme val="minor"/>
      </rPr>
      <t xml:space="preserve">First character cannot have space.
</t>
    </r>
    <r>
      <rPr>
        <sz val="11"/>
        <color theme="1"/>
        <rFont val="Calibri"/>
        <family val="2"/>
        <scheme val="minor"/>
      </rPr>
      <t>If user tries to enter blank space as first character.</t>
    </r>
  </si>
  <si>
    <t>Step 17: Enter special characters in Address field</t>
  </si>
  <si>
    <t>Step 18: Enter blank space as first character in Address</t>
  </si>
  <si>
    <t>Step 19:Enter numbers in City field</t>
  </si>
  <si>
    <t>Step 20: Enter first character as space in City</t>
  </si>
  <si>
    <t>Step 21:Enter special character in City</t>
  </si>
  <si>
    <t>No  validation message should be displayed.</t>
  </si>
  <si>
    <r>
      <t xml:space="preserve">Characters are not allowed.
</t>
    </r>
    <r>
      <rPr>
        <sz val="11"/>
        <color theme="1"/>
        <rFont val="Calibri"/>
        <family val="2"/>
        <scheme val="minor"/>
      </rPr>
      <t>Validation message should be displayed.</t>
    </r>
  </si>
  <si>
    <r>
      <rPr>
        <b/>
        <sz val="11"/>
        <color theme="1"/>
        <rFont val="Calibri"/>
        <family val="2"/>
        <scheme val="minor"/>
      </rPr>
      <t xml:space="preserve">Email ID is not valid.
</t>
    </r>
    <r>
      <rPr>
        <sz val="11"/>
        <color theme="1"/>
        <rFont val="Calibri"/>
        <family val="2"/>
        <scheme val="minor"/>
      </rPr>
      <t>This message should be displayed.</t>
    </r>
  </si>
  <si>
    <t>No validation message should be displayed.</t>
  </si>
  <si>
    <t>New_Account_module</t>
  </si>
  <si>
    <t>Add new account for an existing 
customer</t>
  </si>
  <si>
    <t>Open New Account section from dashboard and verify there is proper navigation or not.</t>
  </si>
  <si>
    <t>Step 1: Go to New Account tab</t>
  </si>
  <si>
    <t>Step 2: Enter valid Customer ID</t>
  </si>
  <si>
    <t>Step 3: Select Account Type</t>
  </si>
  <si>
    <t>Step 4:Enter valid Intial deposit</t>
  </si>
  <si>
    <t>Step 5: Click on Submit button</t>
  </si>
  <si>
    <t>New account should be created for the existing customer with some initial amount.</t>
  </si>
  <si>
    <r>
      <rPr>
        <b/>
        <sz val="11"/>
        <color theme="1"/>
        <rFont val="Calibri"/>
        <family val="2"/>
        <scheme val="minor"/>
      </rPr>
      <t xml:space="preserve">Customer ID is required.
</t>
    </r>
    <r>
      <rPr>
        <sz val="11"/>
        <color theme="1"/>
        <rFont val="Calibri"/>
        <family val="2"/>
        <scheme val="minor"/>
      </rPr>
      <t>This field is required validation should be displayed</t>
    </r>
  </si>
  <si>
    <t>Step 8:Enter Characters in Customer ID</t>
  </si>
  <si>
    <r>
      <t xml:space="preserve">Characters are not allowed.
</t>
    </r>
    <r>
      <rPr>
        <sz val="11"/>
        <color theme="1"/>
        <rFont val="Calibri"/>
        <family val="2"/>
        <scheme val="minor"/>
      </rPr>
      <t>This error should be displayed</t>
    </r>
  </si>
  <si>
    <t>Step 9: Enter first character as space in Customer ID</t>
  </si>
  <si>
    <t>Step 10: Enter special characters in Customer ID</t>
  </si>
  <si>
    <t>Step 20: Enter Payees and Payeers Account number same</t>
  </si>
  <si>
    <t>System should display error</t>
  </si>
  <si>
    <t>Step 21: Enter Amount more than the Payers account balance</t>
  </si>
  <si>
    <t>Step 11: Enter Amount less than 500</t>
  </si>
  <si>
    <t>Email already exists.</t>
  </si>
  <si>
    <t>Step 12: Enter Old password Invalid</t>
  </si>
  <si>
    <r>
      <rPr>
        <b/>
        <sz val="11"/>
        <color theme="1"/>
        <rFont val="Calibri"/>
        <family val="2"/>
        <scheme val="minor"/>
      </rPr>
      <t>System should display error.</t>
    </r>
    <r>
      <rPr>
        <sz val="11"/>
        <color theme="1"/>
        <rFont val="Calibri"/>
        <family val="2"/>
        <scheme val="minor"/>
      </rPr>
      <t xml:space="preserve">
It should not allow to select before From Date.</t>
    </r>
  </si>
  <si>
    <t>Step 19: Enter invalid Account No</t>
  </si>
  <si>
    <t>System displays error.</t>
  </si>
  <si>
    <t>Step 8: Enter 5 different valid Account No and check also enter invalid Account number</t>
  </si>
  <si>
    <t>Last 5 transactions of the customer will be displayed.
For invalid Account no system should display error</t>
  </si>
  <si>
    <t>Edit_Account_module</t>
  </si>
  <si>
    <t>Edit details for existing account</t>
  </si>
  <si>
    <t>Step 1: Go to Edit Account tab</t>
  </si>
  <si>
    <t>Open Edit Account section from dashboard and verify there is proper navigation or not.</t>
  </si>
  <si>
    <t>New interface should be displayed for editing te details of existing customer.</t>
  </si>
  <si>
    <t xml:space="preserve">Step 3: Click on submit button </t>
  </si>
  <si>
    <t>Step 4: Enter the detail and then click on Reset button</t>
  </si>
  <si>
    <t>All the content should be cleared.</t>
  </si>
  <si>
    <r>
      <rPr>
        <b/>
        <sz val="11"/>
        <color theme="1"/>
        <rFont val="Calibri"/>
        <family val="2"/>
        <scheme val="minor"/>
      </rPr>
      <t xml:space="preserve">Account no must note be blank.
</t>
    </r>
    <r>
      <rPr>
        <sz val="11"/>
        <color theme="1"/>
        <rFont val="Calibri"/>
        <family val="2"/>
        <scheme val="minor"/>
      </rPr>
      <t>This error should be displayed</t>
    </r>
  </si>
  <si>
    <t>Step 6: Enter character in Account no</t>
  </si>
  <si>
    <t>Step 7: Enter special characters in Account no</t>
  </si>
  <si>
    <t>Step 8: Enter first character as space in Account no</t>
  </si>
  <si>
    <t>No validation error.</t>
  </si>
  <si>
    <t>Step 9: Enter invalid Account No</t>
  </si>
  <si>
    <t xml:space="preserve">Step 10: Enter valid account no not associated with manager </t>
  </si>
  <si>
    <t xml:space="preserve">Step 9: Enter valid account no not associated with manager </t>
  </si>
  <si>
    <t>Delete_Account_module</t>
  </si>
  <si>
    <t>Step 1: Go to Delete Account tab</t>
  </si>
  <si>
    <t>Open Delete Account section from dashboard and verify there is proper navigation or not.</t>
  </si>
  <si>
    <r>
      <rPr>
        <b/>
        <sz val="11"/>
        <color theme="1"/>
        <rFont val="Calibri"/>
        <family val="2"/>
        <scheme val="minor"/>
      </rPr>
      <t>Characters are also not allowed</t>
    </r>
    <r>
      <rPr>
        <sz val="11"/>
        <color theme="1"/>
        <rFont val="Calibri"/>
        <family val="2"/>
        <scheme val="minor"/>
      </rPr>
      <t xml:space="preserve"> only digits(0-9) are allowed.</t>
    </r>
  </si>
  <si>
    <t>Delete the account.</t>
  </si>
  <si>
    <t>Delete_Customer_module</t>
  </si>
  <si>
    <t>To delete customer account</t>
  </si>
  <si>
    <t>To delete Customer</t>
  </si>
  <si>
    <t>Step 1: Go to Delete Customer tab</t>
  </si>
  <si>
    <t>Open Delete Customer section from dashboard and verify there is proper navigation or not.</t>
  </si>
  <si>
    <t>Step 5: Click on submit button with empty Customer ID field</t>
  </si>
  <si>
    <t>Step 6: Enter character in Customer ID</t>
  </si>
  <si>
    <t>Step 7: Enter special characters in Customer ID</t>
  </si>
  <si>
    <t>Step 8: Enter first character as space in Customer ID</t>
  </si>
  <si>
    <t>Step 9: Enter invalid Customer ID</t>
  </si>
  <si>
    <r>
      <rPr>
        <b/>
        <sz val="11"/>
        <color theme="1"/>
        <rFont val="Calibri"/>
        <family val="2"/>
        <scheme val="minor"/>
      </rPr>
      <t xml:space="preserve">Customer ID must not be blank.
</t>
    </r>
    <r>
      <rPr>
        <sz val="11"/>
        <color theme="1"/>
        <rFont val="Calibri"/>
        <family val="2"/>
        <scheme val="minor"/>
      </rPr>
      <t>This error should be displayed</t>
    </r>
  </si>
  <si>
    <t xml:space="preserve">Step 10: Enter valid Customer ID not associated with manager </t>
  </si>
  <si>
    <t>Deposit_module</t>
  </si>
  <si>
    <t>Deposit money in any account</t>
  </si>
  <si>
    <t>Customer ID,Account type, Balance , 
Submit and Reset button</t>
  </si>
  <si>
    <t xml:space="preserve">Step 11: After Submit check the fields </t>
  </si>
  <si>
    <t>Step 12: Enter character in Customer ID</t>
  </si>
  <si>
    <t>Step 13: Enter special characters in Customer ID</t>
  </si>
  <si>
    <t>Step 14: Enter first character as space in Customer ID</t>
  </si>
  <si>
    <t>Step 15: Click on submit button</t>
  </si>
  <si>
    <r>
      <t xml:space="preserve">Customer Id required.
</t>
    </r>
    <r>
      <rPr>
        <sz val="11"/>
        <color theme="1"/>
        <rFont val="Calibri"/>
        <family val="2"/>
        <scheme val="minor"/>
      </rPr>
      <t>Otherwise submit the details</t>
    </r>
  </si>
  <si>
    <t>Step 16:Check Account type</t>
  </si>
  <si>
    <t>It should have 2 drop down with Saving and Current</t>
  </si>
  <si>
    <t>Step 17: Balance field displays the balance</t>
  </si>
  <si>
    <t>The balance should not be editable</t>
  </si>
  <si>
    <t>Step 1: Go to Deposit tab</t>
  </si>
  <si>
    <t>Open Deposit section from dashboard and verify there is proper navigation or not.</t>
  </si>
  <si>
    <t>Step 3: Enter valid amount</t>
  </si>
  <si>
    <t>Step 4: Enter valid description</t>
  </si>
  <si>
    <t>The Account balance should be updated with added amount</t>
  </si>
  <si>
    <t>Step 6: Enter all the details and click on reset button</t>
  </si>
  <si>
    <r>
      <t xml:space="preserve">Account No must not be blank.
Amount must not be blank.
Description must not be blank.
</t>
    </r>
    <r>
      <rPr>
        <sz val="11"/>
        <color theme="1"/>
        <rFont val="Calibri"/>
        <family val="2"/>
        <scheme val="minor"/>
      </rPr>
      <t>All the validations must be displayed.</t>
    </r>
  </si>
  <si>
    <t>Step 8: Enter character in Account no</t>
  </si>
  <si>
    <t>Step 9: Enter special characters in Account no</t>
  </si>
  <si>
    <t>Step 10: Enter first character as space in Account no</t>
  </si>
  <si>
    <t>Step 13: Enter invalid Account No</t>
  </si>
  <si>
    <t xml:space="preserve">Step 14: Enter valid Account No not associated with manager </t>
  </si>
  <si>
    <t>Withdraw_module</t>
  </si>
  <si>
    <t>Withdraw money from any account</t>
  </si>
  <si>
    <t>Step 1: Go to Withdraw tab</t>
  </si>
  <si>
    <t>Open Withdraw section from dashboard and verify there is proper navigation or not.</t>
  </si>
  <si>
    <t>Step 15: Enter Amount more than the account balance</t>
  </si>
  <si>
    <t>Login Successfully to the site</t>
  </si>
  <si>
    <t>Validations for different User Id</t>
  </si>
  <si>
    <t>Cannot login without required fields
detail</t>
  </si>
  <si>
    <t>Wrong password should not let the 
system login</t>
  </si>
  <si>
    <t>Navigate to Balance Enquiry Tab</t>
  </si>
  <si>
    <t>Account no in the field</t>
  </si>
  <si>
    <t>Clear the contents</t>
  </si>
  <si>
    <t>View Account Balance</t>
  </si>
  <si>
    <t>Blank space not allowed</t>
  </si>
  <si>
    <t>Special characters not allowed</t>
  </si>
  <si>
    <t>Characters not allowed</t>
  </si>
  <si>
    <t>Account no is required field</t>
  </si>
  <si>
    <t xml:space="preserve">Customer logged in should only be able to see the balance </t>
  </si>
  <si>
    <t>Navigate to Fund Transfer Tab</t>
  </si>
  <si>
    <t>Account no in the field of payers</t>
  </si>
  <si>
    <t>Account no in the field of payees</t>
  </si>
  <si>
    <t>Amount in the field</t>
  </si>
  <si>
    <t>Transfer of money from one account to another.</t>
  </si>
  <si>
    <t>Cannot submit without required fields
detail</t>
  </si>
  <si>
    <t>amount must not be blank</t>
  </si>
  <si>
    <t>Both account no cannot be same</t>
  </si>
  <si>
    <t>Amount to transfer cannot be more than account balance</t>
  </si>
  <si>
    <t>Navigate to Mini Statement Tab</t>
  </si>
  <si>
    <t>Submit will view the last 5 transactions</t>
  </si>
  <si>
    <t>Account no cannot be blank</t>
  </si>
  <si>
    <t>Navigate to Customized Statement tab</t>
  </si>
  <si>
    <t>Amount lower limit in the field</t>
  </si>
  <si>
    <t>No of transactions to view</t>
  </si>
  <si>
    <t>from date</t>
  </si>
  <si>
    <t>to date</t>
  </si>
  <si>
    <t>all the transactions should be displayed and sorting and filter should be done</t>
  </si>
  <si>
    <t>filter date wise</t>
  </si>
  <si>
    <t>filter transaction amount wise</t>
  </si>
  <si>
    <t xml:space="preserve">all the required field </t>
  </si>
  <si>
    <t>not allow to date before from date</t>
  </si>
  <si>
    <t>old password should be entered</t>
  </si>
  <si>
    <t>new password should be entered</t>
  </si>
  <si>
    <t>confirm password should be entered</t>
  </si>
  <si>
    <t>After submit the password is changed</t>
  </si>
  <si>
    <t>password is changed after login</t>
  </si>
  <si>
    <t>required fields cannot be blank on submit</t>
  </si>
  <si>
    <t>password validation one numeric one special character required</t>
  </si>
  <si>
    <t>One special character is needed and password should be difficult</t>
  </si>
  <si>
    <t>password donot match</t>
  </si>
  <si>
    <t>View last 5 transaction for valid Account number.
And show error on invalid Account no</t>
  </si>
  <si>
    <t>Account no associated with manager is an error</t>
  </si>
  <si>
    <t>invalid account no</t>
  </si>
  <si>
    <t>login should be done and proper validations should be shown</t>
  </si>
  <si>
    <t>Invalid old password</t>
  </si>
  <si>
    <t>navigate to new customer tab</t>
  </si>
  <si>
    <t xml:space="preserve">customer name </t>
  </si>
  <si>
    <t>gender</t>
  </si>
  <si>
    <t>date of birth</t>
  </si>
  <si>
    <t>address</t>
  </si>
  <si>
    <t>city</t>
  </si>
  <si>
    <t>state</t>
  </si>
  <si>
    <t>pin</t>
  </si>
  <si>
    <t>telephone number</t>
  </si>
  <si>
    <t>email</t>
  </si>
  <si>
    <t>new user will be added with all the new details added</t>
  </si>
  <si>
    <t>all the required field cannot be empty</t>
  </si>
  <si>
    <t>numbers not allowed</t>
  </si>
  <si>
    <t>first character cannot be space</t>
  </si>
  <si>
    <t>6 digits in pin</t>
  </si>
  <si>
    <t>no validation</t>
  </si>
  <si>
    <t>email not valid</t>
  </si>
  <si>
    <t>email exists</t>
  </si>
  <si>
    <t>navigate to New Account</t>
  </si>
  <si>
    <t>customer id</t>
  </si>
  <si>
    <t>account type</t>
  </si>
  <si>
    <t>initial deposit</t>
  </si>
  <si>
    <t>new account created with some amout</t>
  </si>
  <si>
    <t>customer id required</t>
  </si>
  <si>
    <t>amount not less than 500</t>
  </si>
  <si>
    <t>navigate to Edit Account</t>
  </si>
  <si>
    <t>account no</t>
  </si>
  <si>
    <t>new page of edit account will be displayed</t>
  </si>
  <si>
    <r>
      <rPr>
        <b/>
        <sz val="11"/>
        <color theme="1"/>
        <rFont val="Calibri"/>
        <family val="2"/>
        <scheme val="minor"/>
      </rPr>
      <t xml:space="preserve">Account no must not be blank.
</t>
    </r>
    <r>
      <rPr>
        <sz val="11"/>
        <color theme="1"/>
        <rFont val="Calibri"/>
        <family val="2"/>
        <scheme val="minor"/>
      </rPr>
      <t>This error should be displayed</t>
    </r>
  </si>
  <si>
    <t>account no required</t>
  </si>
  <si>
    <t>manager not associated with customer</t>
  </si>
  <si>
    <t>after submit new interface with customer id,account no , balance, submit and reset button</t>
  </si>
  <si>
    <t>cutomer id required</t>
  </si>
  <si>
    <t>Savings and Current account type drop down</t>
  </si>
  <si>
    <t>balance cannot be edited</t>
  </si>
  <si>
    <t>navigate to delete account</t>
  </si>
  <si>
    <t>delete the account</t>
  </si>
  <si>
    <t>navigate to delete customer</t>
  </si>
  <si>
    <t>Delete the customer with all the accounts.</t>
  </si>
  <si>
    <t>deletes the customer with all the accounts</t>
  </si>
  <si>
    <t>invalid customer id</t>
  </si>
  <si>
    <t>Navigate to deposite</t>
  </si>
  <si>
    <t>amount</t>
  </si>
  <si>
    <t>description</t>
  </si>
  <si>
    <t>update balance with the added or deposited amount</t>
  </si>
  <si>
    <t>Navigate to withdraw tab</t>
  </si>
  <si>
    <t>update balance with the withdrawed amount</t>
  </si>
  <si>
    <t>Amount cannot be more than account balance</t>
  </si>
  <si>
    <t>Total test cases</t>
  </si>
  <si>
    <t>Pass</t>
  </si>
  <si>
    <t>Fail</t>
  </si>
  <si>
    <t>Blocked</t>
  </si>
  <si>
    <t>N/A</t>
  </si>
  <si>
    <t>Not started</t>
  </si>
  <si>
    <t>% execution</t>
  </si>
  <si>
    <t>Module</t>
  </si>
  <si>
    <t>Customer_modules</t>
  </si>
  <si>
    <t>Manager_modules</t>
  </si>
  <si>
    <t>Invalid Data error should exists</t>
  </si>
  <si>
    <t>invalid data</t>
  </si>
  <si>
    <t>Step 4:Select valid Date of Birth</t>
  </si>
  <si>
    <t>Address field validation is not shown</t>
  </si>
  <si>
    <t>Could not connect: Access denied for user
 'root'@'localhost' (using password: NO)</t>
  </si>
  <si>
    <t>Numbers no allowed is displayed</t>
  </si>
  <si>
    <t>Allows to add special characters</t>
  </si>
  <si>
    <t>Allows to add blank space as first character</t>
  </si>
  <si>
    <t>Step 22: Enter special characters and numbers both</t>
  </si>
  <si>
    <t>Step 23:Enter numbers in State field</t>
  </si>
  <si>
    <t>Step 24: Enter first character as space in State</t>
  </si>
  <si>
    <t>Special characters are not allowed
Numbers are not allowed.</t>
  </si>
  <si>
    <t>special characters not allowed</t>
  </si>
  <si>
    <t>both the message should be displayed</t>
  </si>
  <si>
    <t>only displays one validation</t>
  </si>
  <si>
    <t>Step 25: Enter special characters in State</t>
  </si>
  <si>
    <t>Step 26: Enter special characters and numbers in State</t>
  </si>
  <si>
    <t>Step 27: Enter first character as space in PIN</t>
  </si>
  <si>
    <t>Step 28: Enter character in PIN</t>
  </si>
  <si>
    <t>Character not allowed.</t>
  </si>
  <si>
    <t xml:space="preserve">PIN Code must have 6 digits.
</t>
  </si>
  <si>
    <t>Step 29: Enter special characters in PIN</t>
  </si>
  <si>
    <t>Step 30: Enter character in PIN</t>
  </si>
  <si>
    <t>Step 31: Enter digits more than 6 in PIN</t>
  </si>
  <si>
    <t>Step 32: Enter digits less than 6 PIN</t>
  </si>
  <si>
    <t>Step 33: Enter first character as space in PIN</t>
  </si>
  <si>
    <t>Step 34: Enter special characters in Telephone Number</t>
  </si>
  <si>
    <t>Step 35: Enter character in Telephone Number</t>
  </si>
  <si>
    <t>Special characters are not allowed
Characters are not allowed.</t>
  </si>
  <si>
    <t>both validation should be displayed</t>
  </si>
  <si>
    <t>shows only one validation</t>
  </si>
  <si>
    <t>Characters no allowed is displayed</t>
  </si>
  <si>
    <t>Birth date is required</t>
  </si>
  <si>
    <t>Step 36: Enter first character as space in Telephone Number</t>
  </si>
  <si>
    <t>Step 37: Enter special characters and characters both</t>
  </si>
  <si>
    <t>Step 38: Enter any invalid Telephone Number</t>
  </si>
  <si>
    <t>Step 39: Enter first character as space in Telephone Number</t>
  </si>
  <si>
    <t>Step 40: Enter invalid Email</t>
  </si>
  <si>
    <t>Step 41: Enter all the details expect Date of Birth</t>
  </si>
  <si>
    <t>Step 42: Enter Email of existing customer</t>
  </si>
  <si>
    <t>Step 43: Select date of future</t>
  </si>
  <si>
    <t>allows character</t>
  </si>
  <si>
    <t>allows blank space</t>
  </si>
  <si>
    <t>allows special characters</t>
  </si>
  <si>
    <t>allows less than 500</t>
  </si>
  <si>
    <t>Status
Pass/Fail/Blocked/N/A</t>
  </si>
  <si>
    <r>
      <t xml:space="preserve">Account No must not be blank. </t>
    </r>
    <r>
      <rPr>
        <sz val="11"/>
        <color theme="1"/>
        <rFont val="Calibri"/>
        <family val="2"/>
        <scheme val="minor"/>
      </rPr>
      <t>It should not allow to view anything</t>
    </r>
  </si>
  <si>
    <t>Module not started or visible in the website</t>
  </si>
  <si>
    <t>Description</t>
  </si>
  <si>
    <t>Req. no</t>
  </si>
  <si>
    <t>Requirement Description</t>
  </si>
  <si>
    <t>Test case ID</t>
  </si>
  <si>
    <t>Status</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</si>
  <si>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</si>
  <si>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</si>
  <si>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</si>
  <si>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</si>
  <si>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</si>
  <si>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</si>
  <si>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</si>
  <si>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</si>
  <si>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</si>
  <si>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</si>
  <si>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</si>
  <si>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</si>
  <si>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</si>
  <si>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</si>
  <si>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</si>
  <si>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</si>
  <si>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</si>
  <si>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</si>
  <si>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</si>
  <si>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</si>
  <si>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</si>
  <si>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</si>
  <si>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</si>
  <si>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</si>
  <si>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</si>
  <si>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</si>
  <si>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</si>
  <si>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</si>
  <si>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</si>
  <si>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</si>
  <si>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</si>
  <si>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</si>
  <si>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</si>
  <si>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</si>
  <si>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</si>
  <si>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</si>
  <si>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</si>
  <si>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</si>
  <si>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</si>
  <si>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</si>
  <si>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</si>
  <si>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</si>
  <si>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</si>
  <si>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</si>
  <si>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</si>
  <si>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</si>
  <si>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</si>
  <si>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</si>
  <si>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</si>
  <si>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</si>
  <si>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</si>
  <si>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</si>
  <si>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</si>
  <si>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</si>
  <si>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</si>
  <si>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</si>
  <si>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</si>
  <si>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</si>
  <si>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</si>
  <si>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</si>
  <si>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</si>
  <si>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</si>
  <si>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</si>
  <si>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</si>
  <si>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</si>
  <si>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</si>
  <si>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</si>
  <si>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</si>
  <si>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</si>
  <si>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</si>
  <si>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</si>
  <si>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</si>
  <si>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</si>
  <si>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</si>
  <si>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</si>
  <si>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</si>
  <si>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</si>
  <si>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</si>
  <si>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</si>
  <si>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</si>
  <si>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</si>
  <si>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</si>
  <si>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</si>
  <si>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</si>
  <si>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</si>
  <si>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</si>
  <si>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</si>
  <si>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</si>
  <si>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</si>
  <si>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</si>
  <si>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</si>
  <si>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</si>
  <si>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</si>
  <si>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</si>
  <si>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</si>
  <si>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</si>
  <si>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</si>
  <si>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TC098</t>
  </si>
  <si>
    <t>TC099</t>
  </si>
  <si>
    <t>TC100</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</si>
  <si>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</si>
  <si>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</si>
  <si>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</si>
  <si>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</si>
  <si>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</si>
  <si>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</si>
  <si>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</si>
  <si>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</si>
  <si>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</si>
  <si>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</si>
  <si>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</si>
  <si>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</si>
  <si>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</si>
  <si>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</si>
  <si>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</si>
  <si>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</si>
  <si>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</si>
  <si>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</si>
  <si>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</si>
  <si>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</si>
  <si>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</si>
  <si>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</si>
  <si>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</si>
  <si>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</si>
  <si>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</si>
  <si>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</si>
  <si>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</si>
  <si>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</si>
  <si>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</si>
  <si>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</si>
  <si>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</si>
  <si>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</si>
  <si>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TC133</t>
  </si>
  <si>
    <t>TC134</t>
  </si>
  <si>
    <t>TC135</t>
  </si>
  <si>
    <t>TC136</t>
  </si>
  <si>
    <t>TC137</t>
  </si>
  <si>
    <t>TC138</t>
  </si>
  <si>
    <t>TC139</t>
  </si>
  <si>
    <t>TC140</t>
  </si>
  <si>
    <t>TC141</t>
  </si>
  <si>
    <t>TC142</t>
  </si>
  <si>
    <t>TC143</t>
  </si>
  <si>
    <t>TC144</t>
  </si>
  <si>
    <t>TC145</t>
  </si>
  <si>
    <t>TC146</t>
  </si>
  <si>
    <t>TC147</t>
  </si>
  <si>
    <t>TC148</t>
  </si>
  <si>
    <t>TC149</t>
  </si>
  <si>
    <t>TC150</t>
  </si>
  <si>
    <t>TC151</t>
  </si>
  <si>
    <t>TC152</t>
  </si>
  <si>
    <t>TC153</t>
  </si>
  <si>
    <t>TC154</t>
  </si>
  <si>
    <t>TC155</t>
  </si>
  <si>
    <t>TC156</t>
  </si>
  <si>
    <t>TC157</t>
  </si>
  <si>
    <t>TC158</t>
  </si>
  <si>
    <t>TC159</t>
  </si>
  <si>
    <t>TC160</t>
  </si>
  <si>
    <t>TC161</t>
  </si>
  <si>
    <t>TC162</t>
  </si>
  <si>
    <t>TC163</t>
  </si>
  <si>
    <t>TC164</t>
  </si>
  <si>
    <t>TC165</t>
  </si>
  <si>
    <t>TC166</t>
  </si>
  <si>
    <t>TC167</t>
  </si>
  <si>
    <t>TC168</t>
  </si>
  <si>
    <t>TC169</t>
  </si>
  <si>
    <t>TC170</t>
  </si>
  <si>
    <t>TC171</t>
  </si>
  <si>
    <t>TC172</t>
  </si>
  <si>
    <t>TC173</t>
  </si>
  <si>
    <t>TC174</t>
  </si>
  <si>
    <t>TC175</t>
  </si>
  <si>
    <t>TC176</t>
  </si>
  <si>
    <t>TC177</t>
  </si>
  <si>
    <t>TC178</t>
  </si>
  <si>
    <t>TC179</t>
  </si>
  <si>
    <t>TC180</t>
  </si>
  <si>
    <t>TC181</t>
  </si>
  <si>
    <t>TC182</t>
  </si>
  <si>
    <t>TC183</t>
  </si>
  <si>
    <t>TC184</t>
  </si>
  <si>
    <t>TC185</t>
  </si>
  <si>
    <t>TC186</t>
  </si>
  <si>
    <t>TC187</t>
  </si>
  <si>
    <t>TC188</t>
  </si>
  <si>
    <t>TC189</t>
  </si>
  <si>
    <t>TC190</t>
  </si>
  <si>
    <t>TC191</t>
  </si>
  <si>
    <t>TC192</t>
  </si>
  <si>
    <t>TC193</t>
  </si>
  <si>
    <t>TC194</t>
  </si>
  <si>
    <t>TC195</t>
  </si>
  <si>
    <t>TC196</t>
  </si>
  <si>
    <t>TC197</t>
  </si>
  <si>
    <t>TC198</t>
  </si>
  <si>
    <t>TC199</t>
  </si>
  <si>
    <t>TC200</t>
  </si>
  <si>
    <t>TC201</t>
  </si>
  <si>
    <t>TC202</t>
  </si>
  <si>
    <t>TC203</t>
  </si>
  <si>
    <t>TC204</t>
  </si>
  <si>
    <t>TC205</t>
  </si>
  <si>
    <t>TC206</t>
  </si>
  <si>
    <t>TC207</t>
  </si>
  <si>
    <t>TC208</t>
  </si>
  <si>
    <t>TC209</t>
  </si>
  <si>
    <t>TC210</t>
  </si>
  <si>
    <t>TC211</t>
  </si>
  <si>
    <t>TC212</t>
  </si>
  <si>
    <t>TC213</t>
  </si>
  <si>
    <t>TC214</t>
  </si>
  <si>
    <t>TC215</t>
  </si>
  <si>
    <t>TC216</t>
  </si>
  <si>
    <t>TC217</t>
  </si>
  <si>
    <t>TC218</t>
  </si>
  <si>
    <t>TC219</t>
  </si>
  <si>
    <t>TC220</t>
  </si>
  <si>
    <t>TC221</t>
  </si>
  <si>
    <t>TC222</t>
  </si>
  <si>
    <t>TC223</t>
  </si>
  <si>
    <t>TC224</t>
  </si>
  <si>
    <t>TC225</t>
  </si>
  <si>
    <t>TC226</t>
  </si>
  <si>
    <t>TC227</t>
  </si>
  <si>
    <t>TC228</t>
  </si>
  <si>
    <t>TC229</t>
  </si>
  <si>
    <t>TC230</t>
  </si>
  <si>
    <t>TC231</t>
  </si>
  <si>
    <t>TC232</t>
  </si>
  <si>
    <t>TC233</t>
  </si>
  <si>
    <t>TC234</t>
  </si>
  <si>
    <t>TC235</t>
  </si>
  <si>
    <t>TC236</t>
  </si>
  <si>
    <t>TC237</t>
  </si>
  <si>
    <t>TC238</t>
  </si>
  <si>
    <t>TC239</t>
  </si>
  <si>
    <t>TC240</t>
  </si>
  <si>
    <t>TC241</t>
  </si>
  <si>
    <t>TC242</t>
  </si>
  <si>
    <t>TC243</t>
  </si>
  <si>
    <t>TC244</t>
  </si>
  <si>
    <t>TC245</t>
  </si>
  <si>
    <t>TC246</t>
  </si>
  <si>
    <t>TC247</t>
  </si>
  <si>
    <t>TC248</t>
  </si>
  <si>
    <t>TC249</t>
  </si>
  <si>
    <t>TC250</t>
  </si>
  <si>
    <t>TC251</t>
  </si>
  <si>
    <t>TC252</t>
  </si>
  <si>
    <t>TC253</t>
  </si>
  <si>
    <t>TC254</t>
  </si>
  <si>
    <t>TC255</t>
  </si>
  <si>
    <t>TC256</t>
  </si>
  <si>
    <t>TC257</t>
  </si>
  <si>
    <t>TC258</t>
  </si>
  <si>
    <t>TC259</t>
  </si>
  <si>
    <t>TC260</t>
  </si>
  <si>
    <t>TC261</t>
  </si>
  <si>
    <t>Balance enquiry specifies 
the balance of the account</t>
  </si>
  <si>
    <t>TC001,TC002,TC003,
TC004,TC005,TC006,
TC007,TC008,TC009</t>
  </si>
  <si>
    <t>All the test cases are 
blocked as the module 
is not implemented.</t>
  </si>
  <si>
    <t>Fund transfer from one 
account to another</t>
  </si>
  <si>
    <t>TC010,TC011,TC012,TC013,TC014, TC015,TC016,TC017,TC018,TC019,
TC020,TC021,TC022,TC023,TC024,TC025,TC026,TC027,TC028,TC029,TC030</t>
  </si>
  <si>
    <t>Mini statement to view the
 last 5 transactions</t>
  </si>
  <si>
    <t>TC031,TC032,TC033,TC034,TC035,
TC036,TC037,TC038,TC039</t>
  </si>
  <si>
    <t>TC031 pass
TC032 pass
TC033 N/A
TC034 pass
TC035 pass
TC036 pass
TC037 pass
TC038 N/A
TC039 N/A</t>
  </si>
  <si>
    <t>TC040,TC041,TC042,TC043,TC044,
TC045,TC046,TC047,TC048,TC049,
TC050,TC051,TC052,TC053,TC054,
TC055,TC056,TC057,TC058,TC059</t>
  </si>
  <si>
    <t>All the test cases are N/A because the module doesnot
allow to perform any action</t>
  </si>
  <si>
    <t>A customized statement allows you to filter and display transactions in an account based on date, transaction value</t>
  </si>
  <si>
    <t>A customer can have multiple saving accounts (one in his name , other in a joint name etc).</t>
  </si>
  <si>
    <t>A manager can add a 
new customer.</t>
  </si>
  <si>
    <t>A manager can add a 
edit account details for 
an existing account</t>
  </si>
  <si>
    <t>Change the password of the user</t>
  </si>
  <si>
    <t>A manager can add a 
delete an account for a 
customer</t>
  </si>
  <si>
    <t>A customer can be deleted only if he/she has  no active current or saving accounts</t>
  </si>
  <si>
    <t>A manager can withdraw 
money from any account. Usually done when cash is withdrawn at a bank branch.</t>
  </si>
  <si>
    <t>A manager can deposit 
money into any account. Usually done when cash is deposited at a bank branch.</t>
  </si>
  <si>
    <t>A manager can edit details
 like address, email , telephone of a customer.</t>
  </si>
  <si>
    <t>TC060,TC061,TC062,TC063,TC064,
TC065,TC066,TC067,TC068,TC069,
TC070,TC071</t>
  </si>
  <si>
    <t>TC072,TC073,TC074,TC075,TC076,
TC077,TC078,TC079,TC080,TC081,
TC082,TC083,TC084,TC085,TC086,
TC087,TC088,TC089,TC090,TC091,
TC092,TC093,TC094,TC095,TC096,
TC097,TC098,TC099,TC100,TC101,
TC102,TC103,TC104,TC105,TC106,
TC107,TC108,TC109,TC110,TC111,
TC112,TC113,TC114</t>
  </si>
  <si>
    <t>TC072 to TC081 pass
TC082 Fail
TC083 Fail
TC084 to TC086 Pass
TC087 to TC089 Fail
TC090 Pass
TC091 Fail
TC092 Pass
TC093 Fail
TC094 Pass
TC095 Fail
TC096 Pass
TC097 Fail
TC098 to TC107 Pass
TC108 Fail
TC109 Pass
TC110 Fail
TC111 Pass
TC112 Fail
TC113 N/A
TC114 Fail</t>
  </si>
  <si>
    <t>N/A modules are not implemented</t>
  </si>
  <si>
    <t>Edit_Customer_module</t>
  </si>
  <si>
    <t>To edit the details of customer</t>
  </si>
  <si>
    <t>Step 1: Open Edit Customer Tab</t>
  </si>
  <si>
    <t>Navigate to Edit Customer Tab and  Customer ID and submit and reset buttons are present</t>
  </si>
  <si>
    <t>Navigate to Edit Customer</t>
  </si>
  <si>
    <t>Step 2: Enter valid customer ID</t>
  </si>
  <si>
    <t>Customer Id in field</t>
  </si>
  <si>
    <t>Customer ID</t>
  </si>
  <si>
    <t>Opens the interface to edit the customer details</t>
  </si>
  <si>
    <t>Edit customer details</t>
  </si>
  <si>
    <t>Step 4: enter the details again and click on Reset button</t>
  </si>
  <si>
    <t>Customer id field is empty</t>
  </si>
  <si>
    <t>Step 5: Enter special characters in Address field</t>
  </si>
  <si>
    <t>Step 6: Enter blank space as first character in Address</t>
  </si>
  <si>
    <t>Step 7:Enter numbers in City field</t>
  </si>
  <si>
    <t>Step 8: Enter first character as space in City</t>
  </si>
  <si>
    <t>Step 9:Enter special character in City</t>
  </si>
  <si>
    <t>Step 10: Enter special characters and numbers both</t>
  </si>
  <si>
    <t>Step 11:Enter numbers in State field</t>
  </si>
  <si>
    <t>Step 12: Enter first character as space in State</t>
  </si>
  <si>
    <t>Step 13: Enter special characters in State</t>
  </si>
  <si>
    <t>Step 14: Enter special characters and numbers in State</t>
  </si>
  <si>
    <t>Step 15: Enter first character as space in PIN</t>
  </si>
  <si>
    <t>Step 16: Enter character in PIN</t>
  </si>
  <si>
    <t>Step 17: Enter special characters in PIN</t>
  </si>
  <si>
    <t>Step 18: Enter character in PIN</t>
  </si>
  <si>
    <t>Step 19: Enter digits more than 6 in PIN</t>
  </si>
  <si>
    <t>Step 20: Enter digits less than 6 PIN</t>
  </si>
  <si>
    <t>Step 21: Enter first character as space in PIN</t>
  </si>
  <si>
    <t>Step 22: Enter special characters in Telephone Number</t>
  </si>
  <si>
    <t>Step 23: Enter character in Telephone Number</t>
  </si>
  <si>
    <t>Step 24: Enter first character as space in Telephone Number</t>
  </si>
  <si>
    <t>Step 25: Enter special characters and characters both</t>
  </si>
  <si>
    <t>Step 26: Enter any invalid Telephone Number</t>
  </si>
  <si>
    <t>Step 27: Enter first character as space in Telephone Number</t>
  </si>
  <si>
    <t>Step 28: Enter invalid Email</t>
  </si>
  <si>
    <t>Step 29: Enter all the details expect Date of Birth</t>
  </si>
  <si>
    <t>Step 30: Enter Email of existing customer</t>
  </si>
  <si>
    <t>Step 31: Select date of future</t>
  </si>
  <si>
    <t>TC115,TC116,TC117,TC118,TC119,
TC120,TC121,TC122,TC123,TC124,
TC125</t>
  </si>
  <si>
    <t>TC115 to TC118 Pass
TC119 N/A
TC120 Pass
TC121 to TC125 Fail</t>
  </si>
  <si>
    <t>TC126,TC127,TC128,TC129,TC130,
TC131,TC132,TC133,TC134,TC135,
TC136,TC137,TC138,TC139,TC140,
TC141,TC142</t>
  </si>
  <si>
    <t>TC126 Pass
TC127 Pass
TC128 N/A
TC129 to TC133 Pass
TC134 to TC142 N/A</t>
  </si>
  <si>
    <t>TC144,TC145,TC146,TC147,TC148,
TC149,TC150,TC151,TC152</t>
  </si>
  <si>
    <t>TC144 Pass
TC145 Pass
TC146 N/A
TC147 TO TC150 Pass
TC151 TC152 N/A</t>
  </si>
  <si>
    <t>TC153,TC154,TC155,TC156,TC157,
TC158,TC159,TC160,TC161,TC162</t>
  </si>
  <si>
    <t>TC163,TC164,TC165,TC166,TC167,
TC168,TC169,TC170,TC171,TC172,
TC173,TC174,TC175,TC176</t>
  </si>
  <si>
    <t>TC153 Pass
TC154 Pass
TC155 N/A
TC156 Pass
TC157 Pass
TC158 Fail
TC159 Pass
TC160 Pass
TC161 N/A
TC162 N/A</t>
  </si>
  <si>
    <t>TC177,TC178,TC179,TC180,TC181,
TC182,TC183,TC184,TC185,TC186,
TC187,TC188,TC189,TC190,TC191</t>
  </si>
  <si>
    <t>TC192,TC193,TC194,TC195,TC196,
TC197,TC198,TC199,TC200,TC201,
TC202,TC203,TC204,TC205,TC206,
TC207,TC208,TC209,TC210,TC211,
TC212,TC213,TC214,TC215,TC216,
TC217,TC218,TC219,TC220,TC221</t>
  </si>
  <si>
    <t>TC262</t>
  </si>
  <si>
    <t>TC263</t>
  </si>
  <si>
    <t>TC264</t>
  </si>
  <si>
    <t>TC265</t>
  </si>
  <si>
    <t>TC266</t>
  </si>
  <si>
    <t>TC267</t>
  </si>
  <si>
    <t>TC268</t>
  </si>
  <si>
    <t>TC269</t>
  </si>
  <si>
    <t>TC270</t>
  </si>
  <si>
    <t>TC271</t>
  </si>
  <si>
    <t>TC272</t>
  </si>
  <si>
    <t>TC273</t>
  </si>
  <si>
    <t>TC274</t>
  </si>
  <si>
    <t>TC275</t>
  </si>
  <si>
    <t>TC276</t>
  </si>
  <si>
    <t>TC277</t>
  </si>
  <si>
    <t>TC278</t>
  </si>
  <si>
    <t>TC279</t>
  </si>
  <si>
    <t>TC280</t>
  </si>
  <si>
    <t>TC281</t>
  </si>
  <si>
    <t>TC282</t>
  </si>
  <si>
    <t>TC283</t>
  </si>
  <si>
    <t>TC284</t>
  </si>
  <si>
    <t>TC285</t>
  </si>
  <si>
    <t>TC286</t>
  </si>
  <si>
    <t>TC287</t>
  </si>
  <si>
    <t>TC288</t>
  </si>
  <si>
    <t>TC289</t>
  </si>
  <si>
    <t>TC290</t>
  </si>
  <si>
    <t>Status (Version 1)
Pass/Fail/Blocked/N/A</t>
  </si>
  <si>
    <t>Status (Version 2)
Pass/Fail/Blocked/N/A</t>
  </si>
  <si>
    <t>Userid wrong popup message</t>
  </si>
  <si>
    <t xml:space="preserve">PIN Code must have 6 digits.
Disable the field after 6
</t>
  </si>
  <si>
    <t>Doesnot show any error</t>
  </si>
  <si>
    <t>Step 6: Fill all the details and click on Reset button</t>
  </si>
  <si>
    <t>fail</t>
  </si>
  <si>
    <t>Allows to enter less than 500</t>
  </si>
  <si>
    <t>Account could not be deleted!!!</t>
  </si>
  <si>
    <t>You are not authorize to delete this 
customer!!</t>
  </si>
  <si>
    <t>doesnot allow first character as space</t>
  </si>
  <si>
    <t>navigates to blank page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</si>
</sst>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3F3F3F"/>
      <name val="Calibri"/>
      <family val="2"/>
      <scheme val="minor"/>
    </font>
    <font>
      <b/>
      <sz val="11"/>
      <color theme="1"/>
      <name val="Calibri"/>
      <family val="2"/>
      <scheme val="minor"/>
    </font>
    <font>
      <sz val="11"/>
      <color theme="0"/>
      <name val="Calibri"/>
      <family val="2"/>
      <scheme val="minor"/>
    </font>
    <font>
      <sz val="10"/>
      <color rgb="FF000000"/>
      <name val="Times New Roman"/>
      <family val="1"/>
    </font>
    <font>
      <sz val="11"/>
      <color rgb="FF000000"/>
      <name val="Calibri"/>
      <family val="2"/>
      <scheme val="minor"/>
    </font>
  </fonts>
  <fills count="4">
    <fill>
      <patternFill patternType="none"/>
    </fill>
    <fill>
      <patternFill patternType="gray125"/>
    </fill>
    <fill>
      <patternFill patternType="solid">
        <fgColor rgb="FFF2F2F2"/>
      </patternFill>
    </fill>
    <fill>
      <patternFill patternType="solid">
        <fgColor theme="4" tint="0.39997558519241921"/>
        <bgColor indexed="65"/>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bottom style="thin">
        <color rgb="FFB2B2B2"/>
      </bottom>
      <diagonal/>
    </border>
  </borders>
  <cellStyleXfs count="3">
    <xf numFmtId="0" fontId="0" fillId="0" borderId="0"/>
    <xf numFmtId="0" fontId="1" fillId="2" borderId="1" applyNumberFormat="0" applyAlignment="0" applyProtection="0"/>
    <xf numFmtId="0" fontId="3" fillId="3" borderId="0" applyNumberFormat="0" applyBorder="0" applyAlignment="0" applyProtection="0"/>
  </cellStyleXfs>
  <cellXfs count="21">
    <xf numFmtId="0" fontId="0" fillId="0" borderId="0" xfId="0"/>
    <xf numFmtId="0" fontId="1" fillId="2" borderId="1" xfId="1" applyFont="1" applyFill="1" applyBorder="1" applyAlignment="1">
      <alignment horizontal="left" vertical="top" wrapText="1"/>
    </xf>
    <xf numFmtId="0" fontId="0" fillId="0" borderId="0" xfId="0" applyAlignment="1">
      <alignment wrapText="1"/>
    </xf>
    <xf numFmtId="0" fontId="0" fillId="0" borderId="0" xfId="0" applyFill="1" applyBorder="1" applyAlignment="1">
      <alignment wrapText="1"/>
    </xf>
    <xf numFmtId="0" fontId="2" fillId="0" borderId="0" xfId="0" applyFont="1" applyAlignment="1">
      <alignment wrapText="1"/>
    </xf>
    <xf numFmtId="0" fontId="2" fillId="0" borderId="0" xfId="0" applyFont="1"/>
    <xf numFmtId="0" fontId="0" fillId="0" borderId="0" xfId="0" applyFont="1" applyAlignment="1">
      <alignment wrapText="1"/>
    </xf>
    <xf numFmtId="0" fontId="2" fillId="0" borderId="0" xfId="0" applyFont="1" applyFill="1" applyBorder="1" applyAlignment="1">
      <alignment wrapText="1"/>
    </xf>
    <xf numFmtId="0" fontId="0" fillId="0" borderId="0" xfId="0" applyFont="1" applyFill="1" applyBorder="1" applyAlignment="1">
      <alignment wrapText="1"/>
    </xf>
    <xf numFmtId="0" fontId="0" fillId="0" borderId="0" xfId="0" applyFont="1"/>
    <xf numFmtId="0" fontId="3" fillId="3" borderId="2" xfId="2" applyBorder="1" applyAlignment="1">
      <alignment horizontal="center" vertical="top"/>
    </xf>
    <xf numFmtId="0" fontId="3" fillId="3" borderId="2" xfId="2" applyBorder="1" applyAlignment="1">
      <alignment vertical="top" wrapText="1"/>
    </xf>
    <xf numFmtId="0" fontId="3" fillId="3" borderId="2" xfId="2" applyBorder="1" applyAlignment="1">
      <alignment horizontal="center" vertical="top" wrapText="1"/>
    </xf>
    <xf numFmtId="0" fontId="3" fillId="3" borderId="2" xfId="2" applyBorder="1" applyAlignment="1">
      <alignment horizontal="left" vertical="top"/>
    </xf>
    <xf numFmtId="0" fontId="4" fillId="0" borderId="0" xfId="0" applyFont="1" applyAlignment="1">
      <alignment wrapText="1"/>
    </xf>
    <xf numFmtId="0" fontId="1" fillId="2" borderId="1" xfId="1"/>
    <xf numFmtId="0" fontId="0" fillId="0" borderId="0" xfId="0" applyAlignment="1"/>
    <xf numFmtId="0" fontId="1" fillId="2" borderId="1" xfId="1" applyAlignment="1">
      <alignment vertical="center"/>
    </xf>
    <xf numFmtId="0" fontId="1" fillId="2" borderId="1" xfId="1" applyAlignment="1">
      <alignment vertical="top"/>
    </xf>
    <xf numFmtId="0" fontId="5" fillId="0" borderId="0" xfId="0" applyFont="1" applyAlignment="1">
      <alignment horizontal="left" vertical="center" wrapText="1" indent="1"/>
    </xf>
    <xf numFmtId="0" fontId="5" fillId="0" borderId="0" xfId="0" applyFont="1" applyAlignment="1">
      <alignment wrapText="1"/>
    </xf>
  </cellXfs>
  <cellStyles count="3">
    <cellStyle name="60% - Accent1" xfId="2" builtinId="32"/>
    <cellStyle name="Normal" xfId="0" builtinId="0"/>
    <cellStyle name="Output" xfId="1" builtinId="21"/>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rgb="FFB2B2B2"/>
        </top>
      </border>
    </dxf>
    <dxf>
      <border outline="0">
        <bottom style="thin">
          <color rgb="FFB2B2B2"/>
        </bottom>
      </border>
    </dxf>
    <dxf>
      <alignment horizontal="general" vertical="top" textRotation="0" wrapText="1" indent="0" justifyLastLine="0" shrinkToFit="0" readingOrder="0"/>
      <border diagonalUp="0" diagonalDown="0" outline="0">
        <left style="thin">
          <color rgb="FFB2B2B2"/>
        </left>
        <right style="thin">
          <color rgb="FFB2B2B2"/>
        </right>
        <top/>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rgb="FFB2B2B2"/>
        </top>
      </border>
    </dxf>
    <dxf>
      <border outline="0">
        <bottom style="thin">
          <color rgb="FFB2B2B2"/>
        </bottom>
      </border>
    </dxf>
    <dxf>
      <alignment horizontal="general" vertical="top" textRotation="0" wrapText="1" indent="0" justifyLastLine="0" shrinkToFit="0" readingOrder="0"/>
      <border diagonalUp="0" diagonalDown="0" outline="0">
        <left style="thin">
          <color rgb="FFB2B2B2"/>
        </left>
        <right style="thin">
          <color rgb="FFB2B2B2"/>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'Cover Page'!$B$29</c:f>
              <c:strCache>
                <c:ptCount val="1"/>
                <c:pt idx="0">
                  <c:v>Total test cases</c:v>
                </c:pt>
              </c:strCache>
            </c:strRef>
          </c:tx>
          <c:invertIfNegative val="0"/>
          <c:cat>
            <c:strRef>
              <c:f>'Cover Page'!$A$30:$A$31</c:f>
              <c:strCache>
                <c:ptCount val="2"/>
                <c:pt idx="0">
                  <c:v>Customer_modules</c:v>
                </c:pt>
                <c:pt idx="1">
                  <c:v>Manager_modules</c:v>
                </c:pt>
              </c:strCache>
            </c:strRef>
          </c:cat>
          <c:val>
            <c:numRef>
              <c:f>'Cover Page'!$B$30:$B$31</c:f>
              <c:numCache>
                <c:formatCode>General</c:formatCode>
                <c:ptCount val="2"/>
                <c:pt idx="0">
                  <c:v>70</c:v>
                </c:pt>
                <c:pt idx="1">
                  <c:v>222</c:v>
                </c:pt>
              </c:numCache>
            </c:numRef>
          </c:val>
        </c:ser>
        <c:ser>
          <c:idx val="1"/>
          <c:order val="1"/>
          <c:tx>
            <c:strRef>
              <c:f>'Cover Page'!$C$29</c:f>
              <c:strCache>
                <c:ptCount val="1"/>
                <c:pt idx="0">
                  <c:v>Pass</c:v>
                </c:pt>
              </c:strCache>
            </c:strRef>
          </c:tx>
          <c:invertIfNegative val="0"/>
          <c:cat>
            <c:strRef>
              <c:f>'Cover Page'!$A$30:$A$31</c:f>
              <c:strCache>
                <c:ptCount val="2"/>
                <c:pt idx="0">
                  <c:v>Customer_modules</c:v>
                </c:pt>
                <c:pt idx="1">
                  <c:v>Manager_modules</c:v>
                </c:pt>
              </c:strCache>
            </c:strRef>
          </c:cat>
          <c:val>
            <c:numRef>
              <c:f>'Cover Page'!$C$30:$C$31</c:f>
              <c:numCache>
                <c:formatCode>General</c:formatCode>
                <c:ptCount val="2"/>
                <c:pt idx="0">
                  <c:v>10</c:v>
                </c:pt>
                <c:pt idx="1">
                  <c:v>60</c:v>
                </c:pt>
              </c:numCache>
            </c:numRef>
          </c:val>
        </c:ser>
        <c:ser>
          <c:idx val="2"/>
          <c:order val="2"/>
          <c:tx>
            <c:strRef>
              <c:f>'Cover Page'!$D$29</c:f>
              <c:strCache>
                <c:ptCount val="1"/>
                <c:pt idx="0">
                  <c:v>Fail</c:v>
                </c:pt>
              </c:strCache>
            </c:strRef>
          </c:tx>
          <c:invertIfNegative val="0"/>
          <c:cat>
            <c:strRef>
              <c:f>'Cover Page'!$A$30:$A$31</c:f>
              <c:strCache>
                <c:ptCount val="2"/>
                <c:pt idx="0">
                  <c:v>Customer_modules</c:v>
                </c:pt>
                <c:pt idx="1">
                  <c:v>Manager_modules</c:v>
                </c:pt>
              </c:strCache>
            </c:strRef>
          </c:cat>
          <c:val>
            <c:numRef>
              <c:f>'Cover Page'!$D$30:$D$31</c:f>
              <c:numCache>
                <c:formatCode>General</c:formatCode>
                <c:ptCount val="2"/>
                <c:pt idx="0">
                  <c:v>0</c:v>
                </c:pt>
                <c:pt idx="1">
                  <c:v>19</c:v>
                </c:pt>
              </c:numCache>
            </c:numRef>
          </c:val>
        </c:ser>
        <c:ser>
          <c:idx val="3"/>
          <c:order val="3"/>
          <c:tx>
            <c:strRef>
              <c:f>'Cover Page'!$E$29</c:f>
              <c:strCache>
                <c:ptCount val="1"/>
                <c:pt idx="0">
                  <c:v>Blocked</c:v>
                </c:pt>
              </c:strCache>
            </c:strRef>
          </c:tx>
          <c:invertIfNegative val="0"/>
          <c:cat>
            <c:strRef>
              <c:f>'Cover Page'!$A$30:$A$31</c:f>
              <c:strCache>
                <c:ptCount val="2"/>
                <c:pt idx="0">
                  <c:v>Customer_modules</c:v>
                </c:pt>
                <c:pt idx="1">
                  <c:v>Manager_modules</c:v>
                </c:pt>
              </c:strCache>
            </c:strRef>
          </c:cat>
          <c:val>
            <c:numRef>
              <c:f>'Cover Page'!$E$30:$E$31</c:f>
              <c:numCache>
                <c:formatCode>General</c:formatCode>
                <c:ptCount val="2"/>
                <c:pt idx="0">
                  <c:v>59</c:v>
                </c:pt>
                <c:pt idx="1">
                  <c:v>79</c:v>
                </c:pt>
              </c:numCache>
            </c:numRef>
          </c:val>
        </c:ser>
        <c:ser>
          <c:idx val="4"/>
          <c:order val="4"/>
          <c:tx>
            <c:strRef>
              <c:f>'Cover Page'!$F$29</c:f>
              <c:strCache>
                <c:ptCount val="1"/>
                <c:pt idx="0">
                  <c:v>N/A</c:v>
                </c:pt>
              </c:strCache>
            </c:strRef>
          </c:tx>
          <c:invertIfNegative val="0"/>
          <c:cat>
            <c:strRef>
              <c:f>'Cover Page'!$A$30:$A$31</c:f>
              <c:strCache>
                <c:ptCount val="2"/>
                <c:pt idx="0">
                  <c:v>Customer_modules</c:v>
                </c:pt>
                <c:pt idx="1">
                  <c:v>Manager_modules</c:v>
                </c:pt>
              </c:strCache>
            </c:strRef>
          </c:cat>
          <c:val>
            <c:numRef>
              <c:f>'Cover Page'!$F$30:$F$31</c:f>
              <c:numCache>
                <c:formatCode>General</c:formatCode>
                <c:ptCount val="2"/>
                <c:pt idx="0">
                  <c:v>33</c:v>
                </c:pt>
                <c:pt idx="1">
                  <c:v>33</c:v>
                </c:pt>
              </c:numCache>
            </c:numRef>
          </c:val>
        </c:ser>
        <c:ser>
          <c:idx val="5"/>
          <c:order val="5"/>
          <c:tx>
            <c:strRef>
              <c:f>'Cover Page'!$G$29</c:f>
              <c:strCache>
                <c:ptCount val="1"/>
                <c:pt idx="0">
                  <c:v>Not started</c:v>
                </c:pt>
              </c:strCache>
            </c:strRef>
          </c:tx>
          <c:invertIfNegative val="0"/>
          <c:cat>
            <c:strRef>
              <c:f>'Cover Page'!$A$30:$A$31</c:f>
              <c:strCache>
                <c:ptCount val="2"/>
                <c:pt idx="0">
                  <c:v>Customer_modules</c:v>
                </c:pt>
                <c:pt idx="1">
                  <c:v>Manager_modules</c:v>
                </c:pt>
              </c:strCache>
            </c:strRef>
          </c:cat>
          <c:val>
            <c:numRef>
              <c:f>'Cover Page'!$G$30:$G$31</c:f>
              <c:numCache>
                <c:formatCode>General</c:formatCode>
                <c:ptCount val="2"/>
                <c:pt idx="0">
                  <c:v>1</c:v>
                </c:pt>
                <c:pt idx="1">
                  <c:v>64</c:v>
                </c:pt>
              </c:numCache>
            </c:numRef>
          </c:val>
        </c:ser>
        <c:ser>
          <c:idx val="6"/>
          <c:order val="6"/>
          <c:tx>
            <c:strRef>
              <c:f>'Cover Page'!$H$29</c:f>
              <c:strCache>
                <c:ptCount val="1"/>
                <c:pt idx="0">
                  <c:v>% execution</c:v>
                </c:pt>
              </c:strCache>
            </c:strRef>
          </c:tx>
          <c:invertIfNegative val="0"/>
          <c:cat>
            <c:strRef>
              <c:f>'Cover Page'!$A$30:$A$31</c:f>
              <c:strCache>
                <c:ptCount val="2"/>
                <c:pt idx="0">
                  <c:v>Customer_modules</c:v>
                </c:pt>
                <c:pt idx="1">
                  <c:v>Manager_modules</c:v>
                </c:pt>
              </c:strCache>
            </c:strRef>
          </c:cat>
          <c:val>
            <c:numRef>
              <c:f>'Cover Page'!$H$30:$H$31</c:f>
              <c:numCache>
                <c:formatCode>General</c:formatCode>
                <c:ptCount val="2"/>
                <c:pt idx="0">
                  <c:v>98.571428571428569</c:v>
                </c:pt>
                <c:pt idx="1">
                  <c:v>71.171171171171167</c:v>
                </c:pt>
              </c:numCache>
            </c:numRef>
          </c:val>
        </c:ser>
        <c:dLbls>
          <c:showLegendKey val="0"/>
          <c:showVal val="0"/>
          <c:showCatName val="0"/>
          <c:showSerName val="0"/>
          <c:showPercent val="0"/>
          <c:showBubbleSize val="0"/>
        </c:dLbls>
        <c:gapWidth val="150"/>
        <c:overlap val="100"/>
        <c:axId val="129447040"/>
        <c:axId val="129448576"/>
      </c:barChart>
      <c:catAx>
        <c:axId val="129447040"/>
        <c:scaling>
          <c:orientation val="minMax"/>
        </c:scaling>
        <c:delete val="0"/>
        <c:axPos val="b"/>
        <c:majorTickMark val="out"/>
        <c:minorTickMark val="none"/>
        <c:tickLblPos val="nextTo"/>
        <c:crossAx val="129448576"/>
        <c:crosses val="autoZero"/>
        <c:auto val="1"/>
        <c:lblAlgn val="ctr"/>
        <c:lblOffset val="100"/>
        <c:noMultiLvlLbl val="0"/>
      </c:catAx>
      <c:valAx>
        <c:axId val="129448576"/>
        <c:scaling>
          <c:orientation val="minMax"/>
        </c:scaling>
        <c:delete val="0"/>
        <c:axPos val="l"/>
        <c:majorGridlines/>
        <c:numFmt formatCode="General" sourceLinked="1"/>
        <c:majorTickMark val="out"/>
        <c:minorTickMark val="none"/>
        <c:tickLblPos val="nextTo"/>
        <c:crossAx val="12944704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14138178379876429"/>
          <c:y val="0"/>
        </c:manualLayout>
      </c:layout>
      <c:overlay val="0"/>
    </c:title>
    <c:autoTitleDeleted val="0"/>
    <c:plotArea>
      <c:layout>
        <c:manualLayout>
          <c:layoutTarget val="inner"/>
          <c:xMode val="edge"/>
          <c:yMode val="edge"/>
          <c:x val="0.14355691951549535"/>
          <c:y val="0.3147084437026017"/>
          <c:w val="0.39971511713209762"/>
          <c:h val="0.59312565767988679"/>
        </c:manualLayout>
      </c:layout>
      <c:pieChart>
        <c:varyColors val="1"/>
        <c:ser>
          <c:idx val="0"/>
          <c:order val="0"/>
          <c:tx>
            <c:strRef>
              <c:f>'Cover Page'!$B$29</c:f>
              <c:strCache>
                <c:ptCount val="1"/>
                <c:pt idx="0">
                  <c:v>Total test cases</c:v>
                </c:pt>
              </c:strCache>
            </c:strRef>
          </c:tx>
          <c:cat>
            <c:strRef>
              <c:f>'Cover Page'!$A$30:$A$31</c:f>
              <c:strCache>
                <c:ptCount val="2"/>
                <c:pt idx="0">
                  <c:v>Customer_modules</c:v>
                </c:pt>
                <c:pt idx="1">
                  <c:v>Manager_modules</c:v>
                </c:pt>
              </c:strCache>
            </c:strRef>
          </c:cat>
          <c:val>
            <c:numRef>
              <c:f>'Cover Page'!$B$30:$B$31</c:f>
              <c:numCache>
                <c:formatCode>General</c:formatCode>
                <c:ptCount val="2"/>
                <c:pt idx="0">
                  <c:v>70</c:v>
                </c:pt>
                <c:pt idx="1">
                  <c:v>222</c:v>
                </c:pt>
              </c:numCache>
            </c:numRef>
          </c:val>
        </c:ser>
        <c:ser>
          <c:idx val="1"/>
          <c:order val="1"/>
          <c:tx>
            <c:strRef>
              <c:f>'Cover Page'!$C$29</c:f>
              <c:strCache>
                <c:ptCount val="1"/>
                <c:pt idx="0">
                  <c:v>Pass</c:v>
                </c:pt>
              </c:strCache>
            </c:strRef>
          </c:tx>
          <c:cat>
            <c:strRef>
              <c:f>'Cover Page'!$A$30:$A$31</c:f>
              <c:strCache>
                <c:ptCount val="2"/>
                <c:pt idx="0">
                  <c:v>Customer_modules</c:v>
                </c:pt>
                <c:pt idx="1">
                  <c:v>Manager_modules</c:v>
                </c:pt>
              </c:strCache>
            </c:strRef>
          </c:cat>
          <c:val>
            <c:numRef>
              <c:f>'Cover Page'!$C$30:$C$31</c:f>
              <c:numCache>
                <c:formatCode>General</c:formatCode>
                <c:ptCount val="2"/>
                <c:pt idx="0">
                  <c:v>10</c:v>
                </c:pt>
                <c:pt idx="1">
                  <c:v>60</c:v>
                </c:pt>
              </c:numCache>
            </c:numRef>
          </c:val>
        </c:ser>
        <c:ser>
          <c:idx val="2"/>
          <c:order val="2"/>
          <c:tx>
            <c:strRef>
              <c:f>'Cover Page'!$D$29</c:f>
              <c:strCache>
                <c:ptCount val="1"/>
                <c:pt idx="0">
                  <c:v>Fail</c:v>
                </c:pt>
              </c:strCache>
            </c:strRef>
          </c:tx>
          <c:cat>
            <c:strRef>
              <c:f>'Cover Page'!$A$30:$A$31</c:f>
              <c:strCache>
                <c:ptCount val="2"/>
                <c:pt idx="0">
                  <c:v>Customer_modules</c:v>
                </c:pt>
                <c:pt idx="1">
                  <c:v>Manager_modules</c:v>
                </c:pt>
              </c:strCache>
            </c:strRef>
          </c:cat>
          <c:val>
            <c:numRef>
              <c:f>'Cover Page'!$D$30:$D$31</c:f>
              <c:numCache>
                <c:formatCode>General</c:formatCode>
                <c:ptCount val="2"/>
                <c:pt idx="0">
                  <c:v>0</c:v>
                </c:pt>
                <c:pt idx="1">
                  <c:v>19</c:v>
                </c:pt>
              </c:numCache>
            </c:numRef>
          </c:val>
        </c:ser>
        <c:ser>
          <c:idx val="3"/>
          <c:order val="3"/>
          <c:tx>
            <c:strRef>
              <c:f>'Cover Page'!$E$29</c:f>
              <c:strCache>
                <c:ptCount val="1"/>
                <c:pt idx="0">
                  <c:v>Blocked</c:v>
                </c:pt>
              </c:strCache>
            </c:strRef>
          </c:tx>
          <c:cat>
            <c:strRef>
              <c:f>'Cover Page'!$A$30:$A$31</c:f>
              <c:strCache>
                <c:ptCount val="2"/>
                <c:pt idx="0">
                  <c:v>Customer_modules</c:v>
                </c:pt>
                <c:pt idx="1">
                  <c:v>Manager_modules</c:v>
                </c:pt>
              </c:strCache>
            </c:strRef>
          </c:cat>
          <c:val>
            <c:numRef>
              <c:f>'Cover Page'!$E$30:$E$31</c:f>
              <c:numCache>
                <c:formatCode>General</c:formatCode>
                <c:ptCount val="2"/>
                <c:pt idx="0">
                  <c:v>59</c:v>
                </c:pt>
                <c:pt idx="1">
                  <c:v>79</c:v>
                </c:pt>
              </c:numCache>
            </c:numRef>
          </c:val>
        </c:ser>
        <c:ser>
          <c:idx val="4"/>
          <c:order val="4"/>
          <c:tx>
            <c:strRef>
              <c:f>'Cover Page'!$F$29</c:f>
              <c:strCache>
                <c:ptCount val="1"/>
                <c:pt idx="0">
                  <c:v>N/A</c:v>
                </c:pt>
              </c:strCache>
            </c:strRef>
          </c:tx>
          <c:cat>
            <c:strRef>
              <c:f>'Cover Page'!$A$30:$A$31</c:f>
              <c:strCache>
                <c:ptCount val="2"/>
                <c:pt idx="0">
                  <c:v>Customer_modules</c:v>
                </c:pt>
                <c:pt idx="1">
                  <c:v>Manager_modules</c:v>
                </c:pt>
              </c:strCache>
            </c:strRef>
          </c:cat>
          <c:val>
            <c:numRef>
              <c:f>'Cover Page'!$F$30:$F$31</c:f>
              <c:numCache>
                <c:formatCode>General</c:formatCode>
                <c:ptCount val="2"/>
                <c:pt idx="0">
                  <c:v>33</c:v>
                </c:pt>
                <c:pt idx="1">
                  <c:v>33</c:v>
                </c:pt>
              </c:numCache>
            </c:numRef>
          </c:val>
        </c:ser>
        <c:ser>
          <c:idx val="5"/>
          <c:order val="5"/>
          <c:tx>
            <c:strRef>
              <c:f>'Cover Page'!$G$29</c:f>
              <c:strCache>
                <c:ptCount val="1"/>
                <c:pt idx="0">
                  <c:v>Not started</c:v>
                </c:pt>
              </c:strCache>
            </c:strRef>
          </c:tx>
          <c:cat>
            <c:strRef>
              <c:f>'Cover Page'!$A$30:$A$31</c:f>
              <c:strCache>
                <c:ptCount val="2"/>
                <c:pt idx="0">
                  <c:v>Customer_modules</c:v>
                </c:pt>
                <c:pt idx="1">
                  <c:v>Manager_modules</c:v>
                </c:pt>
              </c:strCache>
            </c:strRef>
          </c:cat>
          <c:val>
            <c:numRef>
              <c:f>'Cover Page'!$G$30:$G$31</c:f>
              <c:numCache>
                <c:formatCode>General</c:formatCode>
                <c:ptCount val="2"/>
                <c:pt idx="0">
                  <c:v>1</c:v>
                </c:pt>
                <c:pt idx="1">
                  <c:v>64</c:v>
                </c:pt>
              </c:numCache>
            </c:numRef>
          </c:val>
        </c:ser>
        <c:ser>
          <c:idx val="6"/>
          <c:order val="6"/>
          <c:tx>
            <c:strRef>
              <c:f>'Cover Page'!$H$29</c:f>
              <c:strCache>
                <c:ptCount val="1"/>
                <c:pt idx="0">
                  <c:v>% execution</c:v>
                </c:pt>
              </c:strCache>
            </c:strRef>
          </c:tx>
          <c:cat>
            <c:strRef>
              <c:f>'Cover Page'!$A$30:$A$31</c:f>
              <c:strCache>
                <c:ptCount val="2"/>
                <c:pt idx="0">
                  <c:v>Customer_modules</c:v>
                </c:pt>
                <c:pt idx="1">
                  <c:v>Manager_modules</c:v>
                </c:pt>
              </c:strCache>
            </c:strRef>
          </c:cat>
          <c:val>
            <c:numRef>
              <c:f>'Cover Page'!$H$30:$H$31</c:f>
              <c:numCache>
                <c:formatCode>General</c:formatCode>
                <c:ptCount val="2"/>
                <c:pt idx="0">
                  <c:v>98.571428571428569</c:v>
                </c:pt>
                <c:pt idx="1">
                  <c:v>71.171171171171167</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cked"/>
        <c:varyColors val="0"/>
        <c:ser>
          <c:idx val="0"/>
          <c:order val="0"/>
          <c:tx>
            <c:strRef>
              <c:f>'Cover Page'!$B$29</c:f>
              <c:strCache>
                <c:ptCount val="1"/>
                <c:pt idx="0">
                  <c:v>Total test cases</c:v>
                </c:pt>
              </c:strCache>
            </c:strRef>
          </c:tx>
          <c:marker>
            <c:symbol val="none"/>
          </c:marker>
          <c:cat>
            <c:strRef>
              <c:f>'Cover Page'!$A$30:$A$31</c:f>
              <c:strCache>
                <c:ptCount val="2"/>
                <c:pt idx="0">
                  <c:v>Customer_modules</c:v>
                </c:pt>
                <c:pt idx="1">
                  <c:v>Manager_modules</c:v>
                </c:pt>
              </c:strCache>
            </c:strRef>
          </c:cat>
          <c:val>
            <c:numRef>
              <c:f>'Cover Page'!$B$30:$B$31</c:f>
              <c:numCache>
                <c:formatCode>General</c:formatCode>
                <c:ptCount val="2"/>
                <c:pt idx="0">
                  <c:v>70</c:v>
                </c:pt>
                <c:pt idx="1">
                  <c:v>222</c:v>
                </c:pt>
              </c:numCache>
            </c:numRef>
          </c:val>
          <c:smooth val="0"/>
        </c:ser>
        <c:ser>
          <c:idx val="1"/>
          <c:order val="1"/>
          <c:tx>
            <c:strRef>
              <c:f>'Cover Page'!$C$29</c:f>
              <c:strCache>
                <c:ptCount val="1"/>
                <c:pt idx="0">
                  <c:v>Pass</c:v>
                </c:pt>
              </c:strCache>
            </c:strRef>
          </c:tx>
          <c:marker>
            <c:symbol val="none"/>
          </c:marker>
          <c:cat>
            <c:strRef>
              <c:f>'Cover Page'!$A$30:$A$31</c:f>
              <c:strCache>
                <c:ptCount val="2"/>
                <c:pt idx="0">
                  <c:v>Customer_modules</c:v>
                </c:pt>
                <c:pt idx="1">
                  <c:v>Manager_modules</c:v>
                </c:pt>
              </c:strCache>
            </c:strRef>
          </c:cat>
          <c:val>
            <c:numRef>
              <c:f>'Cover Page'!$C$30:$C$31</c:f>
              <c:numCache>
                <c:formatCode>General</c:formatCode>
                <c:ptCount val="2"/>
                <c:pt idx="0">
                  <c:v>10</c:v>
                </c:pt>
                <c:pt idx="1">
                  <c:v>60</c:v>
                </c:pt>
              </c:numCache>
            </c:numRef>
          </c:val>
          <c:smooth val="0"/>
        </c:ser>
        <c:ser>
          <c:idx val="2"/>
          <c:order val="2"/>
          <c:tx>
            <c:strRef>
              <c:f>'Cover Page'!$D$29</c:f>
              <c:strCache>
                <c:ptCount val="1"/>
                <c:pt idx="0">
                  <c:v>Fail</c:v>
                </c:pt>
              </c:strCache>
            </c:strRef>
          </c:tx>
          <c:marker>
            <c:symbol val="none"/>
          </c:marker>
          <c:cat>
            <c:strRef>
              <c:f>'Cover Page'!$A$30:$A$31</c:f>
              <c:strCache>
                <c:ptCount val="2"/>
                <c:pt idx="0">
                  <c:v>Customer_modules</c:v>
                </c:pt>
                <c:pt idx="1">
                  <c:v>Manager_modules</c:v>
                </c:pt>
              </c:strCache>
            </c:strRef>
          </c:cat>
          <c:val>
            <c:numRef>
              <c:f>'Cover Page'!$D$30:$D$31</c:f>
              <c:numCache>
                <c:formatCode>General</c:formatCode>
                <c:ptCount val="2"/>
                <c:pt idx="0">
                  <c:v>0</c:v>
                </c:pt>
                <c:pt idx="1">
                  <c:v>19</c:v>
                </c:pt>
              </c:numCache>
            </c:numRef>
          </c:val>
          <c:smooth val="0"/>
        </c:ser>
        <c:ser>
          <c:idx val="3"/>
          <c:order val="3"/>
          <c:tx>
            <c:strRef>
              <c:f>'Cover Page'!$E$29</c:f>
              <c:strCache>
                <c:ptCount val="1"/>
                <c:pt idx="0">
                  <c:v>Blocked</c:v>
                </c:pt>
              </c:strCache>
            </c:strRef>
          </c:tx>
          <c:marker>
            <c:symbol val="none"/>
          </c:marker>
          <c:cat>
            <c:strRef>
              <c:f>'Cover Page'!$A$30:$A$31</c:f>
              <c:strCache>
                <c:ptCount val="2"/>
                <c:pt idx="0">
                  <c:v>Customer_modules</c:v>
                </c:pt>
                <c:pt idx="1">
                  <c:v>Manager_modules</c:v>
                </c:pt>
              </c:strCache>
            </c:strRef>
          </c:cat>
          <c:val>
            <c:numRef>
              <c:f>'Cover Page'!$E$30:$E$31</c:f>
              <c:numCache>
                <c:formatCode>General</c:formatCode>
                <c:ptCount val="2"/>
                <c:pt idx="0">
                  <c:v>59</c:v>
                </c:pt>
                <c:pt idx="1">
                  <c:v>79</c:v>
                </c:pt>
              </c:numCache>
            </c:numRef>
          </c:val>
          <c:smooth val="0"/>
        </c:ser>
        <c:ser>
          <c:idx val="4"/>
          <c:order val="4"/>
          <c:tx>
            <c:strRef>
              <c:f>'Cover Page'!$F$29</c:f>
              <c:strCache>
                <c:ptCount val="1"/>
                <c:pt idx="0">
                  <c:v>N/A</c:v>
                </c:pt>
              </c:strCache>
            </c:strRef>
          </c:tx>
          <c:marker>
            <c:symbol val="none"/>
          </c:marker>
          <c:cat>
            <c:strRef>
              <c:f>'Cover Page'!$A$30:$A$31</c:f>
              <c:strCache>
                <c:ptCount val="2"/>
                <c:pt idx="0">
                  <c:v>Customer_modules</c:v>
                </c:pt>
                <c:pt idx="1">
                  <c:v>Manager_modules</c:v>
                </c:pt>
              </c:strCache>
            </c:strRef>
          </c:cat>
          <c:val>
            <c:numRef>
              <c:f>'Cover Page'!$F$30:$F$31</c:f>
              <c:numCache>
                <c:formatCode>General</c:formatCode>
                <c:ptCount val="2"/>
                <c:pt idx="0">
                  <c:v>33</c:v>
                </c:pt>
                <c:pt idx="1">
                  <c:v>33</c:v>
                </c:pt>
              </c:numCache>
            </c:numRef>
          </c:val>
          <c:smooth val="0"/>
        </c:ser>
        <c:ser>
          <c:idx val="5"/>
          <c:order val="5"/>
          <c:tx>
            <c:strRef>
              <c:f>'Cover Page'!$G$29</c:f>
              <c:strCache>
                <c:ptCount val="1"/>
                <c:pt idx="0">
                  <c:v>Not started</c:v>
                </c:pt>
              </c:strCache>
            </c:strRef>
          </c:tx>
          <c:marker>
            <c:symbol val="none"/>
          </c:marker>
          <c:cat>
            <c:strRef>
              <c:f>'Cover Page'!$A$30:$A$31</c:f>
              <c:strCache>
                <c:ptCount val="2"/>
                <c:pt idx="0">
                  <c:v>Customer_modules</c:v>
                </c:pt>
                <c:pt idx="1">
                  <c:v>Manager_modules</c:v>
                </c:pt>
              </c:strCache>
            </c:strRef>
          </c:cat>
          <c:val>
            <c:numRef>
              <c:f>'Cover Page'!$G$30:$G$31</c:f>
              <c:numCache>
                <c:formatCode>General</c:formatCode>
                <c:ptCount val="2"/>
                <c:pt idx="0">
                  <c:v>1</c:v>
                </c:pt>
                <c:pt idx="1">
                  <c:v>64</c:v>
                </c:pt>
              </c:numCache>
            </c:numRef>
          </c:val>
          <c:smooth val="0"/>
        </c:ser>
        <c:ser>
          <c:idx val="6"/>
          <c:order val="6"/>
          <c:tx>
            <c:strRef>
              <c:f>'Cover Page'!$H$29</c:f>
              <c:strCache>
                <c:ptCount val="1"/>
                <c:pt idx="0">
                  <c:v>% execution</c:v>
                </c:pt>
              </c:strCache>
            </c:strRef>
          </c:tx>
          <c:marker>
            <c:symbol val="none"/>
          </c:marker>
          <c:cat>
            <c:strRef>
              <c:f>'Cover Page'!$A$30:$A$31</c:f>
              <c:strCache>
                <c:ptCount val="2"/>
                <c:pt idx="0">
                  <c:v>Customer_modules</c:v>
                </c:pt>
                <c:pt idx="1">
                  <c:v>Manager_modules</c:v>
                </c:pt>
              </c:strCache>
            </c:strRef>
          </c:cat>
          <c:val>
            <c:numRef>
              <c:f>'Cover Page'!$H$30:$H$31</c:f>
              <c:numCache>
                <c:formatCode>General</c:formatCode>
                <c:ptCount val="2"/>
                <c:pt idx="0">
                  <c:v>98.571428571428569</c:v>
                </c:pt>
                <c:pt idx="1">
                  <c:v>71.171171171171167</c:v>
                </c:pt>
              </c:numCache>
            </c:numRef>
          </c:val>
          <c:smooth val="0"/>
        </c:ser>
        <c:dLbls>
          <c:showLegendKey val="0"/>
          <c:showVal val="0"/>
          <c:showCatName val="0"/>
          <c:showSerName val="0"/>
          <c:showPercent val="0"/>
          <c:showBubbleSize val="0"/>
        </c:dLbls>
        <c:marker val="1"/>
        <c:smooth val="0"/>
        <c:axId val="130333696"/>
        <c:axId val="130482944"/>
      </c:lineChart>
      <c:catAx>
        <c:axId val="130333696"/>
        <c:scaling>
          <c:orientation val="minMax"/>
        </c:scaling>
        <c:delete val="0"/>
        <c:axPos val="b"/>
        <c:majorTickMark val="out"/>
        <c:minorTickMark val="none"/>
        <c:tickLblPos val="nextTo"/>
        <c:crossAx val="130482944"/>
        <c:crosses val="autoZero"/>
        <c:auto val="1"/>
        <c:lblAlgn val="ctr"/>
        <c:lblOffset val="100"/>
        <c:noMultiLvlLbl val="0"/>
      </c:catAx>
      <c:valAx>
        <c:axId val="130482944"/>
        <c:scaling>
          <c:orientation val="minMax"/>
        </c:scaling>
        <c:delete val="0"/>
        <c:axPos val="l"/>
        <c:majorGridlines/>
        <c:numFmt formatCode="General" sourceLinked="1"/>
        <c:majorTickMark val="out"/>
        <c:minorTickMark val="none"/>
        <c:tickLblPos val="nextTo"/>
        <c:crossAx val="130333696"/>
        <c:crosses val="autoZero"/>
        <c:crossBetween val="between"/>
      </c:valAx>
    </c:plotArea>
    <c:legend>
      <c:legendPos val="r"/>
      <c:layout>
        <c:manualLayout>
          <c:xMode val="edge"/>
          <c:yMode val="edge"/>
          <c:x val="0.63888888888888884"/>
          <c:y val="4.0468424296567149E-2"/>
          <c:w val="0.34843907351460224"/>
          <c:h val="0.84735468459700969"/>
        </c:manualLayout>
      </c:layout>
      <c:overlay val="0"/>
    </c:legend>
    <c:plotVisOnly val="1"/>
    <c:dispBlanksAs val="zero"/>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0"/>
      <c:perspective val="30"/>
    </c:view3D>
    <c:floor>
      <c:thickness val="0"/>
    </c:floor>
    <c:sideWall>
      <c:thickness val="0"/>
    </c:sideWall>
    <c:backWall>
      <c:thickness val="0"/>
    </c:backWall>
    <c:plotArea>
      <c:layout>
        <c:manualLayout>
          <c:layoutTarget val="inner"/>
          <c:xMode val="edge"/>
          <c:yMode val="edge"/>
          <c:x val="0.14484853272939544"/>
          <c:y val="0.15119736793464197"/>
          <c:w val="0.38246473371430578"/>
          <c:h val="0.4313644597242246"/>
        </c:manualLayout>
      </c:layout>
      <c:bar3DChart>
        <c:barDir val="col"/>
        <c:grouping val="stacked"/>
        <c:varyColors val="0"/>
        <c:ser>
          <c:idx val="0"/>
          <c:order val="0"/>
          <c:tx>
            <c:strRef>
              <c:f>'Cover Page'!$B$59</c:f>
              <c:strCache>
                <c:ptCount val="1"/>
                <c:pt idx="0">
                  <c:v>Total test cases</c:v>
                </c:pt>
              </c:strCache>
            </c:strRef>
          </c:tx>
          <c:invertIfNegative val="0"/>
          <c:cat>
            <c:strRef>
              <c:f>'Cover Page'!$A$60:$A$61</c:f>
              <c:strCache>
                <c:ptCount val="2"/>
                <c:pt idx="0">
                  <c:v>Customer_modules</c:v>
                </c:pt>
                <c:pt idx="1">
                  <c:v>Manager_modules</c:v>
                </c:pt>
              </c:strCache>
            </c:strRef>
          </c:cat>
          <c:val>
            <c:numRef>
              <c:f>'Cover Page'!$B$60:$B$61</c:f>
              <c:numCache>
                <c:formatCode>General</c:formatCode>
                <c:ptCount val="2"/>
                <c:pt idx="0">
                  <c:v>70</c:v>
                </c:pt>
                <c:pt idx="1">
                  <c:v>222</c:v>
                </c:pt>
              </c:numCache>
            </c:numRef>
          </c:val>
        </c:ser>
        <c:ser>
          <c:idx val="1"/>
          <c:order val="1"/>
          <c:tx>
            <c:strRef>
              <c:f>'Cover Page'!$C$59</c:f>
              <c:strCache>
                <c:ptCount val="1"/>
                <c:pt idx="0">
                  <c:v>Pass</c:v>
                </c:pt>
              </c:strCache>
            </c:strRef>
          </c:tx>
          <c:invertIfNegative val="0"/>
          <c:cat>
            <c:strRef>
              <c:f>'Cover Page'!$A$60:$A$61</c:f>
              <c:strCache>
                <c:ptCount val="2"/>
                <c:pt idx="0">
                  <c:v>Customer_modules</c:v>
                </c:pt>
                <c:pt idx="1">
                  <c:v>Manager_modules</c:v>
                </c:pt>
              </c:strCache>
            </c:strRef>
          </c:cat>
          <c:val>
            <c:numRef>
              <c:f>'Cover Page'!$C$60:$C$61</c:f>
              <c:numCache>
                <c:formatCode>General</c:formatCode>
                <c:ptCount val="2"/>
                <c:pt idx="0">
                  <c:v>0</c:v>
                </c:pt>
                <c:pt idx="1">
                  <c:v>79</c:v>
                </c:pt>
              </c:numCache>
            </c:numRef>
          </c:val>
        </c:ser>
        <c:ser>
          <c:idx val="2"/>
          <c:order val="2"/>
          <c:tx>
            <c:strRef>
              <c:f>'Cover Page'!$D$59</c:f>
              <c:strCache>
                <c:ptCount val="1"/>
                <c:pt idx="0">
                  <c:v>Fail</c:v>
                </c:pt>
              </c:strCache>
            </c:strRef>
          </c:tx>
          <c:invertIfNegative val="0"/>
          <c:cat>
            <c:strRef>
              <c:f>'Cover Page'!$A$60:$A$61</c:f>
              <c:strCache>
                <c:ptCount val="2"/>
                <c:pt idx="0">
                  <c:v>Customer_modules</c:v>
                </c:pt>
                <c:pt idx="1">
                  <c:v>Manager_modules</c:v>
                </c:pt>
              </c:strCache>
            </c:strRef>
          </c:cat>
          <c:val>
            <c:numRef>
              <c:f>'Cover Page'!$D$60:$D$61</c:f>
              <c:numCache>
                <c:formatCode>General</c:formatCode>
                <c:ptCount val="2"/>
                <c:pt idx="0">
                  <c:v>0</c:v>
                </c:pt>
                <c:pt idx="1">
                  <c:v>12</c:v>
                </c:pt>
              </c:numCache>
            </c:numRef>
          </c:val>
        </c:ser>
        <c:ser>
          <c:idx val="3"/>
          <c:order val="3"/>
          <c:tx>
            <c:strRef>
              <c:f>'Cover Page'!$E$59</c:f>
              <c:strCache>
                <c:ptCount val="1"/>
                <c:pt idx="0">
                  <c:v>Blocked</c:v>
                </c:pt>
              </c:strCache>
            </c:strRef>
          </c:tx>
          <c:invertIfNegative val="0"/>
          <c:cat>
            <c:strRef>
              <c:f>'Cover Page'!$A$60:$A$61</c:f>
              <c:strCache>
                <c:ptCount val="2"/>
                <c:pt idx="0">
                  <c:v>Customer_modules</c:v>
                </c:pt>
                <c:pt idx="1">
                  <c:v>Manager_modules</c:v>
                </c:pt>
              </c:strCache>
            </c:strRef>
          </c:cat>
          <c:val>
            <c:numRef>
              <c:f>'Cover Page'!$E$60:$E$61</c:f>
              <c:numCache>
                <c:formatCode>General</c:formatCode>
                <c:ptCount val="2"/>
                <c:pt idx="0">
                  <c:v>0</c:v>
                </c:pt>
                <c:pt idx="1">
                  <c:v>72</c:v>
                </c:pt>
              </c:numCache>
            </c:numRef>
          </c:val>
        </c:ser>
        <c:ser>
          <c:idx val="4"/>
          <c:order val="4"/>
          <c:tx>
            <c:strRef>
              <c:f>'Cover Page'!$F$59</c:f>
              <c:strCache>
                <c:ptCount val="1"/>
                <c:pt idx="0">
                  <c:v>N/A</c:v>
                </c:pt>
              </c:strCache>
            </c:strRef>
          </c:tx>
          <c:invertIfNegative val="0"/>
          <c:cat>
            <c:strRef>
              <c:f>'Cover Page'!$A$60:$A$61</c:f>
              <c:strCache>
                <c:ptCount val="2"/>
                <c:pt idx="0">
                  <c:v>Customer_modules</c:v>
                </c:pt>
                <c:pt idx="1">
                  <c:v>Manager_modules</c:v>
                </c:pt>
              </c:strCache>
            </c:strRef>
          </c:cat>
          <c:val>
            <c:numRef>
              <c:f>'Cover Page'!$F$60:$F$61</c:f>
              <c:numCache>
                <c:formatCode>General</c:formatCode>
                <c:ptCount val="2"/>
                <c:pt idx="0">
                  <c:v>0</c:v>
                </c:pt>
                <c:pt idx="1">
                  <c:v>27</c:v>
                </c:pt>
              </c:numCache>
            </c:numRef>
          </c:val>
        </c:ser>
        <c:ser>
          <c:idx val="5"/>
          <c:order val="5"/>
          <c:tx>
            <c:strRef>
              <c:f>'Cover Page'!$G$59</c:f>
              <c:strCache>
                <c:ptCount val="1"/>
                <c:pt idx="0">
                  <c:v>Not started</c:v>
                </c:pt>
              </c:strCache>
            </c:strRef>
          </c:tx>
          <c:invertIfNegative val="0"/>
          <c:cat>
            <c:strRef>
              <c:f>'Cover Page'!$A$60:$A$61</c:f>
              <c:strCache>
                <c:ptCount val="2"/>
                <c:pt idx="0">
                  <c:v>Customer_modules</c:v>
                </c:pt>
                <c:pt idx="1">
                  <c:v>Manager_modules</c:v>
                </c:pt>
              </c:strCache>
            </c:strRef>
          </c:cat>
          <c:val>
            <c:numRef>
              <c:f>'Cover Page'!$G$60:$G$61</c:f>
              <c:numCache>
                <c:formatCode>General</c:formatCode>
                <c:ptCount val="2"/>
                <c:pt idx="0">
                  <c:v>70</c:v>
                </c:pt>
                <c:pt idx="1">
                  <c:v>59</c:v>
                </c:pt>
              </c:numCache>
            </c:numRef>
          </c:val>
        </c:ser>
        <c:ser>
          <c:idx val="6"/>
          <c:order val="6"/>
          <c:tx>
            <c:strRef>
              <c:f>'Cover Page'!$H$59</c:f>
              <c:strCache>
                <c:ptCount val="1"/>
                <c:pt idx="0">
                  <c:v>% execution</c:v>
                </c:pt>
              </c:strCache>
            </c:strRef>
          </c:tx>
          <c:invertIfNegative val="0"/>
          <c:cat>
            <c:strRef>
              <c:f>'Cover Page'!$A$60:$A$61</c:f>
              <c:strCache>
                <c:ptCount val="2"/>
                <c:pt idx="0">
                  <c:v>Customer_modules</c:v>
                </c:pt>
                <c:pt idx="1">
                  <c:v>Manager_modules</c:v>
                </c:pt>
              </c:strCache>
            </c:strRef>
          </c:cat>
          <c:val>
            <c:numRef>
              <c:f>'Cover Page'!$H$60:$H$61</c:f>
              <c:numCache>
                <c:formatCode>General</c:formatCode>
                <c:ptCount val="2"/>
                <c:pt idx="0">
                  <c:v>0</c:v>
                </c:pt>
                <c:pt idx="1">
                  <c:v>73.423423423423429</c:v>
                </c:pt>
              </c:numCache>
            </c:numRef>
          </c:val>
        </c:ser>
        <c:dLbls>
          <c:showLegendKey val="0"/>
          <c:showVal val="0"/>
          <c:showCatName val="0"/>
          <c:showSerName val="0"/>
          <c:showPercent val="0"/>
          <c:showBubbleSize val="0"/>
        </c:dLbls>
        <c:gapWidth val="150"/>
        <c:shape val="box"/>
        <c:axId val="130497152"/>
        <c:axId val="130503040"/>
        <c:axId val="0"/>
      </c:bar3DChart>
      <c:catAx>
        <c:axId val="130497152"/>
        <c:scaling>
          <c:orientation val="minMax"/>
        </c:scaling>
        <c:delete val="0"/>
        <c:axPos val="b"/>
        <c:majorTickMark val="out"/>
        <c:minorTickMark val="none"/>
        <c:tickLblPos val="nextTo"/>
        <c:crossAx val="130503040"/>
        <c:crosses val="autoZero"/>
        <c:auto val="1"/>
        <c:lblAlgn val="ctr"/>
        <c:lblOffset val="100"/>
        <c:noMultiLvlLbl val="0"/>
      </c:catAx>
      <c:valAx>
        <c:axId val="130503040"/>
        <c:scaling>
          <c:orientation val="minMax"/>
        </c:scaling>
        <c:delete val="0"/>
        <c:axPos val="l"/>
        <c:majorGridlines/>
        <c:numFmt formatCode="General" sourceLinked="1"/>
        <c:majorTickMark val="out"/>
        <c:minorTickMark val="none"/>
        <c:tickLblPos val="nextTo"/>
        <c:crossAx val="13049715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'Cover Page'!$B$59</c:f>
              <c:strCache>
                <c:ptCount val="1"/>
                <c:pt idx="0">
                  <c:v>Total test cases</c:v>
                </c:pt>
              </c:strCache>
            </c:strRef>
          </c:tx>
          <c:cat>
            <c:strRef>
              <c:f>'Cover Page'!$A$60:$A$61</c:f>
              <c:strCache>
                <c:ptCount val="2"/>
                <c:pt idx="0">
                  <c:v>Customer_modules</c:v>
                </c:pt>
                <c:pt idx="1">
                  <c:v>Manager_modules</c:v>
                </c:pt>
              </c:strCache>
            </c:strRef>
          </c:cat>
          <c:val>
            <c:numRef>
              <c:f>'Cover Page'!$B$60:$B$61</c:f>
              <c:numCache>
                <c:formatCode>General</c:formatCode>
                <c:ptCount val="2"/>
                <c:pt idx="0">
                  <c:v>70</c:v>
                </c:pt>
                <c:pt idx="1">
                  <c:v>222</c:v>
                </c:pt>
              </c:numCache>
            </c:numRef>
          </c:val>
        </c:ser>
        <c:ser>
          <c:idx val="1"/>
          <c:order val="1"/>
          <c:tx>
            <c:strRef>
              <c:f>'Cover Page'!$C$59</c:f>
              <c:strCache>
                <c:ptCount val="1"/>
                <c:pt idx="0">
                  <c:v>Pass</c:v>
                </c:pt>
              </c:strCache>
            </c:strRef>
          </c:tx>
          <c:cat>
            <c:strRef>
              <c:f>'Cover Page'!$A$60:$A$61</c:f>
              <c:strCache>
                <c:ptCount val="2"/>
                <c:pt idx="0">
                  <c:v>Customer_modules</c:v>
                </c:pt>
                <c:pt idx="1">
                  <c:v>Manager_modules</c:v>
                </c:pt>
              </c:strCache>
            </c:strRef>
          </c:cat>
          <c:val>
            <c:numRef>
              <c:f>'Cover Page'!$C$60:$C$61</c:f>
              <c:numCache>
                <c:formatCode>General</c:formatCode>
                <c:ptCount val="2"/>
                <c:pt idx="0">
                  <c:v>0</c:v>
                </c:pt>
                <c:pt idx="1">
                  <c:v>79</c:v>
                </c:pt>
              </c:numCache>
            </c:numRef>
          </c:val>
        </c:ser>
        <c:ser>
          <c:idx val="2"/>
          <c:order val="2"/>
          <c:tx>
            <c:strRef>
              <c:f>'Cover Page'!$D$59</c:f>
              <c:strCache>
                <c:ptCount val="1"/>
                <c:pt idx="0">
                  <c:v>Fail</c:v>
                </c:pt>
              </c:strCache>
            </c:strRef>
          </c:tx>
          <c:cat>
            <c:strRef>
              <c:f>'Cover Page'!$A$60:$A$61</c:f>
              <c:strCache>
                <c:ptCount val="2"/>
                <c:pt idx="0">
                  <c:v>Customer_modules</c:v>
                </c:pt>
                <c:pt idx="1">
                  <c:v>Manager_modules</c:v>
                </c:pt>
              </c:strCache>
            </c:strRef>
          </c:cat>
          <c:val>
            <c:numRef>
              <c:f>'Cover Page'!$D$60:$D$61</c:f>
              <c:numCache>
                <c:formatCode>General</c:formatCode>
                <c:ptCount val="2"/>
                <c:pt idx="0">
                  <c:v>0</c:v>
                </c:pt>
                <c:pt idx="1">
                  <c:v>12</c:v>
                </c:pt>
              </c:numCache>
            </c:numRef>
          </c:val>
        </c:ser>
        <c:ser>
          <c:idx val="3"/>
          <c:order val="3"/>
          <c:tx>
            <c:strRef>
              <c:f>'Cover Page'!$E$59</c:f>
              <c:strCache>
                <c:ptCount val="1"/>
                <c:pt idx="0">
                  <c:v>Blocked</c:v>
                </c:pt>
              </c:strCache>
            </c:strRef>
          </c:tx>
          <c:cat>
            <c:strRef>
              <c:f>'Cover Page'!$A$60:$A$61</c:f>
              <c:strCache>
                <c:ptCount val="2"/>
                <c:pt idx="0">
                  <c:v>Customer_modules</c:v>
                </c:pt>
                <c:pt idx="1">
                  <c:v>Manager_modules</c:v>
                </c:pt>
              </c:strCache>
            </c:strRef>
          </c:cat>
          <c:val>
            <c:numRef>
              <c:f>'Cover Page'!$E$60:$E$61</c:f>
              <c:numCache>
                <c:formatCode>General</c:formatCode>
                <c:ptCount val="2"/>
                <c:pt idx="0">
                  <c:v>0</c:v>
                </c:pt>
                <c:pt idx="1">
                  <c:v>72</c:v>
                </c:pt>
              </c:numCache>
            </c:numRef>
          </c:val>
        </c:ser>
        <c:ser>
          <c:idx val="4"/>
          <c:order val="4"/>
          <c:tx>
            <c:strRef>
              <c:f>'Cover Page'!$F$59</c:f>
              <c:strCache>
                <c:ptCount val="1"/>
                <c:pt idx="0">
                  <c:v>N/A</c:v>
                </c:pt>
              </c:strCache>
            </c:strRef>
          </c:tx>
          <c:cat>
            <c:strRef>
              <c:f>'Cover Page'!$A$60:$A$61</c:f>
              <c:strCache>
                <c:ptCount val="2"/>
                <c:pt idx="0">
                  <c:v>Customer_modules</c:v>
                </c:pt>
                <c:pt idx="1">
                  <c:v>Manager_modules</c:v>
                </c:pt>
              </c:strCache>
            </c:strRef>
          </c:cat>
          <c:val>
            <c:numRef>
              <c:f>'Cover Page'!$F$60:$F$61</c:f>
              <c:numCache>
                <c:formatCode>General</c:formatCode>
                <c:ptCount val="2"/>
                <c:pt idx="0">
                  <c:v>0</c:v>
                </c:pt>
                <c:pt idx="1">
                  <c:v>27</c:v>
                </c:pt>
              </c:numCache>
            </c:numRef>
          </c:val>
        </c:ser>
        <c:ser>
          <c:idx val="5"/>
          <c:order val="5"/>
          <c:tx>
            <c:strRef>
              <c:f>'Cover Page'!$G$59</c:f>
              <c:strCache>
                <c:ptCount val="1"/>
                <c:pt idx="0">
                  <c:v>Not started</c:v>
                </c:pt>
              </c:strCache>
            </c:strRef>
          </c:tx>
          <c:cat>
            <c:strRef>
              <c:f>'Cover Page'!$A$60:$A$61</c:f>
              <c:strCache>
                <c:ptCount val="2"/>
                <c:pt idx="0">
                  <c:v>Customer_modules</c:v>
                </c:pt>
                <c:pt idx="1">
                  <c:v>Manager_modules</c:v>
                </c:pt>
              </c:strCache>
            </c:strRef>
          </c:cat>
          <c:val>
            <c:numRef>
              <c:f>'Cover Page'!$G$60:$G$61</c:f>
              <c:numCache>
                <c:formatCode>General</c:formatCode>
                <c:ptCount val="2"/>
                <c:pt idx="0">
                  <c:v>70</c:v>
                </c:pt>
                <c:pt idx="1">
                  <c:v>59</c:v>
                </c:pt>
              </c:numCache>
            </c:numRef>
          </c:val>
        </c:ser>
        <c:ser>
          <c:idx val="6"/>
          <c:order val="6"/>
          <c:tx>
            <c:strRef>
              <c:f>'Cover Page'!$H$59</c:f>
              <c:strCache>
                <c:ptCount val="1"/>
                <c:pt idx="0">
                  <c:v>% execution</c:v>
                </c:pt>
              </c:strCache>
            </c:strRef>
          </c:tx>
          <c:cat>
            <c:strRef>
              <c:f>'Cover Page'!$A$60:$A$61</c:f>
              <c:strCache>
                <c:ptCount val="2"/>
                <c:pt idx="0">
                  <c:v>Customer_modules</c:v>
                </c:pt>
                <c:pt idx="1">
                  <c:v>Manager_modules</c:v>
                </c:pt>
              </c:strCache>
            </c:strRef>
          </c:cat>
          <c:val>
            <c:numRef>
              <c:f>'Cover Page'!$H$60:$H$61</c:f>
              <c:numCache>
                <c:formatCode>General</c:formatCode>
                <c:ptCount val="2"/>
                <c:pt idx="0">
                  <c:v>0</c:v>
                </c:pt>
                <c:pt idx="1">
                  <c:v>73.423423423423429</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'Cover Page'!$B$59</c:f>
              <c:strCache>
                <c:ptCount val="1"/>
                <c:pt idx="0">
                  <c:v>Total test cases</c:v>
                </c:pt>
              </c:strCache>
            </c:strRef>
          </c:tx>
          <c:marker>
            <c:symbol val="none"/>
          </c:marker>
          <c:cat>
            <c:strRef>
              <c:f>'Cover Page'!$A$60:$A$61</c:f>
              <c:strCache>
                <c:ptCount val="2"/>
                <c:pt idx="0">
                  <c:v>Customer_modules</c:v>
                </c:pt>
                <c:pt idx="1">
                  <c:v>Manager_modules</c:v>
                </c:pt>
              </c:strCache>
            </c:strRef>
          </c:cat>
          <c:val>
            <c:numRef>
              <c:f>'Cover Page'!$B$60:$B$61</c:f>
              <c:numCache>
                <c:formatCode>General</c:formatCode>
                <c:ptCount val="2"/>
                <c:pt idx="0">
                  <c:v>70</c:v>
                </c:pt>
                <c:pt idx="1">
                  <c:v>222</c:v>
                </c:pt>
              </c:numCache>
            </c:numRef>
          </c:val>
          <c:smooth val="0"/>
        </c:ser>
        <c:ser>
          <c:idx val="1"/>
          <c:order val="1"/>
          <c:tx>
            <c:strRef>
              <c:f>'Cover Page'!$C$59</c:f>
              <c:strCache>
                <c:ptCount val="1"/>
                <c:pt idx="0">
                  <c:v>Pass</c:v>
                </c:pt>
              </c:strCache>
            </c:strRef>
          </c:tx>
          <c:marker>
            <c:symbol val="none"/>
          </c:marker>
          <c:cat>
            <c:strRef>
              <c:f>'Cover Page'!$A$60:$A$61</c:f>
              <c:strCache>
                <c:ptCount val="2"/>
                <c:pt idx="0">
                  <c:v>Customer_modules</c:v>
                </c:pt>
                <c:pt idx="1">
                  <c:v>Manager_modules</c:v>
                </c:pt>
              </c:strCache>
            </c:strRef>
          </c:cat>
          <c:val>
            <c:numRef>
              <c:f>'Cover Page'!$C$60:$C$61</c:f>
              <c:numCache>
                <c:formatCode>General</c:formatCode>
                <c:ptCount val="2"/>
                <c:pt idx="0">
                  <c:v>0</c:v>
                </c:pt>
                <c:pt idx="1">
                  <c:v>79</c:v>
                </c:pt>
              </c:numCache>
            </c:numRef>
          </c:val>
          <c:smooth val="0"/>
        </c:ser>
        <c:ser>
          <c:idx val="2"/>
          <c:order val="2"/>
          <c:tx>
            <c:strRef>
              <c:f>'Cover Page'!$D$59</c:f>
              <c:strCache>
                <c:ptCount val="1"/>
                <c:pt idx="0">
                  <c:v>Fail</c:v>
                </c:pt>
              </c:strCache>
            </c:strRef>
          </c:tx>
          <c:marker>
            <c:symbol val="none"/>
          </c:marker>
          <c:cat>
            <c:strRef>
              <c:f>'Cover Page'!$A$60:$A$61</c:f>
              <c:strCache>
                <c:ptCount val="2"/>
                <c:pt idx="0">
                  <c:v>Customer_modules</c:v>
                </c:pt>
                <c:pt idx="1">
                  <c:v>Manager_modules</c:v>
                </c:pt>
              </c:strCache>
            </c:strRef>
          </c:cat>
          <c:val>
            <c:numRef>
              <c:f>'Cover Page'!$D$60:$D$61</c:f>
              <c:numCache>
                <c:formatCode>General</c:formatCode>
                <c:ptCount val="2"/>
                <c:pt idx="0">
                  <c:v>0</c:v>
                </c:pt>
                <c:pt idx="1">
                  <c:v>12</c:v>
                </c:pt>
              </c:numCache>
            </c:numRef>
          </c:val>
          <c:smooth val="0"/>
        </c:ser>
        <c:ser>
          <c:idx val="3"/>
          <c:order val="3"/>
          <c:tx>
            <c:strRef>
              <c:f>'Cover Page'!$E$59</c:f>
              <c:strCache>
                <c:ptCount val="1"/>
                <c:pt idx="0">
                  <c:v>Blocked</c:v>
                </c:pt>
              </c:strCache>
            </c:strRef>
          </c:tx>
          <c:marker>
            <c:symbol val="none"/>
          </c:marker>
          <c:cat>
            <c:strRef>
              <c:f>'Cover Page'!$A$60:$A$61</c:f>
              <c:strCache>
                <c:ptCount val="2"/>
                <c:pt idx="0">
                  <c:v>Customer_modules</c:v>
                </c:pt>
                <c:pt idx="1">
                  <c:v>Manager_modules</c:v>
                </c:pt>
              </c:strCache>
            </c:strRef>
          </c:cat>
          <c:val>
            <c:numRef>
              <c:f>'Cover Page'!$E$60:$E$61</c:f>
              <c:numCache>
                <c:formatCode>General</c:formatCode>
                <c:ptCount val="2"/>
                <c:pt idx="0">
                  <c:v>0</c:v>
                </c:pt>
                <c:pt idx="1">
                  <c:v>72</c:v>
                </c:pt>
              </c:numCache>
            </c:numRef>
          </c:val>
          <c:smooth val="0"/>
        </c:ser>
        <c:ser>
          <c:idx val="4"/>
          <c:order val="4"/>
          <c:tx>
            <c:strRef>
              <c:f>'Cover Page'!$F$59</c:f>
              <c:strCache>
                <c:ptCount val="1"/>
                <c:pt idx="0">
                  <c:v>N/A</c:v>
                </c:pt>
              </c:strCache>
            </c:strRef>
          </c:tx>
          <c:marker>
            <c:symbol val="none"/>
          </c:marker>
          <c:cat>
            <c:strRef>
              <c:f>'Cover Page'!$A$60:$A$61</c:f>
              <c:strCache>
                <c:ptCount val="2"/>
                <c:pt idx="0">
                  <c:v>Customer_modules</c:v>
                </c:pt>
                <c:pt idx="1">
                  <c:v>Manager_modules</c:v>
                </c:pt>
              </c:strCache>
            </c:strRef>
          </c:cat>
          <c:val>
            <c:numRef>
              <c:f>'Cover Page'!$F$60:$F$61</c:f>
              <c:numCache>
                <c:formatCode>General</c:formatCode>
                <c:ptCount val="2"/>
                <c:pt idx="0">
                  <c:v>0</c:v>
                </c:pt>
                <c:pt idx="1">
                  <c:v>27</c:v>
                </c:pt>
              </c:numCache>
            </c:numRef>
          </c:val>
          <c:smooth val="0"/>
        </c:ser>
        <c:ser>
          <c:idx val="5"/>
          <c:order val="5"/>
          <c:tx>
            <c:strRef>
              <c:f>'Cover Page'!$G$59</c:f>
              <c:strCache>
                <c:ptCount val="1"/>
                <c:pt idx="0">
                  <c:v>Not started</c:v>
                </c:pt>
              </c:strCache>
            </c:strRef>
          </c:tx>
          <c:marker>
            <c:symbol val="none"/>
          </c:marker>
          <c:cat>
            <c:strRef>
              <c:f>'Cover Page'!$A$60:$A$61</c:f>
              <c:strCache>
                <c:ptCount val="2"/>
                <c:pt idx="0">
                  <c:v>Customer_modules</c:v>
                </c:pt>
                <c:pt idx="1">
                  <c:v>Manager_modules</c:v>
                </c:pt>
              </c:strCache>
            </c:strRef>
          </c:cat>
          <c:val>
            <c:numRef>
              <c:f>'Cover Page'!$G$60:$G$61</c:f>
              <c:numCache>
                <c:formatCode>General</c:formatCode>
                <c:ptCount val="2"/>
                <c:pt idx="0">
                  <c:v>70</c:v>
                </c:pt>
                <c:pt idx="1">
                  <c:v>59</c:v>
                </c:pt>
              </c:numCache>
            </c:numRef>
          </c:val>
          <c:smooth val="0"/>
        </c:ser>
        <c:ser>
          <c:idx val="6"/>
          <c:order val="6"/>
          <c:tx>
            <c:strRef>
              <c:f>'Cover Page'!$H$59</c:f>
              <c:strCache>
                <c:ptCount val="1"/>
                <c:pt idx="0">
                  <c:v>% execution</c:v>
                </c:pt>
              </c:strCache>
            </c:strRef>
          </c:tx>
          <c:marker>
            <c:symbol val="none"/>
          </c:marker>
          <c:cat>
            <c:strRef>
              <c:f>'Cover Page'!$A$60:$A$61</c:f>
              <c:strCache>
                <c:ptCount val="2"/>
                <c:pt idx="0">
                  <c:v>Customer_modules</c:v>
                </c:pt>
                <c:pt idx="1">
                  <c:v>Manager_modules</c:v>
                </c:pt>
              </c:strCache>
            </c:strRef>
          </c:cat>
          <c:val>
            <c:numRef>
              <c:f>'Cover Page'!$H$60:$H$61</c:f>
              <c:numCache>
                <c:formatCode>General</c:formatCode>
                <c:ptCount val="2"/>
                <c:pt idx="0">
                  <c:v>0</c:v>
                </c:pt>
                <c:pt idx="1">
                  <c:v>73.423423423423429</c:v>
                </c:pt>
              </c:numCache>
            </c:numRef>
          </c:val>
          <c:smooth val="0"/>
        </c:ser>
        <c:dLbls>
          <c:showLegendKey val="0"/>
          <c:showVal val="0"/>
          <c:showCatName val="0"/>
          <c:showSerName val="0"/>
          <c:showPercent val="0"/>
          <c:showBubbleSize val="0"/>
        </c:dLbls>
        <c:marker val="1"/>
        <c:smooth val="0"/>
        <c:axId val="130673280"/>
        <c:axId val="130675072"/>
      </c:lineChart>
      <c:catAx>
        <c:axId val="130673280"/>
        <c:scaling>
          <c:orientation val="minMax"/>
        </c:scaling>
        <c:delete val="0"/>
        <c:axPos val="b"/>
        <c:majorTickMark val="out"/>
        <c:minorTickMark val="none"/>
        <c:tickLblPos val="nextTo"/>
        <c:crossAx val="130675072"/>
        <c:crosses val="autoZero"/>
        <c:auto val="1"/>
        <c:lblAlgn val="ctr"/>
        <c:lblOffset val="100"/>
        <c:noMultiLvlLbl val="0"/>
      </c:catAx>
      <c:valAx>
        <c:axId val="130675072"/>
        <c:scaling>
          <c:orientation val="minMax"/>
        </c:scaling>
        <c:delete val="0"/>
        <c:axPos val="l"/>
        <c:majorGridlines/>
        <c:numFmt formatCode="General" sourceLinked="1"/>
        <c:majorTickMark val="out"/>
        <c:minorTickMark val="none"/>
        <c:tickLblPos val="nextTo"/>
        <c:crossAx val="1306732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129540</xdr:colOff>
      <xdr:row>9</xdr:row>
      <xdr:rowOff>121920</xdr:rowOff>
    </xdr:from>
    <xdr:to>
      <xdr:col>3</xdr:col>
      <xdr:colOff>472440</xdr:colOff>
      <xdr:row>26</xdr:row>
      <xdr:rowOff>148590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1097280</xdr:colOff>
      <xdr:row>1</xdr:row>
      <xdr:rowOff>76200</xdr:rowOff>
    </xdr:from>
    <xdr:to>
      <xdr:col>6</xdr:col>
      <xdr:colOff>1005840</xdr:colOff>
      <xdr:row>4</xdr:row>
      <xdr:rowOff>68580</xdr:rowOff>
    </xdr:to>
    <xdr:sp macro="" textlink="">
      <xdr:nvSpPr>
        <xdr:cNvPr id="5" name="TextBox 4"/>
        <xdr:cNvSpPr txBox="1"/>
      </xdr:nvSpPr>
      <xdr:spPr>
        <a:xfrm>
          <a:off x="1097280" y="259080"/>
          <a:ext cx="6728460" cy="541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solidFill>
                <a:schemeClr val="tx2">
                  <a:lumMod val="60000"/>
                  <a:lumOff val="40000"/>
                </a:schemeClr>
              </a:solidFill>
              <a:latin typeface="Algerian" pitchFamily="82" charset="0"/>
            </a:rPr>
            <a:t>Cover Page for Banking</a:t>
          </a:r>
          <a:r>
            <a:rPr lang="en-IN" sz="2000" baseline="0">
              <a:solidFill>
                <a:schemeClr val="tx2">
                  <a:lumMod val="60000"/>
                  <a:lumOff val="40000"/>
                </a:schemeClr>
              </a:solidFill>
              <a:latin typeface="Algerian" pitchFamily="82" charset="0"/>
            </a:rPr>
            <a:t> Website</a:t>
          </a:r>
          <a:endParaRPr lang="en-IN" sz="2000">
            <a:solidFill>
              <a:schemeClr val="tx2">
                <a:lumMod val="60000"/>
                <a:lumOff val="40000"/>
              </a:schemeClr>
            </a:solidFill>
            <a:latin typeface="Algerian" pitchFamily="82" charset="0"/>
          </a:endParaRPr>
        </a:p>
      </xdr:txBody>
    </xdr:sp>
    <xdr:clientData/>
  </xdr:twoCellAnchor>
  <xdr:twoCellAnchor>
    <xdr:from>
      <xdr:col>3</xdr:col>
      <xdr:colOff>632460</xdr:colOff>
      <xdr:row>9</xdr:row>
      <xdr:rowOff>129540</xdr:rowOff>
    </xdr:from>
    <xdr:to>
      <xdr:col>6</xdr:col>
      <xdr:colOff>495300</xdr:colOff>
      <xdr:row>18</xdr:row>
      <xdr:rowOff>137160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601980</xdr:colOff>
      <xdr:row>19</xdr:row>
      <xdr:rowOff>22860</xdr:rowOff>
    </xdr:from>
    <xdr:to>
      <xdr:col>6</xdr:col>
      <xdr:colOff>533400</xdr:colOff>
      <xdr:row>26</xdr:row>
      <xdr:rowOff>99060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1402080</xdr:colOff>
      <xdr:row>6</xdr:row>
      <xdr:rowOff>106680</xdr:rowOff>
    </xdr:from>
    <xdr:to>
      <xdr:col>2</xdr:col>
      <xdr:colOff>373380</xdr:colOff>
      <xdr:row>8</xdr:row>
      <xdr:rowOff>121920</xdr:rowOff>
    </xdr:to>
    <xdr:sp macro="" textlink="">
      <xdr:nvSpPr>
        <xdr:cNvPr id="3" name="TextBox 2"/>
        <xdr:cNvSpPr txBox="1"/>
      </xdr:nvSpPr>
      <xdr:spPr>
        <a:xfrm>
          <a:off x="1402080" y="1203960"/>
          <a:ext cx="230886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solidFill>
                <a:schemeClr val="accent5">
                  <a:lumMod val="75000"/>
                </a:schemeClr>
              </a:solidFill>
              <a:latin typeface="Algerian" pitchFamily="82" charset="0"/>
            </a:rPr>
            <a:t>Version 1</a:t>
          </a:r>
        </a:p>
      </xdr:txBody>
    </xdr:sp>
    <xdr:clientData/>
  </xdr:twoCellAnchor>
  <xdr:twoCellAnchor>
    <xdr:from>
      <xdr:col>0</xdr:col>
      <xdr:colOff>60960</xdr:colOff>
      <xdr:row>34</xdr:row>
      <xdr:rowOff>49530</xdr:rowOff>
    </xdr:from>
    <xdr:to>
      <xdr:col>3</xdr:col>
      <xdr:colOff>99060</xdr:colOff>
      <xdr:row>57</xdr:row>
      <xdr:rowOff>83820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304800</xdr:colOff>
      <xdr:row>34</xdr:row>
      <xdr:rowOff>57150</xdr:rowOff>
    </xdr:from>
    <xdr:to>
      <xdr:col>6</xdr:col>
      <xdr:colOff>266700</xdr:colOff>
      <xdr:row>42</xdr:row>
      <xdr:rowOff>91440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289560</xdr:colOff>
      <xdr:row>43</xdr:row>
      <xdr:rowOff>125730</xdr:rowOff>
    </xdr:from>
    <xdr:to>
      <xdr:col>6</xdr:col>
      <xdr:colOff>335280</xdr:colOff>
      <xdr:row>57</xdr:row>
      <xdr:rowOff>83820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1005840</xdr:colOff>
      <xdr:row>31</xdr:row>
      <xdr:rowOff>152400</xdr:rowOff>
    </xdr:from>
    <xdr:to>
      <xdr:col>1</xdr:col>
      <xdr:colOff>1333500</xdr:colOff>
      <xdr:row>33</xdr:row>
      <xdr:rowOff>144780</xdr:rowOff>
    </xdr:to>
    <xdr:sp macro="" textlink="">
      <xdr:nvSpPr>
        <xdr:cNvPr id="11" name="TextBox 10"/>
        <xdr:cNvSpPr txBox="1"/>
      </xdr:nvSpPr>
      <xdr:spPr>
        <a:xfrm>
          <a:off x="1005840" y="5821680"/>
          <a:ext cx="2164080" cy="358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solidFill>
                <a:schemeClr val="accent5">
                  <a:lumMod val="75000"/>
                </a:schemeClr>
              </a:solidFill>
              <a:latin typeface="Algerian" pitchFamily="82" charset="0"/>
            </a:rPr>
            <a:t>Version 2</a:t>
          </a:r>
        </a:p>
      </xdr:txBody>
    </xdr:sp>
    <xdr:clientData/>
  </xdr:twoCellAnchor>
</xdr:wsDr>
</file>

<file path=xl/tables/table1.xml><?xml version="1.0" encoding="utf-8"?>
<table xmlns="http://schemas.openxmlformats.org/spreadsheetml/2006/main" id="3" name="Table24" displayName="Table24" ref="A59:H61" totalsRowShown="0" headerRowDxfId="17" headerRowBorderDxfId="16" tableBorderDxfId="15" headerRowCellStyle="60% - Accent1">
  <autoFilter ref="A59:H61"/>
  <tableColumns count="8">
    <tableColumn id="1" name="Module"/>
    <tableColumn id="2" name="Total test cases"/>
    <tableColumn id="3" name="Pass" dataDxfId="14">
      <calculatedColumnFormula>COUNTIF(Customer_Test_Case!I4:I73,"Pass")</calculatedColumnFormula>
    </tableColumn>
    <tableColumn id="4" name="Fail" dataDxfId="13">
      <calculatedColumnFormula>COUNTIF(Manager_Test_Case!I3:I193,"Fail")</calculatedColumnFormula>
    </tableColumn>
    <tableColumn id="5" name="Blocked" dataDxfId="12">
      <calculatedColumnFormula>COUNTIF(Manager_Test_Case!I3:I193,"Blocked")</calculatedColumnFormula>
    </tableColumn>
    <tableColumn id="6" name="N/A" dataDxfId="11">
      <calculatedColumnFormula>COUNTIF(Manager_Test_Case!I3:I193,"N/A")</calculatedColumnFormula>
    </tableColumn>
    <tableColumn id="7" name="Not started" dataDxfId="10">
      <calculatedColumnFormula>B60-(C60+D60+E60)</calculatedColumnFormula>
    </tableColumn>
    <tableColumn id="8" name="% execution" dataDxfId="9">
      <calculatedColumnFormula>IF(B60&lt;&gt;0,(C60+D60+E60)*100/B60,0)</calculatedColumnFormula>
    </tableColumn>
  </tableColumns>
  <tableStyleInfo name="TableStyleLight2" showFirstColumn="0" showLastColumn="0" showRowStripes="1" showColumnStripes="0"/>
</table>
</file>

<file path=xl/tables/table2.xml><?xml version="1.0" encoding="utf-8"?>
<table xmlns="http://schemas.openxmlformats.org/spreadsheetml/2006/main" id="2" name="Table2" displayName="Table2" ref="A29:H31" totalsRowShown="0" headerRowDxfId="8" headerRowBorderDxfId="7" tableBorderDxfId="6" headerRowCellStyle="60% - Accent1">
  <autoFilter ref="A29:H31"/>
  <tableColumns count="8">
    <tableColumn id="1" name="Module"/>
    <tableColumn id="2" name="Total test cases"/>
    <tableColumn id="3" name="Pass" dataDxfId="5">
      <calculatedColumnFormula>COUNTIF(Customer_Test_Case!I2:I71,"Pass")</calculatedColumnFormula>
    </tableColumn>
    <tableColumn id="4" name="Fail" dataDxfId="4">
      <calculatedColumnFormula>COUNTIF(Manager_Test_Case!I1:I191,"Fail")</calculatedColumnFormula>
    </tableColumn>
    <tableColumn id="5" name="Blocked" dataDxfId="3">
      <calculatedColumnFormula>COUNTIF(Manager_Test_Case!I1:I191,"Blocked")</calculatedColumnFormula>
    </tableColumn>
    <tableColumn id="6" name="N/A" dataDxfId="2">
      <calculatedColumnFormula>COUNTIF(Manager_Test_Case!I1:I191,"N/A")</calculatedColumnFormula>
    </tableColumn>
    <tableColumn id="7" name="Not started" dataDxfId="1">
      <calculatedColumnFormula>B30-(C30+D30+E30)</calculatedColumnFormula>
    </tableColumn>
    <tableColumn id="8" name="% execution" dataDxfId="0">
      <calculatedColumnFormula>IF(B30&lt;&gt;0,(C30+D30+E30)*100/B30,0)</calculatedColumnFormula>
    </tableColumn>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chemeClr val="lt1"/>
        </a:solidFill>
        <a:ln w="9525" cmpd="sng">
          <a:solidFill>
            <a:schemeClr val="lt1">
              <a:shade val="50000"/>
            </a:schemeClr>
          </a:solidFill>
        </a:ln>
      </a:spPr>
      <a:bodyPr vertOverflow="clip" horzOverflow="clip" wrap="square" rtlCol="0" anchor="t"/>
      <a:lstStyle>
        <a:defPPr algn="ctr">
          <a:defRPr sz="2000">
            <a:solidFill>
              <a:schemeClr val="accent5">
                <a:lumMod val="75000"/>
              </a:schemeClr>
            </a:solidFill>
            <a:latin typeface="Algerian" pitchFamily="82" charset="0"/>
          </a:defRPr>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9:H61"/>
  <sheetViews>
    <sheetView workbookViewId="0">
      <selection activeCell="K25" sqref="K25"/>
    </sheetView>
  </sheetViews>
  <sheetFormatPr defaultRowHeight="14.4" x14ac:dyDescent="0.3"/>
  <cols>
    <col min="1" max="1" width="26.77734375" customWidth="1"/>
    <col min="2" max="2" width="21.88671875" customWidth="1"/>
    <col min="3" max="3" width="13" customWidth="1"/>
    <col min="4" max="4" width="12.44140625" customWidth="1"/>
    <col min="5" max="5" width="16.44140625" customWidth="1"/>
    <col min="7" max="7" width="16" customWidth="1"/>
    <col min="8" max="8" width="16.77734375" customWidth="1"/>
  </cols>
  <sheetData>
    <row r="29" spans="1:8" x14ac:dyDescent="0.3">
      <c r="A29" s="13" t="s">
        <v>358</v>
      </c>
      <c r="B29" s="10" t="s">
        <v>351</v>
      </c>
      <c r="C29" s="11" t="s">
        <v>352</v>
      </c>
      <c r="D29" s="11" t="s">
        <v>353</v>
      </c>
      <c r="E29" s="11" t="s">
        <v>354</v>
      </c>
      <c r="F29" s="11" t="s">
        <v>355</v>
      </c>
      <c r="G29" s="12" t="s">
        <v>356</v>
      </c>
      <c r="H29" s="12" t="s">
        <v>357</v>
      </c>
    </row>
    <row r="30" spans="1:8" x14ac:dyDescent="0.3">
      <c r="A30" t="s">
        <v>359</v>
      </c>
      <c r="B30">
        <v>70</v>
      </c>
      <c r="C30">
        <f>COUNTIF(Customer_Test_Case!I2:I71,"Pass")</f>
        <v>10</v>
      </c>
      <c r="D30">
        <f>COUNTIF(Customer_Test_Case!I2:I71,"Fail")</f>
        <v>0</v>
      </c>
      <c r="E30">
        <f>COUNTIF(Customer_Test_Case!I2:I71,"Blocked")</f>
        <v>59</v>
      </c>
      <c r="F30">
        <f>COUNTIF(Manager_Test_Case!I1:I191,"N/A")</f>
        <v>33</v>
      </c>
      <c r="G30">
        <f t="shared" ref="G30:G31" si="0">B30-(C30+D30+E30)</f>
        <v>1</v>
      </c>
      <c r="H30">
        <f t="shared" ref="H30:H31" si="1">IF(B30&lt;&gt;0,(C30+D30+E30)*100/B30,0)</f>
        <v>98.571428571428569</v>
      </c>
    </row>
    <row r="31" spans="1:8" x14ac:dyDescent="0.3">
      <c r="A31" t="s">
        <v>360</v>
      </c>
      <c r="B31">
        <v>222</v>
      </c>
      <c r="C31">
        <f>COUNTIF(Manager_Test_Case!I2:I191,"Pass")</f>
        <v>60</v>
      </c>
      <c r="D31">
        <f>COUNTIF(Manager_Test_Case!I2:I192,"Fail")</f>
        <v>19</v>
      </c>
      <c r="E31">
        <f>COUNTIF(Manager_Test_Case!I2:I192,"Blocked")</f>
        <v>79</v>
      </c>
      <c r="F31">
        <f>COUNTIF(Manager_Test_Case!I2:I192,"N/A")</f>
        <v>33</v>
      </c>
      <c r="G31">
        <f t="shared" si="0"/>
        <v>64</v>
      </c>
      <c r="H31">
        <f t="shared" si="1"/>
        <v>71.171171171171167</v>
      </c>
    </row>
    <row r="59" spans="1:8" x14ac:dyDescent="0.3">
      <c r="A59" s="13" t="s">
        <v>358</v>
      </c>
      <c r="B59" s="10" t="s">
        <v>351</v>
      </c>
      <c r="C59" s="11" t="s">
        <v>352</v>
      </c>
      <c r="D59" s="11" t="s">
        <v>353</v>
      </c>
      <c r="E59" s="11" t="s">
        <v>354</v>
      </c>
      <c r="F59" s="11" t="s">
        <v>355</v>
      </c>
      <c r="G59" s="12" t="s">
        <v>356</v>
      </c>
      <c r="H59" s="12" t="s">
        <v>357</v>
      </c>
    </row>
    <row r="60" spans="1:8" x14ac:dyDescent="0.3">
      <c r="A60" t="s">
        <v>359</v>
      </c>
      <c r="B60">
        <v>70</v>
      </c>
      <c r="C60">
        <f>COUNTIF(Customer_Test_Case!K4:K73,"Pass")</f>
        <v>0</v>
      </c>
      <c r="D60">
        <f>COUNTIF(Customer_Test_Case!I4:I73,"Fail")</f>
        <v>0</v>
      </c>
      <c r="E60">
        <f>COUNTIF(Customer_Test_Case!K4:K73,"Blocked")</f>
        <v>0</v>
      </c>
      <c r="F60">
        <f>COUNTIF(Customer_Test_Case!K3:K193,"N/A")</f>
        <v>0</v>
      </c>
      <c r="G60">
        <f>B60-(C60+D60+E60)</f>
        <v>70</v>
      </c>
      <c r="H60">
        <f>IF(B60&lt;&gt;0,(C60+D60+E60)*100/B60,0)</f>
        <v>0</v>
      </c>
    </row>
    <row r="61" spans="1:8" x14ac:dyDescent="0.3">
      <c r="A61" t="s">
        <v>360</v>
      </c>
      <c r="B61">
        <v>222</v>
      </c>
      <c r="C61">
        <f>COUNTIF(Manager_Test_Case!K4:K193,"Pass")</f>
        <v>79</v>
      </c>
      <c r="D61">
        <f>COUNTIF(Manager_Test_Case!K4:K194,"Fail")</f>
        <v>12</v>
      </c>
      <c r="E61">
        <f>COUNTIF(Manager_Test_Case!K4:K194,"Blocked")</f>
        <v>72</v>
      </c>
      <c r="F61">
        <f>COUNTIF(Manager_Test_Case!K4:K194,"N/A")</f>
        <v>27</v>
      </c>
      <c r="G61">
        <f>B61-(C61+D61+E61)</f>
        <v>59</v>
      </c>
      <c r="H61">
        <f>IF(B61&lt;&gt;0,(C61+D61+E61)*100/B61,0)</f>
        <v>73.423423423423429</v>
      </c>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3"/>
  <sheetViews>
    <sheetView tabSelected="1" topLeftCell="F216" workbookViewId="0">
      <selection activeCell="K237" sqref="K237"/>
    </sheetView>
  </sheetViews>
  <sheetFormatPr defaultRowHeight="14.4" x14ac:dyDescent="0.3"/>
  <cols>
    <col min="1" max="1" width="17.33203125" customWidth="1"/>
    <col min="2" max="2" width="29" customWidth="1"/>
    <col min="3" max="3" width="21.77734375" customWidth="1"/>
    <col min="4" max="4" width="30.109375" customWidth="1"/>
    <col min="5" max="5" width="23.88671875" customWidth="1"/>
    <col min="6" max="6" width="35.109375" customWidth="1"/>
    <col min="7" max="7" width="37.109375" customWidth="1"/>
    <col min="8" max="8" width="36.5546875" customWidth="1"/>
    <col min="9" max="9" width="21.44140625" customWidth="1"/>
    <col min="10" max="10" width="29.109375" customWidth="1"/>
    <col min="11" max="11" width="27.44140625" customWidth="1"/>
    <col min="12" max="12" width="35.5546875" customWidth="1"/>
  </cols>
  <sheetData>
    <row r="1" spans="1:12" ht="28.8" x14ac:dyDescent="0.3">
      <c r="A1" s="17" t="s">
        <v>412</v>
      </c>
      <c r="B1" s="1" t="s">
        <v>6</v>
      </c>
      <c r="C1" s="1" t="s">
        <v>0</v>
      </c>
      <c r="D1" s="1" t="s">
        <v>1</v>
      </c>
      <c r="E1" s="1" t="s">
        <v>2</v>
      </c>
      <c r="F1" s="1" t="s">
        <v>3</v>
      </c>
      <c r="G1" s="1" t="s">
        <v>4</v>
      </c>
      <c r="H1" s="1" t="s">
        <v>5</v>
      </c>
      <c r="I1" s="1" t="s">
        <v>778</v>
      </c>
      <c r="J1" s="1" t="s">
        <v>409</v>
      </c>
      <c r="K1" s="1" t="s">
        <v>779</v>
      </c>
      <c r="L1" s="1" t="s">
        <v>409</v>
      </c>
    </row>
    <row r="2" spans="1:12" ht="43.2" x14ac:dyDescent="0.3">
      <c r="A2" s="16" t="s">
        <v>414</v>
      </c>
      <c r="B2" t="s">
        <v>14</v>
      </c>
      <c r="C2" t="s">
        <v>15</v>
      </c>
      <c r="D2" s="2" t="s">
        <v>126</v>
      </c>
      <c r="E2" t="s">
        <v>127</v>
      </c>
      <c r="F2" t="s">
        <v>43</v>
      </c>
      <c r="G2" s="3" t="s">
        <v>18</v>
      </c>
      <c r="H2" s="3" t="s">
        <v>258</v>
      </c>
      <c r="I2" s="3" t="s">
        <v>354</v>
      </c>
      <c r="J2" s="3" t="s">
        <v>408</v>
      </c>
      <c r="K2" s="3" t="s">
        <v>352</v>
      </c>
    </row>
    <row r="3" spans="1:12" ht="28.8" customHeight="1" x14ac:dyDescent="0.3">
      <c r="A3" t="s">
        <v>415</v>
      </c>
      <c r="F3" t="s">
        <v>19</v>
      </c>
      <c r="G3" s="3" t="s">
        <v>20</v>
      </c>
      <c r="H3" s="3" t="s">
        <v>259</v>
      </c>
      <c r="I3" s="3" t="s">
        <v>354</v>
      </c>
      <c r="K3" s="3" t="s">
        <v>352</v>
      </c>
    </row>
    <row r="4" spans="1:12" ht="43.2" customHeight="1" x14ac:dyDescent="0.3">
      <c r="A4" t="s">
        <v>416</v>
      </c>
      <c r="F4" t="s">
        <v>21</v>
      </c>
      <c r="G4" s="3" t="s">
        <v>23</v>
      </c>
      <c r="H4" s="3" t="s">
        <v>260</v>
      </c>
      <c r="I4" s="3" t="s">
        <v>354</v>
      </c>
      <c r="K4" s="3" t="s">
        <v>352</v>
      </c>
    </row>
    <row r="5" spans="1:12" ht="72" x14ac:dyDescent="0.3">
      <c r="A5" t="s">
        <v>417</v>
      </c>
      <c r="F5" s="2" t="s">
        <v>24</v>
      </c>
      <c r="G5" s="3" t="s">
        <v>36</v>
      </c>
      <c r="H5" s="3" t="s">
        <v>261</v>
      </c>
      <c r="I5" s="3" t="s">
        <v>354</v>
      </c>
      <c r="K5" s="3" t="s">
        <v>354</v>
      </c>
    </row>
    <row r="6" spans="1:12" ht="72" customHeight="1" x14ac:dyDescent="0.3">
      <c r="A6" t="s">
        <v>418</v>
      </c>
      <c r="F6" s="2" t="s">
        <v>28</v>
      </c>
      <c r="G6" s="2" t="s">
        <v>29</v>
      </c>
      <c r="H6" s="3" t="s">
        <v>262</v>
      </c>
      <c r="I6" s="3" t="s">
        <v>354</v>
      </c>
      <c r="K6" s="3" t="s">
        <v>352</v>
      </c>
    </row>
    <row r="7" spans="1:12" ht="72" customHeight="1" x14ac:dyDescent="0.3">
      <c r="A7" t="s">
        <v>419</v>
      </c>
      <c r="F7" s="2" t="s">
        <v>30</v>
      </c>
      <c r="G7" s="2" t="s">
        <v>31</v>
      </c>
      <c r="H7" s="3" t="s">
        <v>263</v>
      </c>
      <c r="I7" s="3" t="s">
        <v>354</v>
      </c>
      <c r="K7" s="3" t="s">
        <v>352</v>
      </c>
    </row>
    <row r="8" spans="1:12" ht="43.2" x14ac:dyDescent="0.3">
      <c r="A8" t="s">
        <v>420</v>
      </c>
      <c r="F8" s="2" t="s">
        <v>32</v>
      </c>
      <c r="G8" s="2" t="s">
        <v>33</v>
      </c>
      <c r="H8" s="3" t="s">
        <v>264</v>
      </c>
      <c r="I8" s="3" t="s">
        <v>354</v>
      </c>
      <c r="K8" s="3" t="s">
        <v>352</v>
      </c>
    </row>
    <row r="9" spans="1:12" ht="43.2" customHeight="1" x14ac:dyDescent="0.3">
      <c r="A9" t="s">
        <v>421</v>
      </c>
      <c r="F9" s="2" t="s">
        <v>35</v>
      </c>
      <c r="G9" s="2" t="s">
        <v>34</v>
      </c>
      <c r="H9" s="3" t="s">
        <v>265</v>
      </c>
      <c r="I9" s="3" t="s">
        <v>354</v>
      </c>
      <c r="K9" s="3" t="s">
        <v>354</v>
      </c>
    </row>
    <row r="10" spans="1:12" ht="72" x14ac:dyDescent="0.3">
      <c r="A10" t="s">
        <v>422</v>
      </c>
      <c r="F10" s="2" t="s">
        <v>37</v>
      </c>
      <c r="G10" s="3" t="s">
        <v>36</v>
      </c>
      <c r="H10" s="3" t="s">
        <v>266</v>
      </c>
      <c r="I10" s="3" t="s">
        <v>354</v>
      </c>
      <c r="K10" s="3" t="s">
        <v>352</v>
      </c>
    </row>
    <row r="11" spans="1:12" ht="28.8" x14ac:dyDescent="0.3">
      <c r="A11" t="s">
        <v>423</v>
      </c>
      <c r="B11" t="s">
        <v>40</v>
      </c>
      <c r="C11" t="s">
        <v>15</v>
      </c>
      <c r="D11" s="2" t="s">
        <v>128</v>
      </c>
      <c r="E11" t="s">
        <v>127</v>
      </c>
      <c r="F11" s="2" t="s">
        <v>42</v>
      </c>
      <c r="G11" s="3" t="s">
        <v>44</v>
      </c>
      <c r="H11" s="3" t="s">
        <v>267</v>
      </c>
      <c r="I11" s="3" t="s">
        <v>354</v>
      </c>
      <c r="K11" s="3" t="s">
        <v>354</v>
      </c>
    </row>
    <row r="12" spans="1:12" ht="28.8" x14ac:dyDescent="0.3">
      <c r="A12" t="s">
        <v>424</v>
      </c>
      <c r="F12" s="2" t="s">
        <v>46</v>
      </c>
      <c r="G12" s="3" t="s">
        <v>51</v>
      </c>
      <c r="H12" s="3" t="s">
        <v>268</v>
      </c>
      <c r="I12" s="3" t="s">
        <v>354</v>
      </c>
      <c r="K12" s="3" t="s">
        <v>354</v>
      </c>
    </row>
    <row r="13" spans="1:12" ht="28.8" x14ac:dyDescent="0.3">
      <c r="A13" t="s">
        <v>425</v>
      </c>
      <c r="F13" s="2" t="s">
        <v>47</v>
      </c>
      <c r="G13" s="3" t="s">
        <v>51</v>
      </c>
      <c r="H13" s="3" t="s">
        <v>269</v>
      </c>
      <c r="I13" s="3" t="s">
        <v>354</v>
      </c>
      <c r="K13" s="3" t="s">
        <v>354</v>
      </c>
    </row>
    <row r="14" spans="1:12" x14ac:dyDescent="0.3">
      <c r="A14" t="s">
        <v>426</v>
      </c>
      <c r="F14" s="2" t="s">
        <v>48</v>
      </c>
      <c r="G14" s="3" t="s">
        <v>51</v>
      </c>
      <c r="H14" s="3" t="s">
        <v>270</v>
      </c>
      <c r="I14" s="3" t="s">
        <v>354</v>
      </c>
      <c r="K14" s="3" t="s">
        <v>354</v>
      </c>
    </row>
    <row r="15" spans="1:12" ht="72" x14ac:dyDescent="0.3">
      <c r="A15" t="s">
        <v>427</v>
      </c>
      <c r="F15" s="2" t="s">
        <v>49</v>
      </c>
      <c r="G15" s="3" t="s">
        <v>50</v>
      </c>
      <c r="H15" s="3" t="s">
        <v>271</v>
      </c>
      <c r="I15" s="3" t="s">
        <v>354</v>
      </c>
      <c r="K15" s="3" t="s">
        <v>354</v>
      </c>
    </row>
    <row r="16" spans="1:12" ht="43.2" x14ac:dyDescent="0.3">
      <c r="A16" t="s">
        <v>428</v>
      </c>
      <c r="F16" s="2" t="s">
        <v>52</v>
      </c>
      <c r="G16" s="4" t="s">
        <v>53</v>
      </c>
      <c r="H16" s="2" t="s">
        <v>272</v>
      </c>
      <c r="I16" s="3" t="s">
        <v>354</v>
      </c>
      <c r="K16" s="3" t="s">
        <v>354</v>
      </c>
    </row>
    <row r="17" spans="1:11" ht="43.2" x14ac:dyDescent="0.3">
      <c r="A17" t="s">
        <v>429</v>
      </c>
      <c r="F17" s="2" t="s">
        <v>54</v>
      </c>
      <c r="G17" s="2" t="s">
        <v>33</v>
      </c>
      <c r="H17" s="2" t="s">
        <v>264</v>
      </c>
      <c r="I17" s="3" t="s">
        <v>354</v>
      </c>
      <c r="K17" s="3" t="s">
        <v>354</v>
      </c>
    </row>
    <row r="18" spans="1:11" ht="43.2" x14ac:dyDescent="0.3">
      <c r="A18" t="s">
        <v>430</v>
      </c>
      <c r="F18" s="2" t="s">
        <v>55</v>
      </c>
      <c r="G18" s="2" t="s">
        <v>31</v>
      </c>
      <c r="H18" s="2" t="s">
        <v>263</v>
      </c>
      <c r="I18" s="3" t="s">
        <v>354</v>
      </c>
      <c r="K18" s="3" t="s">
        <v>354</v>
      </c>
    </row>
    <row r="19" spans="1:11" ht="43.2" x14ac:dyDescent="0.3">
      <c r="A19" t="s">
        <v>431</v>
      </c>
      <c r="F19" s="2" t="s">
        <v>56</v>
      </c>
      <c r="G19" s="2" t="s">
        <v>33</v>
      </c>
      <c r="H19" s="2" t="s">
        <v>264</v>
      </c>
      <c r="I19" s="3" t="s">
        <v>354</v>
      </c>
      <c r="K19" s="3" t="s">
        <v>354</v>
      </c>
    </row>
    <row r="20" spans="1:11" ht="43.2" x14ac:dyDescent="0.3">
      <c r="A20" t="s">
        <v>432</v>
      </c>
      <c r="F20" s="2" t="s">
        <v>79</v>
      </c>
      <c r="G20" s="2" t="s">
        <v>31</v>
      </c>
      <c r="H20" s="2" t="s">
        <v>263</v>
      </c>
      <c r="I20" s="3" t="s">
        <v>354</v>
      </c>
      <c r="K20" s="3" t="s">
        <v>354</v>
      </c>
    </row>
    <row r="21" spans="1:11" ht="43.2" x14ac:dyDescent="0.3">
      <c r="A21" t="s">
        <v>433</v>
      </c>
      <c r="F21" s="2" t="s">
        <v>57</v>
      </c>
      <c r="G21" s="2" t="s">
        <v>33</v>
      </c>
      <c r="H21" s="2" t="s">
        <v>264</v>
      </c>
      <c r="I21" s="3" t="s">
        <v>354</v>
      </c>
      <c r="K21" s="3" t="s">
        <v>354</v>
      </c>
    </row>
    <row r="22" spans="1:11" ht="43.2" x14ac:dyDescent="0.3">
      <c r="A22" t="s">
        <v>434</v>
      </c>
      <c r="F22" s="2" t="s">
        <v>58</v>
      </c>
      <c r="G22" s="2" t="s">
        <v>31</v>
      </c>
      <c r="H22" s="2" t="s">
        <v>263</v>
      </c>
      <c r="I22" s="3" t="s">
        <v>354</v>
      </c>
      <c r="K22" s="3" t="s">
        <v>354</v>
      </c>
    </row>
    <row r="23" spans="1:11" ht="28.8" x14ac:dyDescent="0.3">
      <c r="A23" t="s">
        <v>435</v>
      </c>
      <c r="F23" s="2" t="s">
        <v>59</v>
      </c>
      <c r="G23" s="3" t="s">
        <v>60</v>
      </c>
      <c r="H23" s="2" t="s">
        <v>260</v>
      </c>
      <c r="I23" s="3" t="s">
        <v>354</v>
      </c>
      <c r="K23" s="3" t="s">
        <v>354</v>
      </c>
    </row>
    <row r="24" spans="1:11" x14ac:dyDescent="0.3">
      <c r="A24" t="s">
        <v>436</v>
      </c>
      <c r="F24" s="2" t="s">
        <v>61</v>
      </c>
      <c r="G24" s="3" t="s">
        <v>51</v>
      </c>
      <c r="H24" s="2" t="s">
        <v>268</v>
      </c>
      <c r="I24" s="3" t="s">
        <v>354</v>
      </c>
      <c r="K24" s="3" t="s">
        <v>354</v>
      </c>
    </row>
    <row r="25" spans="1:11" x14ac:dyDescent="0.3">
      <c r="A25" t="s">
        <v>437</v>
      </c>
      <c r="F25" s="2" t="s">
        <v>62</v>
      </c>
      <c r="G25" s="3" t="s">
        <v>51</v>
      </c>
      <c r="H25" s="2" t="s">
        <v>269</v>
      </c>
      <c r="I25" s="3" t="s">
        <v>354</v>
      </c>
      <c r="K25" s="3" t="s">
        <v>354</v>
      </c>
    </row>
    <row r="26" spans="1:11" x14ac:dyDescent="0.3">
      <c r="A26" t="s">
        <v>438</v>
      </c>
      <c r="F26" s="2" t="s">
        <v>63</v>
      </c>
      <c r="G26" s="5" t="s">
        <v>64</v>
      </c>
      <c r="H26" s="2" t="s">
        <v>273</v>
      </c>
      <c r="I26" s="3" t="s">
        <v>354</v>
      </c>
      <c r="K26" s="3" t="s">
        <v>354</v>
      </c>
    </row>
    <row r="27" spans="1:11" x14ac:dyDescent="0.3">
      <c r="A27" t="s">
        <v>439</v>
      </c>
      <c r="F27" s="2" t="s">
        <v>65</v>
      </c>
      <c r="G27" s="3" t="s">
        <v>51</v>
      </c>
      <c r="H27" s="2" t="s">
        <v>268</v>
      </c>
      <c r="I27" s="3" t="s">
        <v>354</v>
      </c>
      <c r="K27" s="3" t="s">
        <v>354</v>
      </c>
    </row>
    <row r="28" spans="1:11" x14ac:dyDescent="0.3">
      <c r="A28" t="s">
        <v>440</v>
      </c>
      <c r="F28" s="2" t="s">
        <v>66</v>
      </c>
      <c r="G28" s="3" t="s">
        <v>51</v>
      </c>
      <c r="H28" s="2" t="s">
        <v>270</v>
      </c>
      <c r="I28" s="3" t="s">
        <v>354</v>
      </c>
      <c r="K28" s="3" t="s">
        <v>354</v>
      </c>
    </row>
    <row r="29" spans="1:11" x14ac:dyDescent="0.3">
      <c r="A29" t="s">
        <v>441</v>
      </c>
      <c r="F29" s="2" t="s">
        <v>67</v>
      </c>
      <c r="G29" s="5" t="s">
        <v>68</v>
      </c>
      <c r="H29" s="9" t="s">
        <v>68</v>
      </c>
      <c r="I29" s="3" t="s">
        <v>354</v>
      </c>
      <c r="K29" s="3" t="s">
        <v>354</v>
      </c>
    </row>
    <row r="30" spans="1:11" ht="28.8" x14ac:dyDescent="0.3">
      <c r="A30" t="s">
        <v>442</v>
      </c>
      <c r="F30" s="2" t="s">
        <v>180</v>
      </c>
      <c r="G30" s="5" t="s">
        <v>181</v>
      </c>
      <c r="H30" s="2" t="s">
        <v>274</v>
      </c>
      <c r="I30" s="3" t="s">
        <v>354</v>
      </c>
      <c r="K30" s="3" t="s">
        <v>354</v>
      </c>
    </row>
    <row r="31" spans="1:11" ht="28.8" x14ac:dyDescent="0.3">
      <c r="A31" t="s">
        <v>443</v>
      </c>
      <c r="F31" s="2" t="s">
        <v>182</v>
      </c>
      <c r="G31" s="5" t="s">
        <v>181</v>
      </c>
      <c r="H31" s="2" t="s">
        <v>275</v>
      </c>
      <c r="I31" s="3" t="s">
        <v>354</v>
      </c>
      <c r="K31" s="3" t="s">
        <v>354</v>
      </c>
    </row>
    <row r="32" spans="1:11" ht="43.2" x14ac:dyDescent="0.3">
      <c r="A32" t="s">
        <v>444</v>
      </c>
      <c r="B32" t="s">
        <v>69</v>
      </c>
      <c r="C32" t="s">
        <v>15</v>
      </c>
      <c r="D32" s="2" t="s">
        <v>129</v>
      </c>
      <c r="E32" s="2" t="s">
        <v>127</v>
      </c>
      <c r="F32" s="2" t="s">
        <v>71</v>
      </c>
      <c r="G32" s="3" t="s">
        <v>72</v>
      </c>
      <c r="H32" s="2" t="s">
        <v>276</v>
      </c>
      <c r="I32" s="3" t="s">
        <v>352</v>
      </c>
      <c r="K32" s="3" t="s">
        <v>352</v>
      </c>
    </row>
    <row r="33" spans="1:11" x14ac:dyDescent="0.3">
      <c r="A33" t="s">
        <v>445</v>
      </c>
      <c r="F33" s="2" t="s">
        <v>73</v>
      </c>
      <c r="G33" s="3" t="s">
        <v>51</v>
      </c>
      <c r="H33" s="2" t="s">
        <v>259</v>
      </c>
      <c r="I33" s="3" t="s">
        <v>352</v>
      </c>
      <c r="K33" s="3" t="s">
        <v>352</v>
      </c>
    </row>
    <row r="34" spans="1:11" ht="28.8" x14ac:dyDescent="0.3">
      <c r="A34" t="s">
        <v>446</v>
      </c>
      <c r="F34" s="2" t="s">
        <v>22</v>
      </c>
      <c r="G34" s="3" t="s">
        <v>74</v>
      </c>
      <c r="H34" s="2" t="s">
        <v>277</v>
      </c>
      <c r="I34" s="3" t="s">
        <v>355</v>
      </c>
      <c r="K34" s="3" t="s">
        <v>355</v>
      </c>
    </row>
    <row r="35" spans="1:11" ht="28.8" x14ac:dyDescent="0.3">
      <c r="A35" t="s">
        <v>447</v>
      </c>
      <c r="F35" s="2" t="s">
        <v>75</v>
      </c>
      <c r="G35" s="3" t="s">
        <v>23</v>
      </c>
      <c r="H35" s="2" t="s">
        <v>260</v>
      </c>
      <c r="I35" s="3" t="s">
        <v>352</v>
      </c>
      <c r="K35" s="3" t="s">
        <v>352</v>
      </c>
    </row>
    <row r="36" spans="1:11" ht="28.8" x14ac:dyDescent="0.3">
      <c r="A36" t="s">
        <v>448</v>
      </c>
      <c r="F36" s="2" t="s">
        <v>76</v>
      </c>
      <c r="G36" s="4" t="s">
        <v>407</v>
      </c>
      <c r="H36" s="2" t="s">
        <v>278</v>
      </c>
      <c r="I36" s="3" t="s">
        <v>352</v>
      </c>
      <c r="K36" s="3" t="s">
        <v>352</v>
      </c>
    </row>
    <row r="37" spans="1:11" ht="28.8" x14ac:dyDescent="0.3">
      <c r="A37" t="s">
        <v>449</v>
      </c>
      <c r="F37" s="2" t="s">
        <v>78</v>
      </c>
      <c r="G37" s="2" t="s">
        <v>210</v>
      </c>
      <c r="H37" s="2" t="s">
        <v>264</v>
      </c>
      <c r="I37" s="3" t="s">
        <v>352</v>
      </c>
      <c r="K37" s="3" t="s">
        <v>352</v>
      </c>
    </row>
    <row r="38" spans="1:11" ht="43.2" x14ac:dyDescent="0.3">
      <c r="A38" t="s">
        <v>450</v>
      </c>
      <c r="F38" s="2" t="s">
        <v>80</v>
      </c>
      <c r="G38" s="2" t="s">
        <v>31</v>
      </c>
      <c r="H38" s="2" t="s">
        <v>263</v>
      </c>
      <c r="I38" s="3" t="s">
        <v>352</v>
      </c>
      <c r="K38" s="3" t="s">
        <v>352</v>
      </c>
    </row>
    <row r="39" spans="1:11" ht="57.6" x14ac:dyDescent="0.3">
      <c r="A39" t="s">
        <v>451</v>
      </c>
      <c r="F39" s="2" t="s">
        <v>189</v>
      </c>
      <c r="G39" s="3" t="s">
        <v>190</v>
      </c>
      <c r="H39" s="2" t="s">
        <v>298</v>
      </c>
      <c r="I39" s="3" t="s">
        <v>355</v>
      </c>
      <c r="K39" s="3" t="s">
        <v>355</v>
      </c>
    </row>
    <row r="40" spans="1:11" ht="28.8" x14ac:dyDescent="0.3">
      <c r="A40" t="s">
        <v>452</v>
      </c>
      <c r="F40" s="2" t="s">
        <v>206</v>
      </c>
      <c r="G40" s="5" t="s">
        <v>188</v>
      </c>
      <c r="H40" s="2" t="s">
        <v>299</v>
      </c>
      <c r="I40" s="3" t="s">
        <v>355</v>
      </c>
      <c r="K40" s="3" t="s">
        <v>355</v>
      </c>
    </row>
    <row r="41" spans="1:11" ht="43.2" x14ac:dyDescent="0.3">
      <c r="A41" t="s">
        <v>453</v>
      </c>
      <c r="B41" t="s">
        <v>81</v>
      </c>
      <c r="C41" t="s">
        <v>15</v>
      </c>
      <c r="D41" s="2" t="s">
        <v>131</v>
      </c>
      <c r="E41" s="2" t="s">
        <v>127</v>
      </c>
      <c r="F41" s="2" t="s">
        <v>83</v>
      </c>
      <c r="G41" s="3" t="s">
        <v>84</v>
      </c>
      <c r="H41" s="2" t="s">
        <v>279</v>
      </c>
      <c r="I41" s="2" t="s">
        <v>354</v>
      </c>
      <c r="K41" s="3" t="s">
        <v>354</v>
      </c>
    </row>
    <row r="42" spans="1:11" x14ac:dyDescent="0.3">
      <c r="A42" t="s">
        <v>454</v>
      </c>
      <c r="F42" s="2" t="s">
        <v>73</v>
      </c>
      <c r="G42" s="3" t="s">
        <v>51</v>
      </c>
      <c r="H42" s="2" t="s">
        <v>259</v>
      </c>
      <c r="I42" s="2" t="s">
        <v>354</v>
      </c>
      <c r="K42" s="3" t="s">
        <v>354</v>
      </c>
    </row>
    <row r="43" spans="1:11" x14ac:dyDescent="0.3">
      <c r="A43" t="s">
        <v>455</v>
      </c>
      <c r="F43" s="2" t="s">
        <v>85</v>
      </c>
      <c r="G43" s="3" t="s">
        <v>51</v>
      </c>
      <c r="H43" s="2" t="s">
        <v>280</v>
      </c>
      <c r="I43" s="2" t="s">
        <v>354</v>
      </c>
      <c r="K43" s="3" t="s">
        <v>354</v>
      </c>
    </row>
    <row r="44" spans="1:11" ht="28.8" x14ac:dyDescent="0.3">
      <c r="A44" t="s">
        <v>456</v>
      </c>
      <c r="F44" s="2" t="s">
        <v>86</v>
      </c>
      <c r="G44" s="3" t="s">
        <v>51</v>
      </c>
      <c r="H44" s="2" t="s">
        <v>281</v>
      </c>
      <c r="I44" s="2" t="s">
        <v>354</v>
      </c>
      <c r="K44" s="3" t="s">
        <v>354</v>
      </c>
    </row>
    <row r="45" spans="1:11" x14ac:dyDescent="0.3">
      <c r="A45" t="s">
        <v>457</v>
      </c>
      <c r="F45" s="2" t="s">
        <v>87</v>
      </c>
      <c r="G45" s="3" t="s">
        <v>51</v>
      </c>
      <c r="H45" s="2" t="s">
        <v>282</v>
      </c>
      <c r="I45" s="2" t="s">
        <v>354</v>
      </c>
      <c r="K45" s="3" t="s">
        <v>354</v>
      </c>
    </row>
    <row r="46" spans="1:11" x14ac:dyDescent="0.3">
      <c r="A46" t="s">
        <v>458</v>
      </c>
      <c r="F46" s="2" t="s">
        <v>88</v>
      </c>
      <c r="G46" s="3" t="s">
        <v>51</v>
      </c>
      <c r="H46" s="2" t="s">
        <v>283</v>
      </c>
      <c r="I46" s="2" t="s">
        <v>354</v>
      </c>
      <c r="K46" s="3" t="s">
        <v>354</v>
      </c>
    </row>
    <row r="47" spans="1:11" ht="28.8" x14ac:dyDescent="0.3">
      <c r="A47" t="s">
        <v>459</v>
      </c>
      <c r="F47" s="2" t="s">
        <v>89</v>
      </c>
      <c r="G47" s="3" t="s">
        <v>90</v>
      </c>
      <c r="H47" s="2" t="s">
        <v>284</v>
      </c>
      <c r="I47" s="2" t="s">
        <v>354</v>
      </c>
      <c r="K47" s="3" t="s">
        <v>354</v>
      </c>
    </row>
    <row r="48" spans="1:11" ht="28.8" x14ac:dyDescent="0.3">
      <c r="A48" t="s">
        <v>460</v>
      </c>
      <c r="F48" s="2" t="s">
        <v>91</v>
      </c>
      <c r="G48" s="3" t="s">
        <v>93</v>
      </c>
      <c r="H48" s="2" t="s">
        <v>285</v>
      </c>
      <c r="I48" s="2" t="s">
        <v>354</v>
      </c>
      <c r="K48" s="3" t="s">
        <v>354</v>
      </c>
    </row>
    <row r="49" spans="1:11" ht="28.8" x14ac:dyDescent="0.3">
      <c r="A49" t="s">
        <v>461</v>
      </c>
      <c r="F49" s="2" t="s">
        <v>94</v>
      </c>
      <c r="G49" s="3" t="s">
        <v>92</v>
      </c>
      <c r="H49" s="2" t="s">
        <v>286</v>
      </c>
      <c r="I49" s="2" t="s">
        <v>354</v>
      </c>
      <c r="K49" s="3" t="s">
        <v>354</v>
      </c>
    </row>
    <row r="50" spans="1:11" ht="28.8" x14ac:dyDescent="0.3">
      <c r="A50" t="s">
        <v>462</v>
      </c>
      <c r="F50" s="2" t="s">
        <v>95</v>
      </c>
      <c r="G50" s="3" t="s">
        <v>60</v>
      </c>
      <c r="H50" s="2" t="s">
        <v>260</v>
      </c>
      <c r="I50" s="2" t="s">
        <v>354</v>
      </c>
      <c r="K50" s="3" t="s">
        <v>354</v>
      </c>
    </row>
    <row r="51" spans="1:11" ht="57.6" x14ac:dyDescent="0.3">
      <c r="A51" t="s">
        <v>463</v>
      </c>
      <c r="F51" s="2" t="s">
        <v>96</v>
      </c>
      <c r="G51" s="4" t="s">
        <v>99</v>
      </c>
      <c r="H51" s="2" t="s">
        <v>287</v>
      </c>
      <c r="I51" s="2" t="s">
        <v>354</v>
      </c>
      <c r="K51" s="3" t="s">
        <v>354</v>
      </c>
    </row>
    <row r="52" spans="1:11" ht="43.2" x14ac:dyDescent="0.3">
      <c r="A52" t="s">
        <v>464</v>
      </c>
      <c r="F52" s="2" t="s">
        <v>97</v>
      </c>
      <c r="G52" s="2" t="s">
        <v>31</v>
      </c>
      <c r="H52" s="2" t="s">
        <v>263</v>
      </c>
      <c r="I52" s="2" t="s">
        <v>354</v>
      </c>
      <c r="K52" s="3" t="s">
        <v>354</v>
      </c>
    </row>
    <row r="53" spans="1:11" ht="43.2" x14ac:dyDescent="0.3">
      <c r="A53" t="s">
        <v>465</v>
      </c>
      <c r="F53" s="2" t="s">
        <v>98</v>
      </c>
      <c r="G53" s="2" t="s">
        <v>33</v>
      </c>
      <c r="H53" s="2" t="s">
        <v>264</v>
      </c>
      <c r="I53" s="2" t="s">
        <v>354</v>
      </c>
      <c r="K53" s="3" t="s">
        <v>354</v>
      </c>
    </row>
    <row r="54" spans="1:11" ht="43.2" x14ac:dyDescent="0.3">
      <c r="A54" t="s">
        <v>466</v>
      </c>
      <c r="F54" s="2" t="s">
        <v>100</v>
      </c>
      <c r="G54" s="2" t="s">
        <v>31</v>
      </c>
      <c r="H54" s="2" t="s">
        <v>263</v>
      </c>
      <c r="I54" s="2" t="s">
        <v>354</v>
      </c>
      <c r="K54" s="3" t="s">
        <v>354</v>
      </c>
    </row>
    <row r="55" spans="1:11" ht="43.2" x14ac:dyDescent="0.3">
      <c r="A55" t="s">
        <v>467</v>
      </c>
      <c r="F55" s="2" t="s">
        <v>101</v>
      </c>
      <c r="G55" s="2" t="s">
        <v>33</v>
      </c>
      <c r="H55" s="2" t="s">
        <v>264</v>
      </c>
      <c r="I55" s="2" t="s">
        <v>354</v>
      </c>
      <c r="K55" s="3" t="s">
        <v>354</v>
      </c>
    </row>
    <row r="56" spans="1:11" ht="43.2" x14ac:dyDescent="0.3">
      <c r="A56" t="s">
        <v>468</v>
      </c>
      <c r="F56" s="2" t="s">
        <v>102</v>
      </c>
      <c r="G56" s="2" t="s">
        <v>31</v>
      </c>
      <c r="H56" s="2" t="s">
        <v>263</v>
      </c>
      <c r="I56" s="2" t="s">
        <v>354</v>
      </c>
      <c r="K56" s="3" t="s">
        <v>354</v>
      </c>
    </row>
    <row r="57" spans="1:11" ht="43.2" x14ac:dyDescent="0.3">
      <c r="A57" t="s">
        <v>469</v>
      </c>
      <c r="F57" s="2" t="s">
        <v>103</v>
      </c>
      <c r="G57" s="2" t="s">
        <v>33</v>
      </c>
      <c r="H57" s="2" t="s">
        <v>264</v>
      </c>
      <c r="I57" s="2" t="s">
        <v>354</v>
      </c>
      <c r="K57" s="3" t="s">
        <v>354</v>
      </c>
    </row>
    <row r="58" spans="1:11" x14ac:dyDescent="0.3">
      <c r="A58" t="s">
        <v>470</v>
      </c>
      <c r="F58" s="2" t="s">
        <v>104</v>
      </c>
      <c r="G58" s="3" t="s">
        <v>51</v>
      </c>
      <c r="H58" s="2" t="s">
        <v>282</v>
      </c>
      <c r="I58" s="2" t="s">
        <v>354</v>
      </c>
      <c r="K58" s="3" t="s">
        <v>354</v>
      </c>
    </row>
    <row r="59" spans="1:11" ht="43.2" x14ac:dyDescent="0.3">
      <c r="A59" t="s">
        <v>471</v>
      </c>
      <c r="F59" s="2" t="s">
        <v>105</v>
      </c>
      <c r="G59" s="3" t="s">
        <v>186</v>
      </c>
      <c r="H59" s="2" t="s">
        <v>288</v>
      </c>
      <c r="I59" s="2" t="s">
        <v>354</v>
      </c>
      <c r="K59" s="3" t="s">
        <v>354</v>
      </c>
    </row>
    <row r="60" spans="1:11" x14ac:dyDescent="0.3">
      <c r="A60" t="s">
        <v>472</v>
      </c>
      <c r="F60" s="2" t="s">
        <v>187</v>
      </c>
      <c r="G60" s="7" t="s">
        <v>188</v>
      </c>
      <c r="H60" s="2" t="s">
        <v>300</v>
      </c>
      <c r="I60" s="2" t="s">
        <v>354</v>
      </c>
      <c r="K60" s="3" t="s">
        <v>354</v>
      </c>
    </row>
    <row r="61" spans="1:11" ht="28.8" x14ac:dyDescent="0.3">
      <c r="A61" t="s">
        <v>473</v>
      </c>
      <c r="B61" t="s">
        <v>107</v>
      </c>
      <c r="C61" t="s">
        <v>15</v>
      </c>
      <c r="D61" s="2" t="s">
        <v>130</v>
      </c>
      <c r="E61" s="2" t="s">
        <v>16</v>
      </c>
      <c r="F61" s="2" t="s">
        <v>109</v>
      </c>
      <c r="G61" s="3" t="s">
        <v>51</v>
      </c>
      <c r="H61" s="2" t="s">
        <v>289</v>
      </c>
      <c r="I61" s="2" t="s">
        <v>355</v>
      </c>
      <c r="K61" s="3" t="s">
        <v>355</v>
      </c>
    </row>
    <row r="62" spans="1:11" x14ac:dyDescent="0.3">
      <c r="A62" t="s">
        <v>474</v>
      </c>
      <c r="F62" s="2" t="s">
        <v>110</v>
      </c>
      <c r="G62" s="3" t="s">
        <v>51</v>
      </c>
      <c r="H62" s="2" t="s">
        <v>290</v>
      </c>
      <c r="I62" s="2" t="s">
        <v>355</v>
      </c>
      <c r="K62" s="3" t="s">
        <v>355</v>
      </c>
    </row>
    <row r="63" spans="1:11" ht="28.8" x14ac:dyDescent="0.3">
      <c r="A63" t="s">
        <v>475</v>
      </c>
      <c r="F63" s="2" t="s">
        <v>111</v>
      </c>
      <c r="G63" s="3" t="s">
        <v>51</v>
      </c>
      <c r="H63" s="2" t="s">
        <v>291</v>
      </c>
      <c r="I63" s="2" t="s">
        <v>355</v>
      </c>
      <c r="K63" s="3" t="s">
        <v>355</v>
      </c>
    </row>
    <row r="64" spans="1:11" ht="28.8" x14ac:dyDescent="0.3">
      <c r="A64" t="s">
        <v>476</v>
      </c>
      <c r="F64" s="2" t="s">
        <v>112</v>
      </c>
      <c r="G64" s="3" t="s">
        <v>113</v>
      </c>
      <c r="H64" s="2" t="s">
        <v>292</v>
      </c>
      <c r="I64" s="2" t="s">
        <v>355</v>
      </c>
      <c r="K64" s="3" t="s">
        <v>355</v>
      </c>
    </row>
    <row r="65" spans="1:11" ht="28.8" x14ac:dyDescent="0.3">
      <c r="A65" t="s">
        <v>477</v>
      </c>
      <c r="F65" s="2" t="s">
        <v>114</v>
      </c>
      <c r="G65" s="3" t="s">
        <v>115</v>
      </c>
      <c r="H65" s="2" t="s">
        <v>293</v>
      </c>
      <c r="I65" s="2" t="s">
        <v>355</v>
      </c>
      <c r="K65" s="3" t="s">
        <v>355</v>
      </c>
    </row>
    <row r="66" spans="1:11" ht="28.8" x14ac:dyDescent="0.3">
      <c r="A66" t="s">
        <v>478</v>
      </c>
      <c r="F66" s="2" t="s">
        <v>116</v>
      </c>
      <c r="G66" s="3" t="s">
        <v>117</v>
      </c>
      <c r="H66" s="2" t="s">
        <v>260</v>
      </c>
      <c r="I66" s="2" t="s">
        <v>355</v>
      </c>
      <c r="K66" s="3" t="s">
        <v>355</v>
      </c>
    </row>
    <row r="67" spans="1:11" ht="57.6" x14ac:dyDescent="0.3">
      <c r="A67" t="s">
        <v>479</v>
      </c>
      <c r="F67" s="2" t="s">
        <v>118</v>
      </c>
      <c r="G67" s="4" t="s">
        <v>119</v>
      </c>
      <c r="H67" s="2" t="s">
        <v>294</v>
      </c>
      <c r="I67" s="2" t="s">
        <v>355</v>
      </c>
      <c r="K67" s="3" t="s">
        <v>355</v>
      </c>
    </row>
    <row r="68" spans="1:11" ht="57.6" x14ac:dyDescent="0.3">
      <c r="A68" t="s">
        <v>480</v>
      </c>
      <c r="F68" s="2" t="s">
        <v>120</v>
      </c>
      <c r="G68" s="4" t="s">
        <v>121</v>
      </c>
      <c r="H68" s="2" t="s">
        <v>295</v>
      </c>
      <c r="I68" s="2" t="s">
        <v>355</v>
      </c>
      <c r="K68" s="3" t="s">
        <v>355</v>
      </c>
    </row>
    <row r="69" spans="1:11" ht="43.2" x14ac:dyDescent="0.3">
      <c r="A69" t="s">
        <v>481</v>
      </c>
      <c r="F69" s="2" t="s">
        <v>124</v>
      </c>
      <c r="G69" s="4" t="s">
        <v>125</v>
      </c>
      <c r="H69" s="2" t="s">
        <v>296</v>
      </c>
      <c r="I69" s="2" t="s">
        <v>355</v>
      </c>
      <c r="K69" s="3" t="s">
        <v>355</v>
      </c>
    </row>
    <row r="70" spans="1:11" ht="28.8" x14ac:dyDescent="0.3">
      <c r="A70" t="s">
        <v>482</v>
      </c>
      <c r="F70" s="2" t="s">
        <v>123</v>
      </c>
      <c r="G70" s="2" t="s">
        <v>122</v>
      </c>
      <c r="H70" s="2" t="s">
        <v>297</v>
      </c>
      <c r="I70" s="2" t="s">
        <v>355</v>
      </c>
      <c r="K70" s="3" t="s">
        <v>355</v>
      </c>
    </row>
    <row r="71" spans="1:11" ht="43.2" x14ac:dyDescent="0.3">
      <c r="A71" t="s">
        <v>483</v>
      </c>
      <c r="F71" s="2" t="s">
        <v>132</v>
      </c>
      <c r="G71" s="6" t="s">
        <v>133</v>
      </c>
      <c r="H71" s="2" t="s">
        <v>301</v>
      </c>
      <c r="I71" s="2" t="s">
        <v>355</v>
      </c>
      <c r="K71" s="3" t="s">
        <v>355</v>
      </c>
    </row>
    <row r="72" spans="1:11" x14ac:dyDescent="0.3">
      <c r="A72" t="s">
        <v>484</v>
      </c>
      <c r="F72" s="2" t="s">
        <v>185</v>
      </c>
      <c r="G72" s="4" t="s">
        <v>181</v>
      </c>
      <c r="H72" s="2" t="s">
        <v>302</v>
      </c>
      <c r="I72" s="2" t="s">
        <v>355</v>
      </c>
      <c r="K72" s="3" t="s">
        <v>355</v>
      </c>
    </row>
    <row r="73" spans="1:11" ht="43.2" x14ac:dyDescent="0.3">
      <c r="A73" t="s">
        <v>485</v>
      </c>
      <c r="B73" t="s">
        <v>134</v>
      </c>
      <c r="C73" t="s">
        <v>15</v>
      </c>
      <c r="D73" t="s">
        <v>135</v>
      </c>
      <c r="E73" t="s">
        <v>127</v>
      </c>
      <c r="F73" s="2" t="s">
        <v>136</v>
      </c>
      <c r="G73" s="3" t="s">
        <v>137</v>
      </c>
      <c r="H73" s="2" t="s">
        <v>303</v>
      </c>
      <c r="I73" s="2" t="s">
        <v>352</v>
      </c>
      <c r="K73" s="2" t="s">
        <v>352</v>
      </c>
    </row>
    <row r="74" spans="1:11" x14ac:dyDescent="0.3">
      <c r="A74" t="s">
        <v>486</v>
      </c>
      <c r="F74" s="2" t="s">
        <v>138</v>
      </c>
      <c r="G74" s="3" t="s">
        <v>51</v>
      </c>
      <c r="H74" s="2" t="s">
        <v>304</v>
      </c>
      <c r="I74" s="2" t="s">
        <v>352</v>
      </c>
      <c r="K74" s="2" t="s">
        <v>352</v>
      </c>
    </row>
    <row r="75" spans="1:11" x14ac:dyDescent="0.3">
      <c r="A75" t="s">
        <v>487</v>
      </c>
      <c r="F75" s="2" t="s">
        <v>139</v>
      </c>
      <c r="G75" s="3" t="s">
        <v>51</v>
      </c>
      <c r="H75" s="2" t="s">
        <v>305</v>
      </c>
      <c r="I75" s="2" t="s">
        <v>352</v>
      </c>
      <c r="K75" s="2" t="s">
        <v>352</v>
      </c>
    </row>
    <row r="76" spans="1:11" x14ac:dyDescent="0.3">
      <c r="A76" t="s">
        <v>488</v>
      </c>
      <c r="F76" s="2" t="s">
        <v>363</v>
      </c>
      <c r="G76" s="3" t="s">
        <v>51</v>
      </c>
      <c r="H76" s="2" t="s">
        <v>306</v>
      </c>
      <c r="I76" s="2" t="s">
        <v>352</v>
      </c>
      <c r="K76" s="2" t="s">
        <v>352</v>
      </c>
    </row>
    <row r="77" spans="1:11" x14ac:dyDescent="0.3">
      <c r="A77" t="s">
        <v>489</v>
      </c>
      <c r="F77" s="2" t="s">
        <v>140</v>
      </c>
      <c r="G77" s="3" t="s">
        <v>51</v>
      </c>
      <c r="H77" s="2" t="s">
        <v>307</v>
      </c>
      <c r="I77" s="2" t="s">
        <v>352</v>
      </c>
      <c r="K77" s="2" t="s">
        <v>352</v>
      </c>
    </row>
    <row r="78" spans="1:11" x14ac:dyDescent="0.3">
      <c r="A78" t="s">
        <v>490</v>
      </c>
      <c r="F78" s="2" t="s">
        <v>143</v>
      </c>
      <c r="G78" s="3" t="s">
        <v>51</v>
      </c>
      <c r="H78" s="2" t="s">
        <v>308</v>
      </c>
      <c r="I78" s="2" t="s">
        <v>352</v>
      </c>
      <c r="K78" s="2" t="s">
        <v>352</v>
      </c>
    </row>
    <row r="79" spans="1:11" x14ac:dyDescent="0.3">
      <c r="A79" t="s">
        <v>491</v>
      </c>
      <c r="F79" s="2" t="s">
        <v>142</v>
      </c>
      <c r="G79" s="3" t="s">
        <v>51</v>
      </c>
      <c r="H79" s="2" t="s">
        <v>309</v>
      </c>
      <c r="I79" s="2" t="s">
        <v>352</v>
      </c>
      <c r="K79" s="2" t="s">
        <v>352</v>
      </c>
    </row>
    <row r="80" spans="1:11" x14ac:dyDescent="0.3">
      <c r="A80" t="s">
        <v>492</v>
      </c>
      <c r="F80" s="2" t="s">
        <v>141</v>
      </c>
      <c r="G80" s="3" t="s">
        <v>51</v>
      </c>
      <c r="H80" s="2" t="s">
        <v>310</v>
      </c>
      <c r="I80" s="2" t="s">
        <v>352</v>
      </c>
      <c r="K80" s="2" t="s">
        <v>352</v>
      </c>
    </row>
    <row r="81" spans="1:12" x14ac:dyDescent="0.3">
      <c r="A81" t="s">
        <v>493</v>
      </c>
      <c r="F81" s="2" t="s">
        <v>144</v>
      </c>
      <c r="G81" s="3" t="s">
        <v>51</v>
      </c>
      <c r="H81" s="2" t="s">
        <v>311</v>
      </c>
      <c r="I81" s="2" t="s">
        <v>352</v>
      </c>
      <c r="K81" s="2" t="s">
        <v>352</v>
      </c>
    </row>
    <row r="82" spans="1:12" x14ac:dyDescent="0.3">
      <c r="A82" t="s">
        <v>494</v>
      </c>
      <c r="F82" s="2" t="s">
        <v>145</v>
      </c>
      <c r="G82" s="3" t="s">
        <v>51</v>
      </c>
      <c r="H82" s="2" t="s">
        <v>312</v>
      </c>
      <c r="I82" s="2" t="s">
        <v>352</v>
      </c>
      <c r="K82" s="2" t="s">
        <v>352</v>
      </c>
    </row>
    <row r="83" spans="1:12" ht="53.4" x14ac:dyDescent="0.3">
      <c r="A83" t="s">
        <v>495</v>
      </c>
      <c r="F83" s="2" t="s">
        <v>146</v>
      </c>
      <c r="G83" s="3" t="s">
        <v>147</v>
      </c>
      <c r="H83" s="2" t="s">
        <v>313</v>
      </c>
      <c r="I83" s="2" t="s">
        <v>353</v>
      </c>
      <c r="J83" s="14" t="s">
        <v>365</v>
      </c>
      <c r="K83" s="2" t="s">
        <v>353</v>
      </c>
      <c r="L83" s="2" t="s">
        <v>780</v>
      </c>
    </row>
    <row r="84" spans="1:12" ht="115.2" x14ac:dyDescent="0.3">
      <c r="A84" t="s">
        <v>496</v>
      </c>
      <c r="F84" s="2" t="s">
        <v>150</v>
      </c>
      <c r="G84" s="4" t="s">
        <v>151</v>
      </c>
      <c r="H84" s="2" t="s">
        <v>314</v>
      </c>
      <c r="I84" s="2" t="s">
        <v>353</v>
      </c>
      <c r="J84" s="2" t="s">
        <v>364</v>
      </c>
      <c r="K84" s="2" t="s">
        <v>352</v>
      </c>
    </row>
    <row r="85" spans="1:12" ht="28.8" x14ac:dyDescent="0.3">
      <c r="A85" t="s">
        <v>497</v>
      </c>
      <c r="F85" s="2" t="s">
        <v>152</v>
      </c>
      <c r="G85" s="3" t="s">
        <v>60</v>
      </c>
      <c r="H85" s="2" t="s">
        <v>260</v>
      </c>
      <c r="I85" s="2" t="s">
        <v>352</v>
      </c>
      <c r="K85" s="2" t="s">
        <v>352</v>
      </c>
    </row>
    <row r="86" spans="1:12" ht="28.8" x14ac:dyDescent="0.3">
      <c r="A86" t="s">
        <v>498</v>
      </c>
      <c r="F86" s="2" t="s">
        <v>153</v>
      </c>
      <c r="G86" s="7" t="s">
        <v>148</v>
      </c>
      <c r="H86" s="2" t="s">
        <v>315</v>
      </c>
      <c r="I86" s="2" t="s">
        <v>352</v>
      </c>
      <c r="K86" s="2" t="s">
        <v>352</v>
      </c>
    </row>
    <row r="87" spans="1:12" ht="43.2" x14ac:dyDescent="0.3">
      <c r="A87" t="s">
        <v>499</v>
      </c>
      <c r="F87" s="2" t="s">
        <v>154</v>
      </c>
      <c r="G87" s="4" t="s">
        <v>149</v>
      </c>
      <c r="H87" s="2" t="s">
        <v>263</v>
      </c>
      <c r="I87" s="2" t="s">
        <v>352</v>
      </c>
      <c r="K87" s="2" t="s">
        <v>352</v>
      </c>
    </row>
    <row r="88" spans="1:12" ht="43.2" x14ac:dyDescent="0.3">
      <c r="A88" t="s">
        <v>500</v>
      </c>
      <c r="F88" s="2" t="s">
        <v>155</v>
      </c>
      <c r="G88" s="2" t="s">
        <v>156</v>
      </c>
      <c r="H88" s="2" t="s">
        <v>316</v>
      </c>
      <c r="I88" s="2" t="s">
        <v>353</v>
      </c>
      <c r="J88" s="2" t="s">
        <v>366</v>
      </c>
      <c r="K88" s="2" t="s">
        <v>352</v>
      </c>
    </row>
    <row r="89" spans="1:12" ht="43.2" x14ac:dyDescent="0.3">
      <c r="A89" t="s">
        <v>501</v>
      </c>
      <c r="F89" s="2" t="s">
        <v>157</v>
      </c>
      <c r="G89" s="4" t="s">
        <v>149</v>
      </c>
      <c r="H89" s="2" t="s">
        <v>263</v>
      </c>
      <c r="I89" s="2" t="s">
        <v>353</v>
      </c>
      <c r="J89" s="2" t="s">
        <v>367</v>
      </c>
      <c r="K89" s="2" t="s">
        <v>352</v>
      </c>
    </row>
    <row r="90" spans="1:12" ht="43.2" x14ac:dyDescent="0.3">
      <c r="A90" t="s">
        <v>502</v>
      </c>
      <c r="F90" s="2" t="s">
        <v>158</v>
      </c>
      <c r="G90" s="2" t="s">
        <v>156</v>
      </c>
      <c r="H90" s="2" t="s">
        <v>316</v>
      </c>
      <c r="I90" s="2" t="s">
        <v>353</v>
      </c>
      <c r="J90" s="2" t="s">
        <v>368</v>
      </c>
      <c r="K90" s="2" t="s">
        <v>352</v>
      </c>
    </row>
    <row r="91" spans="1:12" ht="28.8" x14ac:dyDescent="0.3">
      <c r="A91" t="s">
        <v>503</v>
      </c>
      <c r="F91" s="2" t="s">
        <v>159</v>
      </c>
      <c r="G91" s="7" t="s">
        <v>148</v>
      </c>
      <c r="H91" s="2" t="s">
        <v>315</v>
      </c>
      <c r="I91" s="2" t="s">
        <v>352</v>
      </c>
      <c r="K91" s="2" t="s">
        <v>352</v>
      </c>
    </row>
    <row r="92" spans="1:12" ht="43.2" x14ac:dyDescent="0.3">
      <c r="A92" t="s">
        <v>504</v>
      </c>
      <c r="F92" s="2" t="s">
        <v>160</v>
      </c>
      <c r="G92" s="2" t="s">
        <v>156</v>
      </c>
      <c r="H92" s="2" t="s">
        <v>316</v>
      </c>
      <c r="I92" s="2" t="s">
        <v>353</v>
      </c>
      <c r="J92" s="2" t="s">
        <v>366</v>
      </c>
      <c r="K92" s="2" t="s">
        <v>352</v>
      </c>
    </row>
    <row r="93" spans="1:12" ht="43.2" x14ac:dyDescent="0.3">
      <c r="A93" t="s">
        <v>505</v>
      </c>
      <c r="F93" s="2" t="s">
        <v>161</v>
      </c>
      <c r="G93" s="4" t="s">
        <v>149</v>
      </c>
      <c r="H93" s="2" t="s">
        <v>373</v>
      </c>
      <c r="I93" s="2" t="s">
        <v>352</v>
      </c>
      <c r="K93" s="2" t="s">
        <v>352</v>
      </c>
    </row>
    <row r="94" spans="1:12" ht="28.8" x14ac:dyDescent="0.3">
      <c r="A94" t="s">
        <v>506</v>
      </c>
      <c r="F94" s="2" t="s">
        <v>369</v>
      </c>
      <c r="G94" s="7" t="s">
        <v>372</v>
      </c>
      <c r="H94" s="2" t="s">
        <v>374</v>
      </c>
      <c r="I94" s="2" t="s">
        <v>353</v>
      </c>
      <c r="J94" s="2" t="s">
        <v>375</v>
      </c>
      <c r="K94" s="2" t="s">
        <v>353</v>
      </c>
      <c r="L94" s="2" t="s">
        <v>375</v>
      </c>
    </row>
    <row r="95" spans="1:12" ht="28.8" x14ac:dyDescent="0.3">
      <c r="A95" t="s">
        <v>507</v>
      </c>
      <c r="F95" s="2" t="s">
        <v>370</v>
      </c>
      <c r="G95" s="7" t="s">
        <v>148</v>
      </c>
      <c r="H95" s="2" t="s">
        <v>315</v>
      </c>
      <c r="I95" s="2" t="s">
        <v>352</v>
      </c>
      <c r="K95" s="2" t="s">
        <v>352</v>
      </c>
    </row>
    <row r="96" spans="1:12" ht="43.2" x14ac:dyDescent="0.3">
      <c r="A96" t="s">
        <v>508</v>
      </c>
      <c r="F96" s="2" t="s">
        <v>371</v>
      </c>
      <c r="G96" s="2" t="s">
        <v>156</v>
      </c>
      <c r="H96" s="2" t="s">
        <v>316</v>
      </c>
      <c r="I96" s="2" t="s">
        <v>353</v>
      </c>
      <c r="J96" s="2" t="s">
        <v>366</v>
      </c>
      <c r="K96" s="2" t="s">
        <v>352</v>
      </c>
    </row>
    <row r="97" spans="1:12" ht="43.2" x14ac:dyDescent="0.3">
      <c r="A97" t="s">
        <v>509</v>
      </c>
      <c r="F97" s="2" t="s">
        <v>376</v>
      </c>
      <c r="G97" s="4" t="s">
        <v>149</v>
      </c>
      <c r="H97" s="2" t="s">
        <v>263</v>
      </c>
      <c r="I97" s="2" t="s">
        <v>352</v>
      </c>
      <c r="K97" s="2" t="s">
        <v>352</v>
      </c>
    </row>
    <row r="98" spans="1:12" ht="28.8" x14ac:dyDescent="0.3">
      <c r="A98" t="s">
        <v>510</v>
      </c>
      <c r="F98" s="2" t="s">
        <v>377</v>
      </c>
      <c r="G98" s="7" t="s">
        <v>372</v>
      </c>
      <c r="H98" s="2" t="s">
        <v>374</v>
      </c>
      <c r="I98" s="2" t="s">
        <v>353</v>
      </c>
      <c r="J98" s="2" t="s">
        <v>375</v>
      </c>
      <c r="K98" s="2" t="s">
        <v>353</v>
      </c>
      <c r="L98" s="2" t="s">
        <v>375</v>
      </c>
    </row>
    <row r="99" spans="1:12" ht="43.2" x14ac:dyDescent="0.3">
      <c r="A99" t="s">
        <v>511</v>
      </c>
      <c r="F99" s="2" t="s">
        <v>378</v>
      </c>
      <c r="G99" s="2" t="s">
        <v>156</v>
      </c>
      <c r="H99" s="2" t="s">
        <v>316</v>
      </c>
      <c r="I99" s="2" t="s">
        <v>352</v>
      </c>
      <c r="K99" s="2" t="s">
        <v>352</v>
      </c>
    </row>
    <row r="100" spans="1:12" x14ac:dyDescent="0.3">
      <c r="A100" t="s">
        <v>512</v>
      </c>
      <c r="F100" s="2" t="s">
        <v>379</v>
      </c>
      <c r="G100" s="4" t="s">
        <v>380</v>
      </c>
      <c r="H100" s="2" t="s">
        <v>264</v>
      </c>
      <c r="I100" s="2" t="s">
        <v>352</v>
      </c>
      <c r="K100" s="2" t="s">
        <v>352</v>
      </c>
    </row>
    <row r="101" spans="1:12" ht="43.2" x14ac:dyDescent="0.3">
      <c r="A101" t="s">
        <v>513</v>
      </c>
      <c r="F101" s="2" t="s">
        <v>382</v>
      </c>
      <c r="G101" s="4" t="s">
        <v>149</v>
      </c>
      <c r="H101" s="2" t="s">
        <v>263</v>
      </c>
      <c r="I101" s="2" t="s">
        <v>352</v>
      </c>
      <c r="K101" s="2" t="s">
        <v>352</v>
      </c>
    </row>
    <row r="102" spans="1:12" ht="28.8" x14ac:dyDescent="0.3">
      <c r="A102" t="s">
        <v>514</v>
      </c>
      <c r="F102" s="2" t="s">
        <v>383</v>
      </c>
      <c r="G102" s="4" t="s">
        <v>163</v>
      </c>
      <c r="H102" s="2" t="s">
        <v>264</v>
      </c>
      <c r="I102" s="2" t="s">
        <v>352</v>
      </c>
      <c r="K102" s="2" t="s">
        <v>352</v>
      </c>
    </row>
    <row r="103" spans="1:12" ht="43.2" x14ac:dyDescent="0.3">
      <c r="A103" t="s">
        <v>515</v>
      </c>
      <c r="F103" s="2" t="s">
        <v>384</v>
      </c>
      <c r="G103" s="6" t="s">
        <v>781</v>
      </c>
      <c r="H103" s="2" t="s">
        <v>317</v>
      </c>
      <c r="I103" s="2" t="s">
        <v>352</v>
      </c>
      <c r="K103" s="2" t="s">
        <v>352</v>
      </c>
    </row>
    <row r="104" spans="1:12" ht="28.8" x14ac:dyDescent="0.3">
      <c r="A104" t="s">
        <v>516</v>
      </c>
      <c r="F104" s="2" t="s">
        <v>385</v>
      </c>
      <c r="G104" s="6" t="s">
        <v>381</v>
      </c>
      <c r="H104" s="2" t="s">
        <v>317</v>
      </c>
      <c r="I104" s="2" t="s">
        <v>352</v>
      </c>
      <c r="K104" s="2" t="s">
        <v>352</v>
      </c>
    </row>
    <row r="105" spans="1:12" ht="43.2" x14ac:dyDescent="0.3">
      <c r="A105" t="s">
        <v>517</v>
      </c>
      <c r="F105" s="2" t="s">
        <v>386</v>
      </c>
      <c r="G105" s="2" t="s">
        <v>156</v>
      </c>
      <c r="H105" s="2" t="s">
        <v>316</v>
      </c>
      <c r="I105" s="2" t="s">
        <v>352</v>
      </c>
      <c r="K105" s="2" t="s">
        <v>352</v>
      </c>
    </row>
    <row r="106" spans="1:12" ht="43.2" x14ac:dyDescent="0.3">
      <c r="A106" t="s">
        <v>518</v>
      </c>
      <c r="F106" s="2" t="s">
        <v>387</v>
      </c>
      <c r="G106" s="4" t="s">
        <v>149</v>
      </c>
      <c r="H106" s="2" t="s">
        <v>263</v>
      </c>
      <c r="I106" s="2" t="s">
        <v>352</v>
      </c>
      <c r="K106" s="2" t="s">
        <v>352</v>
      </c>
    </row>
    <row r="107" spans="1:12" ht="28.8" x14ac:dyDescent="0.3">
      <c r="A107" t="s">
        <v>519</v>
      </c>
      <c r="F107" s="2" t="s">
        <v>388</v>
      </c>
      <c r="G107" s="4" t="s">
        <v>163</v>
      </c>
      <c r="H107" s="2" t="s">
        <v>264</v>
      </c>
      <c r="I107" s="2" t="s">
        <v>352</v>
      </c>
      <c r="K107" s="2" t="s">
        <v>352</v>
      </c>
    </row>
    <row r="108" spans="1:12" ht="43.2" x14ac:dyDescent="0.3">
      <c r="A108" t="s">
        <v>520</v>
      </c>
      <c r="F108" s="2" t="s">
        <v>394</v>
      </c>
      <c r="G108" s="2" t="s">
        <v>156</v>
      </c>
      <c r="H108" s="2" t="s">
        <v>316</v>
      </c>
      <c r="I108" s="2" t="s">
        <v>352</v>
      </c>
      <c r="K108" s="2" t="s">
        <v>352</v>
      </c>
    </row>
    <row r="109" spans="1:12" ht="28.8" x14ac:dyDescent="0.3">
      <c r="A109" t="s">
        <v>521</v>
      </c>
      <c r="F109" s="2" t="s">
        <v>395</v>
      </c>
      <c r="G109" s="7" t="s">
        <v>389</v>
      </c>
      <c r="H109" s="2" t="s">
        <v>390</v>
      </c>
      <c r="I109" s="2" t="s">
        <v>353</v>
      </c>
      <c r="J109" s="2" t="s">
        <v>391</v>
      </c>
      <c r="K109" s="2" t="s">
        <v>352</v>
      </c>
    </row>
    <row r="110" spans="1:12" ht="28.8" x14ac:dyDescent="0.3">
      <c r="A110" t="s">
        <v>522</v>
      </c>
      <c r="F110" s="2" t="s">
        <v>396</v>
      </c>
      <c r="G110" s="8" t="s">
        <v>162</v>
      </c>
      <c r="H110" s="2" t="s">
        <v>318</v>
      </c>
      <c r="I110" s="2" t="s">
        <v>352</v>
      </c>
      <c r="K110" s="2" t="s">
        <v>352</v>
      </c>
    </row>
    <row r="111" spans="1:12" ht="43.2" x14ac:dyDescent="0.3">
      <c r="A111" t="s">
        <v>523</v>
      </c>
      <c r="F111" s="2" t="s">
        <v>397</v>
      </c>
      <c r="G111" s="2" t="s">
        <v>156</v>
      </c>
      <c r="H111" s="2" t="s">
        <v>316</v>
      </c>
      <c r="I111" s="2" t="s">
        <v>353</v>
      </c>
      <c r="J111" s="2" t="s">
        <v>392</v>
      </c>
      <c r="K111" s="2" t="s">
        <v>352</v>
      </c>
    </row>
    <row r="112" spans="1:12" ht="28.8" x14ac:dyDescent="0.3">
      <c r="A112" t="s">
        <v>524</v>
      </c>
      <c r="F112" s="2" t="s">
        <v>398</v>
      </c>
      <c r="G112" s="2" t="s">
        <v>164</v>
      </c>
      <c r="H112" s="2" t="s">
        <v>319</v>
      </c>
      <c r="I112" s="2" t="s">
        <v>352</v>
      </c>
      <c r="K112" s="2" t="s">
        <v>353</v>
      </c>
    </row>
    <row r="113" spans="1:12" ht="28.8" x14ac:dyDescent="0.3">
      <c r="A113" t="s">
        <v>525</v>
      </c>
      <c r="F113" s="2" t="s">
        <v>399</v>
      </c>
      <c r="G113" s="2" t="s">
        <v>165</v>
      </c>
      <c r="H113" s="2" t="s">
        <v>318</v>
      </c>
      <c r="I113" s="2" t="s">
        <v>353</v>
      </c>
      <c r="J113" s="2" t="s">
        <v>393</v>
      </c>
      <c r="K113" s="2" t="s">
        <v>353</v>
      </c>
      <c r="L113" s="2" t="s">
        <v>393</v>
      </c>
    </row>
    <row r="114" spans="1:12" x14ac:dyDescent="0.3">
      <c r="A114" t="s">
        <v>526</v>
      </c>
      <c r="F114" s="2" t="s">
        <v>400</v>
      </c>
      <c r="G114" s="5" t="s">
        <v>184</v>
      </c>
      <c r="H114" s="2" t="s">
        <v>320</v>
      </c>
      <c r="I114" s="2" t="s">
        <v>355</v>
      </c>
      <c r="K114" s="2" t="s">
        <v>353</v>
      </c>
      <c r="L114" s="2" t="s">
        <v>782</v>
      </c>
    </row>
    <row r="115" spans="1:12" x14ac:dyDescent="0.3">
      <c r="A115" t="s">
        <v>527</v>
      </c>
      <c r="F115" s="2" t="s">
        <v>401</v>
      </c>
      <c r="G115" s="5" t="s">
        <v>361</v>
      </c>
      <c r="H115" s="2" t="s">
        <v>362</v>
      </c>
      <c r="I115" t="s">
        <v>353</v>
      </c>
      <c r="K115" s="2" t="s">
        <v>353</v>
      </c>
      <c r="L115" t="s">
        <v>782</v>
      </c>
    </row>
    <row r="116" spans="1:12" ht="28.8" x14ac:dyDescent="0.3">
      <c r="A116" t="s">
        <v>528</v>
      </c>
      <c r="B116" t="s">
        <v>166</v>
      </c>
      <c r="C116" t="s">
        <v>15</v>
      </c>
      <c r="D116" s="2" t="s">
        <v>167</v>
      </c>
      <c r="E116" t="s">
        <v>127</v>
      </c>
      <c r="F116" s="2" t="s">
        <v>169</v>
      </c>
      <c r="G116" s="3" t="s">
        <v>168</v>
      </c>
      <c r="H116" s="2" t="s">
        <v>321</v>
      </c>
      <c r="I116" s="2" t="s">
        <v>352</v>
      </c>
      <c r="K116" s="2" t="s">
        <v>352</v>
      </c>
    </row>
    <row r="117" spans="1:12" ht="28.8" x14ac:dyDescent="0.3">
      <c r="A117" t="s">
        <v>529</v>
      </c>
      <c r="F117" s="2" t="s">
        <v>170</v>
      </c>
      <c r="G117" s="8" t="s">
        <v>162</v>
      </c>
      <c r="H117" s="2" t="s">
        <v>322</v>
      </c>
      <c r="I117" s="2" t="s">
        <v>352</v>
      </c>
      <c r="K117" s="2" t="s">
        <v>352</v>
      </c>
    </row>
    <row r="118" spans="1:12" ht="28.8" x14ac:dyDescent="0.3">
      <c r="A118" t="s">
        <v>530</v>
      </c>
      <c r="F118" s="2" t="s">
        <v>171</v>
      </c>
      <c r="G118" s="8" t="s">
        <v>162</v>
      </c>
      <c r="H118" s="2" t="s">
        <v>323</v>
      </c>
      <c r="I118" s="2" t="s">
        <v>352</v>
      </c>
      <c r="K118" s="2" t="s">
        <v>352</v>
      </c>
    </row>
    <row r="119" spans="1:12" ht="28.8" x14ac:dyDescent="0.3">
      <c r="A119" t="s">
        <v>531</v>
      </c>
      <c r="F119" s="2" t="s">
        <v>172</v>
      </c>
      <c r="G119" s="8" t="s">
        <v>162</v>
      </c>
      <c r="H119" s="2" t="s">
        <v>324</v>
      </c>
      <c r="I119" s="2" t="s">
        <v>352</v>
      </c>
      <c r="K119" s="2" t="s">
        <v>352</v>
      </c>
    </row>
    <row r="120" spans="1:12" ht="28.8" x14ac:dyDescent="0.3">
      <c r="A120" t="s">
        <v>532</v>
      </c>
      <c r="F120" s="2" t="s">
        <v>173</v>
      </c>
      <c r="G120" s="8" t="s">
        <v>174</v>
      </c>
      <c r="H120" s="2" t="s">
        <v>325</v>
      </c>
      <c r="I120" s="2" t="s">
        <v>355</v>
      </c>
      <c r="K120" s="2" t="s">
        <v>353</v>
      </c>
      <c r="L120" s="2" t="s">
        <v>789</v>
      </c>
    </row>
    <row r="121" spans="1:12" ht="28.8" x14ac:dyDescent="0.3">
      <c r="A121" t="s">
        <v>533</v>
      </c>
      <c r="F121" s="2" t="s">
        <v>783</v>
      </c>
      <c r="G121" s="8" t="s">
        <v>60</v>
      </c>
      <c r="H121" s="2" t="s">
        <v>260</v>
      </c>
      <c r="I121" s="2" t="s">
        <v>352</v>
      </c>
      <c r="K121" s="2" t="s">
        <v>352</v>
      </c>
    </row>
    <row r="122" spans="1:12" ht="53.4" x14ac:dyDescent="0.3">
      <c r="A122" t="s">
        <v>534</v>
      </c>
      <c r="F122" s="2" t="s">
        <v>118</v>
      </c>
      <c r="G122" s="2" t="s">
        <v>175</v>
      </c>
      <c r="H122" s="2" t="s">
        <v>326</v>
      </c>
      <c r="I122" s="2" t="s">
        <v>353</v>
      </c>
      <c r="J122" s="14" t="s">
        <v>365</v>
      </c>
      <c r="K122" s="2" t="s">
        <v>352</v>
      </c>
    </row>
    <row r="123" spans="1:12" ht="28.8" x14ac:dyDescent="0.3">
      <c r="A123" t="s">
        <v>535</v>
      </c>
      <c r="F123" s="2" t="s">
        <v>176</v>
      </c>
      <c r="G123" s="7" t="s">
        <v>177</v>
      </c>
      <c r="H123" s="2" t="s">
        <v>264</v>
      </c>
      <c r="I123" s="2" t="s">
        <v>353</v>
      </c>
      <c r="J123" s="2" t="s">
        <v>402</v>
      </c>
      <c r="K123" s="2" t="s">
        <v>352</v>
      </c>
    </row>
    <row r="124" spans="1:12" ht="43.2" x14ac:dyDescent="0.3">
      <c r="A124" t="s">
        <v>536</v>
      </c>
      <c r="F124" s="2" t="s">
        <v>178</v>
      </c>
      <c r="G124" s="2" t="s">
        <v>156</v>
      </c>
      <c r="H124" s="2" t="s">
        <v>316</v>
      </c>
      <c r="I124" s="2" t="s">
        <v>353</v>
      </c>
      <c r="J124" s="2" t="s">
        <v>403</v>
      </c>
      <c r="K124" s="2" t="s">
        <v>352</v>
      </c>
    </row>
    <row r="125" spans="1:12" ht="43.2" x14ac:dyDescent="0.3">
      <c r="A125" t="s">
        <v>537</v>
      </c>
      <c r="F125" s="2" t="s">
        <v>179</v>
      </c>
      <c r="G125" s="4" t="s">
        <v>149</v>
      </c>
      <c r="H125" s="2" t="s">
        <v>263</v>
      </c>
      <c r="I125" s="2" t="s">
        <v>353</v>
      </c>
      <c r="J125" s="2" t="s">
        <v>404</v>
      </c>
      <c r="K125" s="2" t="s">
        <v>352</v>
      </c>
    </row>
    <row r="126" spans="1:12" x14ac:dyDescent="0.3">
      <c r="A126" t="s">
        <v>538</v>
      </c>
      <c r="F126" s="2" t="s">
        <v>183</v>
      </c>
      <c r="G126" s="4" t="s">
        <v>181</v>
      </c>
      <c r="H126" s="2" t="s">
        <v>327</v>
      </c>
      <c r="I126" s="2" t="s">
        <v>353</v>
      </c>
      <c r="J126" s="2" t="s">
        <v>405</v>
      </c>
      <c r="K126" s="2" t="s">
        <v>784</v>
      </c>
      <c r="L126" s="2" t="s">
        <v>785</v>
      </c>
    </row>
    <row r="127" spans="1:12" ht="28.8" x14ac:dyDescent="0.3">
      <c r="A127" t="s">
        <v>539</v>
      </c>
      <c r="B127" t="s">
        <v>191</v>
      </c>
      <c r="C127" t="s">
        <v>15</v>
      </c>
      <c r="D127" t="s">
        <v>192</v>
      </c>
      <c r="E127" t="s">
        <v>127</v>
      </c>
      <c r="F127" s="2" t="s">
        <v>193</v>
      </c>
      <c r="G127" s="3" t="s">
        <v>194</v>
      </c>
      <c r="H127" s="2" t="s">
        <v>328</v>
      </c>
      <c r="I127" s="2" t="s">
        <v>352</v>
      </c>
      <c r="J127" s="2"/>
      <c r="K127" s="2" t="s">
        <v>352</v>
      </c>
    </row>
    <row r="128" spans="1:12" x14ac:dyDescent="0.3">
      <c r="A128" t="s">
        <v>540</v>
      </c>
      <c r="F128" s="2" t="s">
        <v>73</v>
      </c>
      <c r="G128" s="3" t="s">
        <v>51</v>
      </c>
      <c r="H128" s="2" t="s">
        <v>329</v>
      </c>
      <c r="I128" s="2" t="s">
        <v>352</v>
      </c>
      <c r="K128" s="2" t="s">
        <v>352</v>
      </c>
    </row>
    <row r="129" spans="1:11" ht="28.8" x14ac:dyDescent="0.3">
      <c r="A129" t="s">
        <v>541</v>
      </c>
      <c r="F129" s="2" t="s">
        <v>196</v>
      </c>
      <c r="G129" s="3" t="s">
        <v>195</v>
      </c>
      <c r="H129" s="2" t="s">
        <v>330</v>
      </c>
      <c r="I129" s="2" t="s">
        <v>355</v>
      </c>
      <c r="K129" s="2" t="s">
        <v>355</v>
      </c>
    </row>
    <row r="130" spans="1:11" ht="28.8" x14ac:dyDescent="0.3">
      <c r="A130" t="s">
        <v>542</v>
      </c>
      <c r="F130" s="2" t="s">
        <v>197</v>
      </c>
      <c r="G130" s="3" t="s">
        <v>198</v>
      </c>
      <c r="H130" s="2" t="s">
        <v>260</v>
      </c>
      <c r="I130" s="2" t="s">
        <v>352</v>
      </c>
      <c r="K130" s="2" t="s">
        <v>352</v>
      </c>
    </row>
    <row r="131" spans="1:11" ht="28.8" x14ac:dyDescent="0.3">
      <c r="A131" t="s">
        <v>543</v>
      </c>
      <c r="F131" s="2" t="s">
        <v>76</v>
      </c>
      <c r="G131" s="2" t="s">
        <v>331</v>
      </c>
      <c r="H131" s="2" t="s">
        <v>332</v>
      </c>
      <c r="I131" s="2" t="s">
        <v>352</v>
      </c>
      <c r="K131" s="2" t="s">
        <v>352</v>
      </c>
    </row>
    <row r="132" spans="1:11" ht="28.8" x14ac:dyDescent="0.3">
      <c r="A132" t="s">
        <v>544</v>
      </c>
      <c r="F132" s="2" t="s">
        <v>200</v>
      </c>
      <c r="G132" s="2" t="s">
        <v>210</v>
      </c>
      <c r="H132" s="2" t="s">
        <v>264</v>
      </c>
      <c r="I132" s="2" t="s">
        <v>352</v>
      </c>
      <c r="K132" s="2" t="s">
        <v>352</v>
      </c>
    </row>
    <row r="133" spans="1:11" ht="43.2" x14ac:dyDescent="0.3">
      <c r="A133" t="s">
        <v>545</v>
      </c>
      <c r="F133" s="2" t="s">
        <v>201</v>
      </c>
      <c r="G133" s="2" t="s">
        <v>31</v>
      </c>
      <c r="H133" s="2" t="s">
        <v>263</v>
      </c>
      <c r="I133" s="2" t="s">
        <v>352</v>
      </c>
      <c r="K133" s="2" t="s">
        <v>352</v>
      </c>
    </row>
    <row r="134" spans="1:11" ht="43.2" x14ac:dyDescent="0.3">
      <c r="A134" t="s">
        <v>546</v>
      </c>
      <c r="F134" s="2" t="s">
        <v>202</v>
      </c>
      <c r="G134" s="2" t="s">
        <v>156</v>
      </c>
      <c r="H134" s="2" t="s">
        <v>316</v>
      </c>
      <c r="I134" s="2" t="s">
        <v>352</v>
      </c>
      <c r="K134" s="2" t="s">
        <v>352</v>
      </c>
    </row>
    <row r="135" spans="1:11" x14ac:dyDescent="0.3">
      <c r="A135" t="s">
        <v>547</v>
      </c>
      <c r="F135" s="2" t="s">
        <v>204</v>
      </c>
      <c r="G135" s="7" t="s">
        <v>188</v>
      </c>
      <c r="H135" s="2" t="s">
        <v>300</v>
      </c>
      <c r="I135" s="2" t="s">
        <v>355</v>
      </c>
      <c r="K135" s="2" t="s">
        <v>355</v>
      </c>
    </row>
    <row r="136" spans="1:11" ht="28.8" x14ac:dyDescent="0.3">
      <c r="A136" t="s">
        <v>548</v>
      </c>
      <c r="F136" s="2" t="s">
        <v>205</v>
      </c>
      <c r="G136" s="5" t="s">
        <v>188</v>
      </c>
      <c r="H136" s="2" t="s">
        <v>333</v>
      </c>
      <c r="I136" s="2" t="s">
        <v>355</v>
      </c>
      <c r="K136" s="2" t="s">
        <v>355</v>
      </c>
    </row>
    <row r="137" spans="1:11" ht="43.2" x14ac:dyDescent="0.3">
      <c r="A137" t="s">
        <v>549</v>
      </c>
      <c r="F137" s="2" t="s">
        <v>227</v>
      </c>
      <c r="G137" s="6" t="s">
        <v>226</v>
      </c>
      <c r="H137" s="2" t="s">
        <v>334</v>
      </c>
      <c r="I137" s="2" t="s">
        <v>355</v>
      </c>
      <c r="K137" s="2" t="s">
        <v>355</v>
      </c>
    </row>
    <row r="138" spans="1:11" ht="28.8" x14ac:dyDescent="0.3">
      <c r="A138" t="s">
        <v>550</v>
      </c>
      <c r="F138" s="2" t="s">
        <v>228</v>
      </c>
      <c r="G138" s="2" t="s">
        <v>210</v>
      </c>
      <c r="H138" s="2" t="s">
        <v>264</v>
      </c>
      <c r="I138" s="2" t="s">
        <v>355</v>
      </c>
      <c r="K138" s="2" t="s">
        <v>355</v>
      </c>
    </row>
    <row r="139" spans="1:11" ht="43.2" x14ac:dyDescent="0.3">
      <c r="A139" t="s">
        <v>551</v>
      </c>
      <c r="F139" s="2" t="s">
        <v>229</v>
      </c>
      <c r="G139" s="2" t="s">
        <v>31</v>
      </c>
      <c r="H139" s="2" t="s">
        <v>263</v>
      </c>
      <c r="I139" s="2" t="s">
        <v>355</v>
      </c>
      <c r="K139" s="2" t="s">
        <v>355</v>
      </c>
    </row>
    <row r="140" spans="1:11" ht="28.8" x14ac:dyDescent="0.3">
      <c r="A140" t="s">
        <v>552</v>
      </c>
      <c r="F140" s="2" t="s">
        <v>230</v>
      </c>
      <c r="G140" s="2" t="s">
        <v>203</v>
      </c>
      <c r="H140" s="2" t="s">
        <v>318</v>
      </c>
      <c r="I140" s="2" t="s">
        <v>355</v>
      </c>
      <c r="K140" s="2" t="s">
        <v>355</v>
      </c>
    </row>
    <row r="141" spans="1:11" ht="28.8" x14ac:dyDescent="0.3">
      <c r="A141" t="s">
        <v>553</v>
      </c>
      <c r="F141" s="2" t="s">
        <v>231</v>
      </c>
      <c r="G141" s="4" t="s">
        <v>232</v>
      </c>
      <c r="H141" s="2" t="s">
        <v>335</v>
      </c>
      <c r="I141" s="2" t="s">
        <v>355</v>
      </c>
      <c r="K141" s="2" t="s">
        <v>355</v>
      </c>
    </row>
    <row r="142" spans="1:11" ht="28.8" x14ac:dyDescent="0.3">
      <c r="A142" t="s">
        <v>554</v>
      </c>
      <c r="F142" s="2" t="s">
        <v>233</v>
      </c>
      <c r="G142" s="6" t="s">
        <v>234</v>
      </c>
      <c r="H142" s="2" t="s">
        <v>336</v>
      </c>
      <c r="I142" s="2" t="s">
        <v>355</v>
      </c>
      <c r="K142" s="2" t="s">
        <v>355</v>
      </c>
    </row>
    <row r="143" spans="1:11" ht="28.8" x14ac:dyDescent="0.3">
      <c r="A143" t="s">
        <v>555</v>
      </c>
      <c r="F143" s="2" t="s">
        <v>235</v>
      </c>
      <c r="G143" s="6" t="s">
        <v>236</v>
      </c>
      <c r="H143" s="2" t="s">
        <v>337</v>
      </c>
      <c r="I143" s="2" t="s">
        <v>355</v>
      </c>
      <c r="K143" s="2" t="s">
        <v>355</v>
      </c>
    </row>
    <row r="144" spans="1:11" ht="43.2" x14ac:dyDescent="0.3">
      <c r="A144" t="s">
        <v>556</v>
      </c>
      <c r="B144" t="s">
        <v>207</v>
      </c>
      <c r="C144" t="s">
        <v>15</v>
      </c>
      <c r="D144" t="s">
        <v>213</v>
      </c>
      <c r="E144" t="s">
        <v>127</v>
      </c>
      <c r="F144" s="2" t="s">
        <v>208</v>
      </c>
      <c r="G144" s="3" t="s">
        <v>209</v>
      </c>
      <c r="H144" s="2" t="s">
        <v>338</v>
      </c>
      <c r="I144" s="2" t="s">
        <v>352</v>
      </c>
      <c r="K144" s="2" t="s">
        <v>352</v>
      </c>
    </row>
    <row r="145" spans="1:12" x14ac:dyDescent="0.3">
      <c r="A145" t="s">
        <v>557</v>
      </c>
      <c r="F145" s="2" t="s">
        <v>73</v>
      </c>
      <c r="G145" s="3" t="s">
        <v>51</v>
      </c>
      <c r="H145" s="2" t="s">
        <v>329</v>
      </c>
      <c r="I145" s="2" t="s">
        <v>352</v>
      </c>
      <c r="K145" s="2" t="s">
        <v>352</v>
      </c>
    </row>
    <row r="146" spans="1:12" x14ac:dyDescent="0.3">
      <c r="A146" t="s">
        <v>558</v>
      </c>
      <c r="F146" s="2" t="s">
        <v>196</v>
      </c>
      <c r="G146" s="3" t="s">
        <v>211</v>
      </c>
      <c r="H146" s="2" t="s">
        <v>339</v>
      </c>
      <c r="I146" s="2" t="s">
        <v>355</v>
      </c>
      <c r="K146" s="2" t="s">
        <v>353</v>
      </c>
      <c r="L146" s="9" t="s">
        <v>786</v>
      </c>
    </row>
    <row r="147" spans="1:12" ht="28.8" x14ac:dyDescent="0.3">
      <c r="A147" t="s">
        <v>559</v>
      </c>
      <c r="F147" s="2" t="s">
        <v>197</v>
      </c>
      <c r="G147" s="3" t="s">
        <v>198</v>
      </c>
      <c r="H147" s="2" t="s">
        <v>260</v>
      </c>
      <c r="I147" s="2" t="s">
        <v>352</v>
      </c>
      <c r="K147" s="2" t="s">
        <v>352</v>
      </c>
    </row>
    <row r="148" spans="1:12" ht="28.8" x14ac:dyDescent="0.3">
      <c r="A148" t="s">
        <v>560</v>
      </c>
      <c r="F148" s="2" t="s">
        <v>76</v>
      </c>
      <c r="G148" s="2" t="s">
        <v>199</v>
      </c>
      <c r="H148" s="2" t="s">
        <v>278</v>
      </c>
      <c r="I148" s="2" t="s">
        <v>352</v>
      </c>
      <c r="K148" s="2" t="s">
        <v>352</v>
      </c>
    </row>
    <row r="149" spans="1:12" ht="28.8" x14ac:dyDescent="0.3">
      <c r="A149" t="s">
        <v>561</v>
      </c>
      <c r="F149" s="2" t="s">
        <v>200</v>
      </c>
      <c r="G149" s="2" t="s">
        <v>210</v>
      </c>
      <c r="H149" s="2" t="s">
        <v>264</v>
      </c>
      <c r="I149" s="2" t="s">
        <v>352</v>
      </c>
      <c r="K149" s="2" t="s">
        <v>352</v>
      </c>
    </row>
    <row r="150" spans="1:12" ht="43.2" x14ac:dyDescent="0.3">
      <c r="A150" t="s">
        <v>562</v>
      </c>
      <c r="F150" s="2" t="s">
        <v>201</v>
      </c>
      <c r="G150" s="2" t="s">
        <v>31</v>
      </c>
      <c r="H150" s="2" t="s">
        <v>263</v>
      </c>
      <c r="I150" s="2" t="s">
        <v>352</v>
      </c>
      <c r="K150" s="2" t="s">
        <v>352</v>
      </c>
    </row>
    <row r="151" spans="1:12" ht="28.8" x14ac:dyDescent="0.3">
      <c r="A151" t="s">
        <v>563</v>
      </c>
      <c r="F151" s="2" t="s">
        <v>202</v>
      </c>
      <c r="G151" s="2" t="s">
        <v>203</v>
      </c>
      <c r="H151" s="2" t="s">
        <v>318</v>
      </c>
      <c r="I151" s="2" t="s">
        <v>352</v>
      </c>
      <c r="K151" s="2" t="s">
        <v>352</v>
      </c>
    </row>
    <row r="152" spans="1:12" x14ac:dyDescent="0.3">
      <c r="A152" t="s">
        <v>564</v>
      </c>
      <c r="F152" s="2" t="s">
        <v>204</v>
      </c>
      <c r="G152" s="7" t="s">
        <v>188</v>
      </c>
      <c r="H152" s="2" t="s">
        <v>300</v>
      </c>
      <c r="I152" s="2" t="s">
        <v>355</v>
      </c>
      <c r="K152" s="2" t="s">
        <v>352</v>
      </c>
    </row>
    <row r="153" spans="1:12" ht="28.8" x14ac:dyDescent="0.3">
      <c r="A153" t="s">
        <v>565</v>
      </c>
      <c r="F153" s="2" t="s">
        <v>205</v>
      </c>
      <c r="G153" s="5" t="s">
        <v>188</v>
      </c>
      <c r="H153" s="2" t="s">
        <v>333</v>
      </c>
      <c r="I153" s="2" t="s">
        <v>355</v>
      </c>
      <c r="K153" s="2" t="s">
        <v>355</v>
      </c>
    </row>
    <row r="154" spans="1:12" ht="43.2" x14ac:dyDescent="0.3">
      <c r="A154" t="s">
        <v>566</v>
      </c>
      <c r="B154" t="s">
        <v>212</v>
      </c>
      <c r="C154" t="s">
        <v>15</v>
      </c>
      <c r="D154" t="s">
        <v>214</v>
      </c>
      <c r="E154" t="s">
        <v>127</v>
      </c>
      <c r="F154" s="2" t="s">
        <v>215</v>
      </c>
      <c r="G154" s="3" t="s">
        <v>216</v>
      </c>
      <c r="H154" s="2" t="s">
        <v>340</v>
      </c>
      <c r="I154" s="2" t="s">
        <v>352</v>
      </c>
      <c r="K154" s="2" t="s">
        <v>352</v>
      </c>
    </row>
    <row r="155" spans="1:12" x14ac:dyDescent="0.3">
      <c r="A155" t="s">
        <v>567</v>
      </c>
      <c r="F155" s="2" t="s">
        <v>170</v>
      </c>
      <c r="G155" s="3" t="s">
        <v>51</v>
      </c>
      <c r="H155" s="2" t="s">
        <v>322</v>
      </c>
      <c r="I155" s="2" t="s">
        <v>352</v>
      </c>
      <c r="K155" s="2" t="s">
        <v>352</v>
      </c>
    </row>
    <row r="156" spans="1:12" x14ac:dyDescent="0.3">
      <c r="A156" t="s">
        <v>568</v>
      </c>
      <c r="F156" s="2" t="s">
        <v>196</v>
      </c>
      <c r="G156" s="3" t="s">
        <v>341</v>
      </c>
      <c r="H156" s="2" t="s">
        <v>342</v>
      </c>
      <c r="I156" s="2" t="s">
        <v>355</v>
      </c>
      <c r="K156" s="2" t="s">
        <v>355</v>
      </c>
    </row>
    <row r="157" spans="1:12" ht="28.8" x14ac:dyDescent="0.3">
      <c r="A157" t="s">
        <v>569</v>
      </c>
      <c r="F157" s="2" t="s">
        <v>197</v>
      </c>
      <c r="G157" s="3" t="s">
        <v>198</v>
      </c>
      <c r="H157" s="2" t="s">
        <v>260</v>
      </c>
      <c r="I157" s="2" t="s">
        <v>352</v>
      </c>
      <c r="K157" s="2" t="s">
        <v>352</v>
      </c>
    </row>
    <row r="158" spans="1:12" ht="28.8" x14ac:dyDescent="0.3">
      <c r="A158" t="s">
        <v>570</v>
      </c>
      <c r="F158" s="2" t="s">
        <v>217</v>
      </c>
      <c r="G158" s="2" t="s">
        <v>222</v>
      </c>
      <c r="H158" s="2" t="s">
        <v>326</v>
      </c>
      <c r="I158" s="2" t="s">
        <v>352</v>
      </c>
      <c r="K158" s="2" t="s">
        <v>352</v>
      </c>
    </row>
    <row r="159" spans="1:12" ht="28.8" x14ac:dyDescent="0.3">
      <c r="A159" t="s">
        <v>571</v>
      </c>
      <c r="F159" s="2" t="s">
        <v>218</v>
      </c>
      <c r="G159" s="2" t="s">
        <v>210</v>
      </c>
      <c r="H159" s="2" t="s">
        <v>264</v>
      </c>
      <c r="I159" s="2" t="s">
        <v>353</v>
      </c>
      <c r="J159" s="2" t="s">
        <v>402</v>
      </c>
      <c r="K159" s="2" t="s">
        <v>352</v>
      </c>
    </row>
    <row r="160" spans="1:12" ht="43.2" x14ac:dyDescent="0.3">
      <c r="A160" t="s">
        <v>572</v>
      </c>
      <c r="F160" s="2" t="s">
        <v>219</v>
      </c>
      <c r="G160" s="2" t="s">
        <v>31</v>
      </c>
      <c r="H160" s="2" t="s">
        <v>263</v>
      </c>
      <c r="I160" s="2" t="s">
        <v>352</v>
      </c>
      <c r="K160" s="2" t="s">
        <v>352</v>
      </c>
    </row>
    <row r="161" spans="1:12" ht="28.8" x14ac:dyDescent="0.3">
      <c r="A161" t="s">
        <v>573</v>
      </c>
      <c r="F161" s="2" t="s">
        <v>220</v>
      </c>
      <c r="G161" s="2" t="s">
        <v>203</v>
      </c>
      <c r="H161" s="2" t="s">
        <v>318</v>
      </c>
      <c r="I161" s="2" t="s">
        <v>352</v>
      </c>
      <c r="K161" s="2" t="s">
        <v>353</v>
      </c>
      <c r="L161" s="2" t="s">
        <v>788</v>
      </c>
    </row>
    <row r="162" spans="1:12" x14ac:dyDescent="0.3">
      <c r="A162" t="s">
        <v>574</v>
      </c>
      <c r="F162" s="2" t="s">
        <v>221</v>
      </c>
      <c r="G162" s="7" t="s">
        <v>188</v>
      </c>
      <c r="H162" s="2" t="s">
        <v>343</v>
      </c>
      <c r="I162" s="2" t="s">
        <v>355</v>
      </c>
      <c r="K162" s="2" t="s">
        <v>353</v>
      </c>
    </row>
    <row r="163" spans="1:12" ht="28.8" x14ac:dyDescent="0.3">
      <c r="A163" t="s">
        <v>575</v>
      </c>
      <c r="F163" s="2" t="s">
        <v>223</v>
      </c>
      <c r="G163" s="4" t="s">
        <v>787</v>
      </c>
      <c r="H163" s="2" t="s">
        <v>333</v>
      </c>
      <c r="I163" s="2" t="s">
        <v>355</v>
      </c>
      <c r="K163" s="2" t="s">
        <v>352</v>
      </c>
    </row>
    <row r="164" spans="1:12" ht="28.8" x14ac:dyDescent="0.3">
      <c r="A164" t="s">
        <v>576</v>
      </c>
      <c r="B164" t="s">
        <v>224</v>
      </c>
      <c r="C164" t="s">
        <v>15</v>
      </c>
      <c r="D164" t="s">
        <v>225</v>
      </c>
      <c r="E164" t="s">
        <v>127</v>
      </c>
      <c r="F164" s="2" t="s">
        <v>237</v>
      </c>
      <c r="G164" s="3" t="s">
        <v>238</v>
      </c>
      <c r="H164" s="2" t="s">
        <v>344</v>
      </c>
      <c r="I164" s="2" t="s">
        <v>354</v>
      </c>
      <c r="K164" s="2" t="s">
        <v>354</v>
      </c>
    </row>
    <row r="165" spans="1:12" x14ac:dyDescent="0.3">
      <c r="A165" t="s">
        <v>577</v>
      </c>
      <c r="F165" s="2" t="s">
        <v>73</v>
      </c>
      <c r="G165" s="3" t="s">
        <v>51</v>
      </c>
      <c r="H165" s="2" t="s">
        <v>329</v>
      </c>
      <c r="I165" s="2" t="s">
        <v>354</v>
      </c>
      <c r="K165" s="2" t="s">
        <v>354</v>
      </c>
    </row>
    <row r="166" spans="1:12" x14ac:dyDescent="0.3">
      <c r="A166" t="s">
        <v>578</v>
      </c>
      <c r="F166" s="2" t="s">
        <v>239</v>
      </c>
      <c r="G166" s="3" t="s">
        <v>51</v>
      </c>
      <c r="H166" s="2" t="s">
        <v>345</v>
      </c>
      <c r="I166" s="2" t="s">
        <v>354</v>
      </c>
      <c r="K166" s="2" t="s">
        <v>354</v>
      </c>
    </row>
    <row r="167" spans="1:12" x14ac:dyDescent="0.3">
      <c r="A167" t="s">
        <v>579</v>
      </c>
      <c r="F167" s="2" t="s">
        <v>240</v>
      </c>
      <c r="G167" s="3" t="s">
        <v>51</v>
      </c>
      <c r="H167" s="2" t="s">
        <v>346</v>
      </c>
      <c r="I167" s="2" t="s">
        <v>354</v>
      </c>
      <c r="K167" s="2" t="s">
        <v>354</v>
      </c>
    </row>
    <row r="168" spans="1:12" ht="28.8" x14ac:dyDescent="0.3">
      <c r="A168" t="s">
        <v>580</v>
      </c>
      <c r="F168" s="2" t="s">
        <v>49</v>
      </c>
      <c r="G168" s="3" t="s">
        <v>241</v>
      </c>
      <c r="H168" s="2" t="s">
        <v>347</v>
      </c>
      <c r="I168" s="2" t="s">
        <v>354</v>
      </c>
      <c r="K168" s="2" t="s">
        <v>354</v>
      </c>
    </row>
    <row r="169" spans="1:12" ht="28.8" x14ac:dyDescent="0.3">
      <c r="A169" t="s">
        <v>581</v>
      </c>
      <c r="F169" s="2" t="s">
        <v>242</v>
      </c>
      <c r="G169" s="3" t="s">
        <v>117</v>
      </c>
      <c r="H169" s="2" t="s">
        <v>260</v>
      </c>
      <c r="I169" s="2" t="s">
        <v>354</v>
      </c>
      <c r="K169" s="2" t="s">
        <v>354</v>
      </c>
    </row>
    <row r="170" spans="1:12" ht="57.6" x14ac:dyDescent="0.3">
      <c r="A170" t="s">
        <v>582</v>
      </c>
      <c r="F170" s="2" t="s">
        <v>118</v>
      </c>
      <c r="G170" s="4" t="s">
        <v>243</v>
      </c>
      <c r="H170" s="2" t="s">
        <v>294</v>
      </c>
      <c r="I170" s="2" t="s">
        <v>354</v>
      </c>
      <c r="K170" s="2" t="s">
        <v>354</v>
      </c>
    </row>
    <row r="171" spans="1:12" ht="28.8" x14ac:dyDescent="0.3">
      <c r="A171" t="s">
        <v>583</v>
      </c>
      <c r="F171" s="2" t="s">
        <v>244</v>
      </c>
      <c r="G171" s="2" t="s">
        <v>210</v>
      </c>
      <c r="H171" s="2" t="s">
        <v>264</v>
      </c>
      <c r="I171" s="2" t="s">
        <v>354</v>
      </c>
      <c r="K171" s="2" t="s">
        <v>354</v>
      </c>
    </row>
    <row r="172" spans="1:12" ht="43.2" x14ac:dyDescent="0.3">
      <c r="A172" t="s">
        <v>584</v>
      </c>
      <c r="F172" s="2" t="s">
        <v>245</v>
      </c>
      <c r="G172" s="2" t="s">
        <v>31</v>
      </c>
      <c r="H172" s="2" t="s">
        <v>263</v>
      </c>
      <c r="I172" s="2" t="s">
        <v>354</v>
      </c>
      <c r="K172" s="2" t="s">
        <v>354</v>
      </c>
    </row>
    <row r="173" spans="1:12" ht="28.8" x14ac:dyDescent="0.3">
      <c r="A173" t="s">
        <v>585</v>
      </c>
      <c r="F173" s="2" t="s">
        <v>246</v>
      </c>
      <c r="G173" s="2" t="s">
        <v>203</v>
      </c>
      <c r="H173" s="2" t="s">
        <v>318</v>
      </c>
      <c r="I173" s="2" t="s">
        <v>354</v>
      </c>
      <c r="K173" s="2" t="s">
        <v>354</v>
      </c>
    </row>
    <row r="174" spans="1:12" ht="28.8" x14ac:dyDescent="0.3">
      <c r="A174" t="s">
        <v>586</v>
      </c>
      <c r="F174" s="2" t="s">
        <v>57</v>
      </c>
      <c r="G174" s="2" t="s">
        <v>210</v>
      </c>
      <c r="H174" s="2" t="s">
        <v>264</v>
      </c>
      <c r="I174" s="2" t="s">
        <v>354</v>
      </c>
      <c r="K174" s="2" t="s">
        <v>354</v>
      </c>
    </row>
    <row r="175" spans="1:12" ht="43.2" x14ac:dyDescent="0.3">
      <c r="A175" t="s">
        <v>587</v>
      </c>
      <c r="F175" s="2" t="s">
        <v>58</v>
      </c>
      <c r="G175" s="2" t="s">
        <v>31</v>
      </c>
      <c r="H175" s="2" t="s">
        <v>263</v>
      </c>
      <c r="I175" s="2" t="s">
        <v>354</v>
      </c>
      <c r="K175" s="2" t="s">
        <v>354</v>
      </c>
    </row>
    <row r="176" spans="1:12" x14ac:dyDescent="0.3">
      <c r="A176" t="s">
        <v>588</v>
      </c>
      <c r="F176" s="2" t="s">
        <v>247</v>
      </c>
      <c r="G176" s="7" t="s">
        <v>188</v>
      </c>
      <c r="H176" s="2" t="s">
        <v>300</v>
      </c>
      <c r="I176" s="2" t="s">
        <v>354</v>
      </c>
      <c r="K176" s="2" t="s">
        <v>354</v>
      </c>
    </row>
    <row r="177" spans="1:11" ht="28.8" x14ac:dyDescent="0.3">
      <c r="A177" t="s">
        <v>589</v>
      </c>
      <c r="F177" s="2" t="s">
        <v>248</v>
      </c>
      <c r="G177" s="4" t="s">
        <v>787</v>
      </c>
      <c r="H177" s="2" t="s">
        <v>333</v>
      </c>
      <c r="I177" s="2" t="s">
        <v>354</v>
      </c>
      <c r="K177" s="2" t="s">
        <v>354</v>
      </c>
    </row>
    <row r="178" spans="1:11" ht="28.8" x14ac:dyDescent="0.3">
      <c r="A178" t="s">
        <v>590</v>
      </c>
      <c r="B178" t="s">
        <v>249</v>
      </c>
      <c r="C178" t="s">
        <v>15</v>
      </c>
      <c r="D178" t="s">
        <v>250</v>
      </c>
      <c r="E178" t="s">
        <v>127</v>
      </c>
      <c r="F178" s="2" t="s">
        <v>251</v>
      </c>
      <c r="G178" s="3" t="s">
        <v>252</v>
      </c>
      <c r="H178" s="2" t="s">
        <v>348</v>
      </c>
      <c r="I178" s="2" t="s">
        <v>354</v>
      </c>
      <c r="K178" s="2" t="s">
        <v>354</v>
      </c>
    </row>
    <row r="179" spans="1:11" x14ac:dyDescent="0.3">
      <c r="A179" t="s">
        <v>591</v>
      </c>
      <c r="F179" s="2" t="s">
        <v>73</v>
      </c>
      <c r="G179" s="3" t="s">
        <v>51</v>
      </c>
      <c r="H179" s="2" t="s">
        <v>329</v>
      </c>
      <c r="I179" s="2" t="s">
        <v>354</v>
      </c>
      <c r="K179" s="2" t="s">
        <v>354</v>
      </c>
    </row>
    <row r="180" spans="1:11" x14ac:dyDescent="0.3">
      <c r="A180" t="s">
        <v>592</v>
      </c>
      <c r="F180" s="2" t="s">
        <v>239</v>
      </c>
      <c r="G180" s="3" t="s">
        <v>51</v>
      </c>
      <c r="H180" s="2" t="s">
        <v>345</v>
      </c>
      <c r="I180" s="2" t="s">
        <v>354</v>
      </c>
      <c r="K180" s="2" t="s">
        <v>354</v>
      </c>
    </row>
    <row r="181" spans="1:11" x14ac:dyDescent="0.3">
      <c r="A181" t="s">
        <v>593</v>
      </c>
      <c r="F181" s="2" t="s">
        <v>240</v>
      </c>
      <c r="G181" s="3" t="s">
        <v>51</v>
      </c>
      <c r="H181" s="2" t="s">
        <v>346</v>
      </c>
      <c r="I181" s="2" t="s">
        <v>354</v>
      </c>
      <c r="K181" s="2" t="s">
        <v>354</v>
      </c>
    </row>
    <row r="182" spans="1:11" ht="28.8" x14ac:dyDescent="0.3">
      <c r="A182" t="s">
        <v>594</v>
      </c>
      <c r="F182" s="2" t="s">
        <v>49</v>
      </c>
      <c r="G182" s="3" t="s">
        <v>241</v>
      </c>
      <c r="H182" s="2" t="s">
        <v>349</v>
      </c>
      <c r="I182" s="2" t="s">
        <v>354</v>
      </c>
      <c r="K182" s="2" t="s">
        <v>354</v>
      </c>
    </row>
    <row r="183" spans="1:11" ht="28.8" x14ac:dyDescent="0.3">
      <c r="A183" t="s">
        <v>595</v>
      </c>
      <c r="F183" s="2" t="s">
        <v>242</v>
      </c>
      <c r="G183" s="3" t="s">
        <v>117</v>
      </c>
      <c r="H183" s="2" t="s">
        <v>260</v>
      </c>
      <c r="I183" s="2" t="s">
        <v>354</v>
      </c>
      <c r="K183" s="2" t="s">
        <v>354</v>
      </c>
    </row>
    <row r="184" spans="1:11" ht="57.6" x14ac:dyDescent="0.3">
      <c r="A184" t="s">
        <v>596</v>
      </c>
      <c r="F184" s="2" t="s">
        <v>118</v>
      </c>
      <c r="G184" s="4" t="s">
        <v>243</v>
      </c>
      <c r="H184" s="2" t="s">
        <v>294</v>
      </c>
      <c r="I184" s="2" t="s">
        <v>354</v>
      </c>
      <c r="K184" s="2" t="s">
        <v>354</v>
      </c>
    </row>
    <row r="185" spans="1:11" ht="28.8" x14ac:dyDescent="0.3">
      <c r="A185" t="s">
        <v>597</v>
      </c>
      <c r="F185" s="2" t="s">
        <v>244</v>
      </c>
      <c r="G185" s="2" t="s">
        <v>210</v>
      </c>
      <c r="H185" s="2" t="s">
        <v>264</v>
      </c>
      <c r="I185" s="2" t="s">
        <v>354</v>
      </c>
      <c r="K185" s="2" t="s">
        <v>354</v>
      </c>
    </row>
    <row r="186" spans="1:11" ht="43.2" x14ac:dyDescent="0.3">
      <c r="A186" t="s">
        <v>598</v>
      </c>
      <c r="F186" s="2" t="s">
        <v>245</v>
      </c>
      <c r="G186" s="2" t="s">
        <v>31</v>
      </c>
      <c r="H186" s="2" t="s">
        <v>263</v>
      </c>
      <c r="I186" s="2" t="s">
        <v>354</v>
      </c>
      <c r="K186" s="2" t="s">
        <v>354</v>
      </c>
    </row>
    <row r="187" spans="1:11" ht="28.8" x14ac:dyDescent="0.3">
      <c r="A187" t="s">
        <v>599</v>
      </c>
      <c r="F187" s="2" t="s">
        <v>246</v>
      </c>
      <c r="G187" s="2" t="s">
        <v>203</v>
      </c>
      <c r="H187" s="2" t="s">
        <v>318</v>
      </c>
      <c r="I187" s="2" t="s">
        <v>354</v>
      </c>
      <c r="K187" s="2" t="s">
        <v>354</v>
      </c>
    </row>
    <row r="188" spans="1:11" ht="28.8" x14ac:dyDescent="0.3">
      <c r="A188" t="s">
        <v>600</v>
      </c>
      <c r="F188" s="2" t="s">
        <v>57</v>
      </c>
      <c r="G188" s="2" t="s">
        <v>210</v>
      </c>
      <c r="H188" s="2" t="s">
        <v>264</v>
      </c>
      <c r="I188" s="2" t="s">
        <v>354</v>
      </c>
      <c r="K188" s="2" t="s">
        <v>354</v>
      </c>
    </row>
    <row r="189" spans="1:11" ht="43.2" x14ac:dyDescent="0.3">
      <c r="A189" t="s">
        <v>601</v>
      </c>
      <c r="F189" s="2" t="s">
        <v>58</v>
      </c>
      <c r="G189" s="2" t="s">
        <v>31</v>
      </c>
      <c r="H189" s="2" t="s">
        <v>263</v>
      </c>
      <c r="I189" s="2" t="s">
        <v>354</v>
      </c>
      <c r="K189" s="2" t="s">
        <v>354</v>
      </c>
    </row>
    <row r="190" spans="1:11" x14ac:dyDescent="0.3">
      <c r="A190" t="s">
        <v>602</v>
      </c>
      <c r="F190" s="2" t="s">
        <v>247</v>
      </c>
      <c r="G190" s="7" t="s">
        <v>188</v>
      </c>
      <c r="H190" s="2" t="s">
        <v>300</v>
      </c>
      <c r="I190" s="2" t="s">
        <v>354</v>
      </c>
      <c r="K190" s="2" t="s">
        <v>354</v>
      </c>
    </row>
    <row r="191" spans="1:11" ht="28.8" x14ac:dyDescent="0.3">
      <c r="A191" t="s">
        <v>603</v>
      </c>
      <c r="F191" s="2" t="s">
        <v>248</v>
      </c>
      <c r="G191" s="5" t="s">
        <v>188</v>
      </c>
      <c r="H191" s="2" t="s">
        <v>333</v>
      </c>
      <c r="I191" s="2" t="s">
        <v>354</v>
      </c>
      <c r="K191" s="2" t="s">
        <v>354</v>
      </c>
    </row>
    <row r="192" spans="1:11" ht="28.8" x14ac:dyDescent="0.3">
      <c r="A192" t="s">
        <v>604</v>
      </c>
      <c r="F192" s="2" t="s">
        <v>253</v>
      </c>
      <c r="G192" s="5" t="s">
        <v>188</v>
      </c>
      <c r="H192" s="2" t="s">
        <v>350</v>
      </c>
      <c r="I192" s="2" t="s">
        <v>354</v>
      </c>
      <c r="K192" s="2" t="s">
        <v>354</v>
      </c>
    </row>
    <row r="193" spans="1:11" ht="43.2" x14ac:dyDescent="0.3">
      <c r="A193" t="s">
        <v>605</v>
      </c>
      <c r="B193" t="s">
        <v>699</v>
      </c>
      <c r="C193" t="s">
        <v>15</v>
      </c>
      <c r="D193" t="s">
        <v>700</v>
      </c>
      <c r="E193" t="s">
        <v>127</v>
      </c>
      <c r="F193" s="2" t="s">
        <v>701</v>
      </c>
      <c r="G193" s="8" t="s">
        <v>702</v>
      </c>
      <c r="H193" s="2" t="s">
        <v>703</v>
      </c>
      <c r="I193" s="2" t="s">
        <v>355</v>
      </c>
      <c r="K193" s="2" t="s">
        <v>352</v>
      </c>
    </row>
    <row r="194" spans="1:11" x14ac:dyDescent="0.3">
      <c r="A194" t="s">
        <v>606</v>
      </c>
      <c r="F194" s="2" t="s">
        <v>704</v>
      </c>
      <c r="G194" s="8" t="s">
        <v>705</v>
      </c>
      <c r="H194" s="2" t="s">
        <v>706</v>
      </c>
      <c r="I194" s="2" t="s">
        <v>355</v>
      </c>
      <c r="K194" s="2" t="s">
        <v>352</v>
      </c>
    </row>
    <row r="195" spans="1:11" ht="28.8" x14ac:dyDescent="0.3">
      <c r="A195" t="s">
        <v>607</v>
      </c>
      <c r="F195" s="2" t="s">
        <v>22</v>
      </c>
      <c r="G195" s="8" t="s">
        <v>707</v>
      </c>
      <c r="H195" s="2" t="s">
        <v>708</v>
      </c>
      <c r="I195" s="2" t="s">
        <v>355</v>
      </c>
      <c r="K195" s="2" t="s">
        <v>784</v>
      </c>
    </row>
    <row r="196" spans="1:11" ht="28.8" x14ac:dyDescent="0.3">
      <c r="A196" t="s">
        <v>608</v>
      </c>
      <c r="F196" s="2" t="s">
        <v>709</v>
      </c>
      <c r="G196" s="8" t="s">
        <v>710</v>
      </c>
      <c r="H196" s="2" t="s">
        <v>260</v>
      </c>
      <c r="I196" s="2" t="s">
        <v>355</v>
      </c>
      <c r="K196" s="2" t="s">
        <v>352</v>
      </c>
    </row>
    <row r="197" spans="1:11" ht="43.2" x14ac:dyDescent="0.3">
      <c r="A197" t="s">
        <v>609</v>
      </c>
      <c r="F197" s="2" t="s">
        <v>711</v>
      </c>
      <c r="G197" s="4" t="s">
        <v>149</v>
      </c>
      <c r="H197" s="2" t="s">
        <v>263</v>
      </c>
      <c r="I197" s="2" t="s">
        <v>355</v>
      </c>
      <c r="K197" s="2" t="s">
        <v>355</v>
      </c>
    </row>
    <row r="198" spans="1:11" ht="43.2" x14ac:dyDescent="0.3">
      <c r="A198" t="s">
        <v>610</v>
      </c>
      <c r="F198" s="2" t="s">
        <v>712</v>
      </c>
      <c r="G198" s="2" t="s">
        <v>156</v>
      </c>
      <c r="H198" s="2" t="s">
        <v>316</v>
      </c>
      <c r="I198" s="2" t="s">
        <v>355</v>
      </c>
      <c r="K198" s="2" t="s">
        <v>355</v>
      </c>
    </row>
    <row r="199" spans="1:11" ht="28.8" x14ac:dyDescent="0.3">
      <c r="A199" t="s">
        <v>611</v>
      </c>
      <c r="F199" s="2" t="s">
        <v>713</v>
      </c>
      <c r="G199" s="7" t="s">
        <v>148</v>
      </c>
      <c r="H199" s="2" t="s">
        <v>315</v>
      </c>
      <c r="I199" s="2" t="s">
        <v>355</v>
      </c>
      <c r="K199" s="2" t="s">
        <v>355</v>
      </c>
    </row>
    <row r="200" spans="1:11" ht="43.2" x14ac:dyDescent="0.3">
      <c r="A200" t="s">
        <v>612</v>
      </c>
      <c r="F200" s="2" t="s">
        <v>714</v>
      </c>
      <c r="G200" s="2" t="s">
        <v>156</v>
      </c>
      <c r="H200" s="2" t="s">
        <v>316</v>
      </c>
      <c r="I200" s="2" t="s">
        <v>355</v>
      </c>
      <c r="K200" s="2" t="s">
        <v>355</v>
      </c>
    </row>
    <row r="201" spans="1:11" ht="43.2" x14ac:dyDescent="0.3">
      <c r="A201" t="s">
        <v>613</v>
      </c>
      <c r="F201" s="2" t="s">
        <v>715</v>
      </c>
      <c r="G201" s="4" t="s">
        <v>149</v>
      </c>
      <c r="H201" s="2" t="s">
        <v>373</v>
      </c>
      <c r="I201" s="2" t="s">
        <v>355</v>
      </c>
      <c r="K201" s="2" t="s">
        <v>355</v>
      </c>
    </row>
    <row r="202" spans="1:11" ht="28.8" x14ac:dyDescent="0.3">
      <c r="A202" t="s">
        <v>614</v>
      </c>
      <c r="F202" s="2" t="s">
        <v>716</v>
      </c>
      <c r="G202" s="7" t="s">
        <v>372</v>
      </c>
      <c r="H202" s="2" t="s">
        <v>374</v>
      </c>
      <c r="I202" s="2" t="s">
        <v>355</v>
      </c>
      <c r="K202" s="2" t="s">
        <v>355</v>
      </c>
    </row>
    <row r="203" spans="1:11" ht="28.8" x14ac:dyDescent="0.3">
      <c r="A203" t="s">
        <v>615</v>
      </c>
      <c r="F203" s="2" t="s">
        <v>717</v>
      </c>
      <c r="G203" s="7" t="s">
        <v>148</v>
      </c>
      <c r="H203" s="2" t="s">
        <v>315</v>
      </c>
      <c r="I203" s="2" t="s">
        <v>355</v>
      </c>
      <c r="K203" s="2" t="s">
        <v>355</v>
      </c>
    </row>
    <row r="204" spans="1:11" ht="43.2" x14ac:dyDescent="0.3">
      <c r="A204" t="s">
        <v>616</v>
      </c>
      <c r="F204" s="2" t="s">
        <v>718</v>
      </c>
      <c r="G204" s="2" t="s">
        <v>156</v>
      </c>
      <c r="H204" s="2" t="s">
        <v>316</v>
      </c>
      <c r="I204" s="2" t="s">
        <v>355</v>
      </c>
      <c r="K204" s="2" t="s">
        <v>355</v>
      </c>
    </row>
    <row r="205" spans="1:11" ht="43.2" x14ac:dyDescent="0.3">
      <c r="A205" t="s">
        <v>617</v>
      </c>
      <c r="F205" s="2" t="s">
        <v>719</v>
      </c>
      <c r="G205" s="4" t="s">
        <v>149</v>
      </c>
      <c r="H205" s="2" t="s">
        <v>263</v>
      </c>
      <c r="I205" s="2" t="s">
        <v>355</v>
      </c>
      <c r="K205" s="2" t="s">
        <v>355</v>
      </c>
    </row>
    <row r="206" spans="1:11" ht="28.8" x14ac:dyDescent="0.3">
      <c r="A206" t="s">
        <v>618</v>
      </c>
      <c r="F206" s="2" t="s">
        <v>720</v>
      </c>
      <c r="G206" s="7" t="s">
        <v>372</v>
      </c>
      <c r="H206" s="2" t="s">
        <v>374</v>
      </c>
      <c r="I206" s="2" t="s">
        <v>355</v>
      </c>
      <c r="K206" s="2" t="s">
        <v>355</v>
      </c>
    </row>
    <row r="207" spans="1:11" ht="43.2" x14ac:dyDescent="0.3">
      <c r="A207" t="s">
        <v>619</v>
      </c>
      <c r="F207" s="2" t="s">
        <v>721</v>
      </c>
      <c r="G207" s="2" t="s">
        <v>156</v>
      </c>
      <c r="H207" s="2" t="s">
        <v>316</v>
      </c>
      <c r="I207" s="2" t="s">
        <v>355</v>
      </c>
      <c r="K207" s="2" t="s">
        <v>355</v>
      </c>
    </row>
    <row r="208" spans="1:11" x14ac:dyDescent="0.3">
      <c r="A208" t="s">
        <v>620</v>
      </c>
      <c r="F208" s="2" t="s">
        <v>722</v>
      </c>
      <c r="G208" s="4" t="s">
        <v>380</v>
      </c>
      <c r="H208" s="2" t="s">
        <v>264</v>
      </c>
      <c r="I208" s="2" t="s">
        <v>355</v>
      </c>
      <c r="K208" s="2" t="s">
        <v>355</v>
      </c>
    </row>
    <row r="209" spans="1:11" ht="43.2" x14ac:dyDescent="0.3">
      <c r="A209" t="s">
        <v>621</v>
      </c>
      <c r="F209" s="2" t="s">
        <v>723</v>
      </c>
      <c r="G209" s="4" t="s">
        <v>149</v>
      </c>
      <c r="H209" s="2" t="s">
        <v>263</v>
      </c>
      <c r="I209" s="2" t="s">
        <v>355</v>
      </c>
      <c r="K209" s="2" t="s">
        <v>355</v>
      </c>
    </row>
    <row r="210" spans="1:11" ht="28.8" x14ac:dyDescent="0.3">
      <c r="A210" t="s">
        <v>622</v>
      </c>
      <c r="F210" s="2" t="s">
        <v>724</v>
      </c>
      <c r="G210" s="4" t="s">
        <v>163</v>
      </c>
      <c r="H210" s="2" t="s">
        <v>264</v>
      </c>
      <c r="I210" s="2" t="s">
        <v>355</v>
      </c>
      <c r="K210" s="2" t="s">
        <v>355</v>
      </c>
    </row>
    <row r="211" spans="1:11" ht="28.8" x14ac:dyDescent="0.3">
      <c r="A211" t="s">
        <v>623</v>
      </c>
      <c r="F211" s="2" t="s">
        <v>725</v>
      </c>
      <c r="G211" s="6" t="s">
        <v>381</v>
      </c>
      <c r="H211" s="2" t="s">
        <v>317</v>
      </c>
      <c r="I211" s="2" t="s">
        <v>355</v>
      </c>
      <c r="K211" s="2" t="s">
        <v>355</v>
      </c>
    </row>
    <row r="212" spans="1:11" ht="28.8" x14ac:dyDescent="0.3">
      <c r="A212" t="s">
        <v>624</v>
      </c>
      <c r="F212" s="2" t="s">
        <v>726</v>
      </c>
      <c r="G212" s="6" t="s">
        <v>381</v>
      </c>
      <c r="H212" s="2" t="s">
        <v>317</v>
      </c>
      <c r="I212" s="2" t="s">
        <v>355</v>
      </c>
      <c r="K212" s="2" t="s">
        <v>355</v>
      </c>
    </row>
    <row r="213" spans="1:11" ht="43.2" x14ac:dyDescent="0.3">
      <c r="A213" t="s">
        <v>625</v>
      </c>
      <c r="F213" s="2" t="s">
        <v>727</v>
      </c>
      <c r="G213" s="2" t="s">
        <v>156</v>
      </c>
      <c r="H213" s="2" t="s">
        <v>316</v>
      </c>
      <c r="I213" s="2" t="s">
        <v>355</v>
      </c>
      <c r="K213" s="2" t="s">
        <v>355</v>
      </c>
    </row>
    <row r="214" spans="1:11" ht="43.2" x14ac:dyDescent="0.3">
      <c r="A214" t="s">
        <v>626</v>
      </c>
      <c r="F214" s="2" t="s">
        <v>728</v>
      </c>
      <c r="G214" s="4" t="s">
        <v>149</v>
      </c>
      <c r="H214" s="2" t="s">
        <v>263</v>
      </c>
      <c r="I214" s="2" t="s">
        <v>355</v>
      </c>
      <c r="K214" s="2" t="s">
        <v>355</v>
      </c>
    </row>
    <row r="215" spans="1:11" ht="28.8" x14ac:dyDescent="0.3">
      <c r="A215" t="s">
        <v>627</v>
      </c>
      <c r="F215" s="2" t="s">
        <v>729</v>
      </c>
      <c r="G215" s="4" t="s">
        <v>163</v>
      </c>
      <c r="H215" s="2" t="s">
        <v>264</v>
      </c>
      <c r="I215" s="2" t="s">
        <v>355</v>
      </c>
      <c r="K215" s="2" t="s">
        <v>355</v>
      </c>
    </row>
    <row r="216" spans="1:11" ht="43.2" x14ac:dyDescent="0.3">
      <c r="A216" t="s">
        <v>628</v>
      </c>
      <c r="F216" s="2" t="s">
        <v>730</v>
      </c>
      <c r="G216" s="2" t="s">
        <v>156</v>
      </c>
      <c r="H216" s="2" t="s">
        <v>316</v>
      </c>
      <c r="I216" s="2" t="s">
        <v>355</v>
      </c>
      <c r="K216" s="2" t="s">
        <v>355</v>
      </c>
    </row>
    <row r="217" spans="1:11" ht="28.8" x14ac:dyDescent="0.3">
      <c r="A217" t="s">
        <v>629</v>
      </c>
      <c r="F217" s="2" t="s">
        <v>731</v>
      </c>
      <c r="G217" s="7" t="s">
        <v>389</v>
      </c>
      <c r="H217" s="2" t="s">
        <v>390</v>
      </c>
      <c r="I217" s="2" t="s">
        <v>355</v>
      </c>
      <c r="K217" s="2" t="s">
        <v>355</v>
      </c>
    </row>
    <row r="218" spans="1:11" ht="28.8" x14ac:dyDescent="0.3">
      <c r="A218" t="s">
        <v>630</v>
      </c>
      <c r="F218" s="2" t="s">
        <v>732</v>
      </c>
      <c r="G218" s="8" t="s">
        <v>162</v>
      </c>
      <c r="H218" s="2" t="s">
        <v>318</v>
      </c>
      <c r="I218" s="2" t="s">
        <v>355</v>
      </c>
      <c r="K218" s="2" t="s">
        <v>355</v>
      </c>
    </row>
    <row r="219" spans="1:11" ht="43.2" x14ac:dyDescent="0.3">
      <c r="A219" t="s">
        <v>631</v>
      </c>
      <c r="F219" s="2" t="s">
        <v>733</v>
      </c>
      <c r="G219" s="2" t="s">
        <v>156</v>
      </c>
      <c r="H219" s="2" t="s">
        <v>316</v>
      </c>
      <c r="I219" s="2" t="s">
        <v>355</v>
      </c>
      <c r="K219" s="2" t="s">
        <v>355</v>
      </c>
    </row>
    <row r="220" spans="1:11" ht="28.8" x14ac:dyDescent="0.3">
      <c r="A220" t="s">
        <v>632</v>
      </c>
      <c r="F220" s="2" t="s">
        <v>734</v>
      </c>
      <c r="G220" s="2" t="s">
        <v>164</v>
      </c>
      <c r="H220" s="2" t="s">
        <v>319</v>
      </c>
      <c r="I220" s="2" t="s">
        <v>355</v>
      </c>
      <c r="K220" s="2" t="s">
        <v>355</v>
      </c>
    </row>
    <row r="221" spans="1:11" ht="28.8" x14ac:dyDescent="0.3">
      <c r="A221" t="s">
        <v>633</v>
      </c>
      <c r="F221" s="2" t="s">
        <v>735</v>
      </c>
      <c r="G221" s="2" t="s">
        <v>165</v>
      </c>
      <c r="H221" s="2" t="s">
        <v>318</v>
      </c>
      <c r="I221" s="2" t="s">
        <v>355</v>
      </c>
      <c r="K221" s="2" t="s">
        <v>355</v>
      </c>
    </row>
    <row r="222" spans="1:11" x14ac:dyDescent="0.3">
      <c r="A222" t="s">
        <v>634</v>
      </c>
      <c r="F222" s="2" t="s">
        <v>736</v>
      </c>
      <c r="G222" s="5" t="s">
        <v>184</v>
      </c>
      <c r="H222" s="2" t="s">
        <v>320</v>
      </c>
      <c r="I222" s="2" t="s">
        <v>355</v>
      </c>
      <c r="K222" s="2" t="s">
        <v>355</v>
      </c>
    </row>
    <row r="223" spans="1:11" x14ac:dyDescent="0.3">
      <c r="F223" s="2" t="s">
        <v>737</v>
      </c>
      <c r="G223" s="5" t="s">
        <v>361</v>
      </c>
      <c r="H223" s="2" t="s">
        <v>362</v>
      </c>
      <c r="I223" s="2" t="s">
        <v>355</v>
      </c>
      <c r="K223" s="2" t="s">
        <v>355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topLeftCell="F1" workbookViewId="0">
      <selection activeCell="K1" sqref="K1"/>
    </sheetView>
  </sheetViews>
  <sheetFormatPr defaultRowHeight="14.4" x14ac:dyDescent="0.3"/>
  <cols>
    <col min="1" max="1" width="15.33203125" customWidth="1"/>
    <col min="2" max="2" width="26.77734375" customWidth="1"/>
    <col min="3" max="3" width="28.5546875" customWidth="1"/>
    <col min="4" max="4" width="29.21875" customWidth="1"/>
    <col min="5" max="5" width="22.109375" customWidth="1"/>
    <col min="6" max="6" width="31.109375" customWidth="1"/>
    <col min="7" max="7" width="46" customWidth="1"/>
    <col min="8" max="8" width="31.88671875" customWidth="1"/>
    <col min="9" max="9" width="24.44140625" customWidth="1"/>
    <col min="10" max="10" width="31.21875" customWidth="1"/>
  </cols>
  <sheetData>
    <row r="1" spans="1:10" ht="28.8" x14ac:dyDescent="0.3">
      <c r="A1" s="18" t="s">
        <v>412</v>
      </c>
      <c r="B1" s="1" t="s">
        <v>6</v>
      </c>
      <c r="C1" s="1" t="s">
        <v>0</v>
      </c>
      <c r="D1" s="1" t="s">
        <v>1</v>
      </c>
      <c r="E1" s="1" t="s">
        <v>2</v>
      </c>
      <c r="F1" s="1" t="s">
        <v>3</v>
      </c>
      <c r="G1" s="1" t="s">
        <v>4</v>
      </c>
      <c r="H1" s="1" t="s">
        <v>5</v>
      </c>
      <c r="I1" s="1" t="s">
        <v>406</v>
      </c>
      <c r="J1" s="1" t="s">
        <v>409</v>
      </c>
    </row>
    <row r="2" spans="1:10" ht="72" x14ac:dyDescent="0.3">
      <c r="A2" t="s">
        <v>634</v>
      </c>
      <c r="B2" t="s">
        <v>7</v>
      </c>
      <c r="C2" t="s">
        <v>15</v>
      </c>
      <c r="D2" s="2" t="s">
        <v>8</v>
      </c>
      <c r="E2" s="2" t="s">
        <v>9</v>
      </c>
      <c r="F2" s="2" t="s">
        <v>25</v>
      </c>
      <c r="G2" s="2" t="s">
        <v>11</v>
      </c>
      <c r="H2" s="2" t="s">
        <v>254</v>
      </c>
      <c r="I2" s="2" t="s">
        <v>352</v>
      </c>
    </row>
    <row r="3" spans="1:10" ht="43.2" x14ac:dyDescent="0.3">
      <c r="A3" t="s">
        <v>635</v>
      </c>
      <c r="F3" s="2" t="s">
        <v>39</v>
      </c>
      <c r="G3" s="2" t="s">
        <v>12</v>
      </c>
      <c r="H3" s="2" t="s">
        <v>256</v>
      </c>
      <c r="I3" s="2" t="s">
        <v>352</v>
      </c>
    </row>
    <row r="4" spans="1:10" ht="129.6" x14ac:dyDescent="0.3">
      <c r="A4" t="s">
        <v>636</v>
      </c>
      <c r="F4" s="2" t="s">
        <v>26</v>
      </c>
      <c r="G4" s="2" t="s">
        <v>10</v>
      </c>
      <c r="H4" t="s">
        <v>255</v>
      </c>
      <c r="I4" t="s">
        <v>352</v>
      </c>
    </row>
    <row r="5" spans="1:10" ht="43.2" x14ac:dyDescent="0.3">
      <c r="A5" t="s">
        <v>637</v>
      </c>
      <c r="F5" t="s">
        <v>27</v>
      </c>
      <c r="G5" s="2" t="s">
        <v>13</v>
      </c>
      <c r="H5" s="2" t="s">
        <v>257</v>
      </c>
      <c r="I5" t="s">
        <v>352</v>
      </c>
    </row>
    <row r="6" spans="1:10" ht="28.8" x14ac:dyDescent="0.3">
      <c r="A6" t="s">
        <v>638</v>
      </c>
      <c r="B6" t="s">
        <v>14</v>
      </c>
      <c r="C6" t="s">
        <v>15</v>
      </c>
      <c r="D6" t="s">
        <v>17</v>
      </c>
      <c r="E6" s="2" t="s">
        <v>16</v>
      </c>
      <c r="F6" t="s">
        <v>43</v>
      </c>
      <c r="G6" s="3" t="s">
        <v>18</v>
      </c>
      <c r="H6" s="3" t="s">
        <v>258</v>
      </c>
      <c r="I6" s="3" t="s">
        <v>354</v>
      </c>
    </row>
    <row r="7" spans="1:10" x14ac:dyDescent="0.3">
      <c r="A7" t="s">
        <v>639</v>
      </c>
      <c r="F7" t="s">
        <v>19</v>
      </c>
      <c r="G7" s="3" t="s">
        <v>20</v>
      </c>
      <c r="H7" s="3" t="s">
        <v>259</v>
      </c>
      <c r="I7" s="3" t="s">
        <v>354</v>
      </c>
    </row>
    <row r="8" spans="1:10" ht="28.8" x14ac:dyDescent="0.3">
      <c r="A8" t="s">
        <v>640</v>
      </c>
      <c r="F8" t="s">
        <v>21</v>
      </c>
      <c r="G8" s="3" t="s">
        <v>23</v>
      </c>
      <c r="H8" s="3" t="s">
        <v>260</v>
      </c>
      <c r="I8" s="3" t="s">
        <v>354</v>
      </c>
    </row>
    <row r="9" spans="1:10" ht="57.6" x14ac:dyDescent="0.3">
      <c r="A9" t="s">
        <v>641</v>
      </c>
      <c r="F9" s="2" t="s">
        <v>24</v>
      </c>
      <c r="G9" s="3" t="s">
        <v>36</v>
      </c>
      <c r="H9" s="3" t="s">
        <v>261</v>
      </c>
      <c r="I9" s="3" t="s">
        <v>354</v>
      </c>
    </row>
    <row r="10" spans="1:10" ht="43.2" x14ac:dyDescent="0.3">
      <c r="A10" t="s">
        <v>642</v>
      </c>
      <c r="F10" s="2" t="s">
        <v>28</v>
      </c>
      <c r="G10" s="2" t="s">
        <v>29</v>
      </c>
      <c r="H10" s="3" t="s">
        <v>262</v>
      </c>
      <c r="I10" s="3" t="s">
        <v>354</v>
      </c>
    </row>
    <row r="11" spans="1:10" ht="43.2" x14ac:dyDescent="0.3">
      <c r="A11" t="s">
        <v>643</v>
      </c>
      <c r="F11" s="2" t="s">
        <v>30</v>
      </c>
      <c r="G11" s="2" t="s">
        <v>31</v>
      </c>
      <c r="H11" s="3" t="s">
        <v>263</v>
      </c>
      <c r="I11" s="3" t="s">
        <v>354</v>
      </c>
    </row>
    <row r="12" spans="1:10" ht="28.8" x14ac:dyDescent="0.3">
      <c r="A12" t="s">
        <v>644</v>
      </c>
      <c r="F12" s="2" t="s">
        <v>32</v>
      </c>
      <c r="G12" s="2" t="s">
        <v>33</v>
      </c>
      <c r="H12" s="3" t="s">
        <v>264</v>
      </c>
      <c r="I12" s="3" t="s">
        <v>354</v>
      </c>
    </row>
    <row r="13" spans="1:10" ht="28.8" x14ac:dyDescent="0.3">
      <c r="A13" t="s">
        <v>645</v>
      </c>
      <c r="F13" s="2" t="s">
        <v>35</v>
      </c>
      <c r="G13" s="2" t="s">
        <v>34</v>
      </c>
      <c r="H13" s="3" t="s">
        <v>265</v>
      </c>
      <c r="I13" s="3" t="s">
        <v>354</v>
      </c>
    </row>
    <row r="14" spans="1:10" ht="28.8" x14ac:dyDescent="0.3">
      <c r="A14" t="s">
        <v>646</v>
      </c>
      <c r="F14" s="2" t="s">
        <v>37</v>
      </c>
      <c r="G14" s="2" t="s">
        <v>38</v>
      </c>
      <c r="H14" s="3" t="s">
        <v>266</v>
      </c>
      <c r="I14" s="3" t="s">
        <v>354</v>
      </c>
    </row>
    <row r="15" spans="1:10" ht="28.8" x14ac:dyDescent="0.3">
      <c r="A15" t="s">
        <v>647</v>
      </c>
      <c r="B15" t="s">
        <v>40</v>
      </c>
      <c r="C15" t="s">
        <v>15</v>
      </c>
      <c r="D15" s="2" t="s">
        <v>41</v>
      </c>
      <c r="E15" s="2" t="s">
        <v>45</v>
      </c>
      <c r="F15" s="2" t="s">
        <v>42</v>
      </c>
      <c r="G15" s="3" t="s">
        <v>44</v>
      </c>
      <c r="H15" s="3" t="s">
        <v>267</v>
      </c>
      <c r="I15" s="3" t="s">
        <v>354</v>
      </c>
    </row>
    <row r="16" spans="1:10" ht="28.8" x14ac:dyDescent="0.3">
      <c r="A16" t="s">
        <v>648</v>
      </c>
      <c r="F16" s="2" t="s">
        <v>46</v>
      </c>
      <c r="G16" s="3" t="s">
        <v>51</v>
      </c>
      <c r="H16" s="3" t="s">
        <v>268</v>
      </c>
      <c r="I16" s="3" t="s">
        <v>354</v>
      </c>
    </row>
    <row r="17" spans="1:9" ht="28.8" x14ac:dyDescent="0.3">
      <c r="A17" t="s">
        <v>649</v>
      </c>
      <c r="F17" s="2" t="s">
        <v>47</v>
      </c>
      <c r="G17" s="3" t="s">
        <v>51</v>
      </c>
      <c r="H17" s="3" t="s">
        <v>269</v>
      </c>
      <c r="I17" s="3" t="s">
        <v>354</v>
      </c>
    </row>
    <row r="18" spans="1:9" x14ac:dyDescent="0.3">
      <c r="A18" t="s">
        <v>650</v>
      </c>
      <c r="F18" s="2" t="s">
        <v>48</v>
      </c>
      <c r="G18" s="3" t="s">
        <v>51</v>
      </c>
      <c r="H18" s="3" t="s">
        <v>270</v>
      </c>
      <c r="I18" s="3" t="s">
        <v>354</v>
      </c>
    </row>
    <row r="19" spans="1:9" ht="72" x14ac:dyDescent="0.3">
      <c r="A19" t="s">
        <v>651</v>
      </c>
      <c r="F19" s="2" t="s">
        <v>49</v>
      </c>
      <c r="G19" s="3" t="s">
        <v>50</v>
      </c>
      <c r="H19" s="3" t="s">
        <v>271</v>
      </c>
      <c r="I19" s="3" t="s">
        <v>354</v>
      </c>
    </row>
    <row r="20" spans="1:9" ht="43.2" x14ac:dyDescent="0.3">
      <c r="A20" t="s">
        <v>652</v>
      </c>
      <c r="F20" s="2" t="s">
        <v>52</v>
      </c>
      <c r="G20" s="4" t="s">
        <v>53</v>
      </c>
      <c r="H20" s="2" t="s">
        <v>272</v>
      </c>
      <c r="I20" s="3" t="s">
        <v>354</v>
      </c>
    </row>
    <row r="21" spans="1:9" ht="28.8" x14ac:dyDescent="0.3">
      <c r="A21" t="s">
        <v>653</v>
      </c>
      <c r="F21" s="2" t="s">
        <v>54</v>
      </c>
      <c r="G21" s="2" t="s">
        <v>33</v>
      </c>
      <c r="H21" s="2" t="s">
        <v>264</v>
      </c>
      <c r="I21" s="3" t="s">
        <v>354</v>
      </c>
    </row>
    <row r="22" spans="1:9" ht="43.2" x14ac:dyDescent="0.3">
      <c r="A22" t="s">
        <v>654</v>
      </c>
      <c r="F22" s="2" t="s">
        <v>55</v>
      </c>
      <c r="G22" s="2" t="s">
        <v>31</v>
      </c>
      <c r="H22" s="2" t="s">
        <v>263</v>
      </c>
      <c r="I22" s="3" t="s">
        <v>354</v>
      </c>
    </row>
    <row r="23" spans="1:9" ht="28.8" x14ac:dyDescent="0.3">
      <c r="A23" t="s">
        <v>655</v>
      </c>
      <c r="F23" s="2" t="s">
        <v>56</v>
      </c>
      <c r="G23" s="2" t="s">
        <v>33</v>
      </c>
      <c r="H23" s="2" t="s">
        <v>264</v>
      </c>
      <c r="I23" s="3" t="s">
        <v>354</v>
      </c>
    </row>
    <row r="24" spans="1:9" ht="43.2" x14ac:dyDescent="0.3">
      <c r="A24" t="s">
        <v>656</v>
      </c>
      <c r="F24" s="2" t="s">
        <v>79</v>
      </c>
      <c r="G24" s="2" t="s">
        <v>31</v>
      </c>
      <c r="H24" s="2" t="s">
        <v>263</v>
      </c>
      <c r="I24" s="3" t="s">
        <v>354</v>
      </c>
    </row>
    <row r="25" spans="1:9" ht="28.8" x14ac:dyDescent="0.3">
      <c r="A25" t="s">
        <v>657</v>
      </c>
      <c r="F25" s="2" t="s">
        <v>57</v>
      </c>
      <c r="G25" s="2" t="s">
        <v>33</v>
      </c>
      <c r="H25" s="2" t="s">
        <v>264</v>
      </c>
      <c r="I25" s="3" t="s">
        <v>354</v>
      </c>
    </row>
    <row r="26" spans="1:9" ht="43.2" x14ac:dyDescent="0.3">
      <c r="A26" t="s">
        <v>658</v>
      </c>
      <c r="F26" s="2" t="s">
        <v>58</v>
      </c>
      <c r="G26" s="2" t="s">
        <v>31</v>
      </c>
      <c r="H26" s="2" t="s">
        <v>263</v>
      </c>
      <c r="I26" s="3" t="s">
        <v>354</v>
      </c>
    </row>
    <row r="27" spans="1:9" x14ac:dyDescent="0.3">
      <c r="A27" t="s">
        <v>659</v>
      </c>
      <c r="F27" s="2" t="s">
        <v>59</v>
      </c>
      <c r="G27" s="3" t="s">
        <v>60</v>
      </c>
      <c r="H27" s="2" t="s">
        <v>260</v>
      </c>
      <c r="I27" s="3" t="s">
        <v>354</v>
      </c>
    </row>
    <row r="28" spans="1:9" ht="28.8" x14ac:dyDescent="0.3">
      <c r="A28" t="s">
        <v>660</v>
      </c>
      <c r="F28" s="2" t="s">
        <v>61</v>
      </c>
      <c r="G28" s="3" t="s">
        <v>51</v>
      </c>
      <c r="H28" s="2" t="s">
        <v>268</v>
      </c>
      <c r="I28" s="3" t="s">
        <v>354</v>
      </c>
    </row>
    <row r="29" spans="1:9" ht="28.8" x14ac:dyDescent="0.3">
      <c r="A29" t="s">
        <v>661</v>
      </c>
      <c r="F29" s="2" t="s">
        <v>62</v>
      </c>
      <c r="G29" s="3" t="s">
        <v>51</v>
      </c>
      <c r="H29" s="2" t="s">
        <v>269</v>
      </c>
      <c r="I29" s="3" t="s">
        <v>354</v>
      </c>
    </row>
    <row r="30" spans="1:9" x14ac:dyDescent="0.3">
      <c r="A30" t="s">
        <v>662</v>
      </c>
      <c r="F30" s="2" t="s">
        <v>63</v>
      </c>
      <c r="G30" s="5" t="s">
        <v>64</v>
      </c>
      <c r="H30" s="2" t="s">
        <v>273</v>
      </c>
      <c r="I30" s="3" t="s">
        <v>354</v>
      </c>
    </row>
    <row r="31" spans="1:9" ht="28.8" x14ac:dyDescent="0.3">
      <c r="A31" t="s">
        <v>663</v>
      </c>
      <c r="F31" s="2" t="s">
        <v>65</v>
      </c>
      <c r="G31" s="3" t="s">
        <v>51</v>
      </c>
      <c r="H31" s="2" t="s">
        <v>268</v>
      </c>
      <c r="I31" s="3" t="s">
        <v>354</v>
      </c>
    </row>
    <row r="32" spans="1:9" x14ac:dyDescent="0.3">
      <c r="A32" t="s">
        <v>664</v>
      </c>
      <c r="F32" s="2" t="s">
        <v>66</v>
      </c>
      <c r="G32" s="3" t="s">
        <v>51</v>
      </c>
      <c r="H32" s="2" t="s">
        <v>270</v>
      </c>
      <c r="I32" s="3" t="s">
        <v>354</v>
      </c>
    </row>
    <row r="33" spans="1:9" x14ac:dyDescent="0.3">
      <c r="A33" t="s">
        <v>665</v>
      </c>
      <c r="F33" s="2" t="s">
        <v>67</v>
      </c>
      <c r="G33" s="5" t="s">
        <v>68</v>
      </c>
      <c r="H33" s="9" t="s">
        <v>68</v>
      </c>
      <c r="I33" s="3" t="s">
        <v>354</v>
      </c>
    </row>
    <row r="34" spans="1:9" ht="28.8" x14ac:dyDescent="0.3">
      <c r="A34" t="s">
        <v>666</v>
      </c>
      <c r="F34" s="2" t="s">
        <v>180</v>
      </c>
      <c r="G34" s="5" t="s">
        <v>181</v>
      </c>
      <c r="H34" s="2" t="s">
        <v>274</v>
      </c>
      <c r="I34" s="3" t="s">
        <v>354</v>
      </c>
    </row>
    <row r="35" spans="1:9" ht="28.8" x14ac:dyDescent="0.3">
      <c r="A35" t="s">
        <v>667</v>
      </c>
      <c r="F35" s="2" t="s">
        <v>182</v>
      </c>
      <c r="G35" s="5" t="s">
        <v>181</v>
      </c>
      <c r="H35" s="2" t="s">
        <v>275</v>
      </c>
      <c r="I35" s="3" t="s">
        <v>354</v>
      </c>
    </row>
    <row r="36" spans="1:9" ht="28.8" x14ac:dyDescent="0.3">
      <c r="A36" t="s">
        <v>668</v>
      </c>
      <c r="B36" t="s">
        <v>69</v>
      </c>
      <c r="C36" t="s">
        <v>15</v>
      </c>
      <c r="D36" s="2" t="s">
        <v>70</v>
      </c>
      <c r="E36" s="2" t="s">
        <v>16</v>
      </c>
      <c r="F36" s="2" t="s">
        <v>71</v>
      </c>
      <c r="G36" s="3" t="s">
        <v>72</v>
      </c>
      <c r="H36" s="2" t="s">
        <v>276</v>
      </c>
      <c r="I36" s="3" t="s">
        <v>352</v>
      </c>
    </row>
    <row r="37" spans="1:9" x14ac:dyDescent="0.3">
      <c r="A37" t="s">
        <v>669</v>
      </c>
      <c r="F37" s="2" t="s">
        <v>73</v>
      </c>
      <c r="G37" s="3" t="s">
        <v>51</v>
      </c>
      <c r="H37" s="2" t="s">
        <v>259</v>
      </c>
      <c r="I37" s="3" t="s">
        <v>352</v>
      </c>
    </row>
    <row r="38" spans="1:9" ht="28.8" x14ac:dyDescent="0.3">
      <c r="A38" t="s">
        <v>670</v>
      </c>
      <c r="F38" s="2" t="s">
        <v>22</v>
      </c>
      <c r="G38" s="3" t="s">
        <v>74</v>
      </c>
      <c r="H38" s="2" t="s">
        <v>277</v>
      </c>
      <c r="I38" s="3" t="s">
        <v>355</v>
      </c>
    </row>
    <row r="39" spans="1:9" ht="28.8" x14ac:dyDescent="0.3">
      <c r="A39" t="s">
        <v>671</v>
      </c>
      <c r="F39" s="2" t="s">
        <v>75</v>
      </c>
      <c r="G39" s="3" t="s">
        <v>23</v>
      </c>
      <c r="H39" s="2" t="s">
        <v>260</v>
      </c>
      <c r="I39" s="3" t="s">
        <v>352</v>
      </c>
    </row>
    <row r="40" spans="1:9" ht="28.8" x14ac:dyDescent="0.3">
      <c r="A40" t="s">
        <v>672</v>
      </c>
      <c r="F40" s="2" t="s">
        <v>76</v>
      </c>
      <c r="G40" s="4" t="s">
        <v>77</v>
      </c>
      <c r="H40" s="2" t="s">
        <v>278</v>
      </c>
      <c r="I40" s="3" t="s">
        <v>352</v>
      </c>
    </row>
    <row r="41" spans="1:9" ht="28.8" x14ac:dyDescent="0.3">
      <c r="A41" t="s">
        <v>673</v>
      </c>
      <c r="F41" s="2" t="s">
        <v>78</v>
      </c>
      <c r="G41" s="2" t="s">
        <v>33</v>
      </c>
      <c r="H41" s="2" t="s">
        <v>264</v>
      </c>
      <c r="I41" s="3" t="s">
        <v>352</v>
      </c>
    </row>
    <row r="42" spans="1:9" ht="43.2" x14ac:dyDescent="0.3">
      <c r="A42" t="s">
        <v>674</v>
      </c>
      <c r="F42" s="2" t="s">
        <v>80</v>
      </c>
      <c r="G42" s="2" t="s">
        <v>31</v>
      </c>
      <c r="H42" s="2" t="s">
        <v>263</v>
      </c>
      <c r="I42" s="3" t="s">
        <v>352</v>
      </c>
    </row>
    <row r="43" spans="1:9" ht="57.6" x14ac:dyDescent="0.3">
      <c r="A43" t="s">
        <v>749</v>
      </c>
      <c r="B43" t="s">
        <v>81</v>
      </c>
      <c r="C43" t="s">
        <v>15</v>
      </c>
      <c r="D43" s="2" t="s">
        <v>82</v>
      </c>
      <c r="E43" s="2" t="s">
        <v>16</v>
      </c>
      <c r="F43" s="2" t="s">
        <v>83</v>
      </c>
      <c r="G43" s="3" t="s">
        <v>84</v>
      </c>
      <c r="H43" s="2" t="s">
        <v>279</v>
      </c>
      <c r="I43" s="3" t="s">
        <v>354</v>
      </c>
    </row>
    <row r="44" spans="1:9" x14ac:dyDescent="0.3">
      <c r="A44" t="s">
        <v>750</v>
      </c>
      <c r="F44" s="2" t="s">
        <v>73</v>
      </c>
      <c r="G44" s="3" t="s">
        <v>51</v>
      </c>
      <c r="H44" s="2" t="s">
        <v>259</v>
      </c>
      <c r="I44" s="3" t="s">
        <v>354</v>
      </c>
    </row>
    <row r="45" spans="1:9" ht="28.8" x14ac:dyDescent="0.3">
      <c r="A45" t="s">
        <v>751</v>
      </c>
      <c r="F45" s="2" t="s">
        <v>85</v>
      </c>
      <c r="G45" s="3" t="s">
        <v>51</v>
      </c>
      <c r="H45" s="2" t="s">
        <v>280</v>
      </c>
      <c r="I45" s="3" t="s">
        <v>354</v>
      </c>
    </row>
    <row r="46" spans="1:9" ht="28.8" x14ac:dyDescent="0.3">
      <c r="A46" t="s">
        <v>752</v>
      </c>
      <c r="F46" s="2" t="s">
        <v>86</v>
      </c>
      <c r="G46" s="3" t="s">
        <v>51</v>
      </c>
      <c r="H46" s="2" t="s">
        <v>281</v>
      </c>
      <c r="I46" s="3" t="s">
        <v>354</v>
      </c>
    </row>
    <row r="47" spans="1:9" x14ac:dyDescent="0.3">
      <c r="A47" t="s">
        <v>753</v>
      </c>
      <c r="F47" s="2" t="s">
        <v>87</v>
      </c>
      <c r="G47" s="3" t="s">
        <v>51</v>
      </c>
      <c r="H47" s="2" t="s">
        <v>282</v>
      </c>
      <c r="I47" s="3" t="s">
        <v>354</v>
      </c>
    </row>
    <row r="48" spans="1:9" x14ac:dyDescent="0.3">
      <c r="A48" t="s">
        <v>754</v>
      </c>
      <c r="F48" s="2" t="s">
        <v>88</v>
      </c>
      <c r="G48" s="3" t="s">
        <v>51</v>
      </c>
      <c r="H48" s="2" t="s">
        <v>283</v>
      </c>
      <c r="I48" s="3" t="s">
        <v>354</v>
      </c>
    </row>
    <row r="49" spans="1:9" ht="43.2" x14ac:dyDescent="0.3">
      <c r="A49" t="s">
        <v>755</v>
      </c>
      <c r="F49" s="2" t="s">
        <v>89</v>
      </c>
      <c r="G49" s="3" t="s">
        <v>90</v>
      </c>
      <c r="H49" s="2" t="s">
        <v>284</v>
      </c>
      <c r="I49" s="3" t="s">
        <v>354</v>
      </c>
    </row>
    <row r="50" spans="1:9" x14ac:dyDescent="0.3">
      <c r="A50" t="s">
        <v>756</v>
      </c>
      <c r="F50" s="2" t="s">
        <v>91</v>
      </c>
      <c r="G50" s="3" t="s">
        <v>93</v>
      </c>
      <c r="H50" s="2" t="s">
        <v>285</v>
      </c>
      <c r="I50" s="3" t="s">
        <v>354</v>
      </c>
    </row>
    <row r="51" spans="1:9" x14ac:dyDescent="0.3">
      <c r="A51" t="s">
        <v>757</v>
      </c>
      <c r="F51" s="2" t="s">
        <v>94</v>
      </c>
      <c r="G51" s="3" t="s">
        <v>92</v>
      </c>
      <c r="H51" s="2" t="s">
        <v>286</v>
      </c>
      <c r="I51" s="3" t="s">
        <v>354</v>
      </c>
    </row>
    <row r="52" spans="1:9" ht="28.8" x14ac:dyDescent="0.3">
      <c r="A52" t="s">
        <v>758</v>
      </c>
      <c r="F52" s="2" t="s">
        <v>95</v>
      </c>
      <c r="G52" s="3" t="s">
        <v>60</v>
      </c>
      <c r="H52" s="2" t="s">
        <v>260</v>
      </c>
      <c r="I52" s="3" t="s">
        <v>354</v>
      </c>
    </row>
    <row r="53" spans="1:9" ht="57.6" x14ac:dyDescent="0.3">
      <c r="A53" t="s">
        <v>759</v>
      </c>
      <c r="F53" s="2" t="s">
        <v>96</v>
      </c>
      <c r="G53" s="4" t="s">
        <v>99</v>
      </c>
      <c r="H53" s="2" t="s">
        <v>287</v>
      </c>
      <c r="I53" s="3" t="s">
        <v>354</v>
      </c>
    </row>
    <row r="54" spans="1:9" ht="43.2" x14ac:dyDescent="0.3">
      <c r="A54" t="s">
        <v>760</v>
      </c>
      <c r="F54" s="2" t="s">
        <v>97</v>
      </c>
      <c r="G54" s="2" t="s">
        <v>31</v>
      </c>
      <c r="H54" s="2" t="s">
        <v>263</v>
      </c>
      <c r="I54" s="3" t="s">
        <v>354</v>
      </c>
    </row>
    <row r="55" spans="1:9" ht="28.8" x14ac:dyDescent="0.3">
      <c r="A55" t="s">
        <v>761</v>
      </c>
      <c r="F55" s="2" t="s">
        <v>98</v>
      </c>
      <c r="G55" s="2" t="s">
        <v>33</v>
      </c>
      <c r="H55" s="2" t="s">
        <v>264</v>
      </c>
      <c r="I55" s="3" t="s">
        <v>354</v>
      </c>
    </row>
    <row r="56" spans="1:9" ht="43.2" x14ac:dyDescent="0.3">
      <c r="A56" t="s">
        <v>762</v>
      </c>
      <c r="F56" s="2" t="s">
        <v>100</v>
      </c>
      <c r="G56" s="2" t="s">
        <v>31</v>
      </c>
      <c r="H56" s="2" t="s">
        <v>263</v>
      </c>
      <c r="I56" s="3" t="s">
        <v>354</v>
      </c>
    </row>
    <row r="57" spans="1:9" ht="28.8" x14ac:dyDescent="0.3">
      <c r="A57" t="s">
        <v>763</v>
      </c>
      <c r="F57" s="2" t="s">
        <v>101</v>
      </c>
      <c r="G57" s="2" t="s">
        <v>33</v>
      </c>
      <c r="H57" s="2" t="s">
        <v>264</v>
      </c>
      <c r="I57" s="3" t="s">
        <v>354</v>
      </c>
    </row>
    <row r="58" spans="1:9" ht="43.2" x14ac:dyDescent="0.3">
      <c r="A58" t="s">
        <v>764</v>
      </c>
      <c r="F58" s="2" t="s">
        <v>102</v>
      </c>
      <c r="G58" s="2" t="s">
        <v>31</v>
      </c>
      <c r="H58" s="2" t="s">
        <v>263</v>
      </c>
      <c r="I58" s="3" t="s">
        <v>354</v>
      </c>
    </row>
    <row r="59" spans="1:9" ht="28.8" x14ac:dyDescent="0.3">
      <c r="A59" t="s">
        <v>765</v>
      </c>
      <c r="F59" s="2" t="s">
        <v>103</v>
      </c>
      <c r="G59" s="2" t="s">
        <v>33</v>
      </c>
      <c r="H59" s="2" t="s">
        <v>264</v>
      </c>
      <c r="I59" s="3" t="s">
        <v>354</v>
      </c>
    </row>
    <row r="60" spans="1:9" x14ac:dyDescent="0.3">
      <c r="A60" t="s">
        <v>766</v>
      </c>
      <c r="F60" s="2" t="s">
        <v>104</v>
      </c>
      <c r="G60" s="3" t="s">
        <v>51</v>
      </c>
      <c r="H60" s="2" t="s">
        <v>282</v>
      </c>
      <c r="I60" s="3" t="s">
        <v>354</v>
      </c>
    </row>
    <row r="61" spans="1:9" ht="28.8" x14ac:dyDescent="0.3">
      <c r="A61" t="s">
        <v>767</v>
      </c>
      <c r="F61" s="2" t="s">
        <v>105</v>
      </c>
      <c r="G61" s="3" t="s">
        <v>106</v>
      </c>
      <c r="H61" s="2" t="s">
        <v>288</v>
      </c>
      <c r="I61" s="3" t="s">
        <v>354</v>
      </c>
    </row>
    <row r="62" spans="1:9" ht="28.8" x14ac:dyDescent="0.3">
      <c r="A62" t="s">
        <v>768</v>
      </c>
      <c r="B62" t="s">
        <v>107</v>
      </c>
      <c r="C62" t="s">
        <v>15</v>
      </c>
      <c r="D62" s="2" t="s">
        <v>108</v>
      </c>
      <c r="E62" s="2" t="s">
        <v>16</v>
      </c>
      <c r="F62" s="2" t="s">
        <v>109</v>
      </c>
      <c r="G62" s="3" t="s">
        <v>51</v>
      </c>
      <c r="H62" s="2" t="s">
        <v>289</v>
      </c>
      <c r="I62" s="3" t="s">
        <v>354</v>
      </c>
    </row>
    <row r="63" spans="1:9" x14ac:dyDescent="0.3">
      <c r="A63" t="s">
        <v>769</v>
      </c>
      <c r="F63" s="2" t="s">
        <v>110</v>
      </c>
      <c r="G63" s="3" t="s">
        <v>51</v>
      </c>
      <c r="H63" s="2" t="s">
        <v>290</v>
      </c>
      <c r="I63" s="3" t="s">
        <v>354</v>
      </c>
    </row>
    <row r="64" spans="1:9" ht="28.8" x14ac:dyDescent="0.3">
      <c r="A64" t="s">
        <v>770</v>
      </c>
      <c r="F64" s="2" t="s">
        <v>111</v>
      </c>
      <c r="G64" s="3" t="s">
        <v>51</v>
      </c>
      <c r="H64" s="2" t="s">
        <v>291</v>
      </c>
      <c r="I64" s="3" t="s">
        <v>354</v>
      </c>
    </row>
    <row r="65" spans="1:9" x14ac:dyDescent="0.3">
      <c r="A65" t="s">
        <v>771</v>
      </c>
      <c r="F65" s="2" t="s">
        <v>112</v>
      </c>
      <c r="G65" s="3" t="s">
        <v>113</v>
      </c>
      <c r="H65" s="2" t="s">
        <v>292</v>
      </c>
      <c r="I65" s="3" t="s">
        <v>354</v>
      </c>
    </row>
    <row r="66" spans="1:9" ht="28.8" x14ac:dyDescent="0.3">
      <c r="A66" t="s">
        <v>772</v>
      </c>
      <c r="F66" s="2" t="s">
        <v>114</v>
      </c>
      <c r="G66" s="3" t="s">
        <v>115</v>
      </c>
      <c r="H66" s="2" t="s">
        <v>293</v>
      </c>
      <c r="I66" s="3" t="s">
        <v>354</v>
      </c>
    </row>
    <row r="67" spans="1:9" ht="28.8" x14ac:dyDescent="0.3">
      <c r="A67" t="s">
        <v>773</v>
      </c>
      <c r="F67" s="2" t="s">
        <v>116</v>
      </c>
      <c r="G67" s="3" t="s">
        <v>117</v>
      </c>
      <c r="H67" s="2" t="s">
        <v>260</v>
      </c>
      <c r="I67" s="3" t="s">
        <v>354</v>
      </c>
    </row>
    <row r="68" spans="1:9" ht="57.6" x14ac:dyDescent="0.3">
      <c r="A68" t="s">
        <v>774</v>
      </c>
      <c r="F68" s="2" t="s">
        <v>118</v>
      </c>
      <c r="G68" s="4" t="s">
        <v>119</v>
      </c>
      <c r="H68" s="2" t="s">
        <v>294</v>
      </c>
      <c r="I68" s="3" t="s">
        <v>354</v>
      </c>
    </row>
    <row r="69" spans="1:9" ht="57.6" x14ac:dyDescent="0.3">
      <c r="A69" t="s">
        <v>775</v>
      </c>
      <c r="F69" s="2" t="s">
        <v>120</v>
      </c>
      <c r="G69" s="4" t="s">
        <v>121</v>
      </c>
      <c r="H69" s="2" t="s">
        <v>295</v>
      </c>
      <c r="I69" s="3" t="s">
        <v>354</v>
      </c>
    </row>
    <row r="70" spans="1:9" ht="43.2" x14ac:dyDescent="0.3">
      <c r="A70" t="s">
        <v>776</v>
      </c>
      <c r="F70" s="2" t="s">
        <v>124</v>
      </c>
      <c r="G70" s="4" t="s">
        <v>125</v>
      </c>
      <c r="H70" s="2" t="s">
        <v>296</v>
      </c>
      <c r="I70" s="3" t="s">
        <v>354</v>
      </c>
    </row>
    <row r="71" spans="1:9" ht="28.8" x14ac:dyDescent="0.3">
      <c r="A71" t="s">
        <v>777</v>
      </c>
      <c r="F71" s="2" t="s">
        <v>123</v>
      </c>
      <c r="G71" s="2" t="s">
        <v>122</v>
      </c>
      <c r="H71" s="2" t="s">
        <v>297</v>
      </c>
      <c r="I71" s="3" t="s">
        <v>354</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D8" sqref="D8"/>
    </sheetView>
  </sheetViews>
  <sheetFormatPr defaultRowHeight="14.4" x14ac:dyDescent="0.3"/>
  <cols>
    <col min="1" max="1" width="17.33203125" customWidth="1"/>
    <col min="2" max="2" width="24.21875" customWidth="1"/>
    <col min="3" max="3" width="29.77734375" customWidth="1"/>
    <col min="4" max="4" width="20.21875" customWidth="1"/>
    <col min="5" max="5" width="23.77734375" customWidth="1"/>
  </cols>
  <sheetData>
    <row r="1" spans="1:5" x14ac:dyDescent="0.3">
      <c r="A1" s="15" t="s">
        <v>410</v>
      </c>
      <c r="B1" s="15" t="s">
        <v>411</v>
      </c>
      <c r="C1" s="15" t="s">
        <v>412</v>
      </c>
      <c r="D1" s="15" t="s">
        <v>413</v>
      </c>
      <c r="E1" s="15" t="s">
        <v>409</v>
      </c>
    </row>
    <row r="2" spans="1:5" ht="43.2" x14ac:dyDescent="0.3">
      <c r="A2">
        <v>1</v>
      </c>
      <c r="B2" s="2" t="s">
        <v>675</v>
      </c>
      <c r="C2" s="2" t="s">
        <v>676</v>
      </c>
      <c r="D2" t="s">
        <v>354</v>
      </c>
      <c r="E2" s="2" t="s">
        <v>677</v>
      </c>
    </row>
    <row r="3" spans="1:5" ht="72" x14ac:dyDescent="0.3">
      <c r="A3">
        <v>2</v>
      </c>
      <c r="B3" s="2" t="s">
        <v>678</v>
      </c>
      <c r="C3" s="2" t="s">
        <v>679</v>
      </c>
      <c r="D3" t="s">
        <v>355</v>
      </c>
      <c r="E3" s="2" t="s">
        <v>677</v>
      </c>
    </row>
    <row r="4" spans="1:5" ht="129.6" x14ac:dyDescent="0.3">
      <c r="A4">
        <v>3</v>
      </c>
      <c r="B4" s="2" t="s">
        <v>680</v>
      </c>
      <c r="C4" s="2" t="s">
        <v>681</v>
      </c>
      <c r="D4" s="2" t="s">
        <v>682</v>
      </c>
      <c r="E4" s="2" t="s">
        <v>698</v>
      </c>
    </row>
    <row r="5" spans="1:5" ht="72" x14ac:dyDescent="0.3">
      <c r="A5">
        <v>4</v>
      </c>
      <c r="B5" s="19" t="s">
        <v>685</v>
      </c>
      <c r="C5" s="2" t="s">
        <v>683</v>
      </c>
      <c r="D5" t="s">
        <v>355</v>
      </c>
      <c r="E5" s="2" t="s">
        <v>684</v>
      </c>
    </row>
    <row r="6" spans="1:5" ht="43.2" x14ac:dyDescent="0.3">
      <c r="A6">
        <v>5</v>
      </c>
      <c r="B6" s="3" t="s">
        <v>689</v>
      </c>
      <c r="C6" s="2" t="s">
        <v>695</v>
      </c>
      <c r="D6" t="s">
        <v>354</v>
      </c>
      <c r="E6" s="2" t="s">
        <v>677</v>
      </c>
    </row>
    <row r="7" spans="1:5" ht="302.39999999999998" x14ac:dyDescent="0.3">
      <c r="A7">
        <v>6</v>
      </c>
      <c r="B7" s="20" t="s">
        <v>687</v>
      </c>
      <c r="C7" s="2" t="s">
        <v>696</v>
      </c>
      <c r="D7" s="2" t="s">
        <v>697</v>
      </c>
    </row>
    <row r="8" spans="1:5" ht="86.4" x14ac:dyDescent="0.3">
      <c r="A8">
        <v>7</v>
      </c>
      <c r="B8" s="20" t="s">
        <v>694</v>
      </c>
      <c r="C8" s="2" t="s">
        <v>748</v>
      </c>
      <c r="D8" t="s">
        <v>355</v>
      </c>
      <c r="E8" s="2" t="s">
        <v>698</v>
      </c>
    </row>
    <row r="9" spans="1:5" ht="57.6" x14ac:dyDescent="0.3">
      <c r="A9">
        <v>8</v>
      </c>
      <c r="B9" s="19" t="s">
        <v>686</v>
      </c>
      <c r="C9" s="2" t="s">
        <v>738</v>
      </c>
      <c r="D9" s="2" t="s">
        <v>739</v>
      </c>
    </row>
    <row r="10" spans="1:5" ht="72" x14ac:dyDescent="0.3">
      <c r="A10">
        <v>9</v>
      </c>
      <c r="B10" s="20" t="s">
        <v>688</v>
      </c>
      <c r="C10" s="2" t="s">
        <v>740</v>
      </c>
      <c r="D10" s="2" t="s">
        <v>741</v>
      </c>
    </row>
    <row r="11" spans="1:5" ht="72" x14ac:dyDescent="0.3">
      <c r="A11">
        <v>10</v>
      </c>
      <c r="B11" s="20" t="s">
        <v>690</v>
      </c>
      <c r="C11" s="2" t="s">
        <v>742</v>
      </c>
      <c r="D11" s="2" t="s">
        <v>743</v>
      </c>
    </row>
    <row r="12" spans="1:5" ht="144" x14ac:dyDescent="0.3">
      <c r="A12">
        <v>11</v>
      </c>
      <c r="B12" s="19" t="s">
        <v>691</v>
      </c>
      <c r="C12" s="2" t="s">
        <v>744</v>
      </c>
      <c r="D12" s="2" t="s">
        <v>746</v>
      </c>
    </row>
    <row r="13" spans="1:5" ht="57.6" x14ac:dyDescent="0.3">
      <c r="A13">
        <v>12</v>
      </c>
      <c r="B13" s="20" t="s">
        <v>693</v>
      </c>
      <c r="C13" s="2" t="s">
        <v>745</v>
      </c>
      <c r="D13" s="2" t="s">
        <v>354</v>
      </c>
      <c r="E13" s="2" t="s">
        <v>677</v>
      </c>
    </row>
    <row r="14" spans="1:5" ht="72" x14ac:dyDescent="0.3">
      <c r="A14">
        <v>13</v>
      </c>
      <c r="B14" s="20" t="s">
        <v>692</v>
      </c>
      <c r="C14" s="2" t="s">
        <v>747</v>
      </c>
      <c r="D14" s="2" t="s">
        <v>354</v>
      </c>
      <c r="E14" s="2" t="s">
        <v>677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Manager_Test_Case</vt:lpstr>
      <vt:lpstr>Customer_Test_Case</vt:lpstr>
      <vt:lpstr>Requirement Traceability matrix</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2021-02-16T17:22:47Z</dcterms:modified>
</cp:coreProperties>
</file>