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warz\APPDATA\LOCAL\TEMP\wze55f\Assembly default\bom\"/>
    </mc:Choice>
  </mc:AlternateContent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BOM!$A$5:$J$42</definedName>
  </definedNames>
  <calcPr calcId="162913"/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A1" i="1" l="1"/>
  <c r="M7" i="1" l="1"/>
  <c r="M6" i="1"/>
  <c r="A2" i="1" l="1"/>
</calcChain>
</file>

<file path=xl/sharedStrings.xml><?xml version="1.0" encoding="utf-8"?>
<sst xmlns="http://schemas.openxmlformats.org/spreadsheetml/2006/main" count="387" uniqueCount="211">
  <si>
    <t>MOQ</t>
  </si>
  <si>
    <t>multiple</t>
  </si>
  <si>
    <t>order quantity</t>
  </si>
  <si>
    <t>Line #</t>
  </si>
  <si>
    <t/>
  </si>
  <si>
    <t>Designator</t>
  </si>
  <si>
    <t>C801, C1102, C1301, C1502, C1703, C1902</t>
  </si>
  <si>
    <t>C802, C803, C805, C806, C807, C1101, C1103, C1104, C1105, C1106, C1302, C1303, C1304, C1305, C1306, C1501, C1701, C1702, C1704, C1705, C1706, C1707, C1708, C1901, C1903, C1904, C1905, C1906, C1907</t>
  </si>
  <si>
    <t>C804</t>
  </si>
  <si>
    <t>D801</t>
  </si>
  <si>
    <t>D1101, D1102, D1103, D1901, D1902, D1903, D1904</t>
  </si>
  <si>
    <t>D1701, D1702, D1703, D1704, D1705</t>
  </si>
  <si>
    <t>F1001, F1002, F1003</t>
  </si>
  <si>
    <t>IC801</t>
  </si>
  <si>
    <t>IC802</t>
  </si>
  <si>
    <t>IC803</t>
  </si>
  <si>
    <t>IC1001, IC1002, IC1003, IC2001, IC2002, IC2003, IC2004, IC2005, IC2006</t>
  </si>
  <si>
    <t>IC1101, IC1301, IC1901</t>
  </si>
  <si>
    <t>IC1102</t>
  </si>
  <si>
    <t>IC1302</t>
  </si>
  <si>
    <t>IC1303</t>
  </si>
  <si>
    <t>IC1701</t>
  </si>
  <si>
    <t>IC1902, IC1903</t>
  </si>
  <si>
    <t>JP2201, JP2202</t>
  </si>
  <si>
    <t>L801</t>
  </si>
  <si>
    <t>L1501</t>
  </si>
  <si>
    <t>R801, R802</t>
  </si>
  <si>
    <t>R803, R805, R901, R1002, R1005, R1008, R1104, R1105, R1106, R1502, R1503, R1504, R1505, R1506, R1507, R1903, R1904, R1907, R1908, R2003, R2004, R2009, R2010, R2015, R2016</t>
  </si>
  <si>
    <t>R804, R1003, R1006, R1009, R2005, R2006, R2011, R2012, R2017, R2018</t>
  </si>
  <si>
    <t>R806, R902, R1001, R1004, R1007, R2001, R2002, R2007, R2008, R2013, R2014</t>
  </si>
  <si>
    <t>R1101, R1102, R1103, R1901, R1902, R1905, R1906</t>
  </si>
  <si>
    <t>R1501</t>
  </si>
  <si>
    <t>R1701, R1703, R1705, R1707, R1709</t>
  </si>
  <si>
    <t>R1702, R1704, R1706, R1708, R1710</t>
  </si>
  <si>
    <t>SLOT1501</t>
  </si>
  <si>
    <t>SV901</t>
  </si>
  <si>
    <t>T801, T1001, T1002, T1003, T2001, T2002, T2003, T2004, T2005, T2006</t>
  </si>
  <si>
    <t>T901</t>
  </si>
  <si>
    <t>T1501</t>
  </si>
  <si>
    <t>X801, X1201, X1202, X1203</t>
  </si>
  <si>
    <t>X1301</t>
  </si>
  <si>
    <t>X1701, X2001</t>
  </si>
  <si>
    <t>X1901</t>
  </si>
  <si>
    <t>Quantity</t>
  </si>
  <si>
    <t>Name</t>
  </si>
  <si>
    <t>1u/50V</t>
  </si>
  <si>
    <t>100n/50V</t>
  </si>
  <si>
    <t>4n7/50V</t>
  </si>
  <si>
    <t>PESD1CAN</t>
  </si>
  <si>
    <t>CDSOD323-T05</t>
  </si>
  <si>
    <t>MM3Z3V3ST1G</t>
  </si>
  <si>
    <t>Schurter SMD Fuse 4.0A UMT 3403.0172.11</t>
  </si>
  <si>
    <t>KA7805ERT</t>
  </si>
  <si>
    <t>CPC1008N</t>
  </si>
  <si>
    <t>TJA1052IT/5Y</t>
  </si>
  <si>
    <t>AQV252G2SX</t>
  </si>
  <si>
    <t>UA78L05CPK</t>
  </si>
  <si>
    <t>ADUM3300CRWZ</t>
  </si>
  <si>
    <t>LT1785</t>
  </si>
  <si>
    <t>ADUM3401CRWZ</t>
  </si>
  <si>
    <t>ADR3425ARJZ-R2</t>
  </si>
  <si>
    <t>ADUM3402BRWZ</t>
  </si>
  <si>
    <t>X2x12</t>
  </si>
  <si>
    <t>51uH</t>
  </si>
  <si>
    <t>BLM21AG471SN1J</t>
  </si>
  <si>
    <t>62R</t>
  </si>
  <si>
    <t>10k</t>
  </si>
  <si>
    <t>430R</t>
  </si>
  <si>
    <t>10R</t>
  </si>
  <si>
    <t>47R</t>
  </si>
  <si>
    <t>47k</t>
  </si>
  <si>
    <t>0R</t>
  </si>
  <si>
    <t>4k75</t>
  </si>
  <si>
    <t>MOLEX_47352-1001</t>
  </si>
  <si>
    <t>samtec_TLW-104-06-G-D</t>
  </si>
  <si>
    <t>IRLML0100TRPBF</t>
  </si>
  <si>
    <t>BUK964R8-60E,118</t>
  </si>
  <si>
    <t>BSS84P</t>
  </si>
  <si>
    <t>molex_microfit_3_02x2_THT</t>
  </si>
  <si>
    <t>molex_microfit_3_03x2_THT</t>
  </si>
  <si>
    <t>molex_microfit_3_06x2_THT</t>
  </si>
  <si>
    <t>molex_microfit_3_05x2_THT</t>
  </si>
  <si>
    <t>Description</t>
  </si>
  <si>
    <t>MLCC</t>
  </si>
  <si>
    <t>CAN Bus ESD Protection Diode, 200 W, 24 V, -65 to 150 degC, 3-Pin SOT23, RoHS, Tape and Reel</t>
  </si>
  <si>
    <t>TVS Diode, CDSOD323 Series, Unidirectional, 5 V, 18.3 V, SOD-323, 2 Pins</t>
  </si>
  <si>
    <t>Zener Voltage Regulator, 300 mW, Tight Tolerance Portfolio, 2-Pin SOD-323, Pb-Free, Tape and Reel</t>
  </si>
  <si>
    <t>3-Terminal 1 A Positive Voltage Regulator</t>
  </si>
  <si>
    <t>Single-Pole, Normally Open 4-Pin SOP OptoMOS Relay</t>
  </si>
  <si>
    <t>Galvanically Isolated High-Speed CAN Transceiver, -40 to 125 degC, 16-Pin SOIC, RoHS, Tape and Reel</t>
  </si>
  <si>
    <t>PhotoMOS Relay</t>
  </si>
  <si>
    <t>Positive-Voltage Regulator, 100 mA, 0 to 125 degC, 3-Pin SOT-89 (PK), Green (RoHS &amp; no Sb/Br), Tape and Reel</t>
  </si>
  <si>
    <t>Triple Channel Digital Isolator, Enhanced System-Level ESD Reliability, 2.5 KV rms Insulation Rating, 90 Mbps Data Rate, 32 ns Delay, Industrial, 16-pin SOIC (RW-16), Tube</t>
  </si>
  <si>
    <t>Transceiver RS422/RS485, Fault Protected, 4.75V-5.25V supply, SOIC-8</t>
  </si>
  <si>
    <t>Quad Channel Digital Isolator, Enhanced System-Level ESD Reliability, 2.5 KV rms Insulation Rating, 90 Mbps Data Rate, 32 ns Delay, Industrial, 16-pin SOIC (RW-16), Tube</t>
  </si>
  <si>
    <t>Micropower, High Accuracy Voltage Reference, 2.5 V Output, 2.7 to 5.5 V Supply, Industrial, 6-pin SOT23 (RJ-6), Reel</t>
  </si>
  <si>
    <t>Quad Channel Digital Isolator, Enhanced System-Level ESD Reliability, 2.5 KV rms Insulation Rating, 10 Mbps Data Rate, 50 ns Delay, Industrial, 16-pin SOIC (RW-16), Tube</t>
  </si>
  <si>
    <t>Board-To-Board Connector, Vertical, Low Profile, 2.54 mm, 24 Contacts, Header, TLW Series, Through Hole, 2 Rows</t>
  </si>
  <si>
    <t>Common Mode Choke</t>
  </si>
  <si>
    <t>Chip Ferrite Bead for General Signal lines, 470 Ohm, 700 mA, -55 to 125 degC, 2 x 1.25 x 1.05 mm SMD, Tape and Reel</t>
  </si>
  <si>
    <t>SMD Resistor 62R 0603</t>
  </si>
  <si>
    <t>SMD Resistor 10k 0603</t>
  </si>
  <si>
    <t>SMD Resistor 430R 0603</t>
  </si>
  <si>
    <t>SMD Resistor 10R 0603</t>
  </si>
  <si>
    <t>SMD Resistor 47R 0603</t>
  </si>
  <si>
    <t>SMD Resistor 47k 0603</t>
  </si>
  <si>
    <t>SMD Resistor 0R 0603</t>
  </si>
  <si>
    <t>SMD Resistor 4k75 0603</t>
  </si>
  <si>
    <t>1.10mm Pitch Memorycard Card Connector, Push-Push Type, with VSS (Supply Voltage Ground) Detect Switch, Lead-Free</t>
  </si>
  <si>
    <t>Board-To-Board Connector, Vertical, Low Profile, 2.54 mm, 8 Contacts, Header, TLW Series, Through Hole, 2 Rows</t>
  </si>
  <si>
    <t>MOSFET-Transistor, n-Kanal, 1.6 A, 100 V, 0.178 ohm, 10 V, 2.5 V</t>
  </si>
  <si>
    <t>N-Channel TrenchMOS Logic Level FET, 60 V, 100 A, 3-Pin SOT404, Tape and Reel</t>
  </si>
  <si>
    <t>P-Channel SIPMOS Small-Signal-Transistor, -60 V VDS, -0.17 A ID, -55 to 150 degC, PG-SOT23, Reel, Green</t>
  </si>
  <si>
    <t>Micro-Fit 3.0 Right Angle Header, 3.00mm Pitch, Dual Row, 4 Circuits, with Snap-in Plastic Peg PCB Lock, Tin, Glow Wire Capable, Black, 43045-0400</t>
  </si>
  <si>
    <t>Micro-Fit 3.0 Right Angle Header, 3.00mm Pitch, Dual Row, 6 Circuits, with Snap-in Plastic Peg PCB Lock, Tin, Glow Wire Capable, Black, 43045-0600</t>
  </si>
  <si>
    <t>Micro-Fit 3.0 Right Angle Header, 3.00mm Pitch, Dual Row, 12 Circuits, with Snap-in Plastic Peg PCB Lock, Tin, Glow Wire Capable, Black, 43045-1200</t>
  </si>
  <si>
    <t>Micro-Fit 3.0 Right Angle Header, 3.00mm Pitch, Dual Row, 10 Circuits, with Snap-in Plastic Peg PCB Lock, Tin, Glow Wire Capable, Black, 43045-1000</t>
  </si>
  <si>
    <t>Case EIA</t>
  </si>
  <si>
    <t>0603</t>
  </si>
  <si>
    <t>Manufacturer 1</t>
  </si>
  <si>
    <t>Taiyo Yuden</t>
  </si>
  <si>
    <t>Vishay</t>
  </si>
  <si>
    <t>KEMET</t>
  </si>
  <si>
    <t>NXP Semiconductors</t>
  </si>
  <si>
    <t>Bourns</t>
  </si>
  <si>
    <t>ON Semiconductor</t>
  </si>
  <si>
    <t>Schurter</t>
  </si>
  <si>
    <t>ON Semiconductor / Fairchild</t>
  </si>
  <si>
    <t>CPC</t>
  </si>
  <si>
    <t>Panasonic</t>
  </si>
  <si>
    <t>Texas Instruments</t>
  </si>
  <si>
    <t>Analog Devices</t>
  </si>
  <si>
    <t>Analog Devices / Linear Technology</t>
  </si>
  <si>
    <t>Samtec</t>
  </si>
  <si>
    <t>TDK EPCOS</t>
  </si>
  <si>
    <t>Laird</t>
  </si>
  <si>
    <t>Multicomp</t>
  </si>
  <si>
    <t>Molex</t>
  </si>
  <si>
    <t>International Rectifier</t>
  </si>
  <si>
    <t>Infineon</t>
  </si>
  <si>
    <t>Manufacturer Part Number 1</t>
  </si>
  <si>
    <t>UMK107AB7105KA-T</t>
  </si>
  <si>
    <t>VJ0603Y104KXAAC31X</t>
  </si>
  <si>
    <t>C0603C472J5RACAUTO</t>
  </si>
  <si>
    <t>3403.0172.11</t>
  </si>
  <si>
    <t>KA7805ERTF</t>
  </si>
  <si>
    <t>LT1785CS8#PBF</t>
  </si>
  <si>
    <t>TLW-112-06-G-D</t>
  </si>
  <si>
    <t>B82789C0513H002</t>
  </si>
  <si>
    <t>HZ0805G471R-10</t>
  </si>
  <si>
    <t>MCMR12X62R0FTL</t>
  </si>
  <si>
    <t>MCMR06X1002FTL</t>
  </si>
  <si>
    <t>MCSR06X4300FTL</t>
  </si>
  <si>
    <t>MCMR06X10R0FTL</t>
  </si>
  <si>
    <t>ERJ-3EKF47R0V</t>
  </si>
  <si>
    <t>MCMR06X4702FTL</t>
  </si>
  <si>
    <t>MCMR06X000PTL</t>
  </si>
  <si>
    <t>MCMR06X4751FTL</t>
  </si>
  <si>
    <t>47352-1001</t>
  </si>
  <si>
    <t>TLW-104-06-G-D</t>
  </si>
  <si>
    <t>43045-0400</t>
  </si>
  <si>
    <t>43045-0600</t>
  </si>
  <si>
    <t>43045-1200</t>
  </si>
  <si>
    <t>43045-1000</t>
  </si>
  <si>
    <t>Supplier 1</t>
  </si>
  <si>
    <t>Farnell</t>
  </si>
  <si>
    <t>Digi-Key</t>
  </si>
  <si>
    <t>Mouser</t>
  </si>
  <si>
    <t>Digikey</t>
  </si>
  <si>
    <t>Supplier Part Number 1</t>
  </si>
  <si>
    <t>2779055</t>
  </si>
  <si>
    <t>2525267</t>
  </si>
  <si>
    <t>2904754</t>
  </si>
  <si>
    <t>2341914</t>
  </si>
  <si>
    <t>486-1253-ND</t>
  </si>
  <si>
    <t>2102585</t>
  </si>
  <si>
    <t>1653755</t>
  </si>
  <si>
    <t>2400552</t>
  </si>
  <si>
    <t>2302216</t>
  </si>
  <si>
    <t>2112604</t>
  </si>
  <si>
    <t>584-ADUM3300CRWZ</t>
  </si>
  <si>
    <t>1663498</t>
  </si>
  <si>
    <t>1274129</t>
  </si>
  <si>
    <t>2377039</t>
  </si>
  <si>
    <t>1274127</t>
  </si>
  <si>
    <t>SAM1096-12-ND</t>
  </si>
  <si>
    <t>871-B82789C0513H002</t>
  </si>
  <si>
    <t>2292413</t>
  </si>
  <si>
    <t>2073943</t>
  </si>
  <si>
    <t>2073349</t>
  </si>
  <si>
    <t>2074259</t>
  </si>
  <si>
    <t>2073361</t>
  </si>
  <si>
    <t>2303030</t>
  </si>
  <si>
    <t>2073510</t>
  </si>
  <si>
    <t>2073345</t>
  </si>
  <si>
    <t>2073517</t>
  </si>
  <si>
    <t>2424133</t>
  </si>
  <si>
    <t>SAM1096-04-ND</t>
  </si>
  <si>
    <t>1783928</t>
  </si>
  <si>
    <t>1727-7261-6-ND</t>
  </si>
  <si>
    <t>9733019</t>
  </si>
  <si>
    <t>1012252</t>
  </si>
  <si>
    <t>9732977</t>
  </si>
  <si>
    <t>1012255</t>
  </si>
  <si>
    <t>Automotive Qualified</t>
  </si>
  <si>
    <t>True</t>
  </si>
  <si>
    <t>False</t>
  </si>
  <si>
    <t>Y</t>
  </si>
  <si>
    <t>extension.PrjPcb</t>
  </si>
  <si>
    <t>26.10.2018 08:24:22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</si>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</sst>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1" fontId="2" fillId="0" borderId="3" xfId="0" applyNumberFormat="1" applyFont="1" applyBorder="1" applyAlignment="1">
      <alignment horizontal="left" vertical="center"/>
    </xf>
    <xf numFmtId="1" fontId="0" fillId="0" borderId="6" xfId="0" applyNumberFormat="1" applyBorder="1"/>
    <xf numFmtId="1" fontId="0" fillId="0" borderId="3" xfId="0" applyNumberFormat="1" applyBorder="1"/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5" fillId="0" borderId="3" xfId="1" quotePrefix="1" applyNumberForma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center" vertical="top"/>
    </xf>
    <xf numFmtId="49" fontId="5" fillId="0" borderId="2" xfId="1" quotePrefix="1" applyNumberFormat="1" applyBorder="1" applyAlignment="1">
      <alignment horizontal="left" vertical="center"/>
    </xf>
    <xf numFmtId="0" fontId="1" fillId="0" borderId="6" xfId="0" quotePrefix="1" applyFont="1" applyFill="1" applyBorder="1" applyAlignment="1">
      <alignment horizontal="center" vertical="top"/>
    </xf>
    <xf numFmtId="0" fontId="0" fillId="0" borderId="3" xfId="0" quotePrefix="1" applyBorder="1"/>
    <xf numFmtId="0" fontId="1" fillId="0" borderId="0" xfId="0" quotePrefix="1" applyFont="1"/>
    <xf numFmtId="0" fontId="2" fillId="0" borderId="0" xfId="0" quotePrefix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Multicomp&amp;mpn=MCMR06X4751FTL&amp;seller=Farnell&amp;sku=2073517&amp;country=DE&amp;channel=BOM%20Report&amp;" TargetMode="External"/><Relationship Id="rId21" Type="http://schemas.openxmlformats.org/officeDocument/2006/relationships/hyperlink" Target="https://octopart-clicks.com/click/altium?manufacturer=Multicomp&amp;mpn=MCSR06X4300FTL&amp;seller=Farnell&amp;sku=2074259&amp;country=DE&amp;channel=BOM%20Report&amp;" TargetMode="External"/><Relationship Id="rId42" Type="http://schemas.openxmlformats.org/officeDocument/2006/relationships/hyperlink" Target="https://octopart-clicks.com/click/altium?manufacturer=NXP%20Semiconductors&amp;mpn=TJA1052IT%2F5Y&amp;seller=Farnell&amp;sku=2400552&amp;country=DE&amp;channel=BOM%20Report&amp;ref=man&amp;" TargetMode="External"/><Relationship Id="rId47" Type="http://schemas.openxmlformats.org/officeDocument/2006/relationships/hyperlink" Target="https://octopart-clicks.com/click/altium?manufacturer=Analog%20Devices&amp;mpn=ADUM3401CRWZ&amp;seller=Farnell&amp;sku=1274129&amp;country=DE&amp;channel=BOM%20Report&amp;ref=man&amp;" TargetMode="External"/><Relationship Id="rId63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man&amp;" TargetMode="External"/><Relationship Id="rId68" Type="http://schemas.openxmlformats.org/officeDocument/2006/relationships/hyperlink" Target="https://octopart-clicks.com/click/altium?manufacturer=Molex&amp;mpn=43045-1000&amp;seller=Farnell&amp;sku=1012255&amp;country=DE&amp;channel=BOM%20Report&amp;ref=man&amp;" TargetMode="External"/><Relationship Id="rId84" Type="http://schemas.openxmlformats.org/officeDocument/2006/relationships/hyperlink" Target="https://octopart-clicks.com/click/altium?manufacturer=Samtec&amp;mpn=TLW-112-06-G-D&amp;seller=Digikey&amp;sku=SAM1096-12-ND&amp;country=DE&amp;channel=BOM%20Report&amp;ref=supplier&amp;" TargetMode="External"/><Relationship Id="rId89" Type="http://schemas.openxmlformats.org/officeDocument/2006/relationships/hyperlink" Target="https://octopart-clicks.com/click/altium?manufacturer=Multicomp&amp;mpn=MCSR06X4300FTL&amp;seller=Farnell&amp;sku=2074259&amp;country=DE&amp;channel=BOM%20Report&amp;ref=supplier&amp;" TargetMode="External"/><Relationship Id="rId16" Type="http://schemas.openxmlformats.org/officeDocument/2006/relationships/hyperlink" Target="https://octopart-clicks.com/click/altium?manufacturer=Samtec&amp;mpn=TLW-112-06-G-D&amp;seller=Digikey&amp;sku=SAM1096-12-ND&amp;country=DE&amp;channel=BOM%20Report&amp;" TargetMode="External"/><Relationship Id="rId11" Type="http://schemas.openxmlformats.org/officeDocument/2006/relationships/hyperlink" Target="https://octopart-clicks.com/click/altium?manufacturer=Analog%20Devices&amp;mpn=ADUM3300CRWZ&amp;seller=Mouser&amp;sku=584-ADUM3300CRWZ&amp;country=DE&amp;channel=BOM%20Report&amp;" TargetMode="External"/><Relationship Id="rId32" Type="http://schemas.openxmlformats.org/officeDocument/2006/relationships/hyperlink" Target="https://octopart-clicks.com/click/altium?manufacturer=Molex&amp;mpn=43045-0600&amp;seller=Farnell&amp;sku=1012252&amp;country=DE&amp;channel=BOM%20Report&amp;" TargetMode="External"/><Relationship Id="rId37" Type="http://schemas.openxmlformats.org/officeDocument/2006/relationships/hyperlink" Target="https://octopart-clicks.com/click/altium?manufacturer=KEMET&amp;mpn=C0603C472J5RACAUTO&amp;seller=Farnell&amp;sku=2904754&amp;country=DE&amp;channel=BOM%20Report&amp;ref=man&amp;" TargetMode="External"/><Relationship Id="rId53" Type="http://schemas.openxmlformats.org/officeDocument/2006/relationships/hyperlink" Target="https://octopart-clicks.com/click/altium?manufacturer=Multicomp&amp;mpn=MCMR12X62R0FTL&amp;seller=Farnell&amp;sku=2073943&amp;country=DE&amp;channel=BOM%20Report&amp;ref=man&amp;" TargetMode="External"/><Relationship Id="rId58" Type="http://schemas.openxmlformats.org/officeDocument/2006/relationships/hyperlink" Target="https://octopart-clicks.com/click/altium?manufacturer=Multicomp&amp;mpn=MCMR06X4702FTL&amp;seller=Farnell&amp;sku=2073510&amp;country=DE&amp;channel=BOM%20Report&amp;ref=man&amp;" TargetMode="External"/><Relationship Id="rId74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supplier&amp;" TargetMode="External"/><Relationship Id="rId79" Type="http://schemas.openxmlformats.org/officeDocument/2006/relationships/hyperlink" Target="https://octopart-clicks.com/click/altium?manufacturer=Analog%20Devices&amp;mpn=ADUM3300CRWZ&amp;seller=Mouser&amp;sku=584-ADUM3300CRWZ&amp;country=DE&amp;channel=BOM%20Report&amp;ref=supplier&amp;" TargetMode="External"/><Relationship Id="rId102" Type="http://schemas.openxmlformats.org/officeDocument/2006/relationships/hyperlink" Target="https://octopart-clicks.com/click/altium?manufacturer=Molex&amp;mpn=43045-1000&amp;seller=Farnell&amp;sku=1012255&amp;country=DE&amp;channel=BOM%20Report&amp;ref=supplier&amp;" TargetMode="External"/><Relationship Id="rId5" Type="http://schemas.openxmlformats.org/officeDocument/2006/relationships/hyperlink" Target="https://octopart-clicks.com/click/altium?manufacturer=Schurter&amp;mpn=3403.0172.11&amp;seller=Digi-Key&amp;sku=486-1253-ND&amp;country=DE&amp;channel=BOM%20Report&amp;" TargetMode="External"/><Relationship Id="rId90" Type="http://schemas.openxmlformats.org/officeDocument/2006/relationships/hyperlink" Target="https://octopart-clicks.com/click/altium?manufacturer=Multicomp&amp;mpn=MCMR06X10R0FTL&amp;seller=Farnell&amp;sku=2073361&amp;country=DE&amp;channel=BOM%20Report&amp;ref=supplier&amp;" TargetMode="External"/><Relationship Id="rId95" Type="http://schemas.openxmlformats.org/officeDocument/2006/relationships/hyperlink" Target="https://octopart-clicks.com/click/altium?manufacturer=Molex&amp;mpn=47352-1001&amp;seller=Farnell&amp;sku=2424133&amp;country=DE&amp;channel=BOM%20Report&amp;ref=supplier&amp;" TargetMode="External"/><Relationship Id="rId22" Type="http://schemas.openxmlformats.org/officeDocument/2006/relationships/hyperlink" Target="https://octopart-clicks.com/click/altium?manufacturer=Multicomp&amp;mpn=MCMR06X10R0FTL&amp;seller=Farnell&amp;sku=2073361&amp;country=DE&amp;channel=BOM%20Report&amp;" TargetMode="External"/><Relationship Id="rId27" Type="http://schemas.openxmlformats.org/officeDocument/2006/relationships/hyperlink" Target="https://octopart-clicks.com/click/altium?manufacturer=Molex&amp;mpn=47352-1001&amp;seller=Farnell&amp;sku=2424133&amp;country=DE&amp;channel=BOM%20Report&amp;" TargetMode="External"/><Relationship Id="rId43" Type="http://schemas.openxmlformats.org/officeDocument/2006/relationships/hyperlink" Target="https://octopart-clicks.com/click/altium?manufacturer=Panasonic&amp;mpn=AQV252G2SX&amp;seller=Farnell&amp;sku=2302216&amp;country=DE&amp;channel=BOM%20Report&amp;ref=man&amp;" TargetMode="External"/><Relationship Id="rId48" Type="http://schemas.openxmlformats.org/officeDocument/2006/relationships/hyperlink" Target="https://octopart-clicks.com/click/altium?manufacturer=Analog%20Devices&amp;mpn=ADR3425ARJZ-R2&amp;seller=Farnell&amp;sku=2377039&amp;country=DE&amp;channel=BOM%20Report&amp;ref=man&amp;" TargetMode="External"/><Relationship Id="rId64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man&amp;" TargetMode="External"/><Relationship Id="rId69" Type="http://schemas.openxmlformats.org/officeDocument/2006/relationships/hyperlink" Target="https://octopart-clicks.com/click/altium?manufacturer=Taiyo%20Yuden&amp;mpn=UMK107AB7105KA-T&amp;seller=Farnell&amp;sku=2779055&amp;country=DE&amp;channel=BOM%20Report&amp;ref=supplier&amp;" TargetMode="External"/><Relationship Id="rId80" Type="http://schemas.openxmlformats.org/officeDocument/2006/relationships/hyperlink" Target="https://octopart-clicks.com/click/altium?manufacturer=Analog%20Devices%20%2F%20Linear%20Technology&amp;mpn=LT1785CS8%23PBF&amp;seller=Farnell&amp;sku=1663498&amp;country=DE&amp;channel=BOM%20Report&amp;ref=supplier&amp;" TargetMode="External"/><Relationship Id="rId85" Type="http://schemas.openxmlformats.org/officeDocument/2006/relationships/hyperlink" Target="https://octopart-clicks.com/click/altium?manufacturer=TDK%20EPCOS&amp;mpn=B82789C0513H002&amp;seller=Mouser&amp;sku=871-B82789C0513H002&amp;country=DE&amp;channel=BOM%20Report&amp;ref=supplier&amp;" TargetMode="External"/><Relationship Id="rId12" Type="http://schemas.openxmlformats.org/officeDocument/2006/relationships/hyperlink" Target="https://octopart-clicks.com/click/altium?manufacturer=Analog%20Devices%20%2F%20Linear%20Technology&amp;mpn=LT1785CS8%23PBF&amp;seller=Farnell&amp;sku=1663498&amp;country=DE&amp;channel=BOM%20Report&amp;" TargetMode="External"/><Relationship Id="rId17" Type="http://schemas.openxmlformats.org/officeDocument/2006/relationships/hyperlink" Target="https://octopart-clicks.com/click/altium?manufacturer=TDK%20EPCOS&amp;mpn=B82789C0513H002&amp;seller=Mouser&amp;sku=871-B82789C0513H002&amp;country=DE&amp;channel=BOM%20Report&amp;" TargetMode="External"/><Relationship Id="rId25" Type="http://schemas.openxmlformats.org/officeDocument/2006/relationships/hyperlink" Target="https://octopart-clicks.com/click/altium?manufacturer=Multicomp&amp;mpn=MCMR06X000PTL&amp;seller=Farnell&amp;sku=2073345&amp;country=DE&amp;channel=BOM%20Report&amp;" TargetMode="External"/><Relationship Id="rId33" Type="http://schemas.openxmlformats.org/officeDocument/2006/relationships/hyperlink" Target="https://octopart-clicks.com/click/altium?manufacturer=Molex&amp;mpn=43045-1200&amp;seller=Farnell&amp;sku=9732977&amp;country=DE&amp;channel=BOM%20Report&amp;" TargetMode="External"/><Relationship Id="rId38" Type="http://schemas.openxmlformats.org/officeDocument/2006/relationships/hyperlink" Target="https://octopart-clicks.com/click/altium?manufacturer=Bourns&amp;mpn=CDSOD323-T05&amp;seller=Farnell&amp;sku=2341914&amp;country=DE&amp;channel=BOM%20Report&amp;ref=man&amp;" TargetMode="External"/><Relationship Id="rId46" Type="http://schemas.openxmlformats.org/officeDocument/2006/relationships/hyperlink" Target="https://octopart-clicks.com/click/altium?manufacturer=Analog%20Devices%20%2F%20Linear%20Technology&amp;mpn=LT1785CS8%23PBF&amp;seller=Farnell&amp;sku=1663498&amp;country=DE&amp;channel=BOM%20Report&amp;ref=man&amp;" TargetMode="External"/><Relationship Id="rId59" Type="http://schemas.openxmlformats.org/officeDocument/2006/relationships/hyperlink" Target="https://octopart-clicks.com/click/altium?manufacturer=Multicomp&amp;mpn=MCMR06X000PTL&amp;seller=Farnell&amp;sku=2073345&amp;country=DE&amp;channel=BOM%20Report&amp;ref=man&amp;" TargetMode="External"/><Relationship Id="rId67" Type="http://schemas.openxmlformats.org/officeDocument/2006/relationships/hyperlink" Target="https://octopart-clicks.com/click/altium?manufacturer=Molex&amp;mpn=43045-1200&amp;seller=Farnell&amp;sku=9732977&amp;country=DE&amp;channel=BOM%20Report&amp;ref=man&amp;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41" Type="http://schemas.openxmlformats.org/officeDocument/2006/relationships/hyperlink" Target="https://octopart-clicks.com/click/altium?manufacturer=CPC&amp;mpn=CPC1008N&amp;seller=Farnell&amp;sku=1653755&amp;country=DE&amp;channel=BOM%20Report&amp;ref=man&amp;" TargetMode="External"/><Relationship Id="rId54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62" Type="http://schemas.openxmlformats.org/officeDocument/2006/relationships/hyperlink" Target="https://octopart-clicks.com/click/altium?manufacturer=Samtec&amp;mpn=TLW-104-06-G-D&amp;seller=Digikey&amp;sku=SAM1096-04-ND&amp;country=DE&amp;channel=BOM%20Report&amp;ref=man&amp;" TargetMode="External"/><Relationship Id="rId70" Type="http://schemas.openxmlformats.org/officeDocument/2006/relationships/hyperlink" Target="https://octopart-clicks.com/click/altium?manufacturer=Vishay&amp;mpn=VJ0603Y104KXAAC31X&amp;seller=Farnell&amp;sku=2525267&amp;country=DE&amp;channel=BOM%20Report&amp;ref=supplier&amp;" TargetMode="External"/><Relationship Id="rId75" Type="http://schemas.openxmlformats.org/officeDocument/2006/relationships/hyperlink" Target="https://octopart-clicks.com/click/altium?manufacturer=CPC&amp;mpn=CPC1008N&amp;seller=Farnell&amp;sku=1653755&amp;country=DE&amp;channel=BOM%20Report&amp;ref=supplier&amp;" TargetMode="External"/><Relationship Id="rId83" Type="http://schemas.openxmlformats.org/officeDocument/2006/relationships/hyperlink" Target="https://octopart-clicks.com/click/altium?manufacturer=Analog%20Devices&amp;mpn=ADUM3402BRWZ&amp;seller=Farnell&amp;sku=1274127&amp;country=DE&amp;channel=BOM%20Report&amp;ref=supplier&amp;" TargetMode="External"/><Relationship Id="rId88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91" Type="http://schemas.openxmlformats.org/officeDocument/2006/relationships/hyperlink" Target="https://octopart-clicks.com/click/altium?manufacturer=Panasonic&amp;mpn=ERJ-3EKF47R0V&amp;seller=Farnell&amp;sku=2303030&amp;country=DE&amp;channel=BOM%20Report&amp;ref=supplier&amp;" TargetMode="External"/><Relationship Id="rId96" Type="http://schemas.openxmlformats.org/officeDocument/2006/relationships/hyperlink" Target="https://octopart-clicks.com/click/altium?manufacturer=Samtec&amp;mpn=TLW-104-06-G-D&amp;seller=Digikey&amp;sku=SAM1096-04-ND&amp;country=DE&amp;channel=BOM%20Report&amp;ref=supplier&amp;" TargetMode="External"/><Relationship Id="rId1" Type="http://schemas.openxmlformats.org/officeDocument/2006/relationships/hyperlink" Target="https://octopart-clicks.com/click/altium?manufacturer=Taiyo%20Yuden&amp;mpn=UMK107AB7105KA-T&amp;seller=Farnell&amp;sku=2779055&amp;country=DE&amp;channel=BOM%20Report&amp;" TargetMode="External"/><Relationship Id="rId6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" TargetMode="External"/><Relationship Id="rId15" Type="http://schemas.openxmlformats.org/officeDocument/2006/relationships/hyperlink" Target="https://octopart-clicks.com/click/altium?manufacturer=Analog%20Devices&amp;mpn=ADUM3402BRWZ&amp;seller=Farnell&amp;sku=1274127&amp;country=DE&amp;channel=BOM%20Report&amp;" TargetMode="External"/><Relationship Id="rId23" Type="http://schemas.openxmlformats.org/officeDocument/2006/relationships/hyperlink" Target="https://octopart-clicks.com/click/altium?manufacturer=Panasonic&amp;mpn=ERJ-3EKF47R0V&amp;seller=Farnell&amp;sku=2303030&amp;country=DE&amp;channel=BOM%20Report&amp;" TargetMode="External"/><Relationship Id="rId28" Type="http://schemas.openxmlformats.org/officeDocument/2006/relationships/hyperlink" Target="https://octopart-clicks.com/click/altium?manufacturer=Samtec&amp;mpn=TLW-104-06-G-D&amp;seller=Digikey&amp;sku=SAM1096-04-ND&amp;country=DE&amp;channel=BOM%20Report&amp;" TargetMode="External"/><Relationship Id="rId36" Type="http://schemas.openxmlformats.org/officeDocument/2006/relationships/hyperlink" Target="https://octopart-clicks.com/click/altium?manufacturer=Vishay&amp;mpn=VJ0603Y104KXAAC31X&amp;seller=Farnell&amp;sku=2525267&amp;country=DE&amp;channel=BOM%20Report&amp;ref=man&amp;" TargetMode="External"/><Relationship Id="rId49" Type="http://schemas.openxmlformats.org/officeDocument/2006/relationships/hyperlink" Target="https://octopart-clicks.com/click/altium?manufacturer=Analog%20Devices&amp;mpn=ADUM3402BRWZ&amp;seller=Farnell&amp;sku=1274127&amp;country=DE&amp;channel=BOM%20Report&amp;ref=man&amp;" TargetMode="External"/><Relationship Id="rId57" Type="http://schemas.openxmlformats.org/officeDocument/2006/relationships/hyperlink" Target="https://octopart-clicks.com/click/altium?manufacturer=Panasonic&amp;mpn=ERJ-3EKF47R0V&amp;seller=Farnell&amp;sku=2303030&amp;country=DE&amp;channel=BOM%20Report&amp;ref=man&amp;" TargetMode="External"/><Relationship Id="rId10" Type="http://schemas.openxmlformats.org/officeDocument/2006/relationships/hyperlink" Target="https://octopart-clicks.com/click/altium?manufacturer=Texas%20Instruments&amp;mpn=UA78L05CPK&amp;seller=Farnell&amp;sku=2112604&amp;country=DE&amp;channel=BOM%20Report&amp;" TargetMode="External"/><Relationship Id="rId31" Type="http://schemas.openxmlformats.org/officeDocument/2006/relationships/hyperlink" Target="https://octopart-clicks.com/click/altium?manufacturer=Molex&amp;mpn=43045-0400&amp;seller=Farnell&amp;sku=9733019&amp;country=DE&amp;channel=BOM%20Report&amp;" TargetMode="External"/><Relationship Id="rId44" Type="http://schemas.openxmlformats.org/officeDocument/2006/relationships/hyperlink" Target="https://octopart-clicks.com/click/altium?manufacturer=Texas%20Instruments&amp;mpn=UA78L05CPK&amp;seller=Farnell&amp;sku=2112604&amp;country=DE&amp;channel=BOM%20Report&amp;ref=man&amp;" TargetMode="External"/><Relationship Id="rId52" Type="http://schemas.openxmlformats.org/officeDocument/2006/relationships/hyperlink" Target="https://octopart-clicks.com/click/altium?manufacturer=Laird&amp;mpn=HZ0805G471R-10&amp;seller=Farnell&amp;sku=2292413&amp;country=DE&amp;channel=BOM%20Report&amp;ref=man&amp;" TargetMode="External"/><Relationship Id="rId60" Type="http://schemas.openxmlformats.org/officeDocument/2006/relationships/hyperlink" Target="https://octopart-clicks.com/click/altium?manufacturer=Multicomp&amp;mpn=MCMR06X4751FTL&amp;seller=Farnell&amp;sku=2073517&amp;country=DE&amp;channel=BOM%20Report&amp;ref=man&amp;" TargetMode="External"/><Relationship Id="rId65" Type="http://schemas.openxmlformats.org/officeDocument/2006/relationships/hyperlink" Target="https://octopart-clicks.com/click/altium?manufacturer=Molex&amp;mpn=43045-0400&amp;seller=Farnell&amp;sku=9733019&amp;country=DE&amp;channel=BOM%20Report&amp;ref=man&amp;" TargetMode="External"/><Relationship Id="rId73" Type="http://schemas.openxmlformats.org/officeDocument/2006/relationships/hyperlink" Target="https://octopart-clicks.com/click/altium?manufacturer=Schurter&amp;mpn=3403.0172.11&amp;seller=Digi-Key&amp;sku=486-1253-ND&amp;country=DE&amp;channel=BOM%20Report&amp;ref=supplier&amp;" TargetMode="External"/><Relationship Id="rId78" Type="http://schemas.openxmlformats.org/officeDocument/2006/relationships/hyperlink" Target="https://octopart-clicks.com/click/altium?manufacturer=Texas%20Instruments&amp;mpn=UA78L05CPK&amp;seller=Farnell&amp;sku=2112604&amp;country=DE&amp;channel=BOM%20Report&amp;ref=supplier&amp;" TargetMode="External"/><Relationship Id="rId81" Type="http://schemas.openxmlformats.org/officeDocument/2006/relationships/hyperlink" Target="https://octopart-clicks.com/click/altium?manufacturer=Analog%20Devices&amp;mpn=ADUM3401CRWZ&amp;seller=Farnell&amp;sku=1274129&amp;country=DE&amp;channel=BOM%20Report&amp;ref=supplier&amp;" TargetMode="External"/><Relationship Id="rId86" Type="http://schemas.openxmlformats.org/officeDocument/2006/relationships/hyperlink" Target="https://octopart-clicks.com/click/altium?manufacturer=Laird&amp;mpn=HZ0805G471R-10&amp;seller=Farnell&amp;sku=2292413&amp;country=DE&amp;channel=BOM%20Report&amp;ref=supplier&amp;" TargetMode="External"/><Relationship Id="rId94" Type="http://schemas.openxmlformats.org/officeDocument/2006/relationships/hyperlink" Target="https://octopart-clicks.com/click/altium?manufacturer=Multicomp&amp;mpn=MCMR06X4751FTL&amp;seller=Farnell&amp;sku=2073517&amp;country=DE&amp;channel=BOM%20Report&amp;ref=supplier&amp;" TargetMode="External"/><Relationship Id="rId99" Type="http://schemas.openxmlformats.org/officeDocument/2006/relationships/hyperlink" Target="https://octopart-clicks.com/click/altium?manufacturer=Molex&amp;mpn=43045-0400&amp;seller=Farnell&amp;sku=9733019&amp;country=DE&amp;channel=BOM%20Report&amp;ref=supplier&amp;" TargetMode="External"/><Relationship Id="rId101" Type="http://schemas.openxmlformats.org/officeDocument/2006/relationships/hyperlink" Target="https://octopart-clicks.com/click/altium?manufacturer=Molex&amp;mpn=43045-1200&amp;seller=Farnell&amp;sku=9732977&amp;country=DE&amp;channel=BOM%20Report&amp;ref=supplier&amp;" TargetMode="External"/><Relationship Id="rId4" Type="http://schemas.openxmlformats.org/officeDocument/2006/relationships/hyperlink" Target="https://octopart-clicks.com/click/altium?manufacturer=Bourns&amp;mpn=CDSOD323-T05&amp;seller=Farnell&amp;sku=2341914&amp;country=DE&amp;channel=BOM%20Report&amp;" TargetMode="External"/><Relationship Id="rId9" Type="http://schemas.openxmlformats.org/officeDocument/2006/relationships/hyperlink" Target="https://octopart-clicks.com/click/altium?manufacturer=Panasonic&amp;mpn=AQV252G2SX&amp;seller=Farnell&amp;sku=2302216&amp;country=DE&amp;channel=BOM%20Report&amp;" TargetMode="External"/><Relationship Id="rId13" Type="http://schemas.openxmlformats.org/officeDocument/2006/relationships/hyperlink" Target="https://octopart-clicks.com/click/altium?manufacturer=Analog%20Devices&amp;mpn=ADUM3401CRWZ&amp;seller=Farnell&amp;sku=1274129&amp;country=DE&amp;channel=BOM%20Report&amp;" TargetMode="External"/><Relationship Id="rId18" Type="http://schemas.openxmlformats.org/officeDocument/2006/relationships/hyperlink" Target="https://octopart-clicks.com/click/altium?manufacturer=Laird&amp;mpn=HZ0805G471R-10&amp;seller=Farnell&amp;sku=2292413&amp;country=DE&amp;channel=BOM%20Report&amp;" TargetMode="External"/><Relationship Id="rId39" Type="http://schemas.openxmlformats.org/officeDocument/2006/relationships/hyperlink" Target="https://octopart-clicks.com/click/altium?manufacturer=Schurter&amp;mpn=3403.0172.11&amp;seller=Digi-Key&amp;sku=486-1253-ND&amp;country=DE&amp;channel=BOM%20Report&amp;ref=man&amp;" TargetMode="External"/><Relationship Id="rId34" Type="http://schemas.openxmlformats.org/officeDocument/2006/relationships/hyperlink" Target="https://octopart-clicks.com/click/altium?manufacturer=Molex&amp;mpn=43045-1000&amp;seller=Farnell&amp;sku=1012255&amp;country=DE&amp;channel=BOM%20Report&amp;" TargetMode="External"/><Relationship Id="rId50" Type="http://schemas.openxmlformats.org/officeDocument/2006/relationships/hyperlink" Target="https://octopart-clicks.com/click/altium?manufacturer=Samtec&amp;mpn=TLW-112-06-G-D&amp;seller=Digikey&amp;sku=SAM1096-12-ND&amp;country=DE&amp;channel=BOM%20Report&amp;ref=man&amp;" TargetMode="External"/><Relationship Id="rId55" Type="http://schemas.openxmlformats.org/officeDocument/2006/relationships/hyperlink" Target="https://octopart-clicks.com/click/altium?manufacturer=Multicomp&amp;mpn=MCSR06X4300FTL&amp;seller=Farnell&amp;sku=2074259&amp;country=DE&amp;channel=BOM%20Report&amp;ref=man&amp;" TargetMode="External"/><Relationship Id="rId76" Type="http://schemas.openxmlformats.org/officeDocument/2006/relationships/hyperlink" Target="https://octopart-clicks.com/click/altium?manufacturer=NXP%20Semiconductors&amp;mpn=TJA1052IT%2F5Y&amp;seller=Farnell&amp;sku=2400552&amp;country=DE&amp;channel=BOM%20Report&amp;ref=supplier&amp;" TargetMode="External"/><Relationship Id="rId97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supplier&amp;" TargetMode="External"/><Relationship Id="rId7" Type="http://schemas.openxmlformats.org/officeDocument/2006/relationships/hyperlink" Target="https://octopart-clicks.com/click/altium?manufacturer=CPC&amp;mpn=CPC1008N&amp;seller=Farnell&amp;sku=1653755&amp;country=DE&amp;channel=BOM%20Report&amp;" TargetMode="External"/><Relationship Id="rId71" Type="http://schemas.openxmlformats.org/officeDocument/2006/relationships/hyperlink" Target="https://octopart-clicks.com/click/altium?manufacturer=KEMET&amp;mpn=C0603C472J5RACAUTO&amp;seller=Farnell&amp;sku=2904754&amp;country=DE&amp;channel=BOM%20Report&amp;ref=supplier&amp;" TargetMode="External"/><Relationship Id="rId92" Type="http://schemas.openxmlformats.org/officeDocument/2006/relationships/hyperlink" Target="https://octopart-clicks.com/click/altium?manufacturer=Multicomp&amp;mpn=MCMR06X4702FTL&amp;seller=Farnell&amp;sku=2073510&amp;country=DE&amp;channel=BOM%20Report&amp;ref=supplier&amp;" TargetMode="External"/><Relationship Id="rId2" Type="http://schemas.openxmlformats.org/officeDocument/2006/relationships/hyperlink" Target="https://octopart-clicks.com/click/altium?manufacturer=Vishay&amp;mpn=VJ0603Y104KXAAC31X&amp;seller=Farnell&amp;sku=2525267&amp;country=DE&amp;channel=BOM%20Report&amp;" TargetMode="External"/><Relationship Id="rId29" Type="http://schemas.openxmlformats.org/officeDocument/2006/relationships/hyperlink" Target="https://octopart-clicks.com/click/altium?manufacturer=International%20Rectifier&amp;mpn=IRLML0100TRPBF&amp;seller=Farnell&amp;sku=1783928&amp;country=DE&amp;channel=BOM%20Report&amp;" TargetMode="External"/><Relationship Id="rId24" Type="http://schemas.openxmlformats.org/officeDocument/2006/relationships/hyperlink" Target="https://octopart-clicks.com/click/altium?manufacturer=Multicomp&amp;mpn=MCMR06X4702FTL&amp;seller=Farnell&amp;sku=2073510&amp;country=DE&amp;channel=BOM%20Report&amp;" TargetMode="External"/><Relationship Id="rId40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man&amp;" TargetMode="External"/><Relationship Id="rId45" Type="http://schemas.openxmlformats.org/officeDocument/2006/relationships/hyperlink" Target="https://octopart-clicks.com/click/altium?manufacturer=Analog%20Devices&amp;mpn=ADUM3300CRWZ&amp;seller=Mouser&amp;sku=584-ADUM3300CRWZ&amp;country=DE&amp;channel=BOM%20Report&amp;ref=man&amp;" TargetMode="External"/><Relationship Id="rId66" Type="http://schemas.openxmlformats.org/officeDocument/2006/relationships/hyperlink" Target="https://octopart-clicks.com/click/altium?manufacturer=Molex&amp;mpn=43045-0600&amp;seller=Farnell&amp;sku=1012252&amp;country=DE&amp;channel=BOM%20Report&amp;ref=man&amp;" TargetMode="External"/><Relationship Id="rId87" Type="http://schemas.openxmlformats.org/officeDocument/2006/relationships/hyperlink" Target="https://octopart-clicks.com/click/altium?manufacturer=Multicomp&amp;mpn=MCMR12X62R0FTL&amp;seller=Farnell&amp;sku=2073943&amp;country=DE&amp;channel=BOM%20Report&amp;ref=supplier&amp;" TargetMode="External"/><Relationship Id="rId61" Type="http://schemas.openxmlformats.org/officeDocument/2006/relationships/hyperlink" Target="https://octopart-clicks.com/click/altium?manufacturer=Molex&amp;mpn=47352-1001&amp;seller=Farnell&amp;sku=2424133&amp;country=DE&amp;channel=BOM%20Report&amp;ref=man&amp;" TargetMode="External"/><Relationship Id="rId82" Type="http://schemas.openxmlformats.org/officeDocument/2006/relationships/hyperlink" Target="https://octopart-clicks.com/click/altium?manufacturer=Analog%20Devices&amp;mpn=ADR3425ARJZ-R2&amp;seller=Farnell&amp;sku=2377039&amp;country=DE&amp;channel=BOM%20Report&amp;ref=supplier&amp;" TargetMode="External"/><Relationship Id="rId19" Type="http://schemas.openxmlformats.org/officeDocument/2006/relationships/hyperlink" Target="https://octopart-clicks.com/click/altium?manufacturer=Multicomp&amp;mpn=MCMR12X62R0FTL&amp;seller=Farnell&amp;sku=2073943&amp;country=DE&amp;channel=BOM%20Report&amp;" TargetMode="External"/><Relationship Id="rId14" Type="http://schemas.openxmlformats.org/officeDocument/2006/relationships/hyperlink" Target="https://octopart-clicks.com/click/altium?manufacturer=Analog%20Devices&amp;mpn=ADR3425ARJZ-R2&amp;seller=Farnell&amp;sku=2377039&amp;country=DE&amp;channel=BOM%20Report&amp;" TargetMode="External"/><Relationship Id="rId30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" TargetMode="External"/><Relationship Id="rId35" Type="http://schemas.openxmlformats.org/officeDocument/2006/relationships/hyperlink" Target="https://octopart-clicks.com/click/altium?manufacturer=Taiyo%20Yuden&amp;mpn=UMK107AB7105KA-T&amp;seller=Farnell&amp;sku=2779055&amp;country=DE&amp;channel=BOM%20Report&amp;ref=man&amp;" TargetMode="External"/><Relationship Id="rId56" Type="http://schemas.openxmlformats.org/officeDocument/2006/relationships/hyperlink" Target="https://octopart-clicks.com/click/altium?manufacturer=Multicomp&amp;mpn=MCMR06X10R0FTL&amp;seller=Farnell&amp;sku=2073361&amp;country=DE&amp;channel=BOM%20Report&amp;ref=man&amp;" TargetMode="External"/><Relationship Id="rId77" Type="http://schemas.openxmlformats.org/officeDocument/2006/relationships/hyperlink" Target="https://octopart-clicks.com/click/altium?manufacturer=Panasonic&amp;mpn=AQV252G2SX&amp;seller=Farnell&amp;sku=2302216&amp;country=DE&amp;channel=BOM%20Report&amp;ref=supplier&amp;" TargetMode="External"/><Relationship Id="rId100" Type="http://schemas.openxmlformats.org/officeDocument/2006/relationships/hyperlink" Target="https://octopart-clicks.com/click/altium?manufacturer=Molex&amp;mpn=43045-0600&amp;seller=Farnell&amp;sku=1012252&amp;country=DE&amp;channel=BOM%20Report&amp;ref=supplier&amp;" TargetMode="External"/><Relationship Id="rId8" Type="http://schemas.openxmlformats.org/officeDocument/2006/relationships/hyperlink" Target="https://octopart-clicks.com/click/altium?manufacturer=NXP%20Semiconductors&amp;mpn=TJA1052IT%2F5Y&amp;seller=Farnell&amp;sku=2400552&amp;country=DE&amp;channel=BOM%20Report&amp;" TargetMode="External"/><Relationship Id="rId51" Type="http://schemas.openxmlformats.org/officeDocument/2006/relationships/hyperlink" Target="https://octopart-clicks.com/click/altium?manufacturer=TDK%20EPCOS&amp;mpn=B82789C0513H002&amp;seller=Mouser&amp;sku=871-B82789C0513H002&amp;country=DE&amp;channel=BOM%20Report&amp;ref=man&amp;" TargetMode="External"/><Relationship Id="rId72" Type="http://schemas.openxmlformats.org/officeDocument/2006/relationships/hyperlink" Target="https://octopart-clicks.com/click/altium?manufacturer=Bourns&amp;mpn=CDSOD323-T05&amp;seller=Farnell&amp;sku=2341914&amp;country=DE&amp;channel=BOM%20Report&amp;ref=supplier&amp;" TargetMode="External"/><Relationship Id="rId93" Type="http://schemas.openxmlformats.org/officeDocument/2006/relationships/hyperlink" Target="https://octopart-clicks.com/click/altium?manufacturer=Multicomp&amp;mpn=MCMR06X000PTL&amp;seller=Farnell&amp;sku=2073345&amp;country=DE&amp;channel=BOM%20Report&amp;ref=supplier&amp;" TargetMode="External"/><Relationship Id="rId98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supplier&amp;" TargetMode="External"/><Relationship Id="rId3" Type="http://schemas.openxmlformats.org/officeDocument/2006/relationships/hyperlink" Target="https://octopart-clicks.com/click/altium?manufacturer=KEMET&amp;mpn=C0603C472J5RACAUTO&amp;seller=Farnell&amp;sku=2904754&amp;country=DE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E1" zoomScaleNormal="100" workbookViewId="0">
      <selection activeCell="N1" sqref="N1:N1048576"/>
    </sheetView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2" width="9.140625" customWidth="1"/>
    <col min="13" max="13" width="14.42578125" customWidth="1"/>
    <col min="14" max="14" width="20.85546875" customWidth="1"/>
    <col min="15" max="256" width="9.140625" customWidth="1"/>
  </cols>
  <sheetData>
    <row r="1" spans="1:14" x14ac:dyDescent="0.2">
      <c r="A1" s="7" t="str">
        <f>CONCATENATE("BOM for ",SUBSTITUTE(DATA!A1,".PrjPcb",""),", Variant ",DATA!A3)</f>
        <v>BOM for extension, Variant default</v>
      </c>
      <c r="B1" s="7"/>
    </row>
    <row r="2" spans="1:14" x14ac:dyDescent="0.2">
      <c r="A2" s="7" t="str">
        <f>CONCATENATE("Generated on ",DATA!A2)</f>
        <v>Generated on 26.10.2018 08:24:22</v>
      </c>
      <c r="B2" s="7"/>
      <c r="M2" s="6"/>
    </row>
    <row r="5" spans="1:14" x14ac:dyDescent="0.2">
      <c r="A5" s="14" t="s">
        <v>3</v>
      </c>
      <c r="B5" s="17" t="s">
        <v>5</v>
      </c>
      <c r="C5" s="14" t="s">
        <v>43</v>
      </c>
      <c r="D5" s="14" t="s">
        <v>44</v>
      </c>
      <c r="E5" s="14" t="s">
        <v>82</v>
      </c>
      <c r="F5" s="14" t="s">
        <v>117</v>
      </c>
      <c r="G5" s="14" t="s">
        <v>119</v>
      </c>
      <c r="H5" s="26" t="s">
        <v>140</v>
      </c>
      <c r="I5" s="14" t="s">
        <v>164</v>
      </c>
      <c r="J5" s="14" t="s">
        <v>169</v>
      </c>
      <c r="K5" s="9" t="s">
        <v>0</v>
      </c>
      <c r="L5" s="10" t="s">
        <v>1</v>
      </c>
      <c r="M5" s="9" t="s">
        <v>2</v>
      </c>
      <c r="N5" s="28" t="s">
        <v>204</v>
      </c>
    </row>
    <row r="6" spans="1:14" x14ac:dyDescent="0.2">
      <c r="A6" s="15" t="s">
        <v>4</v>
      </c>
      <c r="B6" s="18" t="s">
        <v>6</v>
      </c>
      <c r="C6" s="5">
        <v>6</v>
      </c>
      <c r="D6" s="20" t="s">
        <v>45</v>
      </c>
      <c r="E6" s="20" t="s">
        <v>83</v>
      </c>
      <c r="F6" s="20" t="s">
        <v>118</v>
      </c>
      <c r="G6" s="23" t="s">
        <v>120</v>
      </c>
      <c r="H6" s="23" t="s">
        <v>141</v>
      </c>
      <c r="I6" s="22" t="s">
        <v>165</v>
      </c>
      <c r="J6" s="27" t="s">
        <v>170</v>
      </c>
      <c r="K6" s="12"/>
      <c r="L6" s="12">
        <v>1</v>
      </c>
      <c r="M6" s="12">
        <f>CEILING(MAX(C6,K6),L6)</f>
        <v>6</v>
      </c>
      <c r="N6" s="29" t="s">
        <v>4</v>
      </c>
    </row>
    <row r="7" spans="1:14" ht="63.75" x14ac:dyDescent="0.2">
      <c r="A7" s="16" t="s">
        <v>4</v>
      </c>
      <c r="B7" s="19" t="s">
        <v>7</v>
      </c>
      <c r="C7" s="11">
        <v>29</v>
      </c>
      <c r="D7" s="21" t="s">
        <v>46</v>
      </c>
      <c r="E7" s="21" t="s">
        <v>83</v>
      </c>
      <c r="F7" s="21" t="s">
        <v>118</v>
      </c>
      <c r="G7" s="25" t="s">
        <v>121</v>
      </c>
      <c r="H7" s="25" t="s">
        <v>142</v>
      </c>
      <c r="I7" s="24" t="s">
        <v>165</v>
      </c>
      <c r="J7" s="25" t="s">
        <v>171</v>
      </c>
      <c r="K7" s="13"/>
      <c r="L7" s="13">
        <v>1</v>
      </c>
      <c r="M7" s="13">
        <f>CEILING(MAX(C7,K7),L7)</f>
        <v>29</v>
      </c>
      <c r="N7" s="29" t="s">
        <v>4</v>
      </c>
    </row>
    <row r="8" spans="1:14" x14ac:dyDescent="0.2">
      <c r="A8" s="15" t="s">
        <v>4</v>
      </c>
      <c r="B8" s="18" t="s">
        <v>8</v>
      </c>
      <c r="C8" s="5">
        <v>1</v>
      </c>
      <c r="D8" s="20" t="s">
        <v>47</v>
      </c>
      <c r="E8" s="20" t="s">
        <v>83</v>
      </c>
      <c r="F8" s="20" t="s">
        <v>118</v>
      </c>
      <c r="G8" s="23" t="s">
        <v>122</v>
      </c>
      <c r="H8" s="23" t="s">
        <v>143</v>
      </c>
      <c r="I8" s="22" t="s">
        <v>165</v>
      </c>
      <c r="J8" s="27" t="s">
        <v>172</v>
      </c>
      <c r="K8" s="12"/>
      <c r="L8" s="12">
        <v>1</v>
      </c>
      <c r="M8" s="12">
        <f>CEILING(MAX(C8,K8),L8)</f>
        <v>1</v>
      </c>
      <c r="N8" s="29" t="s">
        <v>205</v>
      </c>
    </row>
    <row r="9" spans="1:14" x14ac:dyDescent="0.2">
      <c r="A9" s="16" t="s">
        <v>4</v>
      </c>
      <c r="B9" s="19" t="s">
        <v>9</v>
      </c>
      <c r="C9" s="11">
        <v>1</v>
      </c>
      <c r="D9" s="21" t="s">
        <v>48</v>
      </c>
      <c r="E9" s="21" t="s">
        <v>84</v>
      </c>
      <c r="F9" s="21" t="s">
        <v>4</v>
      </c>
      <c r="G9" s="25" t="s">
        <v>123</v>
      </c>
      <c r="H9" s="25" t="s">
        <v>48</v>
      </c>
      <c r="I9" s="24" t="s">
        <v>4</v>
      </c>
      <c r="J9" s="25" t="s">
        <v>4</v>
      </c>
      <c r="K9" s="13"/>
      <c r="L9" s="13">
        <v>1</v>
      </c>
      <c r="M9" s="13">
        <f>CEILING(MAX(C9,K9),L9)</f>
        <v>1</v>
      </c>
      <c r="N9" s="29" t="s">
        <v>4</v>
      </c>
    </row>
    <row r="10" spans="1:14" ht="25.5" x14ac:dyDescent="0.2">
      <c r="A10" s="15" t="s">
        <v>4</v>
      </c>
      <c r="B10" s="18" t="s">
        <v>10</v>
      </c>
      <c r="C10" s="5">
        <v>7</v>
      </c>
      <c r="D10" s="20" t="s">
        <v>49</v>
      </c>
      <c r="E10" s="20" t="s">
        <v>85</v>
      </c>
      <c r="F10" s="20" t="s">
        <v>4</v>
      </c>
      <c r="G10" s="23" t="s">
        <v>124</v>
      </c>
      <c r="H10" s="23" t="s">
        <v>49</v>
      </c>
      <c r="I10" s="22" t="s">
        <v>165</v>
      </c>
      <c r="J10" s="27" t="s">
        <v>173</v>
      </c>
      <c r="K10" s="12"/>
      <c r="L10" s="12">
        <v>1</v>
      </c>
      <c r="M10" s="12">
        <f>CEILING(MAX(C10,K10),L10)</f>
        <v>7</v>
      </c>
      <c r="N10" s="29" t="s">
        <v>4</v>
      </c>
    </row>
    <row r="11" spans="1:14" x14ac:dyDescent="0.2">
      <c r="A11" s="16" t="s">
        <v>4</v>
      </c>
      <c r="B11" s="19" t="s">
        <v>11</v>
      </c>
      <c r="C11" s="11">
        <v>5</v>
      </c>
      <c r="D11" s="21" t="s">
        <v>50</v>
      </c>
      <c r="E11" s="21" t="s">
        <v>86</v>
      </c>
      <c r="F11" s="21" t="s">
        <v>4</v>
      </c>
      <c r="G11" s="25" t="s">
        <v>125</v>
      </c>
      <c r="H11" s="25" t="s">
        <v>50</v>
      </c>
      <c r="I11" s="24" t="s">
        <v>4</v>
      </c>
      <c r="J11" s="25" t="s">
        <v>4</v>
      </c>
      <c r="K11" s="13"/>
      <c r="L11" s="13">
        <v>1</v>
      </c>
      <c r="M11" s="13">
        <f>CEILING(MAX(C11,K11),L11)</f>
        <v>5</v>
      </c>
      <c r="N11" s="29" t="s">
        <v>4</v>
      </c>
    </row>
    <row r="12" spans="1:14" x14ac:dyDescent="0.2">
      <c r="A12" s="15" t="s">
        <v>4</v>
      </c>
      <c r="B12" s="18" t="s">
        <v>12</v>
      </c>
      <c r="C12" s="5">
        <v>3</v>
      </c>
      <c r="D12" s="20" t="s">
        <v>51</v>
      </c>
      <c r="E12" s="20" t="s">
        <v>51</v>
      </c>
      <c r="F12" s="20" t="s">
        <v>4</v>
      </c>
      <c r="G12" s="23" t="s">
        <v>126</v>
      </c>
      <c r="H12" s="23" t="s">
        <v>144</v>
      </c>
      <c r="I12" s="22" t="s">
        <v>166</v>
      </c>
      <c r="J12" s="27" t="s">
        <v>174</v>
      </c>
      <c r="K12" s="12"/>
      <c r="L12" s="12">
        <v>1</v>
      </c>
      <c r="M12" s="12">
        <f>CEILING(MAX(C12,K12),L12)</f>
        <v>3</v>
      </c>
      <c r="N12" s="29" t="s">
        <v>4</v>
      </c>
    </row>
    <row r="13" spans="1:14" ht="25.5" x14ac:dyDescent="0.2">
      <c r="A13" s="16" t="s">
        <v>4</v>
      </c>
      <c r="B13" s="19" t="s">
        <v>13</v>
      </c>
      <c r="C13" s="11">
        <v>1</v>
      </c>
      <c r="D13" s="21" t="s">
        <v>52</v>
      </c>
      <c r="E13" s="21" t="s">
        <v>87</v>
      </c>
      <c r="F13" s="21" t="s">
        <v>4</v>
      </c>
      <c r="G13" s="25" t="s">
        <v>127</v>
      </c>
      <c r="H13" s="25" t="s">
        <v>145</v>
      </c>
      <c r="I13" s="24" t="s">
        <v>165</v>
      </c>
      <c r="J13" s="25" t="s">
        <v>175</v>
      </c>
      <c r="K13" s="13"/>
      <c r="L13" s="13">
        <v>1</v>
      </c>
      <c r="M13" s="13">
        <f>CEILING(MAX(C13,K13),L13)</f>
        <v>1</v>
      </c>
      <c r="N13" s="29" t="s">
        <v>4</v>
      </c>
    </row>
    <row r="14" spans="1:14" x14ac:dyDescent="0.2">
      <c r="A14" s="15" t="s">
        <v>4</v>
      </c>
      <c r="B14" s="18" t="s">
        <v>14</v>
      </c>
      <c r="C14" s="5">
        <v>1</v>
      </c>
      <c r="D14" s="20" t="s">
        <v>53</v>
      </c>
      <c r="E14" s="20" t="s">
        <v>88</v>
      </c>
      <c r="F14" s="20" t="s">
        <v>4</v>
      </c>
      <c r="G14" s="23" t="s">
        <v>128</v>
      </c>
      <c r="H14" s="23" t="s">
        <v>53</v>
      </c>
      <c r="I14" s="22" t="s">
        <v>165</v>
      </c>
      <c r="J14" s="27" t="s">
        <v>176</v>
      </c>
      <c r="K14" s="12"/>
      <c r="L14" s="12">
        <v>1</v>
      </c>
      <c r="M14" s="12">
        <f>CEILING(MAX(C14,K14),L14)</f>
        <v>1</v>
      </c>
      <c r="N14" s="29" t="s">
        <v>4</v>
      </c>
    </row>
    <row r="15" spans="1:14" x14ac:dyDescent="0.2">
      <c r="A15" s="16" t="s">
        <v>4</v>
      </c>
      <c r="B15" s="19" t="s">
        <v>15</v>
      </c>
      <c r="C15" s="11">
        <v>1</v>
      </c>
      <c r="D15" s="21" t="s">
        <v>54</v>
      </c>
      <c r="E15" s="21" t="s">
        <v>89</v>
      </c>
      <c r="F15" s="21" t="s">
        <v>4</v>
      </c>
      <c r="G15" s="25" t="s">
        <v>123</v>
      </c>
      <c r="H15" s="25" t="s">
        <v>54</v>
      </c>
      <c r="I15" s="24" t="s">
        <v>165</v>
      </c>
      <c r="J15" s="25" t="s">
        <v>177</v>
      </c>
      <c r="K15" s="13"/>
      <c r="L15" s="13">
        <v>1</v>
      </c>
      <c r="M15" s="13">
        <f>CEILING(MAX(C15,K15),L15)</f>
        <v>1</v>
      </c>
      <c r="N15" s="29" t="s">
        <v>4</v>
      </c>
    </row>
    <row r="16" spans="1:14" ht="25.5" x14ac:dyDescent="0.2">
      <c r="A16" s="15" t="s">
        <v>4</v>
      </c>
      <c r="B16" s="18" t="s">
        <v>16</v>
      </c>
      <c r="C16" s="5">
        <v>9</v>
      </c>
      <c r="D16" s="20" t="s">
        <v>55</v>
      </c>
      <c r="E16" s="20" t="s">
        <v>90</v>
      </c>
      <c r="F16" s="20" t="s">
        <v>4</v>
      </c>
      <c r="G16" s="23" t="s">
        <v>129</v>
      </c>
      <c r="H16" s="23" t="s">
        <v>55</v>
      </c>
      <c r="I16" s="22" t="s">
        <v>165</v>
      </c>
      <c r="J16" s="27" t="s">
        <v>178</v>
      </c>
      <c r="K16" s="12"/>
      <c r="L16" s="12">
        <v>1</v>
      </c>
      <c r="M16" s="12">
        <f>CEILING(MAX(C16,K16),L16)</f>
        <v>9</v>
      </c>
      <c r="N16" s="29" t="s">
        <v>4</v>
      </c>
    </row>
    <row r="17" spans="1:14" x14ac:dyDescent="0.2">
      <c r="A17" s="16" t="s">
        <v>4</v>
      </c>
      <c r="B17" s="19" t="s">
        <v>17</v>
      </c>
      <c r="C17" s="11">
        <v>3</v>
      </c>
      <c r="D17" s="21" t="s">
        <v>56</v>
      </c>
      <c r="E17" s="21" t="s">
        <v>91</v>
      </c>
      <c r="F17" s="21" t="s">
        <v>4</v>
      </c>
      <c r="G17" s="25" t="s">
        <v>130</v>
      </c>
      <c r="H17" s="25" t="s">
        <v>56</v>
      </c>
      <c r="I17" s="24" t="s">
        <v>165</v>
      </c>
      <c r="J17" s="25" t="s">
        <v>179</v>
      </c>
      <c r="K17" s="13"/>
      <c r="L17" s="13">
        <v>1</v>
      </c>
      <c r="M17" s="13">
        <f>CEILING(MAX(C17,K17),L17)</f>
        <v>3</v>
      </c>
      <c r="N17" s="29" t="s">
        <v>4</v>
      </c>
    </row>
    <row r="18" spans="1:14" x14ac:dyDescent="0.2">
      <c r="A18" s="15" t="s">
        <v>4</v>
      </c>
      <c r="B18" s="18" t="s">
        <v>18</v>
      </c>
      <c r="C18" s="5">
        <v>1</v>
      </c>
      <c r="D18" s="20" t="s">
        <v>57</v>
      </c>
      <c r="E18" s="20" t="s">
        <v>92</v>
      </c>
      <c r="F18" s="20" t="s">
        <v>4</v>
      </c>
      <c r="G18" s="23" t="s">
        <v>131</v>
      </c>
      <c r="H18" s="23" t="s">
        <v>57</v>
      </c>
      <c r="I18" s="22" t="s">
        <v>167</v>
      </c>
      <c r="J18" s="27" t="s">
        <v>180</v>
      </c>
      <c r="K18" s="12"/>
      <c r="L18" s="12">
        <v>1</v>
      </c>
      <c r="M18" s="12">
        <f>CEILING(MAX(C18,K18),L18)</f>
        <v>1</v>
      </c>
      <c r="N18" s="29" t="s">
        <v>4</v>
      </c>
    </row>
    <row r="19" spans="1:14" ht="25.5" x14ac:dyDescent="0.2">
      <c r="A19" s="16" t="s">
        <v>4</v>
      </c>
      <c r="B19" s="19" t="s">
        <v>19</v>
      </c>
      <c r="C19" s="11">
        <v>1</v>
      </c>
      <c r="D19" s="21" t="s">
        <v>58</v>
      </c>
      <c r="E19" s="21" t="s">
        <v>93</v>
      </c>
      <c r="F19" s="21" t="s">
        <v>4</v>
      </c>
      <c r="G19" s="25" t="s">
        <v>132</v>
      </c>
      <c r="H19" s="25" t="s">
        <v>146</v>
      </c>
      <c r="I19" s="24" t="s">
        <v>165</v>
      </c>
      <c r="J19" s="25" t="s">
        <v>181</v>
      </c>
      <c r="K19" s="13"/>
      <c r="L19" s="13">
        <v>1</v>
      </c>
      <c r="M19" s="13">
        <f>CEILING(MAX(C19,K19),L19)</f>
        <v>1</v>
      </c>
      <c r="N19" s="29" t="s">
        <v>4</v>
      </c>
    </row>
    <row r="20" spans="1:14" x14ac:dyDescent="0.2">
      <c r="A20" s="15" t="s">
        <v>4</v>
      </c>
      <c r="B20" s="18" t="s">
        <v>20</v>
      </c>
      <c r="C20" s="5">
        <v>1</v>
      </c>
      <c r="D20" s="20" t="s">
        <v>59</v>
      </c>
      <c r="E20" s="20" t="s">
        <v>94</v>
      </c>
      <c r="F20" s="20" t="s">
        <v>4</v>
      </c>
      <c r="G20" s="23" t="s">
        <v>131</v>
      </c>
      <c r="H20" s="23" t="s">
        <v>59</v>
      </c>
      <c r="I20" s="22" t="s">
        <v>165</v>
      </c>
      <c r="J20" s="27" t="s">
        <v>182</v>
      </c>
      <c r="K20" s="12"/>
      <c r="L20" s="12">
        <v>1</v>
      </c>
      <c r="M20" s="12">
        <f>CEILING(MAX(C20,K20),L20)</f>
        <v>1</v>
      </c>
      <c r="N20" s="29" t="s">
        <v>4</v>
      </c>
    </row>
    <row r="21" spans="1:14" x14ac:dyDescent="0.2">
      <c r="A21" s="16" t="s">
        <v>4</v>
      </c>
      <c r="B21" s="19" t="s">
        <v>21</v>
      </c>
      <c r="C21" s="11">
        <v>1</v>
      </c>
      <c r="D21" s="21" t="s">
        <v>60</v>
      </c>
      <c r="E21" s="21" t="s">
        <v>95</v>
      </c>
      <c r="F21" s="21" t="s">
        <v>4</v>
      </c>
      <c r="G21" s="25" t="s">
        <v>131</v>
      </c>
      <c r="H21" s="25" t="s">
        <v>60</v>
      </c>
      <c r="I21" s="24" t="s">
        <v>165</v>
      </c>
      <c r="J21" s="25" t="s">
        <v>183</v>
      </c>
      <c r="K21" s="13"/>
      <c r="L21" s="13">
        <v>1</v>
      </c>
      <c r="M21" s="13">
        <f>CEILING(MAX(C21,K21),L21)</f>
        <v>1</v>
      </c>
      <c r="N21" s="29" t="s">
        <v>4</v>
      </c>
    </row>
    <row r="22" spans="1:14" x14ac:dyDescent="0.2">
      <c r="A22" s="15" t="s">
        <v>4</v>
      </c>
      <c r="B22" s="18" t="s">
        <v>22</v>
      </c>
      <c r="C22" s="5">
        <v>2</v>
      </c>
      <c r="D22" s="20" t="s">
        <v>61</v>
      </c>
      <c r="E22" s="20" t="s">
        <v>96</v>
      </c>
      <c r="F22" s="20" t="s">
        <v>4</v>
      </c>
      <c r="G22" s="23" t="s">
        <v>131</v>
      </c>
      <c r="H22" s="23" t="s">
        <v>61</v>
      </c>
      <c r="I22" s="22" t="s">
        <v>165</v>
      </c>
      <c r="J22" s="27" t="s">
        <v>184</v>
      </c>
      <c r="K22" s="12"/>
      <c r="L22" s="12">
        <v>1</v>
      </c>
      <c r="M22" s="12">
        <f>CEILING(MAX(C22,K22),L22)</f>
        <v>2</v>
      </c>
      <c r="N22" s="29" t="s">
        <v>4</v>
      </c>
    </row>
    <row r="23" spans="1:14" x14ac:dyDescent="0.2">
      <c r="A23" s="16" t="s">
        <v>4</v>
      </c>
      <c r="B23" s="19" t="s">
        <v>23</v>
      </c>
      <c r="C23" s="11">
        <v>2</v>
      </c>
      <c r="D23" s="21" t="s">
        <v>62</v>
      </c>
      <c r="E23" s="21" t="s">
        <v>97</v>
      </c>
      <c r="F23" s="21" t="s">
        <v>4</v>
      </c>
      <c r="G23" s="25" t="s">
        <v>133</v>
      </c>
      <c r="H23" s="25" t="s">
        <v>147</v>
      </c>
      <c r="I23" s="24" t="s">
        <v>168</v>
      </c>
      <c r="J23" s="25" t="s">
        <v>185</v>
      </c>
      <c r="K23" s="13"/>
      <c r="L23" s="13">
        <v>1</v>
      </c>
      <c r="M23" s="13">
        <f>CEILING(MAX(C23,K23),L23)</f>
        <v>2</v>
      </c>
      <c r="N23" s="29" t="s">
        <v>4</v>
      </c>
    </row>
    <row r="24" spans="1:14" x14ac:dyDescent="0.2">
      <c r="A24" s="15" t="s">
        <v>4</v>
      </c>
      <c r="B24" s="18" t="s">
        <v>24</v>
      </c>
      <c r="C24" s="5">
        <v>1</v>
      </c>
      <c r="D24" s="20" t="s">
        <v>63</v>
      </c>
      <c r="E24" s="20" t="s">
        <v>98</v>
      </c>
      <c r="F24" s="20" t="s">
        <v>4</v>
      </c>
      <c r="G24" s="23" t="s">
        <v>134</v>
      </c>
      <c r="H24" s="23" t="s">
        <v>148</v>
      </c>
      <c r="I24" s="22" t="s">
        <v>167</v>
      </c>
      <c r="J24" s="27" t="s">
        <v>186</v>
      </c>
      <c r="K24" s="12"/>
      <c r="L24" s="12">
        <v>1</v>
      </c>
      <c r="M24" s="12">
        <f>CEILING(MAX(C24,K24),L24)</f>
        <v>1</v>
      </c>
      <c r="N24" s="29" t="s">
        <v>4</v>
      </c>
    </row>
    <row r="25" spans="1:14" x14ac:dyDescent="0.2">
      <c r="A25" s="16" t="s">
        <v>4</v>
      </c>
      <c r="B25" s="19" t="s">
        <v>25</v>
      </c>
      <c r="C25" s="11">
        <v>1</v>
      </c>
      <c r="D25" s="21" t="s">
        <v>64</v>
      </c>
      <c r="E25" s="21" t="s">
        <v>99</v>
      </c>
      <c r="F25" s="21" t="s">
        <v>4</v>
      </c>
      <c r="G25" s="25" t="s">
        <v>135</v>
      </c>
      <c r="H25" s="25" t="s">
        <v>149</v>
      </c>
      <c r="I25" s="24" t="s">
        <v>165</v>
      </c>
      <c r="J25" s="25" t="s">
        <v>187</v>
      </c>
      <c r="K25" s="13"/>
      <c r="L25" s="13">
        <v>1</v>
      </c>
      <c r="M25" s="13">
        <f>CEILING(MAX(C25,K25),L25)</f>
        <v>1</v>
      </c>
      <c r="N25" s="29" t="s">
        <v>4</v>
      </c>
    </row>
    <row r="26" spans="1:14" x14ac:dyDescent="0.2">
      <c r="A26" s="15" t="s">
        <v>4</v>
      </c>
      <c r="B26" s="18" t="s">
        <v>26</v>
      </c>
      <c r="C26" s="5">
        <v>2</v>
      </c>
      <c r="D26" s="20" t="s">
        <v>65</v>
      </c>
      <c r="E26" s="20" t="s">
        <v>100</v>
      </c>
      <c r="F26" s="20" t="s">
        <v>118</v>
      </c>
      <c r="G26" s="23" t="s">
        <v>136</v>
      </c>
      <c r="H26" s="23" t="s">
        <v>150</v>
      </c>
      <c r="I26" s="22" t="s">
        <v>165</v>
      </c>
      <c r="J26" s="27" t="s">
        <v>188</v>
      </c>
      <c r="K26" s="12"/>
      <c r="L26" s="12">
        <v>1</v>
      </c>
      <c r="M26" s="12">
        <f>CEILING(MAX(C26,K26),L26)</f>
        <v>2</v>
      </c>
      <c r="N26" s="29" t="s">
        <v>4</v>
      </c>
    </row>
    <row r="27" spans="1:14" ht="51" x14ac:dyDescent="0.2">
      <c r="A27" s="16" t="s">
        <v>4</v>
      </c>
      <c r="B27" s="19" t="s">
        <v>27</v>
      </c>
      <c r="C27" s="11">
        <v>25</v>
      </c>
      <c r="D27" s="21" t="s">
        <v>66</v>
      </c>
      <c r="E27" s="21" t="s">
        <v>101</v>
      </c>
      <c r="F27" s="21" t="s">
        <v>118</v>
      </c>
      <c r="G27" s="25" t="s">
        <v>136</v>
      </c>
      <c r="H27" s="25" t="s">
        <v>151</v>
      </c>
      <c r="I27" s="24" t="s">
        <v>165</v>
      </c>
      <c r="J27" s="25" t="s">
        <v>189</v>
      </c>
      <c r="K27" s="13"/>
      <c r="L27" s="13">
        <v>1</v>
      </c>
      <c r="M27" s="13">
        <f>CEILING(MAX(C27,K27),L27)</f>
        <v>25</v>
      </c>
      <c r="N27" s="29" t="s">
        <v>4</v>
      </c>
    </row>
    <row r="28" spans="1:14" ht="25.5" x14ac:dyDescent="0.2">
      <c r="A28" s="15" t="s">
        <v>4</v>
      </c>
      <c r="B28" s="18" t="s">
        <v>28</v>
      </c>
      <c r="C28" s="5">
        <v>10</v>
      </c>
      <c r="D28" s="20" t="s">
        <v>67</v>
      </c>
      <c r="E28" s="20" t="s">
        <v>102</v>
      </c>
      <c r="F28" s="20" t="s">
        <v>118</v>
      </c>
      <c r="G28" s="23" t="s">
        <v>136</v>
      </c>
      <c r="H28" s="23" t="s">
        <v>152</v>
      </c>
      <c r="I28" s="22" t="s">
        <v>165</v>
      </c>
      <c r="J28" s="27" t="s">
        <v>190</v>
      </c>
      <c r="K28" s="12"/>
      <c r="L28" s="12">
        <v>1</v>
      </c>
      <c r="M28" s="12">
        <f>CEILING(MAX(C28,K28),L28)</f>
        <v>10</v>
      </c>
      <c r="N28" s="29" t="s">
        <v>4</v>
      </c>
    </row>
    <row r="29" spans="1:14" ht="25.5" x14ac:dyDescent="0.2">
      <c r="A29" s="16" t="s">
        <v>4</v>
      </c>
      <c r="B29" s="19" t="s">
        <v>29</v>
      </c>
      <c r="C29" s="11">
        <v>11</v>
      </c>
      <c r="D29" s="21" t="s">
        <v>68</v>
      </c>
      <c r="E29" s="21" t="s">
        <v>103</v>
      </c>
      <c r="F29" s="21" t="s">
        <v>118</v>
      </c>
      <c r="G29" s="25" t="s">
        <v>136</v>
      </c>
      <c r="H29" s="25" t="s">
        <v>153</v>
      </c>
      <c r="I29" s="24" t="s">
        <v>165</v>
      </c>
      <c r="J29" s="25" t="s">
        <v>191</v>
      </c>
      <c r="K29" s="13"/>
      <c r="L29" s="13">
        <v>1</v>
      </c>
      <c r="M29" s="13">
        <f>CEILING(MAX(C29,K29),L29)</f>
        <v>11</v>
      </c>
      <c r="N29" s="29" t="s">
        <v>4</v>
      </c>
    </row>
    <row r="30" spans="1:14" ht="25.5" x14ac:dyDescent="0.2">
      <c r="A30" s="15" t="s">
        <v>4</v>
      </c>
      <c r="B30" s="18" t="s">
        <v>30</v>
      </c>
      <c r="C30" s="5">
        <v>7</v>
      </c>
      <c r="D30" s="20" t="s">
        <v>69</v>
      </c>
      <c r="E30" s="20" t="s">
        <v>104</v>
      </c>
      <c r="F30" s="20" t="s">
        <v>118</v>
      </c>
      <c r="G30" s="23" t="s">
        <v>129</v>
      </c>
      <c r="H30" s="23" t="s">
        <v>154</v>
      </c>
      <c r="I30" s="22" t="s">
        <v>165</v>
      </c>
      <c r="J30" s="27" t="s">
        <v>192</v>
      </c>
      <c r="K30" s="12"/>
      <c r="L30" s="12">
        <v>1</v>
      </c>
      <c r="M30" s="12">
        <f>CEILING(MAX(C30,K30),L30)</f>
        <v>7</v>
      </c>
      <c r="N30" s="29" t="s">
        <v>4</v>
      </c>
    </row>
    <row r="31" spans="1:14" x14ac:dyDescent="0.2">
      <c r="A31" s="16" t="s">
        <v>4</v>
      </c>
      <c r="B31" s="19" t="s">
        <v>31</v>
      </c>
      <c r="C31" s="11">
        <v>1</v>
      </c>
      <c r="D31" s="21" t="s">
        <v>70</v>
      </c>
      <c r="E31" s="21" t="s">
        <v>105</v>
      </c>
      <c r="F31" s="21" t="s">
        <v>118</v>
      </c>
      <c r="G31" s="25" t="s">
        <v>136</v>
      </c>
      <c r="H31" s="25" t="s">
        <v>155</v>
      </c>
      <c r="I31" s="24" t="s">
        <v>165</v>
      </c>
      <c r="J31" s="25" t="s">
        <v>193</v>
      </c>
      <c r="K31" s="13"/>
      <c r="L31" s="13">
        <v>1</v>
      </c>
      <c r="M31" s="13">
        <f>CEILING(MAX(C31,K31),L31)</f>
        <v>1</v>
      </c>
      <c r="N31" s="29" t="s">
        <v>4</v>
      </c>
    </row>
    <row r="32" spans="1:14" x14ac:dyDescent="0.2">
      <c r="A32" s="15" t="s">
        <v>4</v>
      </c>
      <c r="B32" s="18" t="s">
        <v>32</v>
      </c>
      <c r="C32" s="5">
        <v>5</v>
      </c>
      <c r="D32" s="20" t="s">
        <v>71</v>
      </c>
      <c r="E32" s="20" t="s">
        <v>106</v>
      </c>
      <c r="F32" s="20" t="s">
        <v>118</v>
      </c>
      <c r="G32" s="23" t="s">
        <v>136</v>
      </c>
      <c r="H32" s="23" t="s">
        <v>156</v>
      </c>
      <c r="I32" s="22" t="s">
        <v>165</v>
      </c>
      <c r="J32" s="27" t="s">
        <v>194</v>
      </c>
      <c r="K32" s="12"/>
      <c r="L32" s="12">
        <v>1</v>
      </c>
      <c r="M32" s="12">
        <f>CEILING(MAX(C32,K32),L32)</f>
        <v>5</v>
      </c>
      <c r="N32" s="29" t="s">
        <v>4</v>
      </c>
    </row>
    <row r="33" spans="1:14" x14ac:dyDescent="0.2">
      <c r="A33" s="16" t="s">
        <v>4</v>
      </c>
      <c r="B33" s="19" t="s">
        <v>33</v>
      </c>
      <c r="C33" s="11">
        <v>5</v>
      </c>
      <c r="D33" s="21" t="s">
        <v>72</v>
      </c>
      <c r="E33" s="21" t="s">
        <v>107</v>
      </c>
      <c r="F33" s="21" t="s">
        <v>118</v>
      </c>
      <c r="G33" s="25" t="s">
        <v>136</v>
      </c>
      <c r="H33" s="25" t="s">
        <v>157</v>
      </c>
      <c r="I33" s="24" t="s">
        <v>165</v>
      </c>
      <c r="J33" s="25" t="s">
        <v>195</v>
      </c>
      <c r="K33" s="13"/>
      <c r="L33" s="13">
        <v>1</v>
      </c>
      <c r="M33" s="13">
        <f>CEILING(MAX(C33,K33),L33)</f>
        <v>5</v>
      </c>
      <c r="N33" s="29" t="s">
        <v>4</v>
      </c>
    </row>
    <row r="34" spans="1:14" x14ac:dyDescent="0.2">
      <c r="A34" s="15" t="s">
        <v>4</v>
      </c>
      <c r="B34" s="18" t="s">
        <v>34</v>
      </c>
      <c r="C34" s="5">
        <v>1</v>
      </c>
      <c r="D34" s="20" t="s">
        <v>73</v>
      </c>
      <c r="E34" s="20" t="s">
        <v>108</v>
      </c>
      <c r="F34" s="20" t="s">
        <v>4</v>
      </c>
      <c r="G34" s="23" t="s">
        <v>137</v>
      </c>
      <c r="H34" s="23" t="s">
        <v>158</v>
      </c>
      <c r="I34" s="22" t="s">
        <v>165</v>
      </c>
      <c r="J34" s="27" t="s">
        <v>196</v>
      </c>
      <c r="K34" s="12"/>
      <c r="L34" s="12">
        <v>1</v>
      </c>
      <c r="M34" s="12">
        <f>CEILING(MAX(C34,K34),L34)</f>
        <v>1</v>
      </c>
      <c r="N34" s="29" t="s">
        <v>206</v>
      </c>
    </row>
    <row r="35" spans="1:14" x14ac:dyDescent="0.2">
      <c r="A35" s="16" t="s">
        <v>4</v>
      </c>
      <c r="B35" s="19" t="s">
        <v>35</v>
      </c>
      <c r="C35" s="11">
        <v>1</v>
      </c>
      <c r="D35" s="21" t="s">
        <v>74</v>
      </c>
      <c r="E35" s="21" t="s">
        <v>109</v>
      </c>
      <c r="F35" s="21" t="s">
        <v>4</v>
      </c>
      <c r="G35" s="25" t="s">
        <v>133</v>
      </c>
      <c r="H35" s="25" t="s">
        <v>159</v>
      </c>
      <c r="I35" s="24" t="s">
        <v>168</v>
      </c>
      <c r="J35" s="25" t="s">
        <v>197</v>
      </c>
      <c r="K35" s="13"/>
      <c r="L35" s="13">
        <v>1</v>
      </c>
      <c r="M35" s="13">
        <f>CEILING(MAX(C35,K35),L35)</f>
        <v>1</v>
      </c>
      <c r="N35" s="29" t="s">
        <v>4</v>
      </c>
    </row>
    <row r="36" spans="1:14" ht="25.5" x14ac:dyDescent="0.2">
      <c r="A36" s="15" t="s">
        <v>4</v>
      </c>
      <c r="B36" s="18" t="s">
        <v>36</v>
      </c>
      <c r="C36" s="5">
        <v>10</v>
      </c>
      <c r="D36" s="20" t="s">
        <v>75</v>
      </c>
      <c r="E36" s="20" t="s">
        <v>110</v>
      </c>
      <c r="F36" s="20" t="s">
        <v>4</v>
      </c>
      <c r="G36" s="23" t="s">
        <v>138</v>
      </c>
      <c r="H36" s="23" t="s">
        <v>75</v>
      </c>
      <c r="I36" s="22" t="s">
        <v>165</v>
      </c>
      <c r="J36" s="27" t="s">
        <v>198</v>
      </c>
      <c r="K36" s="12"/>
      <c r="L36" s="12">
        <v>1</v>
      </c>
      <c r="M36" s="12">
        <f>CEILING(MAX(C36,K36),L36)</f>
        <v>10</v>
      </c>
      <c r="N36" s="29" t="s">
        <v>4</v>
      </c>
    </row>
    <row r="37" spans="1:14" x14ac:dyDescent="0.2">
      <c r="A37" s="16" t="s">
        <v>4</v>
      </c>
      <c r="B37" s="19" t="s">
        <v>37</v>
      </c>
      <c r="C37" s="11">
        <v>1</v>
      </c>
      <c r="D37" s="21" t="s">
        <v>76</v>
      </c>
      <c r="E37" s="21" t="s">
        <v>111</v>
      </c>
      <c r="F37" s="21" t="s">
        <v>4</v>
      </c>
      <c r="G37" s="25" t="s">
        <v>123</v>
      </c>
      <c r="H37" s="25" t="s">
        <v>76</v>
      </c>
      <c r="I37" s="24" t="s">
        <v>166</v>
      </c>
      <c r="J37" s="25" t="s">
        <v>199</v>
      </c>
      <c r="K37" s="13"/>
      <c r="L37" s="13">
        <v>1</v>
      </c>
      <c r="M37" s="13">
        <f>CEILING(MAX(C37,K37),L37)</f>
        <v>1</v>
      </c>
      <c r="N37" s="29" t="s">
        <v>207</v>
      </c>
    </row>
    <row r="38" spans="1:14" x14ac:dyDescent="0.2">
      <c r="A38" s="15" t="s">
        <v>4</v>
      </c>
      <c r="B38" s="18" t="s">
        <v>38</v>
      </c>
      <c r="C38" s="5">
        <v>1</v>
      </c>
      <c r="D38" s="20" t="s">
        <v>77</v>
      </c>
      <c r="E38" s="20" t="s">
        <v>112</v>
      </c>
      <c r="F38" s="20" t="s">
        <v>4</v>
      </c>
      <c r="G38" s="23" t="s">
        <v>139</v>
      </c>
      <c r="H38" s="23" t="s">
        <v>77</v>
      </c>
      <c r="I38" s="22" t="s">
        <v>4</v>
      </c>
      <c r="J38" s="27" t="s">
        <v>4</v>
      </c>
      <c r="K38" s="12"/>
      <c r="L38" s="12">
        <v>1</v>
      </c>
      <c r="M38" s="12">
        <f>CEILING(MAX(C38,K38),L38)</f>
        <v>1</v>
      </c>
      <c r="N38" s="29" t="s">
        <v>4</v>
      </c>
    </row>
    <row r="39" spans="1:14" x14ac:dyDescent="0.2">
      <c r="A39" s="16" t="s">
        <v>4</v>
      </c>
      <c r="B39" s="19" t="s">
        <v>39</v>
      </c>
      <c r="C39" s="11">
        <v>4</v>
      </c>
      <c r="D39" s="21" t="s">
        <v>78</v>
      </c>
      <c r="E39" s="21" t="s">
        <v>113</v>
      </c>
      <c r="F39" s="21" t="s">
        <v>4</v>
      </c>
      <c r="G39" s="25" t="s">
        <v>137</v>
      </c>
      <c r="H39" s="25" t="s">
        <v>160</v>
      </c>
      <c r="I39" s="24" t="s">
        <v>165</v>
      </c>
      <c r="J39" s="25" t="s">
        <v>200</v>
      </c>
      <c r="K39" s="13"/>
      <c r="L39" s="13">
        <v>1</v>
      </c>
      <c r="M39" s="13">
        <f>CEILING(MAX(C39,K39),L39)</f>
        <v>4</v>
      </c>
      <c r="N39" s="29" t="s">
        <v>4</v>
      </c>
    </row>
    <row r="40" spans="1:14" x14ac:dyDescent="0.2">
      <c r="A40" s="15" t="s">
        <v>4</v>
      </c>
      <c r="B40" s="18" t="s">
        <v>40</v>
      </c>
      <c r="C40" s="5">
        <v>1</v>
      </c>
      <c r="D40" s="20" t="s">
        <v>79</v>
      </c>
      <c r="E40" s="20" t="s">
        <v>114</v>
      </c>
      <c r="F40" s="20" t="s">
        <v>4</v>
      </c>
      <c r="G40" s="23" t="s">
        <v>137</v>
      </c>
      <c r="H40" s="23" t="s">
        <v>161</v>
      </c>
      <c r="I40" s="22" t="s">
        <v>165</v>
      </c>
      <c r="J40" s="27" t="s">
        <v>201</v>
      </c>
      <c r="K40" s="12"/>
      <c r="L40" s="12">
        <v>1</v>
      </c>
      <c r="M40" s="12">
        <f>CEILING(MAX(C40,K40),L40)</f>
        <v>1</v>
      </c>
      <c r="N40" s="29" t="s">
        <v>4</v>
      </c>
    </row>
    <row r="41" spans="1:14" x14ac:dyDescent="0.2">
      <c r="A41" s="16" t="s">
        <v>4</v>
      </c>
      <c r="B41" s="19" t="s">
        <v>41</v>
      </c>
      <c r="C41" s="11">
        <v>2</v>
      </c>
      <c r="D41" s="21" t="s">
        <v>80</v>
      </c>
      <c r="E41" s="21" t="s">
        <v>115</v>
      </c>
      <c r="F41" s="21" t="s">
        <v>4</v>
      </c>
      <c r="G41" s="25" t="s">
        <v>137</v>
      </c>
      <c r="H41" s="25" t="s">
        <v>162</v>
      </c>
      <c r="I41" s="24" t="s">
        <v>165</v>
      </c>
      <c r="J41" s="25" t="s">
        <v>202</v>
      </c>
      <c r="K41" s="13"/>
      <c r="L41" s="13">
        <v>1</v>
      </c>
      <c r="M41" s="13">
        <f>CEILING(MAX(C41,K41),L41)</f>
        <v>2</v>
      </c>
      <c r="N41" s="29" t="s">
        <v>4</v>
      </c>
    </row>
    <row r="42" spans="1:14" x14ac:dyDescent="0.2">
      <c r="A42" s="15" t="s">
        <v>4</v>
      </c>
      <c r="B42" s="18" t="s">
        <v>42</v>
      </c>
      <c r="C42" s="5">
        <v>1</v>
      </c>
      <c r="D42" s="20" t="s">
        <v>81</v>
      </c>
      <c r="E42" s="20" t="s">
        <v>116</v>
      </c>
      <c r="F42" s="20" t="s">
        <v>4</v>
      </c>
      <c r="G42" s="23" t="s">
        <v>137</v>
      </c>
      <c r="H42" s="23" t="s">
        <v>163</v>
      </c>
      <c r="I42" s="22" t="s">
        <v>165</v>
      </c>
      <c r="J42" s="27" t="s">
        <v>203</v>
      </c>
      <c r="K42" s="12"/>
      <c r="L42" s="12">
        <v>1</v>
      </c>
      <c r="M42" s="12">
        <f>CEILING(MAX(C42,K42),L42)</f>
        <v>1</v>
      </c>
      <c r="N42" s="29" t="s">
        <v>4</v>
      </c>
    </row>
    <row r="43" spans="1:14" x14ac:dyDescent="0.2">
      <c r="I43" s="4"/>
      <c r="J43" s="8"/>
    </row>
    <row r="62" spans="9:10" x14ac:dyDescent="0.2">
      <c r="I62" s="2"/>
      <c r="J62" s="2"/>
    </row>
    <row r="63" spans="9:10" x14ac:dyDescent="0.2">
      <c r="I63" s="2"/>
      <c r="J63" s="2"/>
    </row>
    <row r="64" spans="9:10" x14ac:dyDescent="0.2">
      <c r="I64" s="2"/>
      <c r="J64" s="3"/>
    </row>
    <row r="65" spans="9:10" x14ac:dyDescent="0.2">
      <c r="I65" s="2"/>
      <c r="J65" s="2"/>
    </row>
    <row r="66" spans="9:10" x14ac:dyDescent="0.2">
      <c r="I66" s="2"/>
      <c r="J66" s="2"/>
    </row>
    <row r="67" spans="9:10" x14ac:dyDescent="0.2">
      <c r="I67" s="2"/>
      <c r="J67" s="2"/>
    </row>
  </sheetData>
  <phoneticPr fontId="4" type="noConversion"/>
  <hyperlinks>
    <hyperlink ref="G6" r:id="rId1" tooltip="Component" display="'Taiyo Yuden"/>
    <hyperlink ref="G7" r:id="rId2" tooltip="Component" display="'Vishay"/>
    <hyperlink ref="G8" r:id="rId3" tooltip="Component" display="'KEMET"/>
    <hyperlink ref="G9" tooltip="Component" display="'NXP Semiconductors"/>
    <hyperlink ref="G10" r:id="rId4" tooltip="Component" display="'Bourns"/>
    <hyperlink ref="G11" tooltip="Component" display="'ON Semiconductor"/>
    <hyperlink ref="G12" r:id="rId5" tooltip="Component" display="'Schurter"/>
    <hyperlink ref="G13" r:id="rId6" tooltip="Component" display="'ON Semiconductor / Fairchild"/>
    <hyperlink ref="G14" r:id="rId7" tooltip="Component" display="'CPC"/>
    <hyperlink ref="G15" r:id="rId8" tooltip="Component" display="'NXP Semiconductors"/>
    <hyperlink ref="G16" r:id="rId9" tooltip="Component" display="'Panasonic"/>
    <hyperlink ref="G17" r:id="rId10" tooltip="Component" display="'Texas Instruments"/>
    <hyperlink ref="G18" r:id="rId11" tooltip="Component" display="'Analog Devices"/>
    <hyperlink ref="G19" r:id="rId12" tooltip="Component" display="'Analog Devices / Linear Technology"/>
    <hyperlink ref="G20" r:id="rId13" tooltip="Component" display="'Analog Devices"/>
    <hyperlink ref="G21" r:id="rId14" tooltip="Component" display="'Analog Devices"/>
    <hyperlink ref="G22" r:id="rId15" tooltip="Component" display="'Analog Devices"/>
    <hyperlink ref="G23" r:id="rId16" tooltip="Component" display="'Samtec"/>
    <hyperlink ref="G24" r:id="rId17" tooltip="Component" display="'TDK EPCOS"/>
    <hyperlink ref="G25" r:id="rId18" tooltip="Component" display="'Laird"/>
    <hyperlink ref="G26" r:id="rId19" tooltip="Component" display="'Multicomp"/>
    <hyperlink ref="G27" r:id="rId20" tooltip="Component" display="'Multicomp"/>
    <hyperlink ref="G28" r:id="rId21" tooltip="Component" display="'Multicomp"/>
    <hyperlink ref="G29" r:id="rId22" tooltip="Component" display="'Multicomp"/>
    <hyperlink ref="G30" r:id="rId23" tooltip="Component" display="'Panasonic"/>
    <hyperlink ref="G31" r:id="rId24" tooltip="Component" display="'Multicomp"/>
    <hyperlink ref="G32" r:id="rId25" tooltip="Component" display="'Multicomp"/>
    <hyperlink ref="G33" r:id="rId26" tooltip="Component" display="'Multicomp"/>
    <hyperlink ref="G34" r:id="rId27" tooltip="Component" display="'Molex"/>
    <hyperlink ref="G35" r:id="rId28" tooltip="Component" display="'Samtec"/>
    <hyperlink ref="G36" r:id="rId29" tooltip="Component" display="'International Rectifier"/>
    <hyperlink ref="G37" r:id="rId30" tooltip="Component" display="'NXP Semiconductors"/>
    <hyperlink ref="G38" tooltip="Component" display="'Infineon"/>
    <hyperlink ref="G39" r:id="rId31" tooltip="Component" display="'Molex"/>
    <hyperlink ref="G40" r:id="rId32" tooltip="Component" display="'Molex"/>
    <hyperlink ref="G41" r:id="rId33" tooltip="Component" display="'Molex"/>
    <hyperlink ref="G42" r:id="rId34" tooltip="Component" display="'Molex"/>
    <hyperlink ref="H6" r:id="rId35" tooltip="Manufacturer" display="'UMK107AB7105KA-T"/>
    <hyperlink ref="H7" r:id="rId36" tooltip="Manufacturer" display="'VJ0603Y104KXAAC31X"/>
    <hyperlink ref="H8" r:id="rId37" tooltip="Manufacturer" display="'C0603C472J5RACAUTO"/>
    <hyperlink ref="H9" tooltip="Manufacturer" display="'PESD1CAN"/>
    <hyperlink ref="H10" r:id="rId38" tooltip="Manufacturer" display="'CDSOD323-T05"/>
    <hyperlink ref="H11" tooltip="Manufacturer" display="'MM3Z3V3ST1G"/>
    <hyperlink ref="H12" r:id="rId39" tooltip="Manufacturer" display="'3403.0172.11"/>
    <hyperlink ref="H13" r:id="rId40" tooltip="Manufacturer" display="'KA7805ERTF"/>
    <hyperlink ref="H14" r:id="rId41" tooltip="Manufacturer" display="'CPC1008N"/>
    <hyperlink ref="H15" r:id="rId42" tooltip="Manufacturer" display="'TJA1052IT/5Y"/>
    <hyperlink ref="H16" r:id="rId43" tooltip="Manufacturer" display="'AQV252G2SX"/>
    <hyperlink ref="H17" r:id="rId44" tooltip="Manufacturer" display="'UA78L05CPK"/>
    <hyperlink ref="H18" r:id="rId45" tooltip="Manufacturer" display="'ADUM3300CRWZ"/>
    <hyperlink ref="H19" r:id="rId46" tooltip="Manufacturer" display="'LT1785CS8#PBF"/>
    <hyperlink ref="H20" r:id="rId47" tooltip="Manufacturer" display="'ADUM3401CRWZ"/>
    <hyperlink ref="H21" r:id="rId48" tooltip="Manufacturer" display="'ADR3425ARJZ-R2"/>
    <hyperlink ref="H22" r:id="rId49" tooltip="Manufacturer" display="'ADUM3402BRWZ"/>
    <hyperlink ref="H23" r:id="rId50" tooltip="Manufacturer" display="'TLW-112-06-G-D"/>
    <hyperlink ref="H24" r:id="rId51" tooltip="Manufacturer" display="'B82789C0513H002"/>
    <hyperlink ref="H25" r:id="rId52" tooltip="Manufacturer" display="'HZ0805G471R-10"/>
    <hyperlink ref="H26" r:id="rId53" tooltip="Manufacturer" display="'MCMR12X62R0FTL"/>
    <hyperlink ref="H27" r:id="rId54" tooltip="Manufacturer" display="'MCMR06X1002FTL"/>
    <hyperlink ref="H28" r:id="rId55" tooltip="Manufacturer" display="'MCSR06X4300FTL"/>
    <hyperlink ref="H29" r:id="rId56" tooltip="Manufacturer" display="'MCMR06X10R0FTL"/>
    <hyperlink ref="H30" r:id="rId57" tooltip="Manufacturer" display="'ERJ-3EKF47R0V"/>
    <hyperlink ref="H31" r:id="rId58" tooltip="Manufacturer" display="'MCMR06X4702FTL"/>
    <hyperlink ref="H32" r:id="rId59" tooltip="Manufacturer" display="'MCMR06X000PTL"/>
    <hyperlink ref="H33" r:id="rId60" tooltip="Manufacturer" display="'MCMR06X4751FTL"/>
    <hyperlink ref="H34" r:id="rId61" tooltip="Manufacturer" display="'47352-1001"/>
    <hyperlink ref="H35" r:id="rId62" tooltip="Manufacturer" display="'TLW-104-06-G-D"/>
    <hyperlink ref="H36" r:id="rId63" tooltip="Manufacturer" display="'IRLML0100TRPBF"/>
    <hyperlink ref="H37" r:id="rId64" tooltip="Manufacturer" display="'BUK964R8-60E,118"/>
    <hyperlink ref="H38" tooltip="Manufacturer" display="'BSS84P"/>
    <hyperlink ref="H39" r:id="rId65" tooltip="Manufacturer" display="'43045-0400"/>
    <hyperlink ref="H40" r:id="rId66" tooltip="Manufacturer" display="'43045-0600"/>
    <hyperlink ref="H41" r:id="rId67" tooltip="Manufacturer" display="'43045-1200"/>
    <hyperlink ref="H42" r:id="rId68" tooltip="Manufacturer" display="'43045-1000"/>
    <hyperlink ref="J6" r:id="rId69" tooltip="Supplier" display="'2779055"/>
    <hyperlink ref="J7" r:id="rId70" tooltip="Supplier" display="'2525267"/>
    <hyperlink ref="J8" r:id="rId71" tooltip="Supplier" display="'2904754"/>
    <hyperlink ref="J9" tooltip="Supplier" display="'"/>
    <hyperlink ref="J10" r:id="rId72" tooltip="Supplier" display="'2341914"/>
    <hyperlink ref="J11" tooltip="Supplier" display="'"/>
    <hyperlink ref="J12" r:id="rId73" tooltip="Supplier" display="'486-1253-ND"/>
    <hyperlink ref="J13" r:id="rId74" tooltip="Supplier" display="'2102585"/>
    <hyperlink ref="J14" r:id="rId75" tooltip="Supplier" display="'1653755"/>
    <hyperlink ref="J15" r:id="rId76" tooltip="Supplier" display="'2400552"/>
    <hyperlink ref="J16" r:id="rId77" tooltip="Supplier" display="'2302216"/>
    <hyperlink ref="J17" r:id="rId78" tooltip="Supplier" display="'2112604"/>
    <hyperlink ref="J18" r:id="rId79" tooltip="Supplier" display="'584-ADUM3300CRWZ"/>
    <hyperlink ref="J19" r:id="rId80" tooltip="Supplier" display="'1663498"/>
    <hyperlink ref="J20" r:id="rId81" tooltip="Supplier" display="'1274129"/>
    <hyperlink ref="J21" r:id="rId82" tooltip="Supplier" display="'2377039"/>
    <hyperlink ref="J22" r:id="rId83" tooltip="Supplier" display="'1274127"/>
    <hyperlink ref="J23" r:id="rId84" tooltip="Supplier" display="'SAM1096-12-ND"/>
    <hyperlink ref="J24" r:id="rId85" tooltip="Supplier" display="'871-B82789C0513H002"/>
    <hyperlink ref="J25" r:id="rId86" tooltip="Supplier" display="'2292413"/>
    <hyperlink ref="J26" r:id="rId87" tooltip="Supplier" display="'2073943"/>
    <hyperlink ref="J27" r:id="rId88" tooltip="Supplier" display="'2073349"/>
    <hyperlink ref="J28" r:id="rId89" tooltip="Supplier" display="'2074259"/>
    <hyperlink ref="J29" r:id="rId90" tooltip="Supplier" display="'2073361"/>
    <hyperlink ref="J30" r:id="rId91" tooltip="Supplier" display="'2303030"/>
    <hyperlink ref="J31" r:id="rId92" tooltip="Supplier" display="'2073510"/>
    <hyperlink ref="J32" r:id="rId93" tooltip="Supplier" display="'2073345"/>
    <hyperlink ref="J33" r:id="rId94" tooltip="Supplier" display="'2073517"/>
    <hyperlink ref="J34" r:id="rId95" tooltip="Supplier" display="'2424133"/>
    <hyperlink ref="J35" r:id="rId96" tooltip="Supplier" display="'SAM1096-04-ND"/>
    <hyperlink ref="J36" r:id="rId97" tooltip="Supplier" display="'1783928"/>
    <hyperlink ref="J37" r:id="rId98" tooltip="Supplier" display="'1727-7261-6-ND"/>
    <hyperlink ref="J38" tooltip="Supplier" display="'"/>
    <hyperlink ref="J39" r:id="rId99" tooltip="Supplier" display="'9733019"/>
    <hyperlink ref="J40" r:id="rId100" tooltip="Supplier" display="'1012252"/>
    <hyperlink ref="J41" r:id="rId101" tooltip="Supplier" display="'9732977"/>
    <hyperlink ref="J42" r:id="rId102" tooltip="Supplier" display="'1012255"/>
  </hyperlinks>
  <pageMargins left="0.78740157499999996" right="0.78740157499999996" top="0.984251969" bottom="0.984251969" header="0.5" footer="0.5"/>
  <pageSetup paperSize="9" scale="74" orientation="landscape" horizontalDpi="360" verticalDpi="360" r:id="rId103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30" t="s">
        <v>208</v>
      </c>
    </row>
    <row r="2" spans="1:1" x14ac:dyDescent="0.2">
      <c r="A2" s="30" t="s">
        <v>209</v>
      </c>
    </row>
    <row r="3" spans="1:1" x14ac:dyDescent="0.2">
      <c r="A3" s="31" t="s">
        <v>210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5" ma:contentTypeDescription="Crée un document." ma:contentTypeScope="" ma:versionID="d18d702b2b3c5ed0dc4a84e7d05fef69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d5812490a406aa351f4138ed59193f31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Props1.xml><?xml version="1.0" encoding="utf-8"?>
<ds:datastoreItem xmlns:ds="http://schemas.openxmlformats.org/officeDocument/2006/customXml" ds:itemID="{32DF4FFA-A740-498A-ADD0-659B83D161A1}"/>
</file>

<file path=customXml/itemProps2.xml><?xml version="1.0" encoding="utf-8"?>
<ds:datastoreItem xmlns:ds="http://schemas.openxmlformats.org/officeDocument/2006/customXml" ds:itemID="{605813EB-DE94-46A7-A671-16B4027E46E8}"/>
</file>

<file path=customXml/itemProps3.xml><?xml version="1.0" encoding="utf-8"?>
<ds:datastoreItem xmlns:ds="http://schemas.openxmlformats.org/officeDocument/2006/customXml" ds:itemID="{0AAA130B-25D0-44DC-A45E-44AF259EDD9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Schwarz</dc:creator>
  <cp:lastModifiedBy>Radu Schwarz</cp:lastModifiedBy>
  <cp:lastPrinted>2005-05-18T04:03:43Z</cp:lastPrinted>
  <dcterms:created xsi:type="dcterms:W3CDTF">2005-05-18T01:53:09Z</dcterms:created>
  <dcterms:modified xsi:type="dcterms:W3CDTF">2018-10-26T06:28:50Z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</Properties>
</file>