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\OneDrive - HESSO\foxbms1\foxbms\hardware_KI_CAD\BMS-Slave\BMS-Slave\"/>
    </mc:Choice>
  </mc:AlternateContent>
  <xr:revisionPtr revIDLastSave="0" documentId="13_ncr:1_{3A7727B7-F0C7-4591-958A-6EBC396E78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eMatériels_PV_Mast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40" i="1"/>
  <c r="L41" i="1"/>
  <c r="L42" i="1"/>
  <c r="L43" i="1"/>
  <c r="L44" i="1"/>
  <c r="L45" i="1"/>
  <c r="L4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" i="1"/>
  <c r="L48" i="1" l="1"/>
</calcChain>
</file>

<file path=xl/sharedStrings.xml><?xml version="1.0" encoding="utf-8"?>
<sst xmlns="http://schemas.openxmlformats.org/spreadsheetml/2006/main" count="326" uniqueCount="204">
  <si>
    <t>Fournisseur</t>
  </si>
  <si>
    <t>Nbr.</t>
  </si>
  <si>
    <t>N° article</t>
  </si>
  <si>
    <t>Référence</t>
  </si>
  <si>
    <t>Valeur</t>
  </si>
  <si>
    <t>Empreinte</t>
  </si>
  <si>
    <t>Description</t>
  </si>
  <si>
    <t>Fitted (X)</t>
  </si>
  <si>
    <t>Generic (X)</t>
  </si>
  <si>
    <t>Through-hole (X)</t>
  </si>
  <si>
    <t>prix 
unitaire</t>
  </si>
  <si>
    <t>prix total</t>
  </si>
  <si>
    <t>Composants électriques et électroniques</t>
  </si>
  <si>
    <t>Mouser</t>
  </si>
  <si>
    <t>100R</t>
  </si>
  <si>
    <t>X</t>
  </si>
  <si>
    <t>Prix total final :</t>
  </si>
  <si>
    <t>generic</t>
  </si>
  <si>
    <t>C1-C3, C8-C10, C70-C72, C104-C106</t>
  </si>
  <si>
    <t>1uF/50V</t>
  </si>
  <si>
    <t>Capacitor_SMD:C_0805_2012Metric</t>
  </si>
  <si>
    <t>Capa 1uF/50V</t>
  </si>
  <si>
    <t>100nF/50V</t>
  </si>
  <si>
    <t>Capacitor_SMD:C_0603_1608Metric</t>
  </si>
  <si>
    <t>Capa 100nF/50V</t>
  </si>
  <si>
    <t>C5, C12, C74, C108</t>
  </si>
  <si>
    <t>100nF/200V</t>
  </si>
  <si>
    <t>Capacitor_SMD:C_1206_3216Metric</t>
  </si>
  <si>
    <t>Capa 100nF/200V</t>
  </si>
  <si>
    <t>C6, C7, C13, C14, C75, C76, C109, C110</t>
  </si>
  <si>
    <t>100pF/50V</t>
  </si>
  <si>
    <t>Capa 100pF/50V</t>
  </si>
  <si>
    <t>C15, C66, C77, C112</t>
  </si>
  <si>
    <t>Capacitor_SMD:CP_Elec_8x10</t>
  </si>
  <si>
    <t>80-EDH336M100A9MAA</t>
  </si>
  <si>
    <t>C16, C67, C78, C113</t>
  </si>
  <si>
    <t>2.2uF/100V</t>
  </si>
  <si>
    <t>Capacitor_SMD:C_1210_3225Metric</t>
  </si>
  <si>
    <t>Capa 2.2uF/100V</t>
  </si>
  <si>
    <t>C18-C41, C44-C51, C54-C61, C64, C65, C80-C103, C117-C124, C127-C134, C137, C138</t>
  </si>
  <si>
    <t>10nF/100V</t>
  </si>
  <si>
    <t>Capa 10nF/100V</t>
  </si>
  <si>
    <t>C69, C111</t>
  </si>
  <si>
    <t>10nF/50V</t>
  </si>
  <si>
    <t>Capa 10nF/50V</t>
  </si>
  <si>
    <t>78-TLMG1100</t>
  </si>
  <si>
    <t>D1, D4, D20, D35</t>
  </si>
  <si>
    <t>LED Green TLMG1100-GS08</t>
  </si>
  <si>
    <t>Standard LEDs - SMD Green Non-Diffused</t>
  </si>
  <si>
    <t>621-DFLS1100-7</t>
  </si>
  <si>
    <t>D2, D5, D21, D36</t>
  </si>
  <si>
    <t>DFLS1100-7</t>
  </si>
  <si>
    <t>Schottky Diodes &amp; Rectifiers 1.0A 100V</t>
  </si>
  <si>
    <t>625-SMAJ54A-E3</t>
  </si>
  <si>
    <t>D3, D6, D22, D37</t>
  </si>
  <si>
    <t>SMAJ54A-E3/61</t>
  </si>
  <si>
    <t>ESD Suppressors / TVS Diodes 400W 54V</t>
  </si>
  <si>
    <t>863-SZMMSZ4692T1G</t>
  </si>
  <si>
    <t>D7-D18, D23-D34</t>
  </si>
  <si>
    <t>SZMMSZ4692T1G</t>
  </si>
  <si>
    <t>Zener Diodes ZEN REG 0.5W 6.8V</t>
  </si>
  <si>
    <t>771-BAT54C-T/R</t>
  </si>
  <si>
    <t>D19, D38</t>
  </si>
  <si>
    <t>BAT54C,215</t>
  </si>
  <si>
    <t>Schottky Diodes &amp; Rectifiers BAT54C/SOT23/TO-236AB</t>
  </si>
  <si>
    <t>652-SF-0603SP063-2</t>
  </si>
  <si>
    <t>F1, F2, F18, F34</t>
  </si>
  <si>
    <t>SF-0603SP063-2</t>
  </si>
  <si>
    <t>Surface Mount Fuses .63A 32V TIME DELAY</t>
  </si>
  <si>
    <t>576-0466.250NR</t>
  </si>
  <si>
    <t>F3-F5, F7-F9, F11-F17, F19-F21, F23-F25, F27-F33</t>
  </si>
  <si>
    <t>0466.250NR</t>
  </si>
  <si>
    <t>0466.250NR:FUSC3215X66N</t>
  </si>
  <si>
    <t>Surface Mount Fuses .25A 125V VERY FAST ACTING</t>
  </si>
  <si>
    <t>576-0448.500MR</t>
  </si>
  <si>
    <t>F6, F10, F22, F26</t>
  </si>
  <si>
    <t>0448.500MR</t>
  </si>
  <si>
    <t>0448_500MR:FUSC6127X294N</t>
  </si>
  <si>
    <t>Surface Mount Fuses 125VAC 0.5A .38ohms 448 NANO2</t>
  </si>
  <si>
    <t>511-M24M02-DWMN3TP/K</t>
  </si>
  <si>
    <t>IC1, IC2, IC15, IC16</t>
  </si>
  <si>
    <t>M24M02-DWMN3TP_K</t>
  </si>
  <si>
    <t>EEPROM Automotive 2-Mbit serial I2C bus EEPROM 1 MHz clock</t>
  </si>
  <si>
    <t>630-ACPL-217-56BE</t>
  </si>
  <si>
    <t>IC3-IC14, IC17-IC28</t>
  </si>
  <si>
    <t>ACPL-217-56BE</t>
  </si>
  <si>
    <t>Transistor Output Optocouplers 3000Vrms 50% CTR</t>
  </si>
  <si>
    <t>538-43045-0412</t>
  </si>
  <si>
    <t>J1, J2</t>
  </si>
  <si>
    <t>Molex micro-fit 3.0 4position 2 rows vertical</t>
  </si>
  <si>
    <t>538-430-45-0212</t>
  </si>
  <si>
    <t>J3, J7, J9, J13</t>
  </si>
  <si>
    <t>43045-0212</t>
  </si>
  <si>
    <t>Molex micro-fit 3.0 2position 1row vertical</t>
  </si>
  <si>
    <t>538-43045-0612</t>
  </si>
  <si>
    <t>J4, J6, J10, J12</t>
  </si>
  <si>
    <t>Molex micro-fit 3.0 6position 2 rows vertical</t>
  </si>
  <si>
    <t>538-43045-1412</t>
  </si>
  <si>
    <t>J5, J11</t>
  </si>
  <si>
    <t>Molex micro-fit 3.0 14position 2 rows vertical</t>
  </si>
  <si>
    <t>538-43045-1612</t>
  </si>
  <si>
    <t>J8, J14</t>
  </si>
  <si>
    <t>Molex micro-fit 3.0 16position 2 rows vertical</t>
  </si>
  <si>
    <t>495-TCK-176</t>
  </si>
  <si>
    <t>L1-L4</t>
  </si>
  <si>
    <t>4.7uH</t>
  </si>
  <si>
    <t>Power Inductors - SMD 4.7uH 52mOhm 4.5A Inductor</t>
  </si>
  <si>
    <t>771-NX2301P215</t>
  </si>
  <si>
    <t>Q1-Q24</t>
  </si>
  <si>
    <t>MOSFET NX2301P/SOT23</t>
  </si>
  <si>
    <t>R1, R10, R12, R21, R22, R37-R44, R53-R60, R119, R120, R129, R130, R145, R154, R204-R212, R221-R228</t>
  </si>
  <si>
    <t>10k</t>
  </si>
  <si>
    <t>Resistor_SMD:R_0603_1608Metric</t>
  </si>
  <si>
    <t>Resistor SMD 10k 0603</t>
  </si>
  <si>
    <t>R2, R13, R121, R146</t>
  </si>
  <si>
    <t>270R</t>
  </si>
  <si>
    <t>Resistor SMD 270R 0603</t>
  </si>
  <si>
    <t>R3, R14, R122, R147</t>
  </si>
  <si>
    <t>Resistor_SMD:R_0805_2012Metric</t>
  </si>
  <si>
    <t>Resistor SMD 100R 0803</t>
  </si>
  <si>
    <t>R4, R7, R15, R18, R123, R126, R148, R151</t>
  </si>
  <si>
    <t>120R</t>
  </si>
  <si>
    <t>Resistor SMD 120R 0603</t>
  </si>
  <si>
    <t>R5, R8, R9, R16, R19, R20, R124, R127, R128, R149, R152, R153</t>
  </si>
  <si>
    <t>1k2</t>
  </si>
  <si>
    <t>Resistor SMD 1k2 0603</t>
  </si>
  <si>
    <t>R6, R17, R125, R150</t>
  </si>
  <si>
    <t>820R</t>
  </si>
  <si>
    <t>Resistor SMD 820R 0603</t>
  </si>
  <si>
    <t>R11, R23, R131, R155</t>
  </si>
  <si>
    <t>1M</t>
  </si>
  <si>
    <t>Resistor SMD 1M 0603</t>
  </si>
  <si>
    <t>R24-R36, R45-R52, R61-R70, R132-R144, R213-R220, R229-R238</t>
  </si>
  <si>
    <t>Resistor SMD 100R 0603</t>
  </si>
  <si>
    <t>R71, R72, R79, R80, R87, R88, R95-R97, R107-R109, R156, R157, R164, R165, R172, R173, R180-R182, R192-R194</t>
  </si>
  <si>
    <t>3k3</t>
  </si>
  <si>
    <t>Resistor SMD 3k3 0603</t>
  </si>
  <si>
    <t>R73, R74, R81, R82, R89, R90, R98-R100, R110-R112, R158, R159, R166, R167, R174, R175, R183-R185, R195-R197</t>
  </si>
  <si>
    <t>150R</t>
  </si>
  <si>
    <t>Resistor SMD 150R 0603</t>
  </si>
  <si>
    <t>R75-R78, R83-R86, R91-R94, R101-R106, R113-R118, R160-R163, R168-R171, R176-R179, R186-R191, R198-R203</t>
  </si>
  <si>
    <t>Resistor_SMD:R_2010_5025Metric</t>
  </si>
  <si>
    <t>Resistor SMD 68R 2010  1/3W</t>
  </si>
  <si>
    <t>Farnell</t>
  </si>
  <si>
    <t>T1-T4</t>
  </si>
  <si>
    <t>HM2102NL</t>
  </si>
  <si>
    <t>Common Mode Chokes / Filters MDL DUAL XFMR-CMC AEC-Q200</t>
  </si>
  <si>
    <t>TP1-TP16</t>
  </si>
  <si>
    <t>TestPoint</t>
  </si>
  <si>
    <t>TestPoint:TestPoint_Keystone_5000-5004_Miniature</t>
  </si>
  <si>
    <t>584-LTC6811HG-1#PBF</t>
  </si>
  <si>
    <t>U1, U2, U9, U11</t>
  </si>
  <si>
    <t>LTC6811HG-1_PBF</t>
  </si>
  <si>
    <t>Battery Management 12 Channel Multicell Battery Monitor with Daisy Chain Interface, Generation 4</t>
  </si>
  <si>
    <t>U3, U8, U10, U12</t>
  </si>
  <si>
    <t>TSR 0.6-4850WI</t>
  </si>
  <si>
    <t>584-ADG728BRUZ</t>
  </si>
  <si>
    <t>U4, U5, U13, U14</t>
  </si>
  <si>
    <t>ADG728BRUZ</t>
  </si>
  <si>
    <t>Multiplexer Switch ICs SERIAL I2C, 8-ch MUX</t>
  </si>
  <si>
    <t>584-AD8628ARTZ-R2</t>
  </si>
  <si>
    <t>U6, U7, U15, U16</t>
  </si>
  <si>
    <t>AD8628ARTZ-R2</t>
  </si>
  <si>
    <t>SP Amp Chopper Stabilization Single R-R I/O Â±2.5V/5V 5-Pin SOT-23 T/R</t>
  </si>
  <si>
    <t>Capa électrolitique 33uF/100V</t>
  </si>
  <si>
    <t>33uF/100V</t>
  </si>
  <si>
    <t>Liste actualisée le : 12.01.2024</t>
  </si>
  <si>
    <t>BOM BMS-Slave</t>
  </si>
  <si>
    <t>C4, C11, C17, C43, C53, C68, C73, C79, C107, C114, C116, C126, C139-C142</t>
  </si>
  <si>
    <t>C42, C52, C62, C63, C115, C125, C135, C136, C143-C146</t>
  </si>
  <si>
    <t>68R 1/3W</t>
  </si>
  <si>
    <t>DigiKex</t>
  </si>
  <si>
    <t>1951-TSR0.6-4890WI-ND</t>
  </si>
  <si>
    <t xml:space="preserve">TSR 0.6-4890WI </t>
  </si>
  <si>
    <t>926-LM1086ISX50NOPB</t>
  </si>
  <si>
    <t>U17-U20</t>
  </si>
  <si>
    <t xml:space="preserve">LM1086ISX-5.0/NOPB </t>
  </si>
  <si>
    <t>LDO Voltage Regulators 5V 1.5A LDO Positve Reg</t>
  </si>
  <si>
    <t>DC/DC converter 14V to 72V in 9V out</t>
  </si>
  <si>
    <t>test points</t>
  </si>
  <si>
    <t>SOD-123</t>
  </si>
  <si>
    <t>SOT-23</t>
  </si>
  <si>
    <t>SMA</t>
  </si>
  <si>
    <t>Fuse_0603_1608Metric</t>
  </si>
  <si>
    <t>Molex_Micro-Fit_3.0_43045-0412_2x02_P3.00mm_Vertical</t>
  </si>
  <si>
    <t>Molex_Micro-Fit_3.0_43650-0215_1x02_P3.00mm_Vertical</t>
  </si>
  <si>
    <t>Molex_Micro-Fit_3.0_43045-0612_2x03_P3.00mm_Vertical</t>
  </si>
  <si>
    <t>Molex_Micro-Fit_3.0_43045-1412_2x07_P3.00mm_Vertical</t>
  </si>
  <si>
    <t>Molex_Micro-Fit_3.0_43045-1612_2x08_P3.00mm_Vertical</t>
  </si>
  <si>
    <t>TCK176</t>
  </si>
  <si>
    <t>SOP200P1473X500-12N</t>
  </si>
  <si>
    <t>SOP50P780X200-48N</t>
  </si>
  <si>
    <t>TSSOP-16_4.4x5mm_P0.65mm</t>
  </si>
  <si>
    <t>TO-263-3</t>
  </si>
  <si>
    <t>SOT-23-5</t>
  </si>
  <si>
    <t>SOT23</t>
  </si>
  <si>
    <t>SO-4</t>
  </si>
  <si>
    <t>SO-8</t>
  </si>
  <si>
    <t>PowerDI123</t>
  </si>
  <si>
    <t>LED_0603_1608Metric</t>
  </si>
  <si>
    <t>43045-0612</t>
  </si>
  <si>
    <t>43045-1412</t>
  </si>
  <si>
    <t>43045-1612</t>
  </si>
  <si>
    <t>NX2301P_215 (P-chanel MOSFET)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</si>
</sst>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_-* #,##0.00\ [$CHF-100C]_-;\-* #,##0.00\ [$CHF-100C]_-;_-* &quot;-&quot;??\ [$CHF-100C]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2" fontId="1" fillId="0" borderId="1" xfId="0" applyNumberFormat="1" applyFont="1" applyBorder="1" applyAlignment="1">
      <alignment horizontal="right" wrapText="1"/>
    </xf>
    <xf numFmtId="165" fontId="5" fillId="3" borderId="4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wrapText="1"/>
    </xf>
    <xf numFmtId="0" fontId="1" fillId="5" borderId="3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165" fontId="1" fillId="5" borderId="3" xfId="0" applyNumberFormat="1" applyFont="1" applyFill="1" applyBorder="1" applyAlignment="1">
      <alignment horizontal="right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right" wrapText="1"/>
    </xf>
    <xf numFmtId="164" fontId="1" fillId="7" borderId="8" xfId="0" applyNumberFormat="1" applyFont="1" applyFill="1" applyBorder="1" applyAlignment="1">
      <alignment horizontal="right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wrapText="1"/>
    </xf>
    <xf numFmtId="0" fontId="9" fillId="6" borderId="1" xfId="0" applyFont="1" applyFill="1" applyBorder="1" applyAlignment="1">
      <alignment horizontal="left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C1" zoomScale="70" zoomScaleNormal="70" workbookViewId="0">
      <pane ySplit="1" topLeftCell="A17" activePane="bottomLeft" state="frozen"/>
      <selection pane="bottomLeft" activeCell="E43" sqref="E43"/>
    </sheetView>
  </sheetViews>
  <sheetFormatPr baseColWidth="10" defaultColWidth="11.44140625" defaultRowHeight="14.4" x14ac:dyDescent="0.3"/>
  <cols>
    <col min="1" max="1" width="11.88671875" bestFit="1" customWidth="1"/>
    <col min="2" max="2" width="4.77734375" bestFit="1" customWidth="1"/>
    <col min="3" max="3" width="24.5546875" bestFit="1" customWidth="1"/>
    <col min="4" max="4" width="107.88671875" bestFit="1" customWidth="1"/>
    <col min="5" max="5" width="31.88671875" bestFit="1" customWidth="1"/>
    <col min="6" max="6" width="69.44140625" customWidth="1"/>
    <col min="7" max="7" width="87.44140625" bestFit="1" customWidth="1"/>
    <col min="8" max="10" width="9.109375" customWidth="1"/>
    <col min="11" max="11" width="7.88671875" bestFit="1" customWidth="1"/>
    <col min="12" max="12" width="21.33203125" bestFit="1" customWidth="1"/>
    <col min="13" max="13" width="11.33203125" customWidth="1"/>
    <col min="15" max="15" width="11.88671875" bestFit="1" customWidth="1"/>
  </cols>
  <sheetData>
    <row r="1" spans="1:13" s="1" customFormat="1" ht="27" thickBo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/>
    </row>
    <row r="2" spans="1:13" ht="45" customHeight="1" thickBot="1" x14ac:dyDescent="0.35">
      <c r="A2" s="28" t="s">
        <v>167</v>
      </c>
      <c r="B2" s="29"/>
      <c r="C2" s="29"/>
      <c r="D2" s="29"/>
      <c r="E2" s="29"/>
      <c r="F2" s="29"/>
      <c r="G2" s="29"/>
      <c r="H2" s="22"/>
      <c r="I2" s="22"/>
      <c r="J2" s="22"/>
      <c r="K2" s="30" t="s">
        <v>166</v>
      </c>
      <c r="L2" s="31"/>
      <c r="M2" s="32"/>
    </row>
    <row r="3" spans="1:13" ht="30" customHeight="1" thickBot="1" x14ac:dyDescent="0.35">
      <c r="A3" s="36" t="s">
        <v>12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ht="15" customHeight="1" x14ac:dyDescent="0.3">
      <c r="A4" s="5"/>
      <c r="B4" s="6">
        <v>12</v>
      </c>
      <c r="C4" s="10" t="s">
        <v>17</v>
      </c>
      <c r="D4" s="10" t="s">
        <v>18</v>
      </c>
      <c r="E4" s="10" t="s">
        <v>19</v>
      </c>
      <c r="F4" s="25" t="s">
        <v>20</v>
      </c>
      <c r="G4" s="11" t="s">
        <v>21</v>
      </c>
      <c r="H4" s="18" t="s">
        <v>15</v>
      </c>
      <c r="I4" s="18" t="s">
        <v>15</v>
      </c>
      <c r="J4" s="18"/>
      <c r="K4" s="4"/>
      <c r="L4" s="9">
        <f>K4*B4</f>
        <v>0</v>
      </c>
      <c r="M4" s="15"/>
    </row>
    <row r="5" spans="1:13" ht="15" customHeight="1" x14ac:dyDescent="0.3">
      <c r="A5" s="5"/>
      <c r="B5" s="6">
        <v>16</v>
      </c>
      <c r="C5" s="18" t="s">
        <v>17</v>
      </c>
      <c r="D5" s="18" t="s">
        <v>168</v>
      </c>
      <c r="E5" s="18" t="s">
        <v>22</v>
      </c>
      <c r="F5" s="26" t="s">
        <v>23</v>
      </c>
      <c r="G5" s="19" t="s">
        <v>24</v>
      </c>
      <c r="H5" s="18" t="s">
        <v>15</v>
      </c>
      <c r="I5" s="18" t="s">
        <v>15</v>
      </c>
      <c r="J5" s="18"/>
      <c r="K5" s="4"/>
      <c r="L5" s="9">
        <f t="shared" ref="L5:L21" si="0">K5*B5</f>
        <v>0</v>
      </c>
      <c r="M5" s="15"/>
    </row>
    <row r="6" spans="1:13" ht="15" customHeight="1" x14ac:dyDescent="0.3">
      <c r="A6" s="5"/>
      <c r="B6" s="6">
        <v>4</v>
      </c>
      <c r="C6" s="18" t="s">
        <v>17</v>
      </c>
      <c r="D6" s="18" t="s">
        <v>25</v>
      </c>
      <c r="E6" s="18" t="s">
        <v>26</v>
      </c>
      <c r="F6" s="26" t="s">
        <v>27</v>
      </c>
      <c r="G6" s="19" t="s">
        <v>28</v>
      </c>
      <c r="H6" s="18" t="s">
        <v>15</v>
      </c>
      <c r="I6" s="18" t="s">
        <v>15</v>
      </c>
      <c r="J6" s="18"/>
      <c r="K6" s="4"/>
      <c r="L6" s="9">
        <f t="shared" si="0"/>
        <v>0</v>
      </c>
      <c r="M6" s="15"/>
    </row>
    <row r="7" spans="1:13" ht="15" customHeight="1" x14ac:dyDescent="0.3">
      <c r="A7" s="5"/>
      <c r="B7" s="6">
        <v>8</v>
      </c>
      <c r="C7" s="18" t="s">
        <v>17</v>
      </c>
      <c r="D7" s="18" t="s">
        <v>29</v>
      </c>
      <c r="E7" s="18" t="s">
        <v>30</v>
      </c>
      <c r="F7" s="26" t="s">
        <v>23</v>
      </c>
      <c r="G7" s="19" t="s">
        <v>31</v>
      </c>
      <c r="H7" s="18" t="s">
        <v>15</v>
      </c>
      <c r="I7" s="18" t="s">
        <v>15</v>
      </c>
      <c r="J7" s="18"/>
      <c r="K7" s="4"/>
      <c r="L7" s="9">
        <f t="shared" si="0"/>
        <v>0</v>
      </c>
      <c r="M7" s="15"/>
    </row>
    <row r="8" spans="1:13" ht="15" customHeight="1" x14ac:dyDescent="0.3">
      <c r="A8" s="20" t="s">
        <v>13</v>
      </c>
      <c r="B8" s="21">
        <v>4</v>
      </c>
      <c r="C8" s="18" t="s">
        <v>34</v>
      </c>
      <c r="D8" s="18" t="s">
        <v>32</v>
      </c>
      <c r="E8" s="18" t="s">
        <v>165</v>
      </c>
      <c r="F8" s="26" t="s">
        <v>33</v>
      </c>
      <c r="G8" s="19" t="s">
        <v>164</v>
      </c>
      <c r="H8" s="18" t="s">
        <v>15</v>
      </c>
      <c r="I8" s="18"/>
      <c r="J8" s="18"/>
      <c r="K8" s="4">
        <v>0.61</v>
      </c>
      <c r="L8" s="9">
        <f t="shared" si="0"/>
        <v>2.44</v>
      </c>
      <c r="M8" s="15"/>
    </row>
    <row r="9" spans="1:13" ht="15" customHeight="1" x14ac:dyDescent="0.3">
      <c r="A9" s="5"/>
      <c r="B9" s="6">
        <v>4</v>
      </c>
      <c r="C9" s="18" t="s">
        <v>17</v>
      </c>
      <c r="D9" s="18" t="s">
        <v>35</v>
      </c>
      <c r="E9" s="18" t="s">
        <v>36</v>
      </c>
      <c r="F9" s="26" t="s">
        <v>37</v>
      </c>
      <c r="G9" s="19" t="s">
        <v>38</v>
      </c>
      <c r="H9" s="18" t="s">
        <v>15</v>
      </c>
      <c r="I9" s="18" t="s">
        <v>15</v>
      </c>
      <c r="J9" s="18"/>
      <c r="K9" s="4"/>
      <c r="L9" s="9">
        <f t="shared" si="0"/>
        <v>0</v>
      </c>
      <c r="M9" s="15"/>
    </row>
    <row r="10" spans="1:13" ht="15" customHeight="1" x14ac:dyDescent="0.3">
      <c r="A10" s="5"/>
      <c r="B10" s="6">
        <v>84</v>
      </c>
      <c r="C10" s="18" t="s">
        <v>17</v>
      </c>
      <c r="D10" s="18" t="s">
        <v>39</v>
      </c>
      <c r="E10" s="18" t="s">
        <v>40</v>
      </c>
      <c r="F10" s="26" t="s">
        <v>23</v>
      </c>
      <c r="G10" s="19" t="s">
        <v>41</v>
      </c>
      <c r="H10" s="18" t="s">
        <v>15</v>
      </c>
      <c r="I10" s="18" t="s">
        <v>15</v>
      </c>
      <c r="J10" s="18"/>
      <c r="K10" s="4"/>
      <c r="L10" s="9">
        <f t="shared" si="0"/>
        <v>0</v>
      </c>
      <c r="M10" s="15"/>
    </row>
    <row r="11" spans="1:13" ht="15" customHeight="1" x14ac:dyDescent="0.3">
      <c r="A11" s="5"/>
      <c r="B11" s="6">
        <v>12</v>
      </c>
      <c r="C11" s="18" t="s">
        <v>17</v>
      </c>
      <c r="D11" s="18" t="s">
        <v>169</v>
      </c>
      <c r="E11" s="18" t="s">
        <v>19</v>
      </c>
      <c r="F11" s="26" t="s">
        <v>23</v>
      </c>
      <c r="G11" s="19" t="s">
        <v>21</v>
      </c>
      <c r="H11" s="18" t="s">
        <v>15</v>
      </c>
      <c r="I11" s="18" t="s">
        <v>15</v>
      </c>
      <c r="J11" s="18"/>
      <c r="K11" s="4"/>
      <c r="L11" s="9">
        <f t="shared" si="0"/>
        <v>0</v>
      </c>
      <c r="M11" s="15"/>
    </row>
    <row r="12" spans="1:13" ht="15" customHeight="1" x14ac:dyDescent="0.3">
      <c r="A12" s="20"/>
      <c r="B12" s="21">
        <v>2</v>
      </c>
      <c r="C12" s="18" t="s">
        <v>17</v>
      </c>
      <c r="D12" s="18" t="s">
        <v>42</v>
      </c>
      <c r="E12" s="18" t="s">
        <v>43</v>
      </c>
      <c r="F12" s="26" t="s">
        <v>23</v>
      </c>
      <c r="G12" s="19" t="s">
        <v>44</v>
      </c>
      <c r="H12" s="18" t="s">
        <v>15</v>
      </c>
      <c r="I12" s="18" t="s">
        <v>15</v>
      </c>
      <c r="J12" s="18"/>
      <c r="K12" s="4"/>
      <c r="L12" s="9">
        <f t="shared" si="0"/>
        <v>0</v>
      </c>
      <c r="M12" s="15"/>
    </row>
    <row r="13" spans="1:13" ht="15" customHeight="1" x14ac:dyDescent="0.3">
      <c r="A13" s="5" t="s">
        <v>13</v>
      </c>
      <c r="B13" s="6">
        <v>4</v>
      </c>
      <c r="C13" s="18" t="s">
        <v>45</v>
      </c>
      <c r="D13" s="18" t="s">
        <v>46</v>
      </c>
      <c r="E13" s="18" t="s">
        <v>47</v>
      </c>
      <c r="F13" s="26" t="s">
        <v>199</v>
      </c>
      <c r="G13" s="19" t="s">
        <v>48</v>
      </c>
      <c r="H13" s="18" t="s">
        <v>15</v>
      </c>
      <c r="I13" s="18"/>
      <c r="J13" s="18"/>
      <c r="K13" s="4">
        <v>0.31</v>
      </c>
      <c r="L13" s="9">
        <f t="shared" si="0"/>
        <v>1.24</v>
      </c>
      <c r="M13" s="15"/>
    </row>
    <row r="14" spans="1:13" ht="15" customHeight="1" x14ac:dyDescent="0.3">
      <c r="A14" s="5" t="s">
        <v>13</v>
      </c>
      <c r="B14" s="6">
        <v>4</v>
      </c>
      <c r="C14" s="18" t="s">
        <v>49</v>
      </c>
      <c r="D14" s="18" t="s">
        <v>50</v>
      </c>
      <c r="E14" s="18" t="s">
        <v>51</v>
      </c>
      <c r="F14" s="26" t="s">
        <v>198</v>
      </c>
      <c r="G14" s="19" t="s">
        <v>52</v>
      </c>
      <c r="H14" s="18" t="s">
        <v>15</v>
      </c>
      <c r="I14" s="18"/>
      <c r="J14" s="18"/>
      <c r="K14" s="4">
        <v>0.28999999999999998</v>
      </c>
      <c r="L14" s="9">
        <f t="shared" si="0"/>
        <v>1.1599999999999999</v>
      </c>
      <c r="M14" s="15"/>
    </row>
    <row r="15" spans="1:13" ht="15" customHeight="1" x14ac:dyDescent="0.3">
      <c r="A15" s="5" t="s">
        <v>13</v>
      </c>
      <c r="B15" s="6">
        <v>4</v>
      </c>
      <c r="C15" s="18" t="s">
        <v>53</v>
      </c>
      <c r="D15" s="18" t="s">
        <v>54</v>
      </c>
      <c r="E15" s="18" t="s">
        <v>55</v>
      </c>
      <c r="F15" s="26" t="s">
        <v>182</v>
      </c>
      <c r="G15" s="19" t="s">
        <v>56</v>
      </c>
      <c r="H15" s="18" t="s">
        <v>15</v>
      </c>
      <c r="I15" s="18"/>
      <c r="J15" s="18"/>
      <c r="K15" s="4">
        <v>0.37</v>
      </c>
      <c r="L15" s="9">
        <f t="shared" si="0"/>
        <v>1.48</v>
      </c>
      <c r="M15" s="15"/>
    </row>
    <row r="16" spans="1:13" ht="15" customHeight="1" x14ac:dyDescent="0.3">
      <c r="A16" s="20" t="s">
        <v>13</v>
      </c>
      <c r="B16" s="21">
        <v>24</v>
      </c>
      <c r="C16" s="18" t="s">
        <v>57</v>
      </c>
      <c r="D16" s="18" t="s">
        <v>58</v>
      </c>
      <c r="E16" s="18" t="s">
        <v>59</v>
      </c>
      <c r="F16" s="26" t="s">
        <v>180</v>
      </c>
      <c r="G16" s="19" t="s">
        <v>60</v>
      </c>
      <c r="H16" s="18" t="s">
        <v>15</v>
      </c>
      <c r="I16" s="18"/>
      <c r="J16" s="18"/>
      <c r="K16" s="4">
        <v>0.35</v>
      </c>
      <c r="L16" s="9">
        <f t="shared" si="0"/>
        <v>8.3999999999999986</v>
      </c>
      <c r="M16" s="15"/>
    </row>
    <row r="17" spans="1:13" ht="15" customHeight="1" x14ac:dyDescent="0.3">
      <c r="A17" s="5" t="s">
        <v>13</v>
      </c>
      <c r="B17" s="6">
        <v>2</v>
      </c>
      <c r="C17" s="18" t="s">
        <v>61</v>
      </c>
      <c r="D17" s="18" t="s">
        <v>62</v>
      </c>
      <c r="E17" s="18" t="s">
        <v>63</v>
      </c>
      <c r="F17" s="26" t="s">
        <v>181</v>
      </c>
      <c r="G17" s="19" t="s">
        <v>64</v>
      </c>
      <c r="H17" s="18" t="s">
        <v>15</v>
      </c>
      <c r="I17" s="18"/>
      <c r="J17" s="18"/>
      <c r="K17" s="4">
        <v>0.15</v>
      </c>
      <c r="L17" s="9">
        <f t="shared" si="0"/>
        <v>0.3</v>
      </c>
      <c r="M17" s="15"/>
    </row>
    <row r="18" spans="1:13" ht="15" customHeight="1" x14ac:dyDescent="0.3">
      <c r="A18" s="5" t="s">
        <v>13</v>
      </c>
      <c r="B18" s="6">
        <v>4</v>
      </c>
      <c r="C18" s="18" t="s">
        <v>65</v>
      </c>
      <c r="D18" s="18" t="s">
        <v>66</v>
      </c>
      <c r="E18" s="18" t="s">
        <v>67</v>
      </c>
      <c r="F18" s="26" t="s">
        <v>183</v>
      </c>
      <c r="G18" s="19" t="s">
        <v>68</v>
      </c>
      <c r="H18" s="18" t="s">
        <v>15</v>
      </c>
      <c r="I18" s="18"/>
      <c r="J18" s="18"/>
      <c r="K18" s="4">
        <v>0.39</v>
      </c>
      <c r="L18" s="9">
        <f t="shared" si="0"/>
        <v>1.56</v>
      </c>
      <c r="M18" s="15"/>
    </row>
    <row r="19" spans="1:13" ht="15" customHeight="1" x14ac:dyDescent="0.3">
      <c r="A19" s="5" t="s">
        <v>13</v>
      </c>
      <c r="B19" s="6">
        <v>26</v>
      </c>
      <c r="C19" s="18" t="s">
        <v>69</v>
      </c>
      <c r="D19" s="18" t="s">
        <v>70</v>
      </c>
      <c r="E19" s="18" t="s">
        <v>71</v>
      </c>
      <c r="F19" s="26" t="s">
        <v>72</v>
      </c>
      <c r="G19" s="19" t="s">
        <v>73</v>
      </c>
      <c r="H19" s="18" t="s">
        <v>15</v>
      </c>
      <c r="I19" s="18"/>
      <c r="J19" s="18"/>
      <c r="K19" s="4">
        <v>0.62</v>
      </c>
      <c r="L19" s="9">
        <f t="shared" si="0"/>
        <v>16.12</v>
      </c>
      <c r="M19" s="15"/>
    </row>
    <row r="20" spans="1:13" ht="15" customHeight="1" x14ac:dyDescent="0.3">
      <c r="A20" s="20" t="s">
        <v>13</v>
      </c>
      <c r="B20" s="21">
        <v>4</v>
      </c>
      <c r="C20" s="18" t="s">
        <v>74</v>
      </c>
      <c r="D20" s="18" t="s">
        <v>75</v>
      </c>
      <c r="E20" s="18" t="s">
        <v>76</v>
      </c>
      <c r="F20" s="26" t="s">
        <v>77</v>
      </c>
      <c r="G20" s="19" t="s">
        <v>78</v>
      </c>
      <c r="H20" s="18" t="s">
        <v>15</v>
      </c>
      <c r="I20" s="18"/>
      <c r="J20" s="18"/>
      <c r="K20" s="4">
        <v>1.1599999999999999</v>
      </c>
      <c r="L20" s="9">
        <f t="shared" si="0"/>
        <v>4.6399999999999997</v>
      </c>
      <c r="M20" s="15"/>
    </row>
    <row r="21" spans="1:13" ht="15" customHeight="1" x14ac:dyDescent="0.3">
      <c r="A21" s="5" t="s">
        <v>13</v>
      </c>
      <c r="B21" s="6">
        <v>4</v>
      </c>
      <c r="C21" s="18" t="s">
        <v>79</v>
      </c>
      <c r="D21" s="18" t="s">
        <v>80</v>
      </c>
      <c r="E21" s="18" t="s">
        <v>81</v>
      </c>
      <c r="F21" s="26" t="s">
        <v>197</v>
      </c>
      <c r="G21" s="19" t="s">
        <v>82</v>
      </c>
      <c r="H21" s="18" t="s">
        <v>15</v>
      </c>
      <c r="I21" s="14"/>
      <c r="J21" s="14"/>
      <c r="K21" s="23">
        <v>3.89</v>
      </c>
      <c r="L21" s="9">
        <f t="shared" si="0"/>
        <v>15.56</v>
      </c>
      <c r="M21" s="16"/>
    </row>
    <row r="22" spans="1:13" ht="15" customHeight="1" x14ac:dyDescent="0.3">
      <c r="A22" s="5" t="s">
        <v>13</v>
      </c>
      <c r="B22" s="6">
        <v>24</v>
      </c>
      <c r="C22" s="18" t="s">
        <v>83</v>
      </c>
      <c r="D22" s="18" t="s">
        <v>84</v>
      </c>
      <c r="E22" s="18" t="s">
        <v>85</v>
      </c>
      <c r="F22" s="26" t="s">
        <v>196</v>
      </c>
      <c r="G22" s="19" t="s">
        <v>86</v>
      </c>
      <c r="H22" s="18" t="s">
        <v>15</v>
      </c>
      <c r="I22" s="18"/>
      <c r="J22" s="18"/>
      <c r="K22" s="4">
        <v>0.59</v>
      </c>
      <c r="L22" s="9">
        <f t="shared" ref="L22:L46" si="1">K21*B21</f>
        <v>15.56</v>
      </c>
      <c r="M22" s="17"/>
    </row>
    <row r="23" spans="1:13" ht="15" customHeight="1" x14ac:dyDescent="0.3">
      <c r="A23" s="5" t="s">
        <v>13</v>
      </c>
      <c r="B23" s="6">
        <v>2</v>
      </c>
      <c r="C23" s="18" t="s">
        <v>87</v>
      </c>
      <c r="D23" s="18" t="s">
        <v>88</v>
      </c>
      <c r="E23" s="18">
        <v>430450412</v>
      </c>
      <c r="F23" s="26" t="s">
        <v>184</v>
      </c>
      <c r="G23" s="19" t="s">
        <v>89</v>
      </c>
      <c r="H23" s="18" t="s">
        <v>15</v>
      </c>
      <c r="I23" s="18"/>
      <c r="J23" s="18" t="s">
        <v>15</v>
      </c>
      <c r="K23" s="4">
        <v>0.94</v>
      </c>
      <c r="L23" s="9">
        <f t="shared" si="1"/>
        <v>14.16</v>
      </c>
      <c r="M23" s="15"/>
    </row>
    <row r="24" spans="1:13" ht="15" customHeight="1" x14ac:dyDescent="0.3">
      <c r="A24" s="5" t="s">
        <v>13</v>
      </c>
      <c r="B24" s="6">
        <v>4</v>
      </c>
      <c r="C24" s="18" t="s">
        <v>90</v>
      </c>
      <c r="D24" s="18" t="s">
        <v>91</v>
      </c>
      <c r="E24" s="18" t="s">
        <v>92</v>
      </c>
      <c r="F24" s="26" t="s">
        <v>185</v>
      </c>
      <c r="G24" s="19" t="s">
        <v>93</v>
      </c>
      <c r="H24" s="18" t="s">
        <v>15</v>
      </c>
      <c r="I24" s="18"/>
      <c r="J24" s="18" t="s">
        <v>15</v>
      </c>
      <c r="K24" s="4">
        <v>0.75</v>
      </c>
      <c r="L24" s="9">
        <f t="shared" si="1"/>
        <v>1.88</v>
      </c>
      <c r="M24" s="15"/>
    </row>
    <row r="25" spans="1:13" ht="15" customHeight="1" x14ac:dyDescent="0.3">
      <c r="A25" s="20" t="s">
        <v>13</v>
      </c>
      <c r="B25" s="21">
        <v>4</v>
      </c>
      <c r="C25" s="18" t="s">
        <v>94</v>
      </c>
      <c r="D25" s="18" t="s">
        <v>95</v>
      </c>
      <c r="E25" s="18" t="s">
        <v>200</v>
      </c>
      <c r="F25" s="26" t="s">
        <v>186</v>
      </c>
      <c r="G25" s="19" t="s">
        <v>96</v>
      </c>
      <c r="H25" s="18" t="s">
        <v>15</v>
      </c>
      <c r="I25" s="18"/>
      <c r="J25" s="18" t="s">
        <v>15</v>
      </c>
      <c r="K25" s="4">
        <v>1.19</v>
      </c>
      <c r="L25" s="9">
        <f t="shared" si="1"/>
        <v>3</v>
      </c>
      <c r="M25" s="15"/>
    </row>
    <row r="26" spans="1:13" ht="15" customHeight="1" x14ac:dyDescent="0.3">
      <c r="A26" s="5" t="s">
        <v>13</v>
      </c>
      <c r="B26" s="6">
        <v>2</v>
      </c>
      <c r="C26" s="18" t="s">
        <v>97</v>
      </c>
      <c r="D26" s="18" t="s">
        <v>98</v>
      </c>
      <c r="E26" s="18" t="s">
        <v>201</v>
      </c>
      <c r="F26" s="26" t="s">
        <v>187</v>
      </c>
      <c r="G26" s="19" t="s">
        <v>99</v>
      </c>
      <c r="H26" s="18" t="s">
        <v>15</v>
      </c>
      <c r="I26" s="18"/>
      <c r="J26" s="18" t="s">
        <v>15</v>
      </c>
      <c r="K26" s="4">
        <v>2.59</v>
      </c>
      <c r="L26" s="9">
        <f t="shared" si="1"/>
        <v>4.76</v>
      </c>
      <c r="M26" s="15"/>
    </row>
    <row r="27" spans="1:13" ht="15" customHeight="1" x14ac:dyDescent="0.3">
      <c r="A27" s="5" t="s">
        <v>13</v>
      </c>
      <c r="B27" s="6">
        <v>2</v>
      </c>
      <c r="C27" s="18" t="s">
        <v>100</v>
      </c>
      <c r="D27" s="18" t="s">
        <v>101</v>
      </c>
      <c r="E27" s="18" t="s">
        <v>202</v>
      </c>
      <c r="F27" s="26" t="s">
        <v>188</v>
      </c>
      <c r="G27" s="19" t="s">
        <v>102</v>
      </c>
      <c r="H27" s="18" t="s">
        <v>15</v>
      </c>
      <c r="I27" s="18"/>
      <c r="J27" s="18" t="s">
        <v>15</v>
      </c>
      <c r="K27" s="4">
        <v>2.98</v>
      </c>
      <c r="L27" s="9">
        <f t="shared" si="1"/>
        <v>5.18</v>
      </c>
      <c r="M27" s="15"/>
    </row>
    <row r="28" spans="1:13" ht="15" customHeight="1" x14ac:dyDescent="0.3">
      <c r="A28" s="5" t="s">
        <v>13</v>
      </c>
      <c r="B28" s="6">
        <v>4</v>
      </c>
      <c r="C28" s="18" t="s">
        <v>103</v>
      </c>
      <c r="D28" s="18" t="s">
        <v>104</v>
      </c>
      <c r="E28" s="18" t="s">
        <v>105</v>
      </c>
      <c r="F28" s="26" t="s">
        <v>189</v>
      </c>
      <c r="G28" s="19" t="s">
        <v>106</v>
      </c>
      <c r="H28" s="18" t="s">
        <v>15</v>
      </c>
      <c r="I28" s="18"/>
      <c r="J28" s="18"/>
      <c r="K28" s="4">
        <v>3.49</v>
      </c>
      <c r="L28" s="9">
        <f t="shared" si="1"/>
        <v>5.96</v>
      </c>
      <c r="M28" s="15"/>
    </row>
    <row r="29" spans="1:13" ht="15" customHeight="1" x14ac:dyDescent="0.3">
      <c r="A29" s="20" t="s">
        <v>13</v>
      </c>
      <c r="B29" s="21">
        <v>24</v>
      </c>
      <c r="C29" s="18" t="s">
        <v>107</v>
      </c>
      <c r="D29" s="18" t="s">
        <v>108</v>
      </c>
      <c r="E29" s="18" t="s">
        <v>203</v>
      </c>
      <c r="F29" s="26" t="s">
        <v>195</v>
      </c>
      <c r="G29" s="19" t="s">
        <v>109</v>
      </c>
      <c r="H29" s="18" t="s">
        <v>15</v>
      </c>
      <c r="I29" s="18"/>
      <c r="J29" s="18"/>
      <c r="K29" s="4">
        <v>0.28000000000000003</v>
      </c>
      <c r="L29" s="9">
        <f t="shared" si="1"/>
        <v>13.96</v>
      </c>
      <c r="M29" s="15"/>
    </row>
    <row r="30" spans="1:13" ht="15" customHeight="1" x14ac:dyDescent="0.3">
      <c r="A30" s="5"/>
      <c r="B30" s="6">
        <v>44</v>
      </c>
      <c r="C30" s="18" t="s">
        <v>17</v>
      </c>
      <c r="D30" s="18" t="s">
        <v>110</v>
      </c>
      <c r="E30" s="18" t="s">
        <v>111</v>
      </c>
      <c r="F30" s="26" t="s">
        <v>112</v>
      </c>
      <c r="G30" s="19" t="s">
        <v>113</v>
      </c>
      <c r="H30" s="18" t="s">
        <v>15</v>
      </c>
      <c r="I30" s="14" t="s">
        <v>15</v>
      </c>
      <c r="J30" s="18"/>
      <c r="K30" s="4"/>
      <c r="L30" s="9">
        <f t="shared" si="1"/>
        <v>6.7200000000000006</v>
      </c>
      <c r="M30" s="15"/>
    </row>
    <row r="31" spans="1:13" ht="15" customHeight="1" x14ac:dyDescent="0.3">
      <c r="A31" s="5"/>
      <c r="B31" s="6">
        <v>4</v>
      </c>
      <c r="C31" s="18" t="s">
        <v>17</v>
      </c>
      <c r="D31" s="18" t="s">
        <v>114</v>
      </c>
      <c r="E31" s="18" t="s">
        <v>115</v>
      </c>
      <c r="F31" s="26" t="s">
        <v>112</v>
      </c>
      <c r="G31" s="19" t="s">
        <v>116</v>
      </c>
      <c r="H31" s="18" t="s">
        <v>15</v>
      </c>
      <c r="I31" s="14" t="s">
        <v>15</v>
      </c>
      <c r="J31" s="18"/>
      <c r="K31" s="4"/>
      <c r="L31" s="9">
        <f t="shared" si="1"/>
        <v>0</v>
      </c>
      <c r="M31" s="15"/>
    </row>
    <row r="32" spans="1:13" ht="15" customHeight="1" x14ac:dyDescent="0.3">
      <c r="A32" s="5"/>
      <c r="B32" s="6">
        <v>4</v>
      </c>
      <c r="C32" s="18" t="s">
        <v>17</v>
      </c>
      <c r="D32" s="18" t="s">
        <v>117</v>
      </c>
      <c r="E32" s="18" t="s">
        <v>14</v>
      </c>
      <c r="F32" s="26" t="s">
        <v>118</v>
      </c>
      <c r="G32" s="19" t="s">
        <v>119</v>
      </c>
      <c r="H32" s="18" t="s">
        <v>15</v>
      </c>
      <c r="I32" s="14" t="s">
        <v>15</v>
      </c>
      <c r="J32" s="18"/>
      <c r="K32" s="4"/>
      <c r="L32" s="9">
        <f t="shared" si="1"/>
        <v>0</v>
      </c>
      <c r="M32" s="15"/>
    </row>
    <row r="33" spans="1:13" ht="15" customHeight="1" x14ac:dyDescent="0.3">
      <c r="A33" s="20"/>
      <c r="B33" s="21">
        <v>8</v>
      </c>
      <c r="C33" s="18" t="s">
        <v>17</v>
      </c>
      <c r="D33" s="18" t="s">
        <v>120</v>
      </c>
      <c r="E33" s="18" t="s">
        <v>121</v>
      </c>
      <c r="F33" s="26" t="s">
        <v>112</v>
      </c>
      <c r="G33" s="19" t="s">
        <v>122</v>
      </c>
      <c r="H33" s="18" t="s">
        <v>15</v>
      </c>
      <c r="I33" s="14" t="s">
        <v>15</v>
      </c>
      <c r="J33" s="18"/>
      <c r="K33" s="4"/>
      <c r="L33" s="9">
        <f t="shared" si="1"/>
        <v>0</v>
      </c>
      <c r="M33" s="15"/>
    </row>
    <row r="34" spans="1:13" ht="15" customHeight="1" x14ac:dyDescent="0.3">
      <c r="A34" s="5"/>
      <c r="B34" s="6">
        <v>12</v>
      </c>
      <c r="C34" s="18" t="s">
        <v>17</v>
      </c>
      <c r="D34" s="18" t="s">
        <v>123</v>
      </c>
      <c r="E34" s="18" t="s">
        <v>124</v>
      </c>
      <c r="F34" s="26" t="s">
        <v>112</v>
      </c>
      <c r="G34" s="19" t="s">
        <v>125</v>
      </c>
      <c r="H34" s="18" t="s">
        <v>15</v>
      </c>
      <c r="I34" s="14" t="s">
        <v>15</v>
      </c>
      <c r="J34" s="18"/>
      <c r="K34" s="4"/>
      <c r="L34" s="9">
        <f t="shared" si="1"/>
        <v>0</v>
      </c>
      <c r="M34" s="15"/>
    </row>
    <row r="35" spans="1:13" ht="15" customHeight="1" x14ac:dyDescent="0.3">
      <c r="A35" s="5"/>
      <c r="B35" s="6">
        <v>4</v>
      </c>
      <c r="C35" s="18" t="s">
        <v>17</v>
      </c>
      <c r="D35" s="18" t="s">
        <v>126</v>
      </c>
      <c r="E35" s="18" t="s">
        <v>127</v>
      </c>
      <c r="F35" s="26" t="s">
        <v>112</v>
      </c>
      <c r="G35" s="19" t="s">
        <v>128</v>
      </c>
      <c r="H35" s="18" t="s">
        <v>15</v>
      </c>
      <c r="I35" s="14" t="s">
        <v>15</v>
      </c>
      <c r="J35" s="18"/>
      <c r="K35" s="4"/>
      <c r="L35" s="9">
        <f t="shared" si="1"/>
        <v>0</v>
      </c>
      <c r="M35" s="15"/>
    </row>
    <row r="36" spans="1:13" ht="15" customHeight="1" x14ac:dyDescent="0.3">
      <c r="A36" s="5"/>
      <c r="B36" s="6">
        <v>4</v>
      </c>
      <c r="C36" s="18" t="s">
        <v>17</v>
      </c>
      <c r="D36" s="18" t="s">
        <v>129</v>
      </c>
      <c r="E36" s="18" t="s">
        <v>130</v>
      </c>
      <c r="F36" s="26" t="s">
        <v>112</v>
      </c>
      <c r="G36" s="19" t="s">
        <v>131</v>
      </c>
      <c r="H36" s="18" t="s">
        <v>15</v>
      </c>
      <c r="I36" s="14" t="s">
        <v>15</v>
      </c>
      <c r="J36" s="18"/>
      <c r="K36" s="4"/>
      <c r="L36" s="9">
        <f t="shared" si="1"/>
        <v>0</v>
      </c>
      <c r="M36" s="15"/>
    </row>
    <row r="37" spans="1:13" ht="15" customHeight="1" x14ac:dyDescent="0.3">
      <c r="A37" s="20"/>
      <c r="B37" s="21">
        <v>62</v>
      </c>
      <c r="C37" s="18" t="s">
        <v>17</v>
      </c>
      <c r="D37" s="18" t="s">
        <v>132</v>
      </c>
      <c r="E37" s="18" t="s">
        <v>14</v>
      </c>
      <c r="F37" s="26" t="s">
        <v>112</v>
      </c>
      <c r="G37" s="19" t="s">
        <v>133</v>
      </c>
      <c r="H37" s="18" t="s">
        <v>15</v>
      </c>
      <c r="I37" s="14" t="s">
        <v>15</v>
      </c>
      <c r="J37" s="18"/>
      <c r="K37" s="4"/>
      <c r="L37" s="9">
        <f t="shared" si="1"/>
        <v>0</v>
      </c>
      <c r="M37" s="15"/>
    </row>
    <row r="38" spans="1:13" ht="15" customHeight="1" x14ac:dyDescent="0.3">
      <c r="A38" s="7"/>
      <c r="B38" s="8">
        <v>24</v>
      </c>
      <c r="C38" s="14" t="s">
        <v>17</v>
      </c>
      <c r="D38" s="14" t="s">
        <v>134</v>
      </c>
      <c r="E38" s="14" t="s">
        <v>135</v>
      </c>
      <c r="F38" s="27" t="s">
        <v>112</v>
      </c>
      <c r="G38" s="13" t="s">
        <v>136</v>
      </c>
      <c r="H38" s="18" t="s">
        <v>15</v>
      </c>
      <c r="I38" s="14" t="s">
        <v>15</v>
      </c>
      <c r="J38" s="14"/>
      <c r="K38" s="2"/>
      <c r="L38" s="9">
        <f t="shared" si="1"/>
        <v>0</v>
      </c>
      <c r="M38" s="15"/>
    </row>
    <row r="39" spans="1:13" ht="15" customHeight="1" x14ac:dyDescent="0.3">
      <c r="A39" s="7"/>
      <c r="B39" s="8">
        <v>24</v>
      </c>
      <c r="C39" s="14" t="s">
        <v>17</v>
      </c>
      <c r="D39" s="14" t="s">
        <v>137</v>
      </c>
      <c r="E39" s="14" t="s">
        <v>138</v>
      </c>
      <c r="F39" s="27" t="s">
        <v>112</v>
      </c>
      <c r="G39" s="13" t="s">
        <v>139</v>
      </c>
      <c r="H39" s="18" t="s">
        <v>15</v>
      </c>
      <c r="I39" s="14" t="s">
        <v>15</v>
      </c>
      <c r="J39" s="14"/>
      <c r="K39" s="2"/>
      <c r="L39" s="9">
        <f t="shared" si="1"/>
        <v>0</v>
      </c>
      <c r="M39" s="17"/>
    </row>
    <row r="40" spans="1:13" ht="15" customHeight="1" x14ac:dyDescent="0.3">
      <c r="A40" s="7"/>
      <c r="B40" s="8">
        <v>48</v>
      </c>
      <c r="C40" s="14" t="s">
        <v>17</v>
      </c>
      <c r="D40" s="14" t="s">
        <v>140</v>
      </c>
      <c r="E40" s="14" t="s">
        <v>170</v>
      </c>
      <c r="F40" s="27" t="s">
        <v>141</v>
      </c>
      <c r="G40" s="13" t="s">
        <v>142</v>
      </c>
      <c r="H40" s="18" t="s">
        <v>15</v>
      </c>
      <c r="I40" s="14" t="s">
        <v>15</v>
      </c>
      <c r="J40" s="14"/>
      <c r="K40" s="2"/>
      <c r="L40" s="9">
        <f t="shared" si="1"/>
        <v>0</v>
      </c>
      <c r="M40" s="17"/>
    </row>
    <row r="41" spans="1:13" ht="15" customHeight="1" x14ac:dyDescent="0.3">
      <c r="A41" s="7" t="s">
        <v>143</v>
      </c>
      <c r="B41" s="8">
        <v>4</v>
      </c>
      <c r="C41" s="14">
        <v>3861166</v>
      </c>
      <c r="D41" s="14" t="s">
        <v>144</v>
      </c>
      <c r="E41" s="14" t="s">
        <v>145</v>
      </c>
      <c r="F41" s="27" t="s">
        <v>190</v>
      </c>
      <c r="G41" s="24" t="s">
        <v>146</v>
      </c>
      <c r="H41" s="18" t="s">
        <v>15</v>
      </c>
      <c r="I41" s="14"/>
      <c r="J41" s="14"/>
      <c r="K41" s="2">
        <v>5.97</v>
      </c>
      <c r="L41" s="9">
        <f t="shared" si="1"/>
        <v>0</v>
      </c>
      <c r="M41" s="17"/>
    </row>
    <row r="42" spans="1:13" ht="15" customHeight="1" x14ac:dyDescent="0.3">
      <c r="A42" s="7"/>
      <c r="B42" s="8">
        <v>16</v>
      </c>
      <c r="C42" s="14"/>
      <c r="D42" s="14" t="s">
        <v>147</v>
      </c>
      <c r="E42" s="14" t="s">
        <v>148</v>
      </c>
      <c r="F42" s="27" t="s">
        <v>149</v>
      </c>
      <c r="G42" s="13" t="s">
        <v>179</v>
      </c>
      <c r="H42" s="18"/>
      <c r="I42" s="14"/>
      <c r="J42" s="14" t="s">
        <v>15</v>
      </c>
      <c r="K42" s="2"/>
      <c r="L42" s="9">
        <f t="shared" si="1"/>
        <v>23.88</v>
      </c>
      <c r="M42" s="17"/>
    </row>
    <row r="43" spans="1:13" ht="15" customHeight="1" x14ac:dyDescent="0.3">
      <c r="A43" s="7" t="s">
        <v>13</v>
      </c>
      <c r="B43" s="8">
        <v>4</v>
      </c>
      <c r="C43" s="14" t="s">
        <v>150</v>
      </c>
      <c r="D43" s="14" t="s">
        <v>151</v>
      </c>
      <c r="E43" s="14" t="s">
        <v>152</v>
      </c>
      <c r="F43" s="27" t="s">
        <v>191</v>
      </c>
      <c r="G43" s="13" t="s">
        <v>153</v>
      </c>
      <c r="H43" s="18" t="s">
        <v>15</v>
      </c>
      <c r="I43" s="14"/>
      <c r="J43" s="14"/>
      <c r="K43" s="2">
        <v>18.68</v>
      </c>
      <c r="L43" s="9">
        <f t="shared" si="1"/>
        <v>0</v>
      </c>
      <c r="M43" s="17"/>
    </row>
    <row r="44" spans="1:13" ht="15" customHeight="1" x14ac:dyDescent="0.3">
      <c r="A44" s="7" t="s">
        <v>171</v>
      </c>
      <c r="B44" s="8">
        <v>4</v>
      </c>
      <c r="C44" s="14" t="s">
        <v>172</v>
      </c>
      <c r="D44" s="14" t="s">
        <v>154</v>
      </c>
      <c r="E44" s="14" t="s">
        <v>173</v>
      </c>
      <c r="F44" s="27" t="s">
        <v>155</v>
      </c>
      <c r="G44" s="13" t="s">
        <v>178</v>
      </c>
      <c r="H44" s="18" t="s">
        <v>15</v>
      </c>
      <c r="I44" s="14"/>
      <c r="J44" s="14" t="s">
        <v>15</v>
      </c>
      <c r="K44" s="2">
        <v>9.34</v>
      </c>
      <c r="L44" s="9">
        <f t="shared" si="1"/>
        <v>74.72</v>
      </c>
      <c r="M44" s="17"/>
    </row>
    <row r="45" spans="1:13" ht="15" customHeight="1" x14ac:dyDescent="0.3">
      <c r="A45" s="7" t="s">
        <v>13</v>
      </c>
      <c r="B45" s="8">
        <v>4</v>
      </c>
      <c r="C45" s="14" t="s">
        <v>156</v>
      </c>
      <c r="D45" s="14" t="s">
        <v>157</v>
      </c>
      <c r="E45" s="14" t="s">
        <v>158</v>
      </c>
      <c r="F45" s="27" t="s">
        <v>192</v>
      </c>
      <c r="G45" s="13" t="s">
        <v>159</v>
      </c>
      <c r="H45" s="18" t="s">
        <v>15</v>
      </c>
      <c r="I45" s="14"/>
      <c r="J45" s="14"/>
      <c r="K45" s="2">
        <v>5.63</v>
      </c>
      <c r="L45" s="9">
        <f t="shared" si="1"/>
        <v>37.36</v>
      </c>
      <c r="M45" s="17"/>
    </row>
    <row r="46" spans="1:13" ht="15" customHeight="1" x14ac:dyDescent="0.3">
      <c r="A46" s="7" t="s">
        <v>13</v>
      </c>
      <c r="B46" s="8">
        <v>4</v>
      </c>
      <c r="C46" s="14" t="s">
        <v>160</v>
      </c>
      <c r="D46" s="14" t="s">
        <v>161</v>
      </c>
      <c r="E46" s="14" t="s">
        <v>162</v>
      </c>
      <c r="F46" s="27" t="s">
        <v>194</v>
      </c>
      <c r="G46" s="13" t="s">
        <v>163</v>
      </c>
      <c r="H46" s="18" t="s">
        <v>15</v>
      </c>
      <c r="I46" s="14"/>
      <c r="J46" s="14"/>
      <c r="K46" s="2">
        <v>4.01</v>
      </c>
      <c r="L46" s="9">
        <f t="shared" si="1"/>
        <v>22.52</v>
      </c>
      <c r="M46" s="17"/>
    </row>
    <row r="47" spans="1:13" x14ac:dyDescent="0.3">
      <c r="A47" s="7" t="s">
        <v>13</v>
      </c>
      <c r="B47" s="8">
        <v>4</v>
      </c>
      <c r="C47" s="14" t="s">
        <v>174</v>
      </c>
      <c r="D47" s="14" t="s">
        <v>175</v>
      </c>
      <c r="E47" s="14" t="s">
        <v>176</v>
      </c>
      <c r="F47" s="27" t="s">
        <v>193</v>
      </c>
      <c r="G47" s="13" t="s">
        <v>177</v>
      </c>
      <c r="H47" s="18" t="s">
        <v>15</v>
      </c>
      <c r="I47" s="14"/>
      <c r="J47" s="14"/>
      <c r="K47" s="2">
        <v>1.89</v>
      </c>
      <c r="L47" s="9"/>
    </row>
    <row r="48" spans="1:13" ht="43.5" customHeight="1" thickBot="1" x14ac:dyDescent="0.35">
      <c r="G48" s="33" t="s">
        <v>16</v>
      </c>
      <c r="H48" s="34"/>
      <c r="I48" s="34"/>
      <c r="J48" s="34"/>
      <c r="K48" s="35"/>
      <c r="L48" s="3">
        <f>SUM(L4:L46)</f>
        <v>282.55999999999995</v>
      </c>
    </row>
  </sheetData>
  <mergeCells count="4">
    <mergeCell ref="A2:G2"/>
    <mergeCell ref="K2:M2"/>
    <mergeCell ref="G48:K48"/>
    <mergeCell ref="A3:M3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D42A3F-2ECD-4581-AD1F-275A4DC133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90A665-05D5-4975-B0AF-49E2E926DD90}">
  <ds:schemaRefs>
    <ds:schemaRef ds:uri="http://schemas.microsoft.com/office/2006/metadata/properties"/>
    <ds:schemaRef ds:uri="http://schemas.microsoft.com/office/infopath/2007/PartnerControls"/>
    <ds:schemaRef ds:uri="59352aba-b979-4180-93b6-1b29a58e7092"/>
    <ds:schemaRef ds:uri="9f964f78-7045-481f-8f08-bb22d56de14e"/>
  </ds:schemaRefs>
</ds:datastoreItem>
</file>

<file path=customXml/itemProps3.xml><?xml version="1.0" encoding="utf-8"?>
<ds:datastoreItem xmlns:ds="http://schemas.openxmlformats.org/officeDocument/2006/customXml" ds:itemID="{31AAC6C1-CB80-4758-98C7-9FE9787842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ListeMatériels_PV_Master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Ciardo</dc:creator>
  <cp:keywords/>
  <dc:description/>
  <cp:lastModifiedBy>Mattia</cp:lastModifiedBy>
  <cp:revision/>
  <dcterms:created xsi:type="dcterms:W3CDTF">2019-12-29T20:45:12Z</dcterms:created>
  <dcterms:modified xsi:type="dcterms:W3CDTF">2024-01-13T09:39:44Z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</Properties>
</file>