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Área de Trabalho\Documentos\CURSO DE EXCEL\PLANILHA PARA EXERCÍCIOS\"/>
    </mc:Choice>
  </mc:AlternateContent>
  <xr:revisionPtr revIDLastSave="0" documentId="13_ncr:1_{F10C98B1-9B5D-4C03-BD59-E982741AF4B3}" xr6:coauthVersionLast="47" xr6:coauthVersionMax="47" xr10:uidLastSave="{00000000-0000-0000-0000-000000000000}"/>
  <bookViews>
    <workbookView xWindow="-110" yWindow="-110" windowWidth="19420" windowHeight="10300" xr2:uid="{EAE4778C-D0A5-4E40-BB0C-E3C0BB7FD72A}"/>
  </bookViews>
  <sheets>
    <sheet name="Planilha1" sheetId="1" r:id="rId1"/>
    <sheet name="Planilha2" sheetId="2" r:id="rId2"/>
  </sheets>
  <definedNames>
    <definedName name="Cidade">Planilha1!$F:$F</definedName>
    <definedName name="Classificação">Planilha1!$H:$H</definedName>
    <definedName name="Dinheiro">Planilha1!$D:$D</definedName>
    <definedName name="Municípios_de_Angola">Planilha1!$B:$B</definedName>
    <definedName name="País">Planilha1!$C:$C</definedName>
    <definedName name="População">Planilha1!$E:$E</definedName>
    <definedName name="Status">Planilha1!$G:$G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M3" i="1"/>
  <c r="M4" i="1"/>
  <c r="M5" i="1"/>
  <c r="M6" i="1"/>
  <c r="M7" i="1"/>
  <c r="M8" i="1"/>
  <c r="M9" i="1"/>
  <c r="M10" i="1"/>
  <c r="M11" i="1"/>
  <c r="M12" i="1"/>
  <c r="N2" i="1"/>
  <c r="M2" i="1"/>
  <c r="L3" i="1"/>
  <c r="J4" i="1"/>
  <c r="I4" i="1"/>
  <c r="I3" i="1"/>
  <c r="K3" i="1"/>
  <c r="H10" i="1"/>
  <c r="H11" i="1"/>
  <c r="H12" i="1"/>
  <c r="H13" i="1"/>
  <c r="H14" i="1"/>
  <c r="H15" i="1"/>
  <c r="H16" i="1"/>
  <c r="H17" i="1"/>
  <c r="G10" i="1"/>
  <c r="G11" i="1"/>
  <c r="G12" i="1"/>
  <c r="G13" i="1"/>
  <c r="G14" i="1"/>
  <c r="G15" i="1"/>
  <c r="G16" i="1"/>
  <c r="G17" i="1"/>
  <c r="H4" i="1"/>
  <c r="H5" i="1"/>
  <c r="H6" i="1"/>
  <c r="H7" i="1"/>
  <c r="H8" i="1"/>
  <c r="H9" i="1"/>
  <c r="G4" i="1"/>
  <c r="G5" i="1"/>
  <c r="G6" i="1"/>
  <c r="G7" i="1"/>
  <c r="G8" i="1"/>
  <c r="G9" i="1"/>
  <c r="G3" i="1"/>
  <c r="J3" i="1" l="1"/>
</calcChain>
</file>

<file path=xl/sharedStrings.xml><?xml version="1.0" encoding="utf-8"?>
<sst xmlns="http://schemas.openxmlformats.org/spreadsheetml/2006/main" count="81" uniqueCount="40">
  <si>
    <t>País</t>
  </si>
  <si>
    <t>Angola</t>
  </si>
  <si>
    <t>Brasil</t>
  </si>
  <si>
    <t>Espanha</t>
  </si>
  <si>
    <t>Luanda</t>
  </si>
  <si>
    <t>Ceara</t>
  </si>
  <si>
    <t>Madrid</t>
  </si>
  <si>
    <t>Dinheiro</t>
  </si>
  <si>
    <t>População</t>
  </si>
  <si>
    <t>Registro geral</t>
  </si>
  <si>
    <t>Municípios de Angola</t>
  </si>
  <si>
    <t>Cidade</t>
  </si>
  <si>
    <t>Status</t>
  </si>
  <si>
    <t>sp</t>
  </si>
  <si>
    <t>bh</t>
  </si>
  <si>
    <t>Classificação</t>
  </si>
  <si>
    <t>População do Rio</t>
  </si>
  <si>
    <t>População de Sp</t>
  </si>
  <si>
    <t>Função "Somase"</t>
  </si>
  <si>
    <t>Função "se"</t>
  </si>
  <si>
    <t>Funcão "Se, com condição"</t>
  </si>
  <si>
    <t>Função "Cont.se"</t>
  </si>
  <si>
    <t>Fução Cont.Num</t>
  </si>
  <si>
    <t>Funçao MédiaSe</t>
  </si>
  <si>
    <t>Funçao Cont.Ses</t>
  </si>
  <si>
    <t>População da Bh</t>
  </si>
  <si>
    <t>BH</t>
  </si>
  <si>
    <t>SP</t>
  </si>
  <si>
    <t>Idade</t>
  </si>
  <si>
    <t>Bairro</t>
  </si>
  <si>
    <t>Alemanha</t>
  </si>
  <si>
    <t>Holanda</t>
  </si>
  <si>
    <t>São Paulo</t>
  </si>
  <si>
    <t>Berlin</t>
  </si>
  <si>
    <t>Amesterdão</t>
  </si>
  <si>
    <t>Maianga</t>
  </si>
  <si>
    <t>Carrão</t>
  </si>
  <si>
    <t>Frankfurt</t>
  </si>
  <si>
    <t>Vitesse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</si>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</sst>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_-* #,##0_-;\-* #,##0_-;_-* &quot;-&quot;??_-;_-@_-"/>
    <numFmt numFmtId="166" formatCode="&quot;R$&quot;\ #,##0"/>
    <numFmt numFmtId="167" formatCode="#,##0;[Red]#,##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3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3" fillId="3" borderId="0" xfId="0" applyFont="1" applyFill="1"/>
    <xf numFmtId="0" fontId="0" fillId="0" borderId="1" xfId="0" applyBorder="1"/>
    <xf numFmtId="164" fontId="0" fillId="0" borderId="1" xfId="1" applyNumberFormat="1" applyFont="1" applyBorder="1"/>
    <xf numFmtId="164" fontId="0" fillId="0" borderId="1" xfId="0" applyNumberFormat="1" applyBorder="1"/>
    <xf numFmtId="0" fontId="3" fillId="0" borderId="1" xfId="0" applyFont="1" applyBorder="1"/>
    <xf numFmtId="41" fontId="0" fillId="0" borderId="0" xfId="2" applyNumberFormat="1" applyFont="1"/>
    <xf numFmtId="165" fontId="0" fillId="0" borderId="0" xfId="2" applyNumberFormat="1" applyFont="1"/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 wrapText="1"/>
    </xf>
    <xf numFmtId="166" fontId="0" fillId="0" borderId="1" xfId="1" applyNumberFormat="1" applyFont="1" applyBorder="1"/>
    <xf numFmtId="0" fontId="0" fillId="0" borderId="2" xfId="0" applyBorder="1"/>
    <xf numFmtId="165" fontId="0" fillId="0" borderId="2" xfId="0" applyNumberFormat="1" applyBorder="1"/>
    <xf numFmtId="0" fontId="0" fillId="5" borderId="0" xfId="0" applyFill="1"/>
    <xf numFmtId="167" fontId="1" fillId="0" borderId="1" xfId="2" applyNumberFormat="1" applyFont="1" applyBorder="1"/>
    <xf numFmtId="167" fontId="5" fillId="0" borderId="1" xfId="2" applyNumberFormat="1" applyFont="1" applyBorder="1"/>
    <xf numFmtId="14" fontId="0" fillId="0" borderId="0" xfId="0" applyNumberFormat="1"/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3">
    <cellStyle name="Moeda" xfId="1" builtinId="4"/>
    <cellStyle name="Normal" xfId="0" builtinId="0"/>
    <cellStyle name="Vírgula" xfId="2" builtinId="3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9"/>
        </patternFill>
      </fill>
    </dxf>
    <dxf>
      <numFmt numFmtId="19" formatCode="dd/mm/yyyy"/>
    </dxf>
    <dxf>
      <fill>
        <patternFill patternType="solid">
          <fgColor indexed="64"/>
          <bgColor theme="2" tint="-0.249977111117893"/>
        </patternFill>
      </fill>
    </dxf>
    <dxf>
      <numFmt numFmtId="166" formatCode="&quot;R$&quot;\ 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8" formatCode="[$-416]dddd\,\ d&quot; de &quot;mmmm&quot; de &quot;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7" formatCode="#,##0;[Red]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22277D-C653-4D30-8CA2-5DFFF227168B}" name="Tabela1" displayName="Tabela1" ref="B2:E18" totalsRowCount="1" headerRowDxfId="11">
  <autoFilter ref="B2:E17" xr:uid="{C422277D-C653-4D30-8CA2-5DFFF227168B}"/>
  <sortState xmlns:xlrd2="http://schemas.microsoft.com/office/spreadsheetml/2017/richdata2" ref="B3:E17">
    <sortCondition descending="1" ref="E4:E17"/>
  </sortState>
  <tableColumns count="4">
    <tableColumn id="1" xr3:uid="{463D6D25-AFDB-4E24-9267-53FD8D97E665}" name="Municípios de Angola" dataDxfId="10" totalsRowDxfId="9"/>
    <tableColumn id="2" xr3:uid="{648C3846-B9A5-4523-A86F-DA135F66F2EC}" name="País" dataDxfId="8" totalsRowDxfId="7"/>
    <tableColumn id="4" xr3:uid="{7B996B03-86E3-431B-AE65-58CDB94C3AE7}" name="Dinheiro" dataDxfId="6" totalsRowDxfId="5" dataCellStyle="Moeda"/>
    <tableColumn id="5" xr3:uid="{2CC3DD1D-D40A-4C93-A46A-5DC41639D4DB}" name="População" dataDxfId="4" totalsRowDxfId="3" dataCellStyle="Vírgul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A6E172-B2E0-4990-AE88-A20A0AFA4393}" name="Tabela3" displayName="Tabela3" ref="A2:A17" totalsRowShown="0" headerRowDxfId="0">
  <autoFilter ref="A2:A17" xr:uid="{1BA6E172-B2E0-4990-AE88-A20A0AFA4393}"/>
  <tableColumns count="1">
    <tableColumn id="1" xr3:uid="{43570A58-405C-47B6-8D7E-45720285827A}" name="Data" dataDxfId="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11AB1D-7463-413C-82DD-55F67AFD5840}" name="Tabela2" displayName="Tabela2" ref="A1:D5" totalsRowShown="0" headerRowDxfId="2">
  <autoFilter ref="A1:D5" xr:uid="{BA11AB1D-7463-413C-82DD-55F67AFD5840}"/>
  <tableColumns count="4">
    <tableColumn id="1" xr3:uid="{52B53C8F-34C0-4067-9379-568173C23EDA}" name="Idade"/>
    <tableColumn id="2" xr3:uid="{0C598402-D22B-4206-9112-0040FE13E4E3}" name="País"/>
    <tableColumn id="3" xr3:uid="{F83AA115-4576-4BA2-BA2C-27109A5E69FA}" name="Cidade"/>
    <tableColumn id="4" xr3:uid="{F8D541C6-6D2C-40C5-B326-28B3AE85659E}" name="Bairr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F1ED-6B91-4A59-9143-C1734A126F2F}">
  <dimension ref="A1:N18"/>
  <sheetViews>
    <sheetView tabSelected="1" workbookViewId="0">
      <selection activeCell="B7" sqref="B7"/>
    </sheetView>
  </sheetViews>
  <sheetFormatPr defaultColWidth="16.6328125" defaultRowHeight="14.5" x14ac:dyDescent="0.35"/>
  <cols>
    <col min="2" max="2" width="20.1796875" bestFit="1" customWidth="1"/>
    <col min="3" max="3" width="7.7265625" bestFit="1" customWidth="1"/>
    <col min="4" max="4" width="14" bestFit="1" customWidth="1"/>
    <col min="5" max="5" width="12.36328125" bestFit="1" customWidth="1"/>
    <col min="8" max="8" width="23" bestFit="1" customWidth="1"/>
  </cols>
  <sheetData>
    <row r="1" spans="1:14" x14ac:dyDescent="0.35">
      <c r="A1" s="18" t="s">
        <v>9</v>
      </c>
      <c r="B1" s="18"/>
      <c r="C1" s="18"/>
      <c r="D1" s="18"/>
      <c r="E1" s="18"/>
      <c r="G1" s="8" t="s">
        <v>19</v>
      </c>
      <c r="H1" s="8" t="s">
        <v>20</v>
      </c>
      <c r="I1" s="19" t="s">
        <v>18</v>
      </c>
      <c r="J1" s="19"/>
      <c r="K1" s="9" t="s">
        <v>21</v>
      </c>
      <c r="L1" s="9" t="s">
        <v>22</v>
      </c>
      <c r="M1" s="10" t="s">
        <v>23</v>
      </c>
      <c r="N1" s="10" t="s">
        <v>24</v>
      </c>
    </row>
    <row r="2" spans="1:14" x14ac:dyDescent="0.35">
      <c r="A2" s="1" t="s">
        <v>39</v>
      </c>
      <c r="B2" s="1" t="s">
        <v>10</v>
      </c>
      <c r="C2" s="1" t="s">
        <v>0</v>
      </c>
      <c r="D2" s="1" t="s">
        <v>7</v>
      </c>
      <c r="E2" s="1" t="s">
        <v>8</v>
      </c>
      <c r="F2" s="1" t="s">
        <v>11</v>
      </c>
      <c r="G2" s="1" t="s">
        <v>12</v>
      </c>
      <c r="H2" s="1" t="s">
        <v>15</v>
      </c>
      <c r="I2" s="1" t="s">
        <v>25</v>
      </c>
      <c r="J2" s="1" t="s">
        <v>17</v>
      </c>
      <c r="K2" s="1" t="s">
        <v>16</v>
      </c>
      <c r="L2" s="1" t="s">
        <v>17</v>
      </c>
      <c r="M2" s="6">
        <f t="shared" ref="M2:M12" si="0">AVERAGEIF(Cidade,"=SP",População)</f>
        <v>-75000</v>
      </c>
      <c r="N2" s="7">
        <f t="shared" ref="N2:N12" si="1">COUNTIFS(Cidade,"=sp",População,"&lt;80")</f>
        <v>3</v>
      </c>
    </row>
    <row r="3" spans="1:14" x14ac:dyDescent="0.35">
      <c r="A3" s="17">
        <v>45474</v>
      </c>
      <c r="B3" s="2" t="s">
        <v>4</v>
      </c>
      <c r="C3" s="2" t="s">
        <v>1</v>
      </c>
      <c r="D3" s="11">
        <v>100000</v>
      </c>
      <c r="E3" s="15">
        <v>100000</v>
      </c>
      <c r="F3" s="4" t="s">
        <v>27</v>
      </c>
      <c r="G3" s="4" t="str">
        <f>IF(F3="SP","Paulista","Bahiano")</f>
        <v>Paulista</v>
      </c>
      <c r="H3" s="5"/>
      <c r="I3" s="6">
        <f t="shared" ref="I3" si="2">SUMIF(Cidade,"=bh",População)</f>
        <v>-1200000</v>
      </c>
      <c r="J3" s="7">
        <f t="shared" ref="J3" si="3">SUMIF(Cidade,"=sp",População)</f>
        <v>-450000</v>
      </c>
      <c r="K3">
        <f>COUNTIF(Cidade,"=bh")</f>
        <v>9</v>
      </c>
      <c r="L3">
        <f>COUNT(A3:A12)</f>
        <v>10</v>
      </c>
      <c r="M3" s="6">
        <f t="shared" si="0"/>
        <v>-75000</v>
      </c>
      <c r="N3" s="7">
        <f t="shared" si="1"/>
        <v>3</v>
      </c>
    </row>
    <row r="4" spans="1:14" x14ac:dyDescent="0.35">
      <c r="A4" s="17">
        <v>45475</v>
      </c>
      <c r="B4" s="2" t="s">
        <v>4</v>
      </c>
      <c r="C4" s="2" t="s">
        <v>1</v>
      </c>
      <c r="D4" s="11">
        <v>100000</v>
      </c>
      <c r="E4" s="15">
        <v>70000</v>
      </c>
      <c r="F4" s="2" t="s">
        <v>13</v>
      </c>
      <c r="G4" s="4" t="str">
        <f t="shared" ref="G4:G17" si="4">IF(F4="SP","Paulista","Bahiano")</f>
        <v>Paulista</v>
      </c>
      <c r="H4" s="5" t="str">
        <f>IF(Tabela1[[#This Row],[População]]&gt;50,"Maior","Menor")</f>
        <v>Maior</v>
      </c>
      <c r="I4" s="6">
        <f>SUMIF(Cidade,"=sp",População)</f>
        <v>-450000</v>
      </c>
      <c r="J4" s="7">
        <f>SUMIF(Cidade,"=bh",População)</f>
        <v>-1200000</v>
      </c>
      <c r="M4" s="6">
        <f t="shared" si="0"/>
        <v>-75000</v>
      </c>
      <c r="N4" s="7">
        <f t="shared" si="1"/>
        <v>3</v>
      </c>
    </row>
    <row r="5" spans="1:14" x14ac:dyDescent="0.35">
      <c r="A5" s="17">
        <v>45476</v>
      </c>
      <c r="B5" s="2" t="s">
        <v>6</v>
      </c>
      <c r="C5" s="2" t="s">
        <v>3</v>
      </c>
      <c r="D5" s="11">
        <v>100000</v>
      </c>
      <c r="E5" s="15">
        <v>40000</v>
      </c>
      <c r="F5" s="4" t="s">
        <v>27</v>
      </c>
      <c r="G5" s="4" t="str">
        <f t="shared" si="4"/>
        <v>Paulista</v>
      </c>
      <c r="H5" s="5" t="str">
        <f>IF(Tabela1[[#This Row],[População]]&gt;50,"Maior","Menor")</f>
        <v>Maior</v>
      </c>
      <c r="I5" s="6"/>
      <c r="J5" s="7"/>
      <c r="M5" s="6">
        <f t="shared" si="0"/>
        <v>-75000</v>
      </c>
      <c r="N5" s="7">
        <f t="shared" si="1"/>
        <v>3</v>
      </c>
    </row>
    <row r="6" spans="1:14" x14ac:dyDescent="0.35">
      <c r="A6" s="17">
        <v>45477</v>
      </c>
      <c r="B6" s="3" t="s">
        <v>5</v>
      </c>
      <c r="C6" s="3" t="s">
        <v>2</v>
      </c>
      <c r="D6" s="11">
        <v>100000</v>
      </c>
      <c r="E6" s="15">
        <v>10000</v>
      </c>
      <c r="F6" s="2" t="s">
        <v>26</v>
      </c>
      <c r="G6" s="4" t="str">
        <f t="shared" si="4"/>
        <v>Bahiano</v>
      </c>
      <c r="H6" s="5" t="str">
        <f>IF(Tabela1[[#This Row],[População]]&gt;50,"Maior","Menor")</f>
        <v>Maior</v>
      </c>
      <c r="M6" s="6">
        <f t="shared" si="0"/>
        <v>-75000</v>
      </c>
      <c r="N6" s="7">
        <f t="shared" si="1"/>
        <v>3</v>
      </c>
    </row>
    <row r="7" spans="1:14" x14ac:dyDescent="0.35">
      <c r="A7" s="17">
        <v>45478</v>
      </c>
      <c r="B7" s="2" t="s">
        <v>4</v>
      </c>
      <c r="C7" s="2" t="s">
        <v>1</v>
      </c>
      <c r="D7" s="11">
        <v>1200000</v>
      </c>
      <c r="E7" s="16">
        <v>-20000</v>
      </c>
      <c r="F7" s="4" t="s">
        <v>26</v>
      </c>
      <c r="G7" s="4" t="str">
        <f t="shared" si="4"/>
        <v>Bahiano</v>
      </c>
      <c r="H7" s="5" t="str">
        <f>IF(Tabela1[[#This Row],[População]]&gt;50,"Maior","Menor")</f>
        <v>Menor</v>
      </c>
      <c r="M7" s="6">
        <f t="shared" si="0"/>
        <v>-75000</v>
      </c>
      <c r="N7" s="7">
        <f t="shared" si="1"/>
        <v>3</v>
      </c>
    </row>
    <row r="8" spans="1:14" x14ac:dyDescent="0.35">
      <c r="A8" s="17">
        <v>45479</v>
      </c>
      <c r="B8" s="3" t="s">
        <v>5</v>
      </c>
      <c r="C8" s="3" t="s">
        <v>2</v>
      </c>
      <c r="D8" s="11">
        <v>100000</v>
      </c>
      <c r="E8" s="16">
        <v>-50000</v>
      </c>
      <c r="F8" s="2" t="s">
        <v>26</v>
      </c>
      <c r="G8" s="4" t="str">
        <f t="shared" si="4"/>
        <v>Bahiano</v>
      </c>
      <c r="H8" s="5" t="str">
        <f>IF(Tabela1[[#This Row],[População]]&gt;50,"Maior","Menor")</f>
        <v>Menor</v>
      </c>
      <c r="M8" s="6">
        <f t="shared" si="0"/>
        <v>-75000</v>
      </c>
      <c r="N8" s="7">
        <f t="shared" si="1"/>
        <v>3</v>
      </c>
    </row>
    <row r="9" spans="1:14" x14ac:dyDescent="0.35">
      <c r="A9" s="17">
        <v>45480</v>
      </c>
      <c r="B9" s="3" t="s">
        <v>5</v>
      </c>
      <c r="C9" s="3" t="s">
        <v>2</v>
      </c>
      <c r="D9" s="11">
        <v>100000</v>
      </c>
      <c r="E9" s="16">
        <v>-80000</v>
      </c>
      <c r="F9" s="4" t="s">
        <v>14</v>
      </c>
      <c r="G9" s="4" t="str">
        <f t="shared" si="4"/>
        <v>Bahiano</v>
      </c>
      <c r="H9" s="5" t="str">
        <f>IF(Tabela1[[#This Row],[População]]&gt;50,"Maior","Menor")</f>
        <v>Menor</v>
      </c>
      <c r="M9" s="6">
        <f t="shared" si="0"/>
        <v>-75000</v>
      </c>
      <c r="N9" s="7">
        <f t="shared" si="1"/>
        <v>3</v>
      </c>
    </row>
    <row r="10" spans="1:14" x14ac:dyDescent="0.35">
      <c r="A10" s="17">
        <v>45481</v>
      </c>
      <c r="B10" s="3" t="s">
        <v>5</v>
      </c>
      <c r="C10" s="3" t="s">
        <v>2</v>
      </c>
      <c r="D10" s="11">
        <v>5000</v>
      </c>
      <c r="E10" s="16">
        <v>-110000</v>
      </c>
      <c r="F10" s="4" t="s">
        <v>26</v>
      </c>
      <c r="G10" s="4" t="str">
        <f t="shared" si="4"/>
        <v>Bahiano</v>
      </c>
      <c r="H10" s="5" t="str">
        <f>IF(Tabela1[[#This Row],[População]]&gt;50,"Maior","Menor")</f>
        <v>Menor</v>
      </c>
      <c r="M10" s="6">
        <f t="shared" si="0"/>
        <v>-75000</v>
      </c>
      <c r="N10" s="7">
        <f t="shared" si="1"/>
        <v>3</v>
      </c>
    </row>
    <row r="11" spans="1:14" x14ac:dyDescent="0.35">
      <c r="A11" s="17">
        <v>45482</v>
      </c>
      <c r="B11" s="3" t="s">
        <v>5</v>
      </c>
      <c r="C11" s="3" t="s">
        <v>2</v>
      </c>
      <c r="D11" s="11">
        <v>100000</v>
      </c>
      <c r="E11" s="16">
        <v>-140000</v>
      </c>
      <c r="F11" s="2" t="s">
        <v>14</v>
      </c>
      <c r="G11" s="4" t="str">
        <f t="shared" si="4"/>
        <v>Bahiano</v>
      </c>
      <c r="H11" s="5" t="str">
        <f>IF(Tabela1[[#This Row],[População]]&gt;50,"Maior","Menor")</f>
        <v>Menor</v>
      </c>
      <c r="M11" s="6">
        <f t="shared" si="0"/>
        <v>-75000</v>
      </c>
      <c r="N11" s="7">
        <f t="shared" si="1"/>
        <v>3</v>
      </c>
    </row>
    <row r="12" spans="1:14" x14ac:dyDescent="0.35">
      <c r="A12" s="17">
        <v>45483</v>
      </c>
      <c r="B12" s="2" t="s">
        <v>4</v>
      </c>
      <c r="C12" s="2" t="s">
        <v>1</v>
      </c>
      <c r="D12" s="11">
        <v>7777</v>
      </c>
      <c r="E12" s="16">
        <v>-170000</v>
      </c>
      <c r="F12" s="4" t="s">
        <v>27</v>
      </c>
      <c r="G12" s="4" t="str">
        <f t="shared" si="4"/>
        <v>Paulista</v>
      </c>
      <c r="H12" s="5" t="str">
        <f>IF(Tabela1[[#This Row],[População]]&gt;50,"Maior","Menor")</f>
        <v>Menor</v>
      </c>
      <c r="M12" s="6">
        <f t="shared" si="0"/>
        <v>-75000</v>
      </c>
      <c r="N12" s="7">
        <f t="shared" si="1"/>
        <v>3</v>
      </c>
    </row>
    <row r="13" spans="1:14" x14ac:dyDescent="0.35">
      <c r="A13" s="17">
        <v>45484</v>
      </c>
      <c r="B13" s="2" t="s">
        <v>4</v>
      </c>
      <c r="C13" s="2" t="s">
        <v>1</v>
      </c>
      <c r="D13" s="11">
        <v>100000</v>
      </c>
      <c r="E13" s="16">
        <v>-200000</v>
      </c>
      <c r="F13" s="2" t="s">
        <v>14</v>
      </c>
      <c r="G13" s="4" t="str">
        <f t="shared" si="4"/>
        <v>Bahiano</v>
      </c>
      <c r="H13" s="5" t="str">
        <f>IF(Tabela1[[#This Row],[População]]&gt;50,"Maior","Menor")</f>
        <v>Menor</v>
      </c>
    </row>
    <row r="14" spans="1:14" x14ac:dyDescent="0.35">
      <c r="A14" s="17">
        <v>45485</v>
      </c>
      <c r="B14" s="2" t="s">
        <v>6</v>
      </c>
      <c r="C14" s="3" t="s">
        <v>2</v>
      </c>
      <c r="D14" s="11">
        <v>100000</v>
      </c>
      <c r="E14" s="16">
        <v>-230000</v>
      </c>
      <c r="F14" s="4" t="s">
        <v>13</v>
      </c>
      <c r="G14" s="4" t="str">
        <f t="shared" si="4"/>
        <v>Paulista</v>
      </c>
      <c r="H14" s="5" t="str">
        <f>IF(Tabela1[[#This Row],[População]]&gt;50,"Maior","Menor")</f>
        <v>Menor</v>
      </c>
    </row>
    <row r="15" spans="1:14" x14ac:dyDescent="0.35">
      <c r="A15" s="17">
        <v>45486</v>
      </c>
      <c r="B15" s="2" t="s">
        <v>6</v>
      </c>
      <c r="C15" s="2" t="s">
        <v>3</v>
      </c>
      <c r="D15" s="11">
        <v>100000</v>
      </c>
      <c r="E15" s="16">
        <v>-260000</v>
      </c>
      <c r="F15" s="2" t="s">
        <v>27</v>
      </c>
      <c r="G15" s="4" t="str">
        <f t="shared" si="4"/>
        <v>Paulista</v>
      </c>
      <c r="H15" s="5" t="str">
        <f>IF(Tabela1[[#This Row],[População]]&gt;50,"Maior","Menor")</f>
        <v>Menor</v>
      </c>
    </row>
    <row r="16" spans="1:14" x14ac:dyDescent="0.35">
      <c r="A16" s="17">
        <v>45487</v>
      </c>
      <c r="B16" s="2" t="s">
        <v>6</v>
      </c>
      <c r="C16" s="2" t="s">
        <v>3</v>
      </c>
      <c r="D16" s="11">
        <v>100000</v>
      </c>
      <c r="E16" s="16">
        <v>-290000</v>
      </c>
      <c r="F16" s="4" t="s">
        <v>14</v>
      </c>
      <c r="G16" s="4" t="str">
        <f t="shared" si="4"/>
        <v>Bahiano</v>
      </c>
      <c r="H16" s="5" t="str">
        <f>IF(Tabela1[[#This Row],[População]]&gt;50,"Maior","Menor")</f>
        <v>Menor</v>
      </c>
    </row>
    <row r="17" spans="1:8" x14ac:dyDescent="0.35">
      <c r="A17" s="17">
        <v>45488</v>
      </c>
      <c r="B17" s="2" t="s">
        <v>6</v>
      </c>
      <c r="C17" s="2" t="s">
        <v>3</v>
      </c>
      <c r="D17" s="11">
        <v>100000</v>
      </c>
      <c r="E17" s="16">
        <v>-320000</v>
      </c>
      <c r="F17" s="4" t="s">
        <v>14</v>
      </c>
      <c r="G17" s="4" t="str">
        <f t="shared" si="4"/>
        <v>Bahiano</v>
      </c>
      <c r="H17" s="5" t="str">
        <f>IF(Tabela1[[#This Row],[População]]&gt;50,"Maior","Menor")</f>
        <v>Menor</v>
      </c>
    </row>
    <row r="18" spans="1:8" x14ac:dyDescent="0.35">
      <c r="B18" s="12"/>
      <c r="C18" s="12"/>
      <c r="D18" s="12"/>
      <c r="E18" s="13"/>
    </row>
  </sheetData>
  <mergeCells count="2">
    <mergeCell ref="A1:E1"/>
    <mergeCell ref="I1:J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A8F2-9CB5-481A-A2B8-CE0BEA06CA36}">
  <dimension ref="A1:D5"/>
  <sheetViews>
    <sheetView workbookViewId="0">
      <selection activeCell="G5" sqref="G5"/>
    </sheetView>
  </sheetViews>
  <sheetFormatPr defaultRowHeight="14.5" x14ac:dyDescent="0.35"/>
  <sheetData>
    <row r="1" spans="1:4" x14ac:dyDescent="0.35">
      <c r="A1" s="14" t="s">
        <v>28</v>
      </c>
      <c r="B1" s="14" t="s">
        <v>0</v>
      </c>
      <c r="C1" s="14" t="s">
        <v>11</v>
      </c>
      <c r="D1" s="14" t="s">
        <v>29</v>
      </c>
    </row>
    <row r="2" spans="1:4" x14ac:dyDescent="0.35">
      <c r="A2">
        <v>12</v>
      </c>
      <c r="B2" t="s">
        <v>1</v>
      </c>
      <c r="C2" t="s">
        <v>4</v>
      </c>
      <c r="D2" t="s">
        <v>35</v>
      </c>
    </row>
    <row r="3" spans="1:4" x14ac:dyDescent="0.35">
      <c r="A3">
        <v>25</v>
      </c>
      <c r="B3" t="s">
        <v>2</v>
      </c>
      <c r="C3" t="s">
        <v>32</v>
      </c>
      <c r="D3" t="s">
        <v>36</v>
      </c>
    </row>
    <row r="4" spans="1:4" x14ac:dyDescent="0.35">
      <c r="A4">
        <v>19</v>
      </c>
      <c r="B4" t="s">
        <v>30</v>
      </c>
      <c r="C4" t="s">
        <v>33</v>
      </c>
      <c r="D4" t="s">
        <v>37</v>
      </c>
    </row>
    <row r="5" spans="1:4" x14ac:dyDescent="0.35">
      <c r="A5">
        <v>25</v>
      </c>
      <c r="B5" t="s">
        <v>31</v>
      </c>
      <c r="C5" t="s">
        <v>34</v>
      </c>
      <c r="D5" t="s">
        <v>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Planilha1</vt:lpstr>
      <vt:lpstr>Planilha2</vt:lpstr>
      <vt:lpstr>Cidade</vt:lpstr>
      <vt:lpstr>Classificação</vt:lpstr>
      <vt:lpstr>Dinheiro</vt:lpstr>
      <vt:lpstr>Municípios_de_Angola</vt:lpstr>
      <vt:lpstr>País</vt:lpstr>
      <vt:lpstr>População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VALDIMIR COUTINHO DE ALMEIDA MANUEL</dc:creator>
  <cp:lastModifiedBy>Valdimir Manuel</cp:lastModifiedBy>
  <cp:lastPrinted>2024-06-21T02:17:10Z</cp:lastPrinted>
  <dcterms:created xsi:type="dcterms:W3CDTF">2024-06-20T01:45:01Z</dcterms:created>
  <dcterms:modified xsi:type="dcterms:W3CDTF">2024-07-10T00:05:46Z</dcterms:modified>
</cp:coreProperties>
</file>