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hilean_Chlorophyll_Project_Final\figures 2022-09-15\"/>
    </mc:Choice>
  </mc:AlternateContent>
  <xr:revisionPtr revIDLastSave="0" documentId="13_ncr:1_{5C6BEA05-3669-43FD-94CA-AD9C040BC07A}" xr6:coauthVersionLast="47" xr6:coauthVersionMax="47" xr10:uidLastSave="{00000000-0000-0000-0000-000000000000}"/>
  <bookViews>
    <workbookView xWindow="-110" yWindow="-110" windowWidth="27580" windowHeight="17860" activeTab="1" xr2:uid="{5A8FFC6D-E6BB-44E1-AD1C-3BE93EAB68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0" i="1" l="1"/>
  <c r="AF20" i="1"/>
  <c r="AE20" i="1"/>
  <c r="AD20" i="1"/>
  <c r="AC20" i="1"/>
  <c r="AB20" i="1"/>
  <c r="AA20" i="1"/>
  <c r="Z20" i="1"/>
  <c r="AG19" i="1"/>
  <c r="AF19" i="1"/>
  <c r="AE19" i="1"/>
  <c r="AD19" i="1"/>
  <c r="AC19" i="1"/>
  <c r="AB19" i="1"/>
  <c r="AA19" i="1"/>
  <c r="Z19" i="1"/>
  <c r="AG18" i="1"/>
  <c r="AF18" i="1"/>
  <c r="AE18" i="1"/>
  <c r="AD18" i="1"/>
  <c r="AC18" i="1"/>
  <c r="AB18" i="1"/>
  <c r="AA18" i="1"/>
  <c r="Z18" i="1"/>
  <c r="AG17" i="1"/>
  <c r="AF17" i="1"/>
  <c r="AE17" i="1"/>
  <c r="AD17" i="1"/>
  <c r="AC17" i="1"/>
  <c r="AB17" i="1"/>
  <c r="AA17" i="1"/>
  <c r="Z17" i="1"/>
  <c r="AG16" i="1"/>
  <c r="AF16" i="1"/>
  <c r="AE16" i="1"/>
  <c r="AD16" i="1"/>
  <c r="AC16" i="1"/>
  <c r="AB16" i="1"/>
  <c r="AA16" i="1"/>
  <c r="Z16" i="1"/>
  <c r="AG15" i="1"/>
  <c r="AF15" i="1"/>
  <c r="AE15" i="1"/>
  <c r="AD15" i="1"/>
  <c r="AC15" i="1"/>
  <c r="AB15" i="1"/>
  <c r="AA15" i="1"/>
  <c r="Z15" i="1"/>
  <c r="AG14" i="1"/>
  <c r="AF14" i="1"/>
  <c r="AE14" i="1"/>
  <c r="AD14" i="1"/>
  <c r="AC14" i="1"/>
  <c r="AB14" i="1"/>
  <c r="AA14" i="1"/>
  <c r="Z14" i="1"/>
  <c r="AG13" i="1"/>
  <c r="AF13" i="1"/>
  <c r="AE13" i="1"/>
  <c r="AD13" i="1"/>
  <c r="AC13" i="1"/>
  <c r="AB13" i="1"/>
  <c r="AA13" i="1"/>
  <c r="Z13" i="1"/>
  <c r="AG12" i="1"/>
  <c r="AF12" i="1"/>
  <c r="AE12" i="1"/>
  <c r="AD12" i="1"/>
  <c r="AC12" i="1"/>
  <c r="AB12" i="1"/>
  <c r="AA12" i="1"/>
  <c r="Z12" i="1"/>
  <c r="AG11" i="1"/>
  <c r="AF11" i="1"/>
  <c r="AE11" i="1"/>
  <c r="AD11" i="1"/>
  <c r="AC11" i="1"/>
  <c r="AB11" i="1"/>
  <c r="AA11" i="1"/>
  <c r="Z11" i="1"/>
  <c r="AG10" i="1"/>
  <c r="AF10" i="1"/>
  <c r="AE10" i="1"/>
  <c r="AD10" i="1"/>
  <c r="AC10" i="1"/>
  <c r="AB10" i="1"/>
  <c r="AA10" i="1"/>
  <c r="Z10" i="1"/>
  <c r="AG9" i="1"/>
  <c r="AF9" i="1"/>
  <c r="AE9" i="1"/>
  <c r="AD9" i="1"/>
  <c r="AC9" i="1"/>
  <c r="AB9" i="1"/>
  <c r="AA9" i="1"/>
  <c r="Z9" i="1"/>
  <c r="AG8" i="1"/>
  <c r="AF8" i="1"/>
  <c r="AE8" i="1"/>
  <c r="AD8" i="1"/>
  <c r="AC8" i="1"/>
  <c r="AB8" i="1"/>
  <c r="AA8" i="1"/>
  <c r="Z8" i="1"/>
  <c r="AG7" i="1"/>
  <c r="AF7" i="1"/>
  <c r="AE7" i="1"/>
  <c r="AD7" i="1"/>
  <c r="AC7" i="1"/>
  <c r="AB7" i="1"/>
  <c r="AA7" i="1"/>
  <c r="Z7" i="1"/>
  <c r="AG6" i="1"/>
  <c r="AF6" i="1"/>
  <c r="AE6" i="1"/>
  <c r="AD6" i="1"/>
  <c r="AC6" i="1"/>
  <c r="AB6" i="1"/>
  <c r="AB24" i="1" s="1"/>
  <c r="AA6" i="1"/>
  <c r="Z6" i="1"/>
  <c r="AG5" i="1"/>
  <c r="AF5" i="1"/>
  <c r="AE5" i="1"/>
  <c r="AD5" i="1"/>
  <c r="AC5" i="1"/>
  <c r="AB5" i="1"/>
  <c r="AA5" i="1"/>
  <c r="Z5" i="1"/>
  <c r="AG4" i="1"/>
  <c r="AF4" i="1"/>
  <c r="AE4" i="1"/>
  <c r="AD4" i="1"/>
  <c r="AC4" i="1"/>
  <c r="AB4" i="1"/>
  <c r="AA4" i="1"/>
  <c r="Z4" i="1"/>
  <c r="AG3" i="1"/>
  <c r="AF3" i="1"/>
  <c r="AE3" i="1"/>
  <c r="AD3" i="1"/>
  <c r="AC3" i="1"/>
  <c r="AC24" i="1" s="1"/>
  <c r="AB3" i="1"/>
  <c r="AA3" i="1"/>
  <c r="Z3" i="1"/>
  <c r="Z23" i="1" s="1"/>
  <c r="AG30" i="1"/>
  <c r="AF30" i="1"/>
  <c r="AE30" i="1"/>
  <c r="AD29" i="1"/>
  <c r="AC30" i="1"/>
  <c r="AB30" i="1"/>
  <c r="AA30" i="1"/>
  <c r="Z29" i="1"/>
  <c r="AG27" i="1"/>
  <c r="AF27" i="1"/>
  <c r="AE27" i="1"/>
  <c r="AD27" i="1"/>
  <c r="AC27" i="1"/>
  <c r="AB27" i="1"/>
  <c r="AA27" i="1"/>
  <c r="Z26" i="1"/>
  <c r="AG24" i="1"/>
  <c r="AF24" i="1"/>
  <c r="AE24" i="1"/>
  <c r="AD24" i="1"/>
  <c r="AA24" i="1"/>
  <c r="P29" i="1"/>
  <c r="P27" i="1"/>
  <c r="V26" i="1"/>
  <c r="P26" i="1"/>
  <c r="V24" i="1"/>
  <c r="U24" i="1"/>
  <c r="V23" i="1"/>
  <c r="U23" i="1"/>
  <c r="T23" i="1"/>
  <c r="O29" i="1"/>
  <c r="O27" i="1"/>
  <c r="O26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V30" i="1" s="1"/>
  <c r="U5" i="1"/>
  <c r="U29" i="1" s="1"/>
  <c r="T5" i="1"/>
  <c r="T29" i="1" s="1"/>
  <c r="S5" i="1"/>
  <c r="S29" i="1" s="1"/>
  <c r="R5" i="1"/>
  <c r="R29" i="1" s="1"/>
  <c r="Q5" i="1"/>
  <c r="Q29" i="1" s="1"/>
  <c r="P5" i="1"/>
  <c r="P30" i="1" s="1"/>
  <c r="O5" i="1"/>
  <c r="O30" i="1" s="1"/>
  <c r="V4" i="1"/>
  <c r="V27" i="1" s="1"/>
  <c r="U4" i="1"/>
  <c r="U26" i="1" s="1"/>
  <c r="T4" i="1"/>
  <c r="T27" i="1" s="1"/>
  <c r="S4" i="1"/>
  <c r="S26" i="1" s="1"/>
  <c r="R4" i="1"/>
  <c r="R26" i="1" s="1"/>
  <c r="Q4" i="1"/>
  <c r="Q27" i="1" s="1"/>
  <c r="P4" i="1"/>
  <c r="O4" i="1"/>
  <c r="V3" i="1"/>
  <c r="U3" i="1"/>
  <c r="T3" i="1"/>
  <c r="T24" i="1" s="1"/>
  <c r="S3" i="1"/>
  <c r="S23" i="1" s="1"/>
  <c r="R3" i="1"/>
  <c r="R24" i="1" s="1"/>
  <c r="Q3" i="1"/>
  <c r="Q23" i="1" s="1"/>
  <c r="P3" i="1"/>
  <c r="P23" i="1" s="1"/>
  <c r="O3" i="1"/>
  <c r="O24" i="1" s="1"/>
  <c r="AA23" i="1" l="1"/>
  <c r="AA26" i="1"/>
  <c r="AA29" i="1"/>
  <c r="Z24" i="1"/>
  <c r="Z27" i="1"/>
  <c r="AB23" i="1"/>
  <c r="AB26" i="1"/>
  <c r="AB29" i="1"/>
  <c r="AC23" i="1"/>
  <c r="AC26" i="1"/>
  <c r="AC29" i="1"/>
  <c r="AD23" i="1"/>
  <c r="AD30" i="1"/>
  <c r="AE23" i="1"/>
  <c r="AE26" i="1"/>
  <c r="AE29" i="1"/>
  <c r="Z30" i="1"/>
  <c r="AF23" i="1"/>
  <c r="AF26" i="1"/>
  <c r="AF29" i="1"/>
  <c r="AD26" i="1"/>
  <c r="AG23" i="1"/>
  <c r="AG26" i="1"/>
  <c r="AG29" i="1"/>
  <c r="O23" i="1"/>
  <c r="R23" i="1"/>
  <c r="S24" i="1"/>
  <c r="T26" i="1"/>
  <c r="U27" i="1"/>
  <c r="V29" i="1"/>
  <c r="Q30" i="1"/>
  <c r="R30" i="1"/>
  <c r="S30" i="1"/>
  <c r="P24" i="1"/>
  <c r="Q26" i="1"/>
  <c r="R27" i="1"/>
  <c r="T30" i="1"/>
  <c r="Q24" i="1"/>
  <c r="S27" i="1"/>
  <c r="U30" i="1"/>
</calcChain>
</file>

<file path=xl/sharedStrings.xml><?xml version="1.0" encoding="utf-8"?>
<sst xmlns="http://schemas.openxmlformats.org/spreadsheetml/2006/main" count="122" uniqueCount="42">
  <si>
    <t>year</t>
  </si>
  <si>
    <t>kmix</t>
  </si>
  <si>
    <t>offshore phytoplankton</t>
  </si>
  <si>
    <t>baseline phytoplankton + foodweb phytoplankton</t>
  </si>
  <si>
    <t>non phytoplankton producers</t>
  </si>
  <si>
    <t>filter feeders</t>
  </si>
  <si>
    <t>herbivores</t>
  </si>
  <si>
    <t>omnivores</t>
  </si>
  <si>
    <t>predators</t>
  </si>
  <si>
    <t>top predators</t>
  </si>
  <si>
    <t>mean</t>
  </si>
  <si>
    <t>stdev</t>
  </si>
  <si>
    <t>raw</t>
  </si>
  <si>
    <t>normalized to offshore phytoplankton</t>
  </si>
  <si>
    <t>normalized to foodweb phytoplankton</t>
  </si>
  <si>
    <t>Offshore Phytoplankton</t>
  </si>
  <si>
    <t>Foodweb Phytoplankton</t>
  </si>
  <si>
    <t>Non-Planktonic Producers</t>
  </si>
  <si>
    <t>Filter Feeders</t>
  </si>
  <si>
    <t>Herbivores</t>
  </si>
  <si>
    <t>Omnivores</t>
  </si>
  <si>
    <t>Top Predators</t>
  </si>
  <si>
    <t>Consumers</t>
  </si>
  <si>
    <t>Trophic Group</t>
  </si>
  <si>
    <t>1.0</t>
  </si>
  <si>
    <r>
      <t>k</t>
    </r>
    <r>
      <rPr>
        <vertAlign val="subscript"/>
        <sz val="20"/>
        <color theme="1"/>
        <rFont val="Calibri"/>
        <family val="2"/>
        <scheme val="minor"/>
      </rPr>
      <t>mixing</t>
    </r>
    <r>
      <rPr>
        <sz val="20"/>
        <color theme="1"/>
        <rFont val="Calibri"/>
        <family val="2"/>
        <scheme val="minor"/>
      </rPr>
      <t xml:space="preserve"> (hr</t>
    </r>
    <r>
      <rPr>
        <vertAlign val="superscript"/>
        <sz val="20"/>
        <color theme="1"/>
        <rFont val="Calibri"/>
        <family val="2"/>
        <scheme val="minor"/>
      </rPr>
      <t>-1</t>
    </r>
    <r>
      <rPr>
        <sz val="20"/>
        <color theme="1"/>
        <rFont val="Calibri"/>
        <family val="2"/>
        <scheme val="minor"/>
      </rPr>
      <t>)</t>
    </r>
  </si>
  <si>
    <t>1.00 ± 0.00</t>
  </si>
  <si>
    <t>0.20 ± 0.08</t>
  </si>
  <si>
    <t>0.01 ± 0.00</t>
  </si>
  <si>
    <t>0.21 ± 0.11</t>
  </si>
  <si>
    <t>0.07 ± 0.03</t>
  </si>
  <si>
    <t>0.52 ± 0.23</t>
  </si>
  <si>
    <t>0.39 ± 0.12</t>
  </si>
  <si>
    <t>0.02 ± 0.02</t>
  </si>
  <si>
    <t>0.46 ± 0.16</t>
  </si>
  <si>
    <t>0.14 ± 0.07</t>
  </si>
  <si>
    <t>0.78 ± 0.13</t>
  </si>
  <si>
    <t>0.54 ± 0.17</t>
  </si>
  <si>
    <t>0.04 ± 0.04</t>
  </si>
  <si>
    <t>0.66 ± 0.23</t>
  </si>
  <si>
    <t>0.16 ± 0.08</t>
  </si>
  <si>
    <t>1.06 ± 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</si>
</sst>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1" fillId="0" borderId="11" xfId="0" applyFont="1" applyBorder="1"/>
    <xf numFmtId="0" fontId="1" fillId="0" borderId="10" xfId="0" applyFont="1" applyBorder="1"/>
    <xf numFmtId="0" fontId="1" fillId="0" borderId="21" xfId="0" applyFont="1" applyBorder="1" applyAlignment="1">
      <alignment horizontal="center" vertical="center" textRotation="90"/>
    </xf>
    <xf numFmtId="0" fontId="1" fillId="0" borderId="18" xfId="0" applyFont="1" applyBorder="1"/>
    <xf numFmtId="0" fontId="1" fillId="0" borderId="22" xfId="0" applyFont="1" applyBorder="1" applyAlignment="1">
      <alignment horizontal="center" vertical="center" textRotation="90"/>
    </xf>
    <xf numFmtId="0" fontId="1" fillId="0" borderId="19" xfId="0" applyFont="1" applyBorder="1"/>
    <xf numFmtId="0" fontId="1" fillId="0" borderId="23" xfId="0" applyFont="1" applyBorder="1" applyAlignment="1">
      <alignment horizontal="center" vertical="center" textRotation="90"/>
    </xf>
    <xf numFmtId="0" fontId="1" fillId="0" borderId="20" xfId="0" applyFont="1" applyBorder="1"/>
    <xf numFmtId="0" fontId="1" fillId="0" borderId="8" xfId="0" quotePrefix="1" applyFont="1" applyBorder="1" applyAlignment="1">
      <alignment horizontal="center"/>
    </xf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8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1" fillId="0" borderId="1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9" xfId="0" applyNumberFormat="1" applyFont="1" applyBorder="1"/>
    <xf numFmtId="2" fontId="1" fillId="0" borderId="12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8FC7-20FA-419C-96C8-9F90DFC4F8B6}">
  <dimension ref="A1:AG30"/>
  <sheetViews>
    <sheetView topLeftCell="M1" workbookViewId="0">
      <selection activeCell="M22" sqref="M22:V30"/>
    </sheetView>
  </sheetViews>
  <sheetFormatPr defaultRowHeight="14.5" x14ac:dyDescent="0.35"/>
  <sheetData>
    <row r="1" spans="1:33" x14ac:dyDescent="0.35">
      <c r="A1" t="s">
        <v>12</v>
      </c>
      <c r="M1" t="s">
        <v>13</v>
      </c>
      <c r="X1" t="s">
        <v>14</v>
      </c>
    </row>
    <row r="2" spans="1:3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X2" t="s">
        <v>0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</row>
    <row r="3" spans="1:33" x14ac:dyDescent="0.35">
      <c r="A3">
        <v>2001</v>
      </c>
      <c r="B3">
        <v>0.1</v>
      </c>
      <c r="C3">
        <v>1.20856859237731</v>
      </c>
      <c r="D3">
        <v>0.249424321462583</v>
      </c>
      <c r="E3">
        <v>7.4664383294921503E-3</v>
      </c>
      <c r="F3">
        <v>0.25516096896837198</v>
      </c>
      <c r="G3">
        <v>9.2800981570060004E-2</v>
      </c>
      <c r="H3">
        <v>1.7083329278849101E-2</v>
      </c>
      <c r="I3">
        <v>0.61360807363699499</v>
      </c>
      <c r="J3">
        <v>0.41275086211915302</v>
      </c>
      <c r="M3">
        <v>2001</v>
      </c>
      <c r="N3">
        <v>0.1</v>
      </c>
      <c r="O3">
        <f>C3/$C3</f>
        <v>1</v>
      </c>
      <c r="P3" s="1">
        <f t="shared" ref="P3:V3" si="0">D3/$C3</f>
        <v>0.20637994652165659</v>
      </c>
      <c r="Q3" s="1">
        <f t="shared" si="0"/>
        <v>6.1779185530589729E-3</v>
      </c>
      <c r="R3" s="1">
        <f t="shared" si="0"/>
        <v>0.21112659271283779</v>
      </c>
      <c r="S3" s="1">
        <f t="shared" si="0"/>
        <v>7.6785862346063632E-2</v>
      </c>
      <c r="T3" s="1">
        <f t="shared" si="0"/>
        <v>1.4135175600786884E-2</v>
      </c>
      <c r="U3" s="1">
        <f t="shared" si="0"/>
        <v>0.5077147275770254</v>
      </c>
      <c r="V3" s="1">
        <f t="shared" si="0"/>
        <v>0.34152042732407362</v>
      </c>
      <c r="X3">
        <v>2001</v>
      </c>
      <c r="Y3">
        <v>0.1</v>
      </c>
      <c r="Z3" s="1">
        <f>C3/$D3</f>
        <v>4.8454320143699841</v>
      </c>
      <c r="AA3">
        <f t="shared" ref="AA3:AG3" si="1">D3/$D3</f>
        <v>1</v>
      </c>
      <c r="AB3" s="1">
        <f t="shared" si="1"/>
        <v>2.9934684339162236E-2</v>
      </c>
      <c r="AC3" s="1">
        <f t="shared" si="1"/>
        <v>1.0229995514156367</v>
      </c>
      <c r="AD3" s="1">
        <f t="shared" si="1"/>
        <v>0.37206067566262335</v>
      </c>
      <c r="AE3" s="1">
        <f t="shared" si="1"/>
        <v>6.8491032384794245E-2</v>
      </c>
      <c r="AF3" s="1">
        <f t="shared" si="1"/>
        <v>2.4600971951688537</v>
      </c>
      <c r="AG3" s="1">
        <f t="shared" si="1"/>
        <v>1.6548140121173835</v>
      </c>
    </row>
    <row r="4" spans="1:33" x14ac:dyDescent="0.35">
      <c r="B4">
        <v>1</v>
      </c>
      <c r="C4">
        <v>1.20856097716484</v>
      </c>
      <c r="D4">
        <v>0.52442118500531198</v>
      </c>
      <c r="E4">
        <v>2.4164637276293501E-2</v>
      </c>
      <c r="F4">
        <v>0.61725711776275205</v>
      </c>
      <c r="G4">
        <v>0.18576284345215899</v>
      </c>
      <c r="H4">
        <v>2.06266451942013E-2</v>
      </c>
      <c r="I4">
        <v>1.05732944620648</v>
      </c>
      <c r="J4">
        <v>0.88049170100941798</v>
      </c>
      <c r="N4">
        <v>1</v>
      </c>
      <c r="O4">
        <f t="shared" ref="O4:O5" si="2">C4/$C4</f>
        <v>1</v>
      </c>
      <c r="P4" s="1">
        <f t="shared" ref="P4:P5" si="3">D4/$C4</f>
        <v>0.43392199062686126</v>
      </c>
      <c r="Q4" s="1">
        <f t="shared" ref="Q4:Q5" si="4">E4/$C4</f>
        <v>1.999455363268576E-2</v>
      </c>
      <c r="R4" s="1">
        <f t="shared" ref="R4:R5" si="5">F4/$C4</f>
        <v>0.51073725647734702</v>
      </c>
      <c r="S4" s="1">
        <f t="shared" ref="S4:S5" si="6">G4/$C4</f>
        <v>0.15370580960502261</v>
      </c>
      <c r="T4" s="1">
        <f t="shared" ref="T4:T5" si="7">H4/$C4</f>
        <v>1.7067111700552581E-2</v>
      </c>
      <c r="U4" s="1">
        <f t="shared" ref="U4:U5" si="8">I4/$C4</f>
        <v>0.87486644545388703</v>
      </c>
      <c r="V4" s="1">
        <f t="shared" ref="V4:V5" si="9">J4/$C4</f>
        <v>0.72854553278309642</v>
      </c>
      <c r="Y4">
        <v>1</v>
      </c>
      <c r="Z4" s="1">
        <f t="shared" ref="Z4:Z20" si="10">C4/$D4</f>
        <v>2.3045616991094633</v>
      </c>
      <c r="AA4">
        <f t="shared" ref="AA4:AA20" si="11">D4/$D4</f>
        <v>1</v>
      </c>
      <c r="AB4" s="1">
        <f t="shared" ref="AB4:AB20" si="12">E4/$D4</f>
        <v>4.6078682492677582E-2</v>
      </c>
      <c r="AC4" s="1">
        <f t="shared" ref="AC4:AC20" si="13">F4/$D4</f>
        <v>1.1770255195859407</v>
      </c>
      <c r="AD4" s="1">
        <f t="shared" ref="AD4:AD20" si="14">G4/$D4</f>
        <v>0.35422452174634661</v>
      </c>
      <c r="AE4" s="1">
        <f t="shared" ref="AE4:AE20" si="15">H4/$D4</f>
        <v>3.9332211939516457E-2</v>
      </c>
      <c r="AF4" s="1">
        <f t="shared" ref="AF4:AF20" si="16">I4/$D4</f>
        <v>2.0161837020290667</v>
      </c>
      <c r="AG4" s="1">
        <f t="shared" ref="AG4:AG20" si="17">J4/$D4</f>
        <v>1.678978130909222</v>
      </c>
    </row>
    <row r="5" spans="1:33" x14ac:dyDescent="0.35">
      <c r="B5">
        <v>10</v>
      </c>
      <c r="C5">
        <v>1.2085621591575</v>
      </c>
      <c r="D5">
        <v>0.71227680926646497</v>
      </c>
      <c r="E5">
        <v>4.1095933971058603E-2</v>
      </c>
      <c r="F5">
        <v>0.86433183214790499</v>
      </c>
      <c r="G5">
        <v>0.206376090399575</v>
      </c>
      <c r="H5">
        <v>5.0568589270195301E-2</v>
      </c>
      <c r="I5">
        <v>1.4120076613053001</v>
      </c>
      <c r="J5">
        <v>1.18957386769116</v>
      </c>
      <c r="N5">
        <v>10</v>
      </c>
      <c r="O5">
        <f t="shared" si="2"/>
        <v>1</v>
      </c>
      <c r="P5" s="1">
        <f t="shared" si="3"/>
        <v>0.58935885413043199</v>
      </c>
      <c r="Q5" s="1">
        <f t="shared" si="4"/>
        <v>3.4003988673372801E-2</v>
      </c>
      <c r="R5" s="1">
        <f t="shared" si="5"/>
        <v>0.71517366781567848</v>
      </c>
      <c r="S5" s="1">
        <f t="shared" si="6"/>
        <v>0.1707616681821659</v>
      </c>
      <c r="T5" s="1">
        <f t="shared" si="7"/>
        <v>4.1841943243901614E-2</v>
      </c>
      <c r="U5" s="1">
        <f t="shared" si="8"/>
        <v>1.1683368129692426</v>
      </c>
      <c r="V5" s="1">
        <f t="shared" si="9"/>
        <v>0.98428852722016646</v>
      </c>
      <c r="Y5">
        <v>10</v>
      </c>
      <c r="Z5" s="1">
        <f t="shared" si="10"/>
        <v>1.6967591018471206</v>
      </c>
      <c r="AA5">
        <f t="shared" si="11"/>
        <v>1</v>
      </c>
      <c r="AB5" s="1">
        <f t="shared" si="12"/>
        <v>5.7696577280651695E-2</v>
      </c>
      <c r="AC5" s="1">
        <f t="shared" si="13"/>
        <v>1.2134774302676417</v>
      </c>
      <c r="AD5" s="1">
        <f t="shared" si="14"/>
        <v>0.2897414147346879</v>
      </c>
      <c r="AE5" s="1">
        <f t="shared" si="15"/>
        <v>7.0995698038060703E-2</v>
      </c>
      <c r="AF5" s="1">
        <f t="shared" si="16"/>
        <v>1.9823861214286196</v>
      </c>
      <c r="AG5" s="1">
        <f t="shared" si="17"/>
        <v>1.6701005174045147</v>
      </c>
    </row>
    <row r="6" spans="1:33" x14ac:dyDescent="0.35">
      <c r="A6">
        <v>2003</v>
      </c>
      <c r="B6">
        <v>0.1</v>
      </c>
      <c r="C6">
        <v>1.1128967703773101</v>
      </c>
      <c r="D6">
        <v>0.25797748632428202</v>
      </c>
      <c r="E6">
        <v>9.6254577038002893E-3</v>
      </c>
      <c r="F6">
        <v>0.30990959911284699</v>
      </c>
      <c r="G6">
        <v>7.71825312678458E-2</v>
      </c>
      <c r="H6">
        <v>9.1104538211754793E-3</v>
      </c>
      <c r="I6">
        <v>0.76737938023532504</v>
      </c>
      <c r="J6">
        <v>0.51532163105203599</v>
      </c>
      <c r="M6">
        <v>2003</v>
      </c>
      <c r="N6">
        <v>0.1</v>
      </c>
      <c r="O6">
        <f t="shared" ref="O6:O20" si="18">C6/$C6</f>
        <v>1</v>
      </c>
      <c r="P6" s="1">
        <f t="shared" ref="P6:P20" si="19">D6/$C6</f>
        <v>0.23180720188164339</v>
      </c>
      <c r="Q6" s="1">
        <f t="shared" ref="Q6:Q20" si="20">E6/$C6</f>
        <v>8.6490121635782354E-3</v>
      </c>
      <c r="R6" s="1">
        <f t="shared" ref="R6:R20" si="21">F6/$C6</f>
        <v>0.27847111013519882</v>
      </c>
      <c r="S6" s="1">
        <f t="shared" ref="S6:S20" si="22">G6/$C6</f>
        <v>6.9352821683253046E-2</v>
      </c>
      <c r="T6" s="1">
        <f t="shared" ref="T6:T20" si="23">H6/$C6</f>
        <v>8.1862523674021657E-3</v>
      </c>
      <c r="U6" s="1">
        <f t="shared" ref="U6:U20" si="24">I6/$C6</f>
        <v>0.68953329784141359</v>
      </c>
      <c r="V6" s="1">
        <f t="shared" ref="V6:V20" si="25">J6/$C6</f>
        <v>0.46304531091174284</v>
      </c>
      <c r="X6">
        <v>2003</v>
      </c>
      <c r="Y6">
        <v>0.1</v>
      </c>
      <c r="Z6" s="1">
        <f t="shared" si="10"/>
        <v>4.3139298170320961</v>
      </c>
      <c r="AA6">
        <f t="shared" si="11"/>
        <v>1</v>
      </c>
      <c r="AB6" s="1">
        <f t="shared" si="12"/>
        <v>3.7311231460333431E-2</v>
      </c>
      <c r="AC6" s="1">
        <f t="shared" si="13"/>
        <v>1.2013048251942631</v>
      </c>
      <c r="AD6" s="1">
        <f t="shared" si="14"/>
        <v>0.29918320535469545</v>
      </c>
      <c r="AE6" s="1">
        <f t="shared" si="15"/>
        <v>3.5314918177485791E-2</v>
      </c>
      <c r="AF6" s="1">
        <f t="shared" si="16"/>
        <v>2.9745982533945474</v>
      </c>
      <c r="AG6" s="1">
        <f t="shared" si="17"/>
        <v>1.9975449733790649</v>
      </c>
    </row>
    <row r="7" spans="1:33" x14ac:dyDescent="0.35">
      <c r="B7">
        <v>1</v>
      </c>
      <c r="C7">
        <v>1.1128933088152699</v>
      </c>
      <c r="D7">
        <v>0.480111806232906</v>
      </c>
      <c r="E7">
        <v>3.3302395113873798E-2</v>
      </c>
      <c r="F7">
        <v>0.60062214266409697</v>
      </c>
      <c r="G7">
        <v>0.13606093753154999</v>
      </c>
      <c r="H7">
        <v>6.2014372057448003E-2</v>
      </c>
      <c r="I7">
        <v>0.92606567402958895</v>
      </c>
      <c r="J7">
        <v>0.89957386374868697</v>
      </c>
      <c r="N7">
        <v>1</v>
      </c>
      <c r="O7">
        <f t="shared" si="18"/>
        <v>1</v>
      </c>
      <c r="P7" s="1">
        <f t="shared" si="19"/>
        <v>0.43140865564553427</v>
      </c>
      <c r="Q7" s="1">
        <f t="shared" si="20"/>
        <v>2.9924157913507315E-2</v>
      </c>
      <c r="R7" s="1">
        <f t="shared" si="21"/>
        <v>0.53969427069652254</v>
      </c>
      <c r="S7" s="1">
        <f t="shared" si="22"/>
        <v>0.12225874345169134</v>
      </c>
      <c r="T7" s="1">
        <f t="shared" si="23"/>
        <v>5.572355549829424E-2</v>
      </c>
      <c r="U7" s="1">
        <f t="shared" si="24"/>
        <v>0.83212439745498312</v>
      </c>
      <c r="V7" s="1">
        <f t="shared" si="25"/>
        <v>0.80831995001059709</v>
      </c>
      <c r="Y7">
        <v>1</v>
      </c>
      <c r="Z7" s="1">
        <f t="shared" si="10"/>
        <v>2.31798779860747</v>
      </c>
      <c r="AA7">
        <f t="shared" si="11"/>
        <v>1</v>
      </c>
      <c r="AB7" s="1">
        <f t="shared" si="12"/>
        <v>6.9363832927113123E-2</v>
      </c>
      <c r="AC7" s="1">
        <f t="shared" si="13"/>
        <v>1.2510047344528963</v>
      </c>
      <c r="AD7" s="1">
        <f t="shared" si="14"/>
        <v>0.28339427559410146</v>
      </c>
      <c r="AE7" s="1">
        <f t="shared" si="15"/>
        <v>0.12916652174007223</v>
      </c>
      <c r="AF7" s="1">
        <f t="shared" si="16"/>
        <v>1.9288542002242437</v>
      </c>
      <c r="AG7" s="1">
        <f t="shared" si="17"/>
        <v>1.873675781495564</v>
      </c>
    </row>
    <row r="8" spans="1:33" x14ac:dyDescent="0.35">
      <c r="B8">
        <v>10</v>
      </c>
      <c r="C8">
        <v>1.1128933405672901</v>
      </c>
      <c r="D8">
        <v>0.72276925550652404</v>
      </c>
      <c r="E8">
        <v>6.9502290921690593E-2</v>
      </c>
      <c r="F8">
        <v>0.93034381637229002</v>
      </c>
      <c r="G8">
        <v>0.187782141617169</v>
      </c>
      <c r="H8">
        <v>0.29372881600943701</v>
      </c>
      <c r="I8">
        <v>1.31470438445182</v>
      </c>
      <c r="J8">
        <v>1.3841481291343001</v>
      </c>
      <c r="N8">
        <v>10</v>
      </c>
      <c r="O8">
        <f t="shared" si="18"/>
        <v>1</v>
      </c>
      <c r="P8" s="1">
        <f t="shared" si="19"/>
        <v>0.64945060695402956</v>
      </c>
      <c r="Q8" s="1">
        <f t="shared" si="20"/>
        <v>6.2451888593620532E-2</v>
      </c>
      <c r="R8" s="1">
        <f t="shared" si="21"/>
        <v>0.8359685357610761</v>
      </c>
      <c r="S8" s="1">
        <f t="shared" si="22"/>
        <v>0.16873327817870515</v>
      </c>
      <c r="T8" s="1">
        <f t="shared" si="23"/>
        <v>0.26393258482408627</v>
      </c>
      <c r="U8" s="1">
        <f t="shared" si="24"/>
        <v>1.1813390704464617</v>
      </c>
      <c r="V8" s="1">
        <f t="shared" si="25"/>
        <v>1.243738351807137</v>
      </c>
      <c r="Y8">
        <v>10</v>
      </c>
      <c r="Z8" s="1">
        <f t="shared" si="10"/>
        <v>1.539762977033885</v>
      </c>
      <c r="AA8">
        <f t="shared" si="11"/>
        <v>1</v>
      </c>
      <c r="AB8" s="1">
        <f t="shared" si="12"/>
        <v>9.6161105902301675E-2</v>
      </c>
      <c r="AC8" s="1">
        <f t="shared" si="13"/>
        <v>1.287193401330132</v>
      </c>
      <c r="AD8" s="1">
        <f t="shared" si="14"/>
        <v>0.25980925473312966</v>
      </c>
      <c r="AE8" s="1">
        <f t="shared" si="15"/>
        <v>0.4063936225449834</v>
      </c>
      <c r="AF8" s="1">
        <f t="shared" si="16"/>
        <v>1.8189821639970862</v>
      </c>
      <c r="AG8" s="1">
        <f t="shared" si="17"/>
        <v>1.9150622672297744</v>
      </c>
    </row>
    <row r="9" spans="1:33" x14ac:dyDescent="0.35">
      <c r="A9">
        <v>2005</v>
      </c>
      <c r="B9">
        <v>0.1</v>
      </c>
      <c r="C9">
        <v>0.478906182301927</v>
      </c>
      <c r="D9">
        <v>0.15047449549366401</v>
      </c>
      <c r="E9">
        <v>6.7315494209794196E-3</v>
      </c>
      <c r="F9">
        <v>0.176325900786034</v>
      </c>
      <c r="G9">
        <v>5.5718190620169701E-2</v>
      </c>
      <c r="H9">
        <v>9.0869248465411199E-3</v>
      </c>
      <c r="I9">
        <v>0.40456870236335502</v>
      </c>
      <c r="J9">
        <v>0.25377716198192701</v>
      </c>
      <c r="M9">
        <v>2005</v>
      </c>
      <c r="N9">
        <v>0.1</v>
      </c>
      <c r="O9">
        <f t="shared" si="18"/>
        <v>1</v>
      </c>
      <c r="P9" s="1">
        <f t="shared" si="19"/>
        <v>0.31420453745321913</v>
      </c>
      <c r="Q9" s="1">
        <f t="shared" si="20"/>
        <v>1.4056092131914694E-2</v>
      </c>
      <c r="R9" s="1">
        <f t="shared" si="21"/>
        <v>0.3681846409634969</v>
      </c>
      <c r="S9" s="1">
        <f t="shared" si="22"/>
        <v>0.11634468854077581</v>
      </c>
      <c r="T9" s="1">
        <f t="shared" si="23"/>
        <v>1.8974331888687662E-2</v>
      </c>
      <c r="U9" s="1">
        <f t="shared" si="24"/>
        <v>0.84477652892000921</v>
      </c>
      <c r="V9" s="1">
        <f t="shared" si="25"/>
        <v>0.52990997268423834</v>
      </c>
      <c r="X9">
        <v>2005</v>
      </c>
      <c r="Y9">
        <v>0.1</v>
      </c>
      <c r="Z9" s="1">
        <f t="shared" si="10"/>
        <v>3.182640225712484</v>
      </c>
      <c r="AA9">
        <f t="shared" si="11"/>
        <v>1</v>
      </c>
      <c r="AB9" s="1">
        <f t="shared" si="12"/>
        <v>4.4735484235352452E-2</v>
      </c>
      <c r="AC9" s="1">
        <f t="shared" si="13"/>
        <v>1.1717992488199338</v>
      </c>
      <c r="AD9" s="1">
        <f t="shared" si="14"/>
        <v>0.3702832857978634</v>
      </c>
      <c r="AE9" s="1">
        <f t="shared" si="15"/>
        <v>6.0388471924956486E-2</v>
      </c>
      <c r="AF9" s="1">
        <f t="shared" si="16"/>
        <v>2.6886197626785866</v>
      </c>
      <c r="AG9" s="1">
        <f t="shared" si="17"/>
        <v>1.6865127950710606</v>
      </c>
    </row>
    <row r="10" spans="1:33" x14ac:dyDescent="0.35">
      <c r="B10">
        <v>1</v>
      </c>
      <c r="C10">
        <v>0.47890659901361099</v>
      </c>
      <c r="D10">
        <v>0.24579258523799599</v>
      </c>
      <c r="E10">
        <v>2.38279780135431E-2</v>
      </c>
      <c r="F10">
        <v>0.29507350877229299</v>
      </c>
      <c r="G10">
        <v>0.123975778332324</v>
      </c>
      <c r="H10">
        <v>3.0494207301345101E-2</v>
      </c>
      <c r="I10">
        <v>0.38796054649070599</v>
      </c>
      <c r="J10">
        <v>0.385477497358924</v>
      </c>
      <c r="N10">
        <v>1</v>
      </c>
      <c r="O10">
        <f t="shared" si="18"/>
        <v>1</v>
      </c>
      <c r="P10" s="1">
        <f t="shared" si="19"/>
        <v>0.51323699807905621</v>
      </c>
      <c r="Q10" s="1">
        <f t="shared" si="20"/>
        <v>4.9754958613267897E-2</v>
      </c>
      <c r="R10" s="1">
        <f t="shared" si="21"/>
        <v>0.61613999343514314</v>
      </c>
      <c r="S10" s="1">
        <f t="shared" si="22"/>
        <v>0.25887256218158833</v>
      </c>
      <c r="T10" s="1">
        <f t="shared" si="23"/>
        <v>6.3674644208605746E-2</v>
      </c>
      <c r="U10" s="1">
        <f t="shared" si="24"/>
        <v>0.81009647244322014</v>
      </c>
      <c r="V10" s="1">
        <f t="shared" si="25"/>
        <v>0.8049116427981573</v>
      </c>
      <c r="Y10">
        <v>1</v>
      </c>
      <c r="Z10" s="1">
        <f t="shared" si="10"/>
        <v>1.9484175999446665</v>
      </c>
      <c r="AA10">
        <f t="shared" si="11"/>
        <v>1</v>
      </c>
      <c r="AB10" s="1">
        <f t="shared" si="12"/>
        <v>9.6943437046609654E-2</v>
      </c>
      <c r="AC10" s="1">
        <f t="shared" si="13"/>
        <v>1.200498007238824</v>
      </c>
      <c r="AD10" s="1">
        <f t="shared" si="14"/>
        <v>0.50439185629737671</v>
      </c>
      <c r="AE10" s="1">
        <f t="shared" si="15"/>
        <v>0.12406479744626217</v>
      </c>
      <c r="AF10" s="1">
        <f t="shared" si="16"/>
        <v>1.5784062245614596</v>
      </c>
      <c r="AG10" s="1">
        <f t="shared" si="17"/>
        <v>1.5683040112283042</v>
      </c>
    </row>
    <row r="11" spans="1:33" x14ac:dyDescent="0.35">
      <c r="B11">
        <v>10</v>
      </c>
      <c r="C11">
        <v>0.47890703942149498</v>
      </c>
      <c r="D11">
        <v>0.347761335474288</v>
      </c>
      <c r="E11">
        <v>5.0530777541427999E-2</v>
      </c>
      <c r="F11">
        <v>0.422903052536727</v>
      </c>
      <c r="G11">
        <v>0.1469456816775</v>
      </c>
      <c r="H11">
        <v>0.17953847773616999</v>
      </c>
      <c r="I11">
        <v>0.52477135403344799</v>
      </c>
      <c r="J11">
        <v>0.54764090577372804</v>
      </c>
      <c r="N11">
        <v>10</v>
      </c>
      <c r="O11">
        <f t="shared" si="18"/>
        <v>1</v>
      </c>
      <c r="P11" s="1">
        <f t="shared" si="19"/>
        <v>0.72615624087374664</v>
      </c>
      <c r="Q11" s="1">
        <f t="shared" si="20"/>
        <v>0.1055127057695114</v>
      </c>
      <c r="R11" s="1">
        <f t="shared" si="21"/>
        <v>0.88305875196067474</v>
      </c>
      <c r="S11" s="1">
        <f t="shared" si="22"/>
        <v>0.30683550163515216</v>
      </c>
      <c r="T11" s="1">
        <f t="shared" si="23"/>
        <v>0.37489212510437719</v>
      </c>
      <c r="U11" s="1">
        <f t="shared" si="24"/>
        <v>1.095768720934559</v>
      </c>
      <c r="V11" s="1">
        <f t="shared" si="25"/>
        <v>1.1435223554768823</v>
      </c>
      <c r="Y11">
        <v>10</v>
      </c>
      <c r="Z11" s="1">
        <f t="shared" si="10"/>
        <v>1.3771141026024249</v>
      </c>
      <c r="AA11">
        <f t="shared" si="11"/>
        <v>1</v>
      </c>
      <c r="AB11" s="1">
        <f t="shared" si="12"/>
        <v>0.14530303511893441</v>
      </c>
      <c r="AC11" s="1">
        <f t="shared" si="13"/>
        <v>1.216072660751542</v>
      </c>
      <c r="AD11" s="1">
        <f t="shared" si="14"/>
        <v>0.42254749648085743</v>
      </c>
      <c r="AE11" s="1">
        <f t="shared" si="15"/>
        <v>0.51626923243583045</v>
      </c>
      <c r="AF11" s="1">
        <f t="shared" si="16"/>
        <v>1.5089985587896022</v>
      </c>
      <c r="AG11" s="1">
        <f t="shared" si="17"/>
        <v>1.5747607623683579</v>
      </c>
    </row>
    <row r="12" spans="1:33" x14ac:dyDescent="0.35">
      <c r="A12">
        <v>2006</v>
      </c>
      <c r="B12">
        <v>0.1</v>
      </c>
      <c r="C12">
        <v>1.49294039328985</v>
      </c>
      <c r="D12">
        <v>0.32789127697965298</v>
      </c>
      <c r="E12">
        <v>1.00127681162812E-2</v>
      </c>
      <c r="F12">
        <v>0.34458948719159599</v>
      </c>
      <c r="G12">
        <v>0.112682043318598</v>
      </c>
      <c r="H12">
        <v>1.95752884117322E-2</v>
      </c>
      <c r="I12">
        <v>0.80705127480581196</v>
      </c>
      <c r="J12">
        <v>0.554841674219821</v>
      </c>
      <c r="M12">
        <v>2006</v>
      </c>
      <c r="N12">
        <v>0.1</v>
      </c>
      <c r="O12">
        <f t="shared" si="18"/>
        <v>1</v>
      </c>
      <c r="P12" s="1">
        <f t="shared" si="19"/>
        <v>0.21962784211170705</v>
      </c>
      <c r="Q12" s="1">
        <f t="shared" si="20"/>
        <v>6.7067433912863864E-3</v>
      </c>
      <c r="R12" s="1">
        <f t="shared" si="21"/>
        <v>0.23081262235276326</v>
      </c>
      <c r="S12" s="1">
        <f t="shared" si="22"/>
        <v>7.54765855522814E-2</v>
      </c>
      <c r="T12" s="1">
        <f t="shared" si="23"/>
        <v>1.3111902189608528E-2</v>
      </c>
      <c r="U12" s="1">
        <f t="shared" si="24"/>
        <v>0.54057836363271694</v>
      </c>
      <c r="V12" s="1">
        <f t="shared" si="25"/>
        <v>0.37164355436667468</v>
      </c>
      <c r="X12">
        <v>2006</v>
      </c>
      <c r="Y12">
        <v>0.1</v>
      </c>
      <c r="Z12" s="1">
        <f t="shared" si="10"/>
        <v>4.5531567873411074</v>
      </c>
      <c r="AA12">
        <f t="shared" si="11"/>
        <v>1</v>
      </c>
      <c r="AB12" s="1">
        <f t="shared" si="12"/>
        <v>3.0536854192990726E-2</v>
      </c>
      <c r="AC12" s="1">
        <f t="shared" si="13"/>
        <v>1.0509260580694839</v>
      </c>
      <c r="AD12" s="1">
        <f t="shared" si="14"/>
        <v>0.34365672779270184</v>
      </c>
      <c r="AE12" s="1">
        <f t="shared" si="15"/>
        <v>5.9700546449568792E-2</v>
      </c>
      <c r="AF12" s="1">
        <f t="shared" si="16"/>
        <v>2.4613380454640543</v>
      </c>
      <c r="AG12" s="1">
        <f t="shared" si="17"/>
        <v>1.6921513720361985</v>
      </c>
    </row>
    <row r="13" spans="1:33" x14ac:dyDescent="0.35">
      <c r="B13">
        <v>1</v>
      </c>
      <c r="C13">
        <v>1.49294922394639</v>
      </c>
      <c r="D13">
        <v>0.67664079768749297</v>
      </c>
      <c r="E13">
        <v>3.2891286196375998E-2</v>
      </c>
      <c r="F13">
        <v>0.80451454408692502</v>
      </c>
      <c r="G13">
        <v>0.216147566327167</v>
      </c>
      <c r="H13">
        <v>2.6800548678009101E-2</v>
      </c>
      <c r="I13">
        <v>1.32305538692214</v>
      </c>
      <c r="J13">
        <v>1.14910029773168</v>
      </c>
      <c r="N13">
        <v>1</v>
      </c>
      <c r="O13">
        <f t="shared" si="18"/>
        <v>1</v>
      </c>
      <c r="P13" s="1">
        <f t="shared" si="19"/>
        <v>0.45322425360113272</v>
      </c>
      <c r="Q13" s="1">
        <f t="shared" si="20"/>
        <v>2.203108161269729E-2</v>
      </c>
      <c r="R13" s="1">
        <f t="shared" si="21"/>
        <v>0.53887602550896541</v>
      </c>
      <c r="S13" s="1">
        <f t="shared" si="22"/>
        <v>0.144778913348314</v>
      </c>
      <c r="T13" s="1">
        <f t="shared" si="23"/>
        <v>1.7951413382409499E-2</v>
      </c>
      <c r="U13" s="1">
        <f t="shared" si="24"/>
        <v>0.88620253502315316</v>
      </c>
      <c r="V13" s="1">
        <f t="shared" si="25"/>
        <v>0.76968478184020461</v>
      </c>
      <c r="Y13">
        <v>1</v>
      </c>
      <c r="Z13" s="1">
        <f t="shared" si="10"/>
        <v>2.2064132536032948</v>
      </c>
      <c r="AA13">
        <f t="shared" si="11"/>
        <v>1</v>
      </c>
      <c r="AB13" s="1">
        <f t="shared" si="12"/>
        <v>4.860967046147114E-2</v>
      </c>
      <c r="AC13" s="1">
        <f t="shared" si="13"/>
        <v>1.1889832047320485</v>
      </c>
      <c r="AD13" s="1">
        <f t="shared" si="14"/>
        <v>0.3194421132540029</v>
      </c>
      <c r="AE13" s="1">
        <f t="shared" si="15"/>
        <v>3.9608236407859869E-2</v>
      </c>
      <c r="AF13" s="1">
        <f t="shared" si="16"/>
        <v>1.955329018651923</v>
      </c>
      <c r="AG13" s="1">
        <f t="shared" si="17"/>
        <v>1.698242703748988</v>
      </c>
    </row>
    <row r="14" spans="1:33" x14ac:dyDescent="0.35">
      <c r="B14">
        <v>10</v>
      </c>
      <c r="C14">
        <v>1.49294503745573</v>
      </c>
      <c r="D14">
        <v>0.92289927994919896</v>
      </c>
      <c r="E14">
        <v>5.8515529233543397E-2</v>
      </c>
      <c r="F14">
        <v>1.1185184855597601</v>
      </c>
      <c r="G14">
        <v>0.23127230277744501</v>
      </c>
      <c r="H14">
        <v>0.121315395693447</v>
      </c>
      <c r="I14">
        <v>1.7209802637204601</v>
      </c>
      <c r="J14">
        <v>1.5081097072030301</v>
      </c>
      <c r="N14">
        <v>10</v>
      </c>
      <c r="O14">
        <f t="shared" si="18"/>
        <v>1</v>
      </c>
      <c r="P14" s="1">
        <f t="shared" si="19"/>
        <v>0.61817364792075646</v>
      </c>
      <c r="Q14" s="1">
        <f t="shared" si="20"/>
        <v>3.9194697571228267E-2</v>
      </c>
      <c r="R14" s="1">
        <f t="shared" si="21"/>
        <v>0.74920272180008318</v>
      </c>
      <c r="S14" s="1">
        <f t="shared" si="22"/>
        <v>0.1549101252726478</v>
      </c>
      <c r="T14" s="1">
        <f t="shared" si="23"/>
        <v>8.1259117147535545E-2</v>
      </c>
      <c r="U14" s="1">
        <f t="shared" si="24"/>
        <v>1.1527418763207429</v>
      </c>
      <c r="V14" s="1">
        <f t="shared" si="25"/>
        <v>1.010157553939925</v>
      </c>
      <c r="Y14">
        <v>10</v>
      </c>
      <c r="Z14" s="1">
        <f t="shared" si="10"/>
        <v>1.6176684388982396</v>
      </c>
      <c r="AA14">
        <f t="shared" si="11"/>
        <v>1</v>
      </c>
      <c r="AB14" s="1">
        <f t="shared" si="12"/>
        <v>6.3404025233137457E-2</v>
      </c>
      <c r="AC14" s="1">
        <f t="shared" si="13"/>
        <v>1.2119615973926525</v>
      </c>
      <c r="AD14" s="1">
        <f t="shared" si="14"/>
        <v>0.25059322051933491</v>
      </c>
      <c r="AE14" s="1">
        <f t="shared" si="15"/>
        <v>0.13145030918230299</v>
      </c>
      <c r="AF14" s="1">
        <f t="shared" si="16"/>
        <v>1.8647541515204038</v>
      </c>
      <c r="AG14" s="1">
        <f t="shared" si="17"/>
        <v>1.6340999933232627</v>
      </c>
    </row>
    <row r="15" spans="1:33" x14ac:dyDescent="0.35">
      <c r="A15">
        <v>2009</v>
      </c>
      <c r="B15">
        <v>0.1</v>
      </c>
      <c r="C15">
        <v>1.3427024812564601</v>
      </c>
      <c r="D15">
        <v>0.16735792468653299</v>
      </c>
      <c r="E15">
        <v>4.35748155687704E-3</v>
      </c>
      <c r="F15">
        <v>0.15963677497151299</v>
      </c>
      <c r="G15">
        <v>5.8940913788685802E-2</v>
      </c>
      <c r="H15">
        <v>1.17881208975288E-2</v>
      </c>
      <c r="I15">
        <v>0.47287993518961102</v>
      </c>
      <c r="J15">
        <v>0.26754099305756901</v>
      </c>
      <c r="M15">
        <v>2009</v>
      </c>
      <c r="N15">
        <v>0.1</v>
      </c>
      <c r="O15">
        <f t="shared" si="18"/>
        <v>1</v>
      </c>
      <c r="P15" s="1">
        <f t="shared" si="19"/>
        <v>0.12464259731606703</v>
      </c>
      <c r="Q15" s="1">
        <f t="shared" si="20"/>
        <v>3.2453068477235861E-3</v>
      </c>
      <c r="R15" s="1">
        <f t="shared" si="21"/>
        <v>0.11889214267492063</v>
      </c>
      <c r="S15" s="1">
        <f t="shared" si="22"/>
        <v>4.3897225641179045E-2</v>
      </c>
      <c r="T15" s="1">
        <f t="shared" si="23"/>
        <v>8.7793990568169923E-3</v>
      </c>
      <c r="U15" s="1">
        <f t="shared" si="24"/>
        <v>0.35218519500098366</v>
      </c>
      <c r="V15" s="1">
        <f t="shared" si="25"/>
        <v>0.19925560337626866</v>
      </c>
      <c r="X15">
        <v>2009</v>
      </c>
      <c r="Y15">
        <v>0.1</v>
      </c>
      <c r="Z15" s="1">
        <f t="shared" si="10"/>
        <v>8.0229393604837469</v>
      </c>
      <c r="AA15">
        <f t="shared" si="11"/>
        <v>1</v>
      </c>
      <c r="AB15" s="1">
        <f t="shared" si="12"/>
        <v>2.6036900045448994E-2</v>
      </c>
      <c r="AC15" s="1">
        <f t="shared" si="13"/>
        <v>0.95386445111887008</v>
      </c>
      <c r="AD15" s="1">
        <f t="shared" si="14"/>
        <v>0.35218477941265175</v>
      </c>
      <c r="AE15" s="1">
        <f t="shared" si="15"/>
        <v>7.0436586254330927E-2</v>
      </c>
      <c r="AF15" s="1">
        <f t="shared" si="16"/>
        <v>2.8255604631530358</v>
      </c>
      <c r="AG15" s="1">
        <f t="shared" si="17"/>
        <v>1.598615623124404</v>
      </c>
    </row>
    <row r="16" spans="1:33" x14ac:dyDescent="0.35">
      <c r="B16">
        <v>1</v>
      </c>
      <c r="C16">
        <v>1.3427188216332899</v>
      </c>
      <c r="D16">
        <v>0.40185969797266802</v>
      </c>
      <c r="E16">
        <v>1.35196544660826E-2</v>
      </c>
      <c r="F16">
        <v>0.45879196374348402</v>
      </c>
      <c r="G16">
        <v>0.118562002705372</v>
      </c>
      <c r="H16">
        <v>1.75621231060533E-2</v>
      </c>
      <c r="I16">
        <v>1.01896389942008</v>
      </c>
      <c r="J16">
        <v>0.72506238276281698</v>
      </c>
      <c r="N16">
        <v>1</v>
      </c>
      <c r="O16">
        <f t="shared" si="18"/>
        <v>1</v>
      </c>
      <c r="P16" s="1">
        <f t="shared" si="19"/>
        <v>0.29928805011003262</v>
      </c>
      <c r="Q16" s="1">
        <f t="shared" si="20"/>
        <v>1.006886493900281E-2</v>
      </c>
      <c r="R16" s="1">
        <f t="shared" si="21"/>
        <v>0.34168878573207695</v>
      </c>
      <c r="S16" s="1">
        <f t="shared" si="22"/>
        <v>8.8299948429375982E-2</v>
      </c>
      <c r="T16" s="1">
        <f t="shared" si="23"/>
        <v>1.3079524039657569E-2</v>
      </c>
      <c r="U16" s="1">
        <f t="shared" si="24"/>
        <v>0.75888107249484094</v>
      </c>
      <c r="V16" s="1">
        <f t="shared" si="25"/>
        <v>0.53999569461672359</v>
      </c>
      <c r="Y16">
        <v>1</v>
      </c>
      <c r="Z16" s="1">
        <f t="shared" si="10"/>
        <v>3.3412627053848363</v>
      </c>
      <c r="AA16">
        <f t="shared" si="11"/>
        <v>1</v>
      </c>
      <c r="AB16" s="1">
        <f t="shared" si="12"/>
        <v>3.364272290624705E-2</v>
      </c>
      <c r="AC16" s="1">
        <f t="shared" si="13"/>
        <v>1.141671996614819</v>
      </c>
      <c r="AD16" s="1">
        <f t="shared" si="14"/>
        <v>0.29503332457447834</v>
      </c>
      <c r="AE16" s="1">
        <f t="shared" si="15"/>
        <v>4.3702125877892253E-2</v>
      </c>
      <c r="AF16" s="1">
        <f t="shared" si="16"/>
        <v>2.535621025349458</v>
      </c>
      <c r="AG16" s="1">
        <f t="shared" si="17"/>
        <v>1.8042674754912378</v>
      </c>
    </row>
    <row r="17" spans="1:33" x14ac:dyDescent="0.35">
      <c r="B17">
        <v>10</v>
      </c>
      <c r="C17">
        <v>1.3427177911363899</v>
      </c>
      <c r="D17">
        <v>0.55627650642919502</v>
      </c>
      <c r="E17">
        <v>2.11150792241151E-2</v>
      </c>
      <c r="F17">
        <v>0.667187654606613</v>
      </c>
      <c r="G17">
        <v>0.148661381377723</v>
      </c>
      <c r="H17">
        <v>1.9447437731150499E-2</v>
      </c>
      <c r="I17">
        <v>1.3375263115624201</v>
      </c>
      <c r="J17">
        <v>1.03134227297938</v>
      </c>
      <c r="N17">
        <v>10</v>
      </c>
      <c r="O17">
        <f t="shared" si="18"/>
        <v>1</v>
      </c>
      <c r="P17" s="1">
        <f t="shared" si="19"/>
        <v>0.41429145431848219</v>
      </c>
      <c r="Q17" s="1">
        <f t="shared" si="20"/>
        <v>1.572562705544004E-2</v>
      </c>
      <c r="R17" s="1">
        <f t="shared" si="21"/>
        <v>0.4968934343544732</v>
      </c>
      <c r="S17" s="1">
        <f t="shared" si="22"/>
        <v>0.11071677336747403</v>
      </c>
      <c r="T17" s="1">
        <f t="shared" si="23"/>
        <v>1.4483637484755035E-2</v>
      </c>
      <c r="U17" s="1">
        <f t="shared" si="24"/>
        <v>0.99613360334670464</v>
      </c>
      <c r="V17" s="1">
        <f t="shared" si="25"/>
        <v>0.76810054933920124</v>
      </c>
      <c r="Y17">
        <v>10</v>
      </c>
      <c r="Z17" s="1">
        <f t="shared" si="10"/>
        <v>2.413759660201102</v>
      </c>
      <c r="AA17">
        <f t="shared" si="11"/>
        <v>1</v>
      </c>
      <c r="AB17" s="1">
        <f t="shared" si="12"/>
        <v>3.7957884217788201E-2</v>
      </c>
      <c r="AC17" s="1">
        <f t="shared" si="13"/>
        <v>1.1993813272636118</v>
      </c>
      <c r="AD17" s="1">
        <f t="shared" si="14"/>
        <v>0.26724368126203651</v>
      </c>
      <c r="AE17" s="1">
        <f t="shared" si="15"/>
        <v>3.4960019893678258E-2</v>
      </c>
      <c r="AF17" s="1">
        <f t="shared" si="16"/>
        <v>2.4044271079290414</v>
      </c>
      <c r="AG17" s="1">
        <f t="shared" si="17"/>
        <v>1.8540101209732702</v>
      </c>
    </row>
    <row r="18" spans="1:33" x14ac:dyDescent="0.35">
      <c r="A18">
        <v>2010</v>
      </c>
      <c r="B18">
        <v>0.1</v>
      </c>
      <c r="C18">
        <v>1.7140029701875601</v>
      </c>
      <c r="D18">
        <v>0.12590555502774001</v>
      </c>
      <c r="E18">
        <v>2.96786127528352E-3</v>
      </c>
      <c r="F18">
        <v>0.108875532069468</v>
      </c>
      <c r="G18">
        <v>4.4642805654931901E-2</v>
      </c>
      <c r="H18">
        <v>9.6404664800143498E-3</v>
      </c>
      <c r="I18">
        <v>0.328804677636514</v>
      </c>
      <c r="J18">
        <v>0.19405094334579701</v>
      </c>
      <c r="M18">
        <v>2010</v>
      </c>
      <c r="N18">
        <v>0.1</v>
      </c>
      <c r="O18">
        <f t="shared" si="18"/>
        <v>1</v>
      </c>
      <c r="P18" s="1">
        <f t="shared" si="19"/>
        <v>7.3457022664297017E-2</v>
      </c>
      <c r="Q18" s="1">
        <f t="shared" si="20"/>
        <v>1.7315380001697153E-3</v>
      </c>
      <c r="R18" s="1">
        <f t="shared" si="21"/>
        <v>6.3521203850395863E-2</v>
      </c>
      <c r="S18" s="1">
        <f t="shared" si="22"/>
        <v>2.604593249336477E-2</v>
      </c>
      <c r="T18" s="1">
        <f t="shared" si="23"/>
        <v>5.6245331237433109E-3</v>
      </c>
      <c r="U18" s="1">
        <f t="shared" si="24"/>
        <v>0.19183436864204123</v>
      </c>
      <c r="V18" s="1">
        <f t="shared" si="25"/>
        <v>0.11321505663701527</v>
      </c>
      <c r="X18">
        <v>2010</v>
      </c>
      <c r="Y18">
        <v>0.1</v>
      </c>
      <c r="Z18" s="1">
        <f t="shared" si="10"/>
        <v>13.613402282448334</v>
      </c>
      <c r="AA18">
        <f t="shared" si="11"/>
        <v>1</v>
      </c>
      <c r="AB18" s="1">
        <f t="shared" si="12"/>
        <v>2.3572123363656425E-2</v>
      </c>
      <c r="AC18" s="1">
        <f t="shared" si="13"/>
        <v>0.864739701480845</v>
      </c>
      <c r="AD18" s="1">
        <f t="shared" si="14"/>
        <v>0.35457375685366721</v>
      </c>
      <c r="AE18" s="1">
        <f t="shared" si="15"/>
        <v>7.6569032064473436E-2</v>
      </c>
      <c r="AF18" s="1">
        <f t="shared" si="16"/>
        <v>2.6115184319235989</v>
      </c>
      <c r="AG18" s="1">
        <f t="shared" si="17"/>
        <v>1.541242110429861</v>
      </c>
    </row>
    <row r="19" spans="1:33" x14ac:dyDescent="0.35">
      <c r="B19">
        <v>1</v>
      </c>
      <c r="C19">
        <v>1.7140114405168601</v>
      </c>
      <c r="D19">
        <v>0.32020692153674701</v>
      </c>
      <c r="E19">
        <v>8.6929110290804995E-3</v>
      </c>
      <c r="F19">
        <v>0.336579004517022</v>
      </c>
      <c r="G19">
        <v>9.4569350022390003E-2</v>
      </c>
      <c r="H19">
        <v>1.70370578770183E-2</v>
      </c>
      <c r="I19">
        <v>0.93216844173856805</v>
      </c>
      <c r="J19">
        <v>0.58503028321417805</v>
      </c>
      <c r="N19">
        <v>1</v>
      </c>
      <c r="O19">
        <f t="shared" si="18"/>
        <v>1</v>
      </c>
      <c r="P19" s="1">
        <f t="shared" si="19"/>
        <v>0.18681726035631865</v>
      </c>
      <c r="Q19" s="1">
        <f t="shared" si="20"/>
        <v>5.0716761998153012E-3</v>
      </c>
      <c r="R19" s="1">
        <f t="shared" si="21"/>
        <v>0.19636917033384949</v>
      </c>
      <c r="S19" s="1">
        <f t="shared" si="22"/>
        <v>5.5174281680332671E-2</v>
      </c>
      <c r="T19" s="1">
        <f t="shared" si="23"/>
        <v>9.9398740721828409E-3</v>
      </c>
      <c r="U19" s="1">
        <f t="shared" si="24"/>
        <v>0.54385193686774502</v>
      </c>
      <c r="V19" s="1">
        <f t="shared" si="25"/>
        <v>0.34132227439378243</v>
      </c>
      <c r="Y19">
        <v>1</v>
      </c>
      <c r="Z19" s="1">
        <f t="shared" si="10"/>
        <v>5.3528244557954059</v>
      </c>
      <c r="AA19">
        <f t="shared" si="11"/>
        <v>1</v>
      </c>
      <c r="AB19" s="1">
        <f t="shared" si="12"/>
        <v>2.7147792394246854E-2</v>
      </c>
      <c r="AC19" s="1">
        <f t="shared" si="13"/>
        <v>1.0511296973272832</v>
      </c>
      <c r="AD19" s="1">
        <f t="shared" si="14"/>
        <v>0.29533824430942918</v>
      </c>
      <c r="AE19" s="1">
        <f t="shared" si="15"/>
        <v>5.3206401021106985E-2</v>
      </c>
      <c r="AF19" s="1">
        <f t="shared" si="16"/>
        <v>2.9111439479973646</v>
      </c>
      <c r="AG19" s="1">
        <f t="shared" si="17"/>
        <v>1.8270382176827489</v>
      </c>
    </row>
    <row r="20" spans="1:33" x14ac:dyDescent="0.35">
      <c r="B20">
        <v>10</v>
      </c>
      <c r="C20">
        <v>1.7140056749474499</v>
      </c>
      <c r="D20">
        <v>0.439878271261054</v>
      </c>
      <c r="E20">
        <v>1.2738541444125499E-2</v>
      </c>
      <c r="F20">
        <v>0.49283748700751301</v>
      </c>
      <c r="G20">
        <v>0.11605112838392601</v>
      </c>
      <c r="H20">
        <v>1.8127234128307902E-2</v>
      </c>
      <c r="I20">
        <v>1.2711724405671601</v>
      </c>
      <c r="J20">
        <v>0.85166900472882101</v>
      </c>
      <c r="N20">
        <v>10</v>
      </c>
      <c r="O20">
        <f t="shared" si="18"/>
        <v>1</v>
      </c>
      <c r="P20" s="1">
        <f t="shared" si="19"/>
        <v>0.25663758159642053</v>
      </c>
      <c r="Q20" s="1">
        <f t="shared" si="20"/>
        <v>7.4320299111705406E-3</v>
      </c>
      <c r="R20" s="1">
        <f t="shared" si="21"/>
        <v>0.28753550481833906</v>
      </c>
      <c r="S20" s="1">
        <f t="shared" si="22"/>
        <v>6.7707552011158911E-2</v>
      </c>
      <c r="T20" s="1">
        <f t="shared" si="23"/>
        <v>1.0575947555636692E-2</v>
      </c>
      <c r="U20" s="1">
        <f t="shared" si="24"/>
        <v>0.74163840828947847</v>
      </c>
      <c r="V20" s="1">
        <f t="shared" si="25"/>
        <v>0.4968880892153012</v>
      </c>
      <c r="Y20">
        <v>10</v>
      </c>
      <c r="Z20" s="1">
        <f t="shared" si="10"/>
        <v>3.8965454466157095</v>
      </c>
      <c r="AA20">
        <f t="shared" si="11"/>
        <v>1</v>
      </c>
      <c r="AB20" s="1">
        <f t="shared" si="12"/>
        <v>2.8959242309483327E-2</v>
      </c>
      <c r="AC20" s="1">
        <f t="shared" si="13"/>
        <v>1.1203951620402486</v>
      </c>
      <c r="AD20" s="1">
        <f t="shared" si="14"/>
        <v>0.26382555349057762</v>
      </c>
      <c r="AE20" s="1">
        <f t="shared" si="15"/>
        <v>4.12096602915627E-2</v>
      </c>
      <c r="AF20" s="1">
        <f t="shared" si="16"/>
        <v>2.8898277628556901</v>
      </c>
      <c r="AG20" s="1">
        <f t="shared" si="17"/>
        <v>1.9361470215094623</v>
      </c>
    </row>
    <row r="22" spans="1:33" x14ac:dyDescent="0.35">
      <c r="M22" t="s">
        <v>1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  <c r="X22" t="s">
        <v>1</v>
      </c>
      <c r="Z22" t="s">
        <v>2</v>
      </c>
      <c r="AA22" t="s">
        <v>3</v>
      </c>
      <c r="AB22" t="s">
        <v>4</v>
      </c>
      <c r="AC22" t="s">
        <v>5</v>
      </c>
      <c r="AD22" t="s">
        <v>6</v>
      </c>
      <c r="AE22" t="s">
        <v>7</v>
      </c>
      <c r="AF22" t="s">
        <v>8</v>
      </c>
      <c r="AG22" t="s">
        <v>9</v>
      </c>
    </row>
    <row r="23" spans="1:33" x14ac:dyDescent="0.35">
      <c r="M23">
        <v>0.1</v>
      </c>
      <c r="N23" t="s">
        <v>10</v>
      </c>
      <c r="O23">
        <f>AVERAGE(O3,O6,O9,O12,O15,O18)</f>
        <v>1</v>
      </c>
      <c r="P23" s="1">
        <f t="shared" ref="P23:V23" si="26">AVERAGE(P3,P6,P9,P12,P15,P18)</f>
        <v>0.19501985799143171</v>
      </c>
      <c r="Q23" s="1">
        <f t="shared" si="26"/>
        <v>6.7611018479552662E-3</v>
      </c>
      <c r="R23" s="1">
        <f t="shared" si="26"/>
        <v>0.2118347187816022</v>
      </c>
      <c r="S23" s="1">
        <f t="shared" si="26"/>
        <v>6.7983852709486287E-2</v>
      </c>
      <c r="T23" s="1">
        <f t="shared" si="26"/>
        <v>1.1468599037840923E-2</v>
      </c>
      <c r="U23" s="1">
        <f t="shared" si="26"/>
        <v>0.52110374693569839</v>
      </c>
      <c r="V23" s="1">
        <f t="shared" si="26"/>
        <v>0.33643165421666893</v>
      </c>
      <c r="X23">
        <v>0.1</v>
      </c>
      <c r="Y23" t="s">
        <v>10</v>
      </c>
      <c r="Z23" s="1">
        <f>AVERAGE(Z3,Z6,Z9,Z12,Z15,Z18)</f>
        <v>6.4219167478979591</v>
      </c>
      <c r="AA23">
        <f t="shared" ref="AA23:AG23" si="27">AVERAGE(AA3,AA6,AA9,AA12,AA15,AA18)</f>
        <v>1</v>
      </c>
      <c r="AB23" s="1">
        <f t="shared" si="27"/>
        <v>3.2021212939490708E-2</v>
      </c>
      <c r="AC23" s="1">
        <f t="shared" si="27"/>
        <v>1.0442723060165056</v>
      </c>
      <c r="AD23" s="1">
        <f t="shared" si="27"/>
        <v>0.34865707181236716</v>
      </c>
      <c r="AE23" s="1">
        <f t="shared" si="27"/>
        <v>6.181676454260162E-2</v>
      </c>
      <c r="AF23" s="1">
        <f t="shared" si="27"/>
        <v>2.6702886919637794</v>
      </c>
      <c r="AG23" s="1">
        <f t="shared" si="27"/>
        <v>1.695146814359662</v>
      </c>
    </row>
    <row r="24" spans="1:33" x14ac:dyDescent="0.35">
      <c r="N24" t="s">
        <v>11</v>
      </c>
      <c r="O24">
        <f>STDEV(O3,O6,O9,O12,O15,O18)</f>
        <v>0</v>
      </c>
      <c r="P24" s="1">
        <f t="shared" ref="P24:V24" si="28">STDEV(P3,P6,P9,P12,P15,P18)</f>
        <v>8.4880366087481354E-2</v>
      </c>
      <c r="Q24" s="1">
        <f t="shared" si="28"/>
        <v>4.3538827081757948E-3</v>
      </c>
      <c r="R24" s="1">
        <f t="shared" si="28"/>
        <v>0.10943636529965278</v>
      </c>
      <c r="S24" s="1">
        <f t="shared" si="28"/>
        <v>3.1026490916729398E-2</v>
      </c>
      <c r="T24" s="1">
        <f t="shared" si="28"/>
        <v>4.8642739243208609E-3</v>
      </c>
      <c r="U24" s="1">
        <f t="shared" si="28"/>
        <v>0.23265550095377457</v>
      </c>
      <c r="V24" s="1">
        <f t="shared" si="28"/>
        <v>0.15708187015811467</v>
      </c>
      <c r="Y24" t="s">
        <v>11</v>
      </c>
      <c r="Z24" s="1">
        <f>STDEV(Z3,Z6,Z9,Z12,Z15,Z18)</f>
        <v>3.8780104897426169</v>
      </c>
      <c r="AA24">
        <f t="shared" ref="AA24:AG24" si="29">STDEV(AA3,AA6,AA9,AA12,AA15,AA18)</f>
        <v>0</v>
      </c>
      <c r="AB24" s="1">
        <f t="shared" si="29"/>
        <v>7.7896473411599018E-3</v>
      </c>
      <c r="AC24" s="1">
        <f t="shared" si="29"/>
        <v>0.12792550335515032</v>
      </c>
      <c r="AD24" s="1">
        <f t="shared" si="29"/>
        <v>2.6591504620475263E-2</v>
      </c>
      <c r="AE24" s="1">
        <f t="shared" si="29"/>
        <v>1.445920353399382E-2</v>
      </c>
      <c r="AF24" s="1">
        <f t="shared" si="29"/>
        <v>0.2041295871365644</v>
      </c>
      <c r="AG24" s="1">
        <f t="shared" si="29"/>
        <v>0.15884572972028277</v>
      </c>
    </row>
    <row r="25" spans="1:33" x14ac:dyDescent="0.35">
      <c r="P25" s="1"/>
      <c r="Q25" s="1"/>
      <c r="R25" s="1"/>
      <c r="S25" s="1"/>
      <c r="T25" s="1"/>
      <c r="U25" s="1"/>
      <c r="V25" s="1"/>
      <c r="Z25" s="1"/>
      <c r="AB25" s="1"/>
      <c r="AC25" s="1"/>
      <c r="AD25" s="1"/>
      <c r="AE25" s="1"/>
      <c r="AF25" s="1"/>
      <c r="AG25" s="1"/>
    </row>
    <row r="26" spans="1:33" x14ac:dyDescent="0.35">
      <c r="M26">
        <v>1</v>
      </c>
      <c r="N26" t="s">
        <v>10</v>
      </c>
      <c r="O26">
        <f t="shared" ref="O26:V26" si="30">AVERAGE(O4,O7,O10,O13,O16,O19)</f>
        <v>1</v>
      </c>
      <c r="P26" s="1">
        <f t="shared" si="30"/>
        <v>0.38631620140315598</v>
      </c>
      <c r="Q26" s="1">
        <f t="shared" si="30"/>
        <v>2.280754881849606E-2</v>
      </c>
      <c r="R26" s="1">
        <f t="shared" si="30"/>
        <v>0.45725091703065074</v>
      </c>
      <c r="S26" s="1">
        <f t="shared" si="30"/>
        <v>0.13718170978272079</v>
      </c>
      <c r="T26" s="1">
        <f t="shared" si="30"/>
        <v>2.9572687150283741E-2</v>
      </c>
      <c r="U26" s="1">
        <f t="shared" si="30"/>
        <v>0.78433714328963822</v>
      </c>
      <c r="V26" s="1">
        <f t="shared" si="30"/>
        <v>0.66546331274042692</v>
      </c>
      <c r="X26">
        <v>1</v>
      </c>
      <c r="Y26" t="s">
        <v>10</v>
      </c>
      <c r="Z26" s="1">
        <f t="shared" ref="Z26:AG26" si="31">AVERAGE(Z4,Z7,Z10,Z13,Z16,Z19)</f>
        <v>2.9119112520741894</v>
      </c>
      <c r="AA26">
        <f t="shared" si="31"/>
        <v>1</v>
      </c>
      <c r="AB26" s="1">
        <f t="shared" si="31"/>
        <v>5.3631023038060895E-2</v>
      </c>
      <c r="AC26" s="1">
        <f t="shared" si="31"/>
        <v>1.1683855266586354</v>
      </c>
      <c r="AD26" s="1">
        <f t="shared" si="31"/>
        <v>0.34197072262928918</v>
      </c>
      <c r="AE26" s="1">
        <f t="shared" si="31"/>
        <v>7.1513382405451659E-2</v>
      </c>
      <c r="AF26" s="1">
        <f t="shared" si="31"/>
        <v>2.1542563531355863</v>
      </c>
      <c r="AG26" s="1">
        <f t="shared" si="31"/>
        <v>1.7417510534260103</v>
      </c>
    </row>
    <row r="27" spans="1:33" x14ac:dyDescent="0.35">
      <c r="N27" t="s">
        <v>11</v>
      </c>
      <c r="O27">
        <f t="shared" ref="O27:V27" si="32">STDEV(O4,O7,O10,O13,O16,O19)</f>
        <v>0</v>
      </c>
      <c r="P27" s="1">
        <f t="shared" si="32"/>
        <v>0.1202155923924126</v>
      </c>
      <c r="Q27" s="1">
        <f t="shared" si="32"/>
        <v>1.5888109437081348E-2</v>
      </c>
      <c r="R27" s="1">
        <f t="shared" si="32"/>
        <v>0.1568311091306156</v>
      </c>
      <c r="S27" s="1">
        <f t="shared" si="32"/>
        <v>6.9966801721399532E-2</v>
      </c>
      <c r="T27" s="1">
        <f t="shared" si="32"/>
        <v>2.3646253786309534E-2</v>
      </c>
      <c r="U27" s="1">
        <f t="shared" si="32"/>
        <v>0.12649144107848914</v>
      </c>
      <c r="V27" s="1">
        <f t="shared" si="32"/>
        <v>0.18735254074227764</v>
      </c>
      <c r="Y27" t="s">
        <v>11</v>
      </c>
      <c r="Z27" s="1">
        <f t="shared" ref="Z27:AG27" si="33">STDEV(Z4,Z7,Z10,Z13,Z16,Z19)</f>
        <v>1.2876386084740656</v>
      </c>
      <c r="AA27">
        <f t="shared" si="33"/>
        <v>0</v>
      </c>
      <c r="AB27" s="1">
        <f t="shared" si="33"/>
        <v>2.5716267190857157E-2</v>
      </c>
      <c r="AC27" s="1">
        <f t="shared" si="33"/>
        <v>6.7555312041243917E-2</v>
      </c>
      <c r="AD27" s="1">
        <f t="shared" si="33"/>
        <v>8.3483203116419144E-2</v>
      </c>
      <c r="AE27" s="1">
        <f t="shared" si="33"/>
        <v>4.3006309603736942E-2</v>
      </c>
      <c r="AF27" s="1">
        <f t="shared" si="33"/>
        <v>0.4815316161941397</v>
      </c>
      <c r="AG27" s="1">
        <f t="shared" si="33"/>
        <v>0.11358136293518305</v>
      </c>
    </row>
    <row r="28" spans="1:33" x14ac:dyDescent="0.35">
      <c r="P28" s="1"/>
      <c r="Q28" s="1"/>
      <c r="R28" s="1"/>
      <c r="S28" s="1"/>
      <c r="T28" s="1"/>
      <c r="U28" s="1"/>
      <c r="V28" s="1"/>
      <c r="Z28" s="1"/>
      <c r="AB28" s="1"/>
      <c r="AC28" s="1"/>
      <c r="AD28" s="1"/>
      <c r="AE28" s="1"/>
      <c r="AF28" s="1"/>
      <c r="AG28" s="1"/>
    </row>
    <row r="29" spans="1:33" x14ac:dyDescent="0.35">
      <c r="M29">
        <v>10</v>
      </c>
      <c r="N29" t="s">
        <v>10</v>
      </c>
      <c r="O29">
        <f t="shared" ref="O29:V29" si="34">AVERAGE(O5,O8,O11,O14,O17,O20)</f>
        <v>1</v>
      </c>
      <c r="P29" s="1">
        <f t="shared" si="34"/>
        <v>0.54234473096564462</v>
      </c>
      <c r="Q29" s="1">
        <f t="shared" si="34"/>
        <v>4.4053489595723923E-2</v>
      </c>
      <c r="R29" s="1">
        <f t="shared" si="34"/>
        <v>0.66130543608505421</v>
      </c>
      <c r="S29" s="1">
        <f t="shared" si="34"/>
        <v>0.16327748310788401</v>
      </c>
      <c r="T29" s="1">
        <f t="shared" si="34"/>
        <v>0.13116422589338206</v>
      </c>
      <c r="U29" s="1">
        <f t="shared" si="34"/>
        <v>1.0559930820511982</v>
      </c>
      <c r="V29" s="1">
        <f t="shared" si="34"/>
        <v>0.9411159044997689</v>
      </c>
      <c r="X29">
        <v>10</v>
      </c>
      <c r="Y29" t="s">
        <v>10</v>
      </c>
      <c r="Z29" s="1">
        <f t="shared" ref="Z29:AG29" si="35">AVERAGE(Z5,Z8,Z11,Z14,Z17,Z20)</f>
        <v>2.0902682878664138</v>
      </c>
      <c r="AA29">
        <f t="shared" si="35"/>
        <v>1</v>
      </c>
      <c r="AB29" s="1">
        <f t="shared" si="35"/>
        <v>7.1580311677049466E-2</v>
      </c>
      <c r="AC29" s="1">
        <f t="shared" si="35"/>
        <v>1.2080802631743046</v>
      </c>
      <c r="AD29" s="1">
        <f t="shared" si="35"/>
        <v>0.29229343687010401</v>
      </c>
      <c r="AE29" s="1">
        <f t="shared" si="35"/>
        <v>0.20021309039773647</v>
      </c>
      <c r="AF29" s="1">
        <f t="shared" si="35"/>
        <v>2.0782293110867402</v>
      </c>
      <c r="AG29" s="1">
        <f t="shared" si="35"/>
        <v>1.7640301138014405</v>
      </c>
    </row>
    <row r="30" spans="1:33" x14ac:dyDescent="0.35">
      <c r="N30" t="s">
        <v>11</v>
      </c>
      <c r="O30">
        <f t="shared" ref="O30:V30" si="36">STDEV(O5,O8,O11,O14,O17,O20)</f>
        <v>0</v>
      </c>
      <c r="P30" s="1">
        <f t="shared" si="36"/>
        <v>0.17392234424031736</v>
      </c>
      <c r="Q30" s="1">
        <f t="shared" si="36"/>
        <v>3.573215854838991E-2</v>
      </c>
      <c r="R30" s="1">
        <f t="shared" si="36"/>
        <v>0.22673540462323197</v>
      </c>
      <c r="S30" s="1">
        <f t="shared" si="36"/>
        <v>8.0821947545141007E-2</v>
      </c>
      <c r="T30" s="1">
        <f t="shared" si="36"/>
        <v>0.15208919003495991</v>
      </c>
      <c r="U30" s="1">
        <f t="shared" si="36"/>
        <v>0.16833132770294038</v>
      </c>
      <c r="V30" s="1">
        <f t="shared" si="36"/>
        <v>0.27072200010903247</v>
      </c>
      <c r="Y30" t="s">
        <v>11</v>
      </c>
      <c r="Z30" s="1">
        <f t="shared" ref="Z30:AG30" si="37">STDEV(Z5,Z8,Z11,Z14,Z17,Z20)</f>
        <v>0.9546862236499567</v>
      </c>
      <c r="AA30">
        <f t="shared" si="37"/>
        <v>0</v>
      </c>
      <c r="AB30" s="1">
        <f t="shared" si="37"/>
        <v>4.3002065809734383E-2</v>
      </c>
      <c r="AC30" s="1">
        <f t="shared" si="37"/>
        <v>5.3162599001011154E-2</v>
      </c>
      <c r="AD30" s="1">
        <f t="shared" si="37"/>
        <v>6.5122459466768715E-2</v>
      </c>
      <c r="AE30" s="1">
        <f t="shared" si="37"/>
        <v>0.20804711938490753</v>
      </c>
      <c r="AF30" s="1">
        <f t="shared" si="37"/>
        <v>0.49215593930565071</v>
      </c>
      <c r="AG30" s="1">
        <f t="shared" si="37"/>
        <v>0.15624265464813178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202D-0C29-4EC2-B158-344A004BAA3B}">
  <dimension ref="B1:T22"/>
  <sheetViews>
    <sheetView tabSelected="1" topLeftCell="A4" workbookViewId="0">
      <selection activeCell="L14" sqref="L14:T22"/>
    </sheetView>
  </sheetViews>
  <sheetFormatPr defaultRowHeight="14.5" x14ac:dyDescent="0.35"/>
  <cols>
    <col min="12" max="12" width="13.81640625" customWidth="1"/>
    <col min="13" max="13" width="5.81640625" bestFit="1" customWidth="1"/>
    <col min="14" max="14" width="40.26953125" bestFit="1" customWidth="1"/>
    <col min="15" max="20" width="10.81640625" customWidth="1"/>
  </cols>
  <sheetData>
    <row r="1" spans="2:20" ht="26.5" thickBot="1" x14ac:dyDescent="0.65">
      <c r="M1" s="2"/>
      <c r="N1" s="2"/>
      <c r="O1" s="2"/>
      <c r="P1" s="2"/>
      <c r="Q1" s="2"/>
      <c r="R1" s="2"/>
      <c r="S1" s="2"/>
      <c r="T1" s="2"/>
    </row>
    <row r="2" spans="2:20" ht="32.5" thickBot="1" x14ac:dyDescent="0.85"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s="2"/>
      <c r="N2" s="2"/>
      <c r="O2" s="3" t="s">
        <v>25</v>
      </c>
      <c r="P2" s="4"/>
      <c r="Q2" s="4"/>
      <c r="R2" s="4"/>
      <c r="S2" s="4"/>
      <c r="T2" s="5"/>
    </row>
    <row r="3" spans="2:20" ht="26.5" thickBot="1" x14ac:dyDescent="0.65">
      <c r="B3">
        <v>0.1</v>
      </c>
      <c r="C3" t="s">
        <v>10</v>
      </c>
      <c r="D3">
        <v>1</v>
      </c>
      <c r="E3" s="1">
        <v>0.19501985799143171</v>
      </c>
      <c r="F3" s="1">
        <v>6.7611018479552662E-3</v>
      </c>
      <c r="G3" s="1">
        <v>0.2118347187816022</v>
      </c>
      <c r="H3" s="1">
        <v>6.7983852709486287E-2</v>
      </c>
      <c r="I3" s="1">
        <v>1.1468599037840923E-2</v>
      </c>
      <c r="J3" s="1">
        <v>0.52110374693569839</v>
      </c>
      <c r="K3" s="1">
        <v>0.33643165421666893</v>
      </c>
      <c r="L3" s="1"/>
      <c r="M3" s="2"/>
      <c r="N3" s="6"/>
      <c r="O3" s="7">
        <v>0.1</v>
      </c>
      <c r="P3" s="8"/>
      <c r="Q3" s="21" t="s">
        <v>24</v>
      </c>
      <c r="R3" s="10"/>
      <c r="S3" s="9">
        <v>10</v>
      </c>
      <c r="T3" s="10"/>
    </row>
    <row r="4" spans="2:20" ht="26.5" thickBot="1" x14ac:dyDescent="0.65">
      <c r="C4" t="s">
        <v>11</v>
      </c>
      <c r="D4">
        <v>0</v>
      </c>
      <c r="E4" s="1">
        <v>8.4880366087481354E-2</v>
      </c>
      <c r="F4" s="1">
        <v>4.3538827081757948E-3</v>
      </c>
      <c r="G4" s="1">
        <v>0.10943636529965278</v>
      </c>
      <c r="H4" s="1">
        <v>3.1026490916729398E-2</v>
      </c>
      <c r="I4" s="1">
        <v>4.8642739243208609E-3</v>
      </c>
      <c r="J4" s="1">
        <v>0.23265550095377457</v>
      </c>
      <c r="K4" s="1">
        <v>0.15708187015811467</v>
      </c>
      <c r="L4" s="1"/>
      <c r="M4" s="2"/>
      <c r="N4" s="6"/>
      <c r="O4" s="11" t="s">
        <v>10</v>
      </c>
      <c r="P4" s="12" t="s">
        <v>11</v>
      </c>
      <c r="Q4" s="13" t="s">
        <v>10</v>
      </c>
      <c r="R4" s="14" t="s">
        <v>11</v>
      </c>
      <c r="S4" s="13" t="s">
        <v>10</v>
      </c>
      <c r="T4" s="14" t="s">
        <v>11</v>
      </c>
    </row>
    <row r="5" spans="2:20" ht="26" x14ac:dyDescent="0.6">
      <c r="E5" s="1"/>
      <c r="F5" s="1"/>
      <c r="G5" s="1"/>
      <c r="H5" s="1"/>
      <c r="I5" s="1"/>
      <c r="J5" s="1"/>
      <c r="K5" s="1"/>
      <c r="L5" s="1"/>
      <c r="M5" s="15" t="s">
        <v>23</v>
      </c>
      <c r="N5" s="16" t="s">
        <v>15</v>
      </c>
      <c r="O5" s="22">
        <v>1</v>
      </c>
      <c r="P5" s="23">
        <v>0</v>
      </c>
      <c r="Q5" s="24">
        <v>1</v>
      </c>
      <c r="R5" s="23">
        <v>0</v>
      </c>
      <c r="S5" s="24">
        <v>1</v>
      </c>
      <c r="T5" s="23">
        <v>0</v>
      </c>
    </row>
    <row r="6" spans="2:20" ht="26" x14ac:dyDescent="0.6">
      <c r="B6">
        <v>1</v>
      </c>
      <c r="C6" t="s">
        <v>10</v>
      </c>
      <c r="D6">
        <v>1</v>
      </c>
      <c r="E6" s="1">
        <v>0.38631620140315598</v>
      </c>
      <c r="F6" s="1">
        <v>2.280754881849606E-2</v>
      </c>
      <c r="G6" s="1">
        <v>0.45725091703065074</v>
      </c>
      <c r="H6" s="1">
        <v>0.13718170978272079</v>
      </c>
      <c r="I6" s="1">
        <v>2.9572687150283741E-2</v>
      </c>
      <c r="J6" s="1">
        <v>0.78433714328963822</v>
      </c>
      <c r="K6" s="1">
        <v>0.66546331274042692</v>
      </c>
      <c r="L6" s="1"/>
      <c r="M6" s="17"/>
      <c r="N6" s="18" t="s">
        <v>16</v>
      </c>
      <c r="O6" s="25">
        <v>0.19501985799143171</v>
      </c>
      <c r="P6" s="26">
        <v>8.4880366087481354E-2</v>
      </c>
      <c r="Q6" s="27">
        <v>0.38631620140315598</v>
      </c>
      <c r="R6" s="26">
        <v>0.1202155923924126</v>
      </c>
      <c r="S6" s="27">
        <v>0.54234473096564462</v>
      </c>
      <c r="T6" s="26">
        <v>0.17392234424031736</v>
      </c>
    </row>
    <row r="7" spans="2:20" ht="26" x14ac:dyDescent="0.6">
      <c r="C7" t="s">
        <v>11</v>
      </c>
      <c r="D7">
        <v>0</v>
      </c>
      <c r="E7" s="1">
        <v>0.1202155923924126</v>
      </c>
      <c r="F7" s="1">
        <v>1.5888109437081348E-2</v>
      </c>
      <c r="G7" s="1">
        <v>0.1568311091306156</v>
      </c>
      <c r="H7" s="1">
        <v>6.9966801721399532E-2</v>
      </c>
      <c r="I7" s="1">
        <v>2.3646253786309534E-2</v>
      </c>
      <c r="J7" s="1">
        <v>0.12649144107848914</v>
      </c>
      <c r="K7" s="1">
        <v>0.18735254074227764</v>
      </c>
      <c r="L7" s="1"/>
      <c r="M7" s="17"/>
      <c r="N7" s="18" t="s">
        <v>17</v>
      </c>
      <c r="O7" s="25">
        <v>6.7611018479552662E-3</v>
      </c>
      <c r="P7" s="26">
        <v>4.3538827081757948E-3</v>
      </c>
      <c r="Q7" s="27">
        <v>2.280754881849606E-2</v>
      </c>
      <c r="R7" s="26">
        <v>1.5888109437081348E-2</v>
      </c>
      <c r="S7" s="27">
        <v>4.4053489595723923E-2</v>
      </c>
      <c r="T7" s="26">
        <v>3.573215854838991E-2</v>
      </c>
    </row>
    <row r="8" spans="2:20" ht="26" x14ac:dyDescent="0.6">
      <c r="E8" s="1"/>
      <c r="F8" s="1"/>
      <c r="G8" s="1"/>
      <c r="H8" s="1"/>
      <c r="I8" s="1"/>
      <c r="J8" s="1"/>
      <c r="K8" s="1"/>
      <c r="L8" s="1"/>
      <c r="M8" s="17"/>
      <c r="N8" s="18" t="s">
        <v>18</v>
      </c>
      <c r="O8" s="25">
        <v>0.2118347187816022</v>
      </c>
      <c r="P8" s="26">
        <v>0.10943636529965278</v>
      </c>
      <c r="Q8" s="27">
        <v>0.45725091703065074</v>
      </c>
      <c r="R8" s="26">
        <v>0.1568311091306156</v>
      </c>
      <c r="S8" s="27">
        <v>0.66130543608505421</v>
      </c>
      <c r="T8" s="26">
        <v>0.22673540462323197</v>
      </c>
    </row>
    <row r="9" spans="2:20" ht="26" x14ac:dyDescent="0.6">
      <c r="B9">
        <v>10</v>
      </c>
      <c r="C9" t="s">
        <v>10</v>
      </c>
      <c r="D9">
        <v>1</v>
      </c>
      <c r="E9" s="1">
        <v>0.54234473096564462</v>
      </c>
      <c r="F9" s="1">
        <v>4.4053489595723923E-2</v>
      </c>
      <c r="G9" s="1">
        <v>0.66130543608505421</v>
      </c>
      <c r="H9" s="1">
        <v>0.16327748310788401</v>
      </c>
      <c r="I9" s="1">
        <v>0.13116422589338206</v>
      </c>
      <c r="J9" s="1">
        <v>1.0559930820511982</v>
      </c>
      <c r="K9" s="1">
        <v>0.9411159044997689</v>
      </c>
      <c r="L9" s="1"/>
      <c r="M9" s="17"/>
      <c r="N9" s="18" t="s">
        <v>19</v>
      </c>
      <c r="O9" s="25">
        <v>6.7983852709486287E-2</v>
      </c>
      <c r="P9" s="26">
        <v>3.1026490916729398E-2</v>
      </c>
      <c r="Q9" s="27">
        <v>0.13718170978272079</v>
      </c>
      <c r="R9" s="26">
        <v>6.9966801721399532E-2</v>
      </c>
      <c r="S9" s="27">
        <v>0.16327748310788401</v>
      </c>
      <c r="T9" s="26">
        <v>8.0821947545141007E-2</v>
      </c>
    </row>
    <row r="10" spans="2:20" ht="26" x14ac:dyDescent="0.6">
      <c r="C10" t="s">
        <v>11</v>
      </c>
      <c r="D10">
        <v>0</v>
      </c>
      <c r="E10" s="1">
        <v>0.17392234424031736</v>
      </c>
      <c r="F10" s="1">
        <v>3.573215854838991E-2</v>
      </c>
      <c r="G10" s="1">
        <v>0.22673540462323197</v>
      </c>
      <c r="H10" s="1">
        <v>8.0821947545141007E-2</v>
      </c>
      <c r="I10" s="1">
        <v>0.15208919003495991</v>
      </c>
      <c r="J10" s="1">
        <v>0.16833132770294038</v>
      </c>
      <c r="K10" s="1">
        <v>0.27072200010903247</v>
      </c>
      <c r="L10" s="1"/>
      <c r="M10" s="17"/>
      <c r="N10" s="18" t="s">
        <v>20</v>
      </c>
      <c r="O10" s="25">
        <v>1.1468599037840923E-2</v>
      </c>
      <c r="P10" s="26">
        <v>4.8642739243208609E-3</v>
      </c>
      <c r="Q10" s="27">
        <v>2.9572687150283741E-2</v>
      </c>
      <c r="R10" s="26">
        <v>2.3646253786309534E-2</v>
      </c>
      <c r="S10" s="27">
        <v>0.13116422589338206</v>
      </c>
      <c r="T10" s="26">
        <v>0.15208919003495991</v>
      </c>
    </row>
    <row r="11" spans="2:20" ht="26" x14ac:dyDescent="0.6">
      <c r="M11" s="17"/>
      <c r="N11" s="18" t="s">
        <v>22</v>
      </c>
      <c r="O11" s="25">
        <v>0.52110374693569839</v>
      </c>
      <c r="P11" s="26">
        <v>0.23265550095377457</v>
      </c>
      <c r="Q11" s="27">
        <v>0.78433714328963822</v>
      </c>
      <c r="R11" s="26">
        <v>0.12649144107848914</v>
      </c>
      <c r="S11" s="27">
        <v>1.0559930820511982</v>
      </c>
      <c r="T11" s="26">
        <v>0.16833132770294038</v>
      </c>
    </row>
    <row r="12" spans="2:20" ht="26.5" thickBot="1" x14ac:dyDescent="0.65">
      <c r="M12" s="19"/>
      <c r="N12" s="20" t="s">
        <v>21</v>
      </c>
      <c r="O12" s="28">
        <v>0.33643165421666893</v>
      </c>
      <c r="P12" s="29">
        <v>0.15708187015811467</v>
      </c>
      <c r="Q12" s="30">
        <v>0.66546331274042692</v>
      </c>
      <c r="R12" s="29">
        <v>0.18735254074227764</v>
      </c>
      <c r="S12" s="30">
        <v>0.9411159044997689</v>
      </c>
      <c r="T12" s="29">
        <v>0.27072200010903247</v>
      </c>
    </row>
    <row r="14" spans="2:20" ht="15" thickBot="1" x14ac:dyDescent="0.4"/>
    <row r="15" spans="2:20" ht="32.5" thickBot="1" x14ac:dyDescent="0.85">
      <c r="M15" s="2"/>
      <c r="N15" s="2"/>
      <c r="O15" s="3" t="s">
        <v>25</v>
      </c>
      <c r="P15" s="4"/>
      <c r="Q15" s="4"/>
      <c r="R15" s="4"/>
      <c r="S15" s="4"/>
      <c r="T15" s="5"/>
    </row>
    <row r="16" spans="2:20" ht="26.5" thickBot="1" x14ac:dyDescent="0.65">
      <c r="M16" s="2"/>
      <c r="N16" s="6"/>
      <c r="O16" s="7">
        <v>0.1</v>
      </c>
      <c r="P16" s="8"/>
      <c r="Q16" s="21" t="s">
        <v>24</v>
      </c>
      <c r="R16" s="10"/>
      <c r="S16" s="9">
        <v>10</v>
      </c>
      <c r="T16" s="10"/>
    </row>
    <row r="17" spans="13:20" ht="26" x14ac:dyDescent="0.6">
      <c r="M17" s="15" t="s">
        <v>23</v>
      </c>
      <c r="N17" s="16" t="s">
        <v>15</v>
      </c>
      <c r="O17" s="31" t="s">
        <v>26</v>
      </c>
      <c r="P17" s="32"/>
      <c r="Q17" s="31" t="s">
        <v>26</v>
      </c>
      <c r="R17" s="32"/>
      <c r="S17" s="31" t="s">
        <v>26</v>
      </c>
      <c r="T17" s="32"/>
    </row>
    <row r="18" spans="13:20" ht="26" x14ac:dyDescent="0.6">
      <c r="M18" s="17"/>
      <c r="N18" s="18" t="s">
        <v>16</v>
      </c>
      <c r="O18" s="33" t="s">
        <v>27</v>
      </c>
      <c r="P18" s="34"/>
      <c r="Q18" s="33" t="s">
        <v>32</v>
      </c>
      <c r="R18" s="34"/>
      <c r="S18" s="33" t="s">
        <v>37</v>
      </c>
      <c r="T18" s="34"/>
    </row>
    <row r="19" spans="13:20" ht="26" x14ac:dyDescent="0.6">
      <c r="M19" s="17"/>
      <c r="N19" s="18" t="s">
        <v>17</v>
      </c>
      <c r="O19" s="33" t="s">
        <v>28</v>
      </c>
      <c r="P19" s="34"/>
      <c r="Q19" s="33" t="s">
        <v>33</v>
      </c>
      <c r="R19" s="34"/>
      <c r="S19" s="33" t="s">
        <v>38</v>
      </c>
      <c r="T19" s="34"/>
    </row>
    <row r="20" spans="13:20" ht="26" x14ac:dyDescent="0.6">
      <c r="M20" s="17"/>
      <c r="N20" s="18" t="s">
        <v>18</v>
      </c>
      <c r="O20" s="33" t="s">
        <v>29</v>
      </c>
      <c r="P20" s="34"/>
      <c r="Q20" s="33" t="s">
        <v>34</v>
      </c>
      <c r="R20" s="34"/>
      <c r="S20" s="33" t="s">
        <v>39</v>
      </c>
      <c r="T20" s="34"/>
    </row>
    <row r="21" spans="13:20" ht="26" x14ac:dyDescent="0.6">
      <c r="M21" s="17"/>
      <c r="N21" s="18" t="s">
        <v>19</v>
      </c>
      <c r="O21" s="33" t="s">
        <v>30</v>
      </c>
      <c r="P21" s="34"/>
      <c r="Q21" s="33" t="s">
        <v>35</v>
      </c>
      <c r="R21" s="34"/>
      <c r="S21" s="33" t="s">
        <v>40</v>
      </c>
      <c r="T21" s="34"/>
    </row>
    <row r="22" spans="13:20" ht="26.5" thickBot="1" x14ac:dyDescent="0.65">
      <c r="M22" s="19"/>
      <c r="N22" s="20" t="s">
        <v>22</v>
      </c>
      <c r="O22" s="35" t="s">
        <v>31</v>
      </c>
      <c r="P22" s="36"/>
      <c r="Q22" s="35" t="s">
        <v>36</v>
      </c>
      <c r="R22" s="36"/>
      <c r="S22" s="35" t="s">
        <v>41</v>
      </c>
      <c r="T22" s="36"/>
    </row>
  </sheetData>
  <mergeCells count="28">
    <mergeCell ref="S17:T17"/>
    <mergeCell ref="S18:T18"/>
    <mergeCell ref="S19:T19"/>
    <mergeCell ref="S20:T20"/>
    <mergeCell ref="S21:T21"/>
    <mergeCell ref="S22:T22"/>
    <mergeCell ref="O22:P22"/>
    <mergeCell ref="Q17:R17"/>
    <mergeCell ref="Q18:R18"/>
    <mergeCell ref="Q19:R19"/>
    <mergeCell ref="Q20:R20"/>
    <mergeCell ref="Q21:R21"/>
    <mergeCell ref="Q22:R22"/>
    <mergeCell ref="O15:T15"/>
    <mergeCell ref="O16:P16"/>
    <mergeCell ref="Q16:R16"/>
    <mergeCell ref="S16:T16"/>
    <mergeCell ref="M17:M22"/>
    <mergeCell ref="O17:P17"/>
    <mergeCell ref="O18:P18"/>
    <mergeCell ref="O19:P19"/>
    <mergeCell ref="O20:P20"/>
    <mergeCell ref="O21:P21"/>
    <mergeCell ref="O3:P3"/>
    <mergeCell ref="Q3:R3"/>
    <mergeCell ref="S3:T3"/>
    <mergeCell ref="O2:T2"/>
    <mergeCell ref="M5:M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2022-09-19T06:34:06Z</dcterms:created>
  <dcterms:modified xsi:type="dcterms:W3CDTF">2022-10-03T19:31:15Z</dcterms:modified>
</cp:coreProperties>
</file>